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580" yWindow="-45" windowWidth="29040" windowHeight="12480" tabRatio="642" activeTab="2"/>
  </bookViews>
  <sheets>
    <sheet name="Cover" sheetId="4" r:id="rId1"/>
    <sheet name="Revision List" sheetId="27" r:id="rId2"/>
    <sheet name="A" sheetId="25" r:id="rId3"/>
    <sheet name="B" sheetId="35" r:id="rId4"/>
    <sheet name="C" sheetId="36" r:id="rId5"/>
    <sheet name="D" sheetId="39" r:id="rId6"/>
    <sheet name="E" sheetId="37" r:id="rId7"/>
    <sheet name="F" sheetId="38" r:id="rId8"/>
    <sheet name="HYBH IO modules" sheetId="14" r:id="rId9"/>
    <sheet name="卡件下标例" sheetId="40" r:id="rId10"/>
    <sheet name="变更记录" sheetId="42" r:id="rId11"/>
    <sheet name="统计" sheetId="44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</externalReferences>
  <definedNames>
    <definedName name="\A">'[1]M-EQPT-Z'!#REF!</definedName>
    <definedName name="\b">#N/A</definedName>
    <definedName name="\c">#N/A</definedName>
    <definedName name="\d">#N/A</definedName>
    <definedName name="\E">#REF!</definedName>
    <definedName name="\f">#N/A</definedName>
    <definedName name="\g">#N/A</definedName>
    <definedName name="\h">#N/A</definedName>
    <definedName name="\i">#N/A</definedName>
    <definedName name="\j">#N/A</definedName>
    <definedName name="\O">#REF!</definedName>
    <definedName name="\p">[2]VUOTO!#REF!</definedName>
    <definedName name="\q">[2]VUOTO!#REF!</definedName>
    <definedName name="\r">#REF!</definedName>
    <definedName name="\s">[2]VUOTO!#REF!</definedName>
    <definedName name="\t">[2]VUOTO!#REF!</definedName>
    <definedName name="\v">[2]VUOTO!#REF!</definedName>
    <definedName name="\X">#REF!</definedName>
    <definedName name="\Z">'[1]M-EQPT-Z'!#REF!</definedName>
    <definedName name="__123Graph_B" hidden="1">[3]B!#REF!</definedName>
    <definedName name="__123Graph_D" hidden="1">[3]B!#REF!</definedName>
    <definedName name="__123Graph_F" hidden="1">[3]B!#REF!</definedName>
    <definedName name="__123Graph_X" hidden="1">[3]B!#REF!</definedName>
    <definedName name="__EdFJsKAA" hidden="1">[4]!Tri_Rev</definedName>
    <definedName name="__PAG2">[2]VUOTO!#REF!</definedName>
    <definedName name="__PAG3">[2]VUOTO!#REF!</definedName>
    <definedName name="__PAG4">[2]VUOTO!#REF!</definedName>
    <definedName name="__PAG5">[2]VUOTO!#REF!</definedName>
    <definedName name="__PAG6">[2]VUOTO!#REF!</definedName>
    <definedName name="_1">#REF!</definedName>
    <definedName name="_1__GENERAL__">#REF!</definedName>
    <definedName name="_10P2_">#REF!</definedName>
    <definedName name="_11">#N/A</definedName>
    <definedName name="_11P3_">#REF!</definedName>
    <definedName name="_12P4_">#REF!</definedName>
    <definedName name="_13P5_">#REF!</definedName>
    <definedName name="_14P6_">#REF!</definedName>
    <definedName name="_15P7_">#REF!</definedName>
    <definedName name="_16P8_">#REF!</definedName>
    <definedName name="_17P9_">#REF!</definedName>
    <definedName name="_1P1_">#REF!</definedName>
    <definedName name="_1ST">[2]VUOTO!#REF!</definedName>
    <definedName name="_2">[5]당초!#REF!</definedName>
    <definedName name="_2__PIPING__">#REF!</definedName>
    <definedName name="_22">#N/A</definedName>
    <definedName name="_2ND">[2]VUOTO!#REF!</definedName>
    <definedName name="_2P10_">#REF!</definedName>
    <definedName name="_3__STR_STEEL__">#REF!</definedName>
    <definedName name="_3P11_">#REF!</definedName>
    <definedName name="_3RD">[2]VUOTO!#REF!</definedName>
    <definedName name="_4P12_">#REF!</definedName>
    <definedName name="_4TH">[2]VUOTO!#REF!</definedName>
    <definedName name="_5P13_">#REF!</definedName>
    <definedName name="_5TH">[2]VUOTO!#REF!</definedName>
    <definedName name="_6__EQUIPMENT__">#REF!</definedName>
    <definedName name="_6P14_">#REF!</definedName>
    <definedName name="_6TH">[2]VUOTO!#REF!</definedName>
    <definedName name="_7__INSULATION_">#REF!</definedName>
    <definedName name="_7P15_">#REF!</definedName>
    <definedName name="_8__PAINTING__">#REF!</definedName>
    <definedName name="_8P16_">#REF!</definedName>
    <definedName name="_9P17_">#REF!</definedName>
    <definedName name="_AJOUTPAGE___">#REF!</definedName>
    <definedName name="_BOUCLE">#REF!</definedName>
    <definedName name="_Car1">#REF!</definedName>
    <definedName name="_Car2">#REF!</definedName>
    <definedName name="_Car3">#REF!</definedName>
    <definedName name="_ELL45">#REF!</definedName>
    <definedName name="_ELL90">#REF!</definedName>
    <definedName name="_Fill" hidden="1">#REF!</definedName>
    <definedName name="_IMPRIME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Parse_Out" hidden="1">#REF!</definedName>
    <definedName name="_PH1">#REF!</definedName>
    <definedName name="_RE100">#REF!</definedName>
    <definedName name="_RE104">#REF!</definedName>
    <definedName name="_RE112">#REF!</definedName>
    <definedName name="_RE26">#REF!</definedName>
    <definedName name="_RE28">#REF!</definedName>
    <definedName name="_RE30">#REF!</definedName>
    <definedName name="_RE32">#REF!</definedName>
    <definedName name="_RE34">#REF!</definedName>
    <definedName name="_RE36">#REF!</definedName>
    <definedName name="_RE38">#REF!</definedName>
    <definedName name="_RE40">#REF!</definedName>
    <definedName name="_RE42">#REF!</definedName>
    <definedName name="_RE44">#REF!</definedName>
    <definedName name="_RE48">#REF!</definedName>
    <definedName name="_RE52">#REF!</definedName>
    <definedName name="_RE56">#REF!</definedName>
    <definedName name="_RE60">#REF!</definedName>
    <definedName name="_RE64">#REF!</definedName>
    <definedName name="_RE68">#REF!</definedName>
    <definedName name="_RE72">#REF!</definedName>
    <definedName name="_RE76">#REF!</definedName>
    <definedName name="_RE80">#REF!</definedName>
    <definedName name="_RE88">#REF!</definedName>
    <definedName name="_RE92">#REF!</definedName>
    <definedName name="_RE96">#REF!</definedName>
    <definedName name="_Sort" hidden="1">#REF!</definedName>
    <definedName name="_SUPPRIPAGE___">#REF!</definedName>
    <definedName name="A">[2]VUOTO!#REF!</definedName>
    <definedName name="A1_">#REF!</definedName>
    <definedName name="A10_">#REF!</definedName>
    <definedName name="A13_">#REF!</definedName>
    <definedName name="A2_">#REF!</definedName>
    <definedName name="A3_">#REF!</definedName>
    <definedName name="A4_">#REF!</definedName>
    <definedName name="A5_">#REF!</definedName>
    <definedName name="A6_">#REF!</definedName>
    <definedName name="A7_">#REF!</definedName>
    <definedName name="A8_">#REF!</definedName>
    <definedName name="A9_">#REF!</definedName>
    <definedName name="aa" hidden="1">[6]B!#REF!</definedName>
    <definedName name="aaa" localSheetId="3">#REF!</definedName>
    <definedName name="aaa" localSheetId="4">#REF!</definedName>
    <definedName name="aaa" localSheetId="5">#REF!</definedName>
    <definedName name="aaa" localSheetId="6">#REF!</definedName>
    <definedName name="aaa" localSheetId="7">#REF!</definedName>
    <definedName name="aaa">#REF!</definedName>
    <definedName name="ab" localSheetId="2" hidden="1">{"'Sheet1'!$A$1:$L$49"}</definedName>
    <definedName name="ab" localSheetId="3" hidden="1">{"'Sheet1'!$A$1:$L$49"}</definedName>
    <definedName name="ab" localSheetId="4" hidden="1">{"'Sheet1'!$A$1:$L$49"}</definedName>
    <definedName name="ab" localSheetId="5" hidden="1">{"'Sheet1'!$A$1:$L$49"}</definedName>
    <definedName name="ab" localSheetId="6" hidden="1">{"'Sheet1'!$A$1:$L$49"}</definedName>
    <definedName name="ab" localSheetId="7" hidden="1">{"'Sheet1'!$A$1:$L$49"}</definedName>
    <definedName name="ab" hidden="1">{"'Sheet1'!$A$1:$L$49"}</definedName>
    <definedName name="ab_R_BREAKDOWN_PART1">[7]XZLC003_PART1!$A$7:$G$7</definedName>
    <definedName name="ab_R_BREAKDOWN_PART2">[8]XZLC004_PART2!$A$7:$G$7</definedName>
    <definedName name="AccessDatabase" hidden="1">"C:\TABLE97\cptt11(复本2)1.mdb"</definedName>
    <definedName name="air_trap">#REF!</definedName>
    <definedName name="Alim">#REF!</definedName>
    <definedName name="Amend_Total_Matl">[9]BQ!#REF!</definedName>
    <definedName name="Amend_Total_MD">[9]BQ!#REF!</definedName>
    <definedName name="AMOUNT">#REF!</definedName>
    <definedName name="angle">#REF!</definedName>
    <definedName name="AREA">[10]현장관리비!$A$9:$L$194</definedName>
    <definedName name="area_id_001">#REF!</definedName>
    <definedName name="AREADIS">[2]VUOTO!#REF!</definedName>
    <definedName name="AREAHID">[2]VUOTO!#REF!</definedName>
    <definedName name="ASTM">#REF!</definedName>
    <definedName name="_xlnm.Auto_Close_ping">[11]!_xlnm.Auto_Close</definedName>
    <definedName name="B__OTHERS__">#REF!</definedName>
    <definedName name="B_1">#N/A</definedName>
    <definedName name="B_FLG">#REF!</definedName>
    <definedName name="back_pressure">#REF!</definedName>
    <definedName name="ball">#REF!</definedName>
    <definedName name="BASE">#REF!</definedName>
    <definedName name="Base_Total_Matl">[9]BQ!#REF!</definedName>
    <definedName name="Base_Total_MD">[9]BQ!#REF!</definedName>
    <definedName name="BASE1">#REF!</definedName>
    <definedName name="BASE2">#REF!</definedName>
    <definedName name="BASE3">#REF!</definedName>
    <definedName name="BASE4">#REF!</definedName>
    <definedName name="BASE5">#REF!</definedName>
    <definedName name="BASE6">#REF!</definedName>
    <definedName name="BASE7">#REF!</definedName>
    <definedName name="BB">#REF!</definedName>
    <definedName name="BB0303001Q">[12]AILC004!$F$30:$F$50,[12]AILC004!$F$63</definedName>
    <definedName name="BB030300Q">[12]AILC004!$F$72,[12]AILC004!$F$76:$F$84</definedName>
    <definedName name="BLDG">[13]LEGEND!$D$8</definedName>
    <definedName name="BM.1">#REF!</definedName>
    <definedName name="BM.AFC">#REF!</definedName>
    <definedName name="BM_______Actual">#REF!</definedName>
    <definedName name="BOITE_IMP">#REF!</definedName>
    <definedName name="BOLT">#REF!</definedName>
    <definedName name="BOSS">#REF!</definedName>
    <definedName name="butterfly">#REF!</definedName>
    <definedName name="C_">[3]A!#REF!</definedName>
    <definedName name="CAC">[2]VUOTO!#REF!</definedName>
    <definedName name="calc_program_note_001">#REF!</definedName>
    <definedName name="calc_user_note_001">#REF!</definedName>
    <definedName name="calib_range_max_001">#REF!</definedName>
    <definedName name="calib_range_min_001">#REF!</definedName>
    <definedName name="calib_range_uflg_max_001">#REF!</definedName>
    <definedName name="calib_range_uflg_min_001">#REF!</definedName>
    <definedName name="calib_range_uom_max_001">#REF!</definedName>
    <definedName name="calib_range_uom_min_001">#REF!</definedName>
    <definedName name="CAP">#REF!</definedName>
    <definedName name="Cdnum">#REF!</definedName>
    <definedName name="cfHMHMDKDKDKPRRKRKRKRKRKTBRTPDP">[14]예산M11A!#REF!</definedName>
    <definedName name="ch_pd_build_tend_001">[15]Connections!$G$21</definedName>
    <definedName name="ch_pd_corrosive_001">[15]Connections!$D$21</definedName>
    <definedName name="ch_pd_fluid_phase_001">[15]Connections!$J$21</definedName>
    <definedName name="ch_spec_udf_c13_001">[16]Connections!$G$21</definedName>
    <definedName name="ch_spec_udf_c24_001">[16]Connections!$D$21</definedName>
    <definedName name="check">#REF!</definedName>
    <definedName name="chg_date_001">#REF!</definedName>
    <definedName name="chg_num_001">#REF!</definedName>
    <definedName name="chg_status_001">#REF!</definedName>
    <definedName name="Clast">#REF!</definedName>
    <definedName name="CLIENT">[13]LEGEND!$D$6</definedName>
    <definedName name="cmpnt_certif_id_001">#REF!</definedName>
    <definedName name="cmpnt_critical_id_001">#REF!</definedName>
    <definedName name="cmpnt_find_rem_001">#REF!</definedName>
    <definedName name="cmpnt_func_type_id_001">#REF!</definedName>
    <definedName name="cmpnt_id_001">#REF!</definedName>
    <definedName name="cmpnt_loc_id_001">#REF!</definedName>
    <definedName name="cmpnt_mfr_id_001">#REF!</definedName>
    <definedName name="cmpnt_mod_id_001">#REF!</definedName>
    <definedName name="cmpnt_name_001">#REF!</definedName>
    <definedName name="cmpnt_serv_001">#REF!</definedName>
    <definedName name="cmpnt_sys_io_type_id_001">#REF!</definedName>
    <definedName name="cmpnt_type_id_001">#REF!</definedName>
    <definedName name="Cname">#REF!</definedName>
    <definedName name="Cnum">#REF!</definedName>
    <definedName name="COM">#N/A</definedName>
    <definedName name="comp_entrained_001">#REF!</definedName>
    <definedName name="comp_flow_range_uom_001">#REF!</definedName>
    <definedName name="comp_flow_uom_001">#REF!</definedName>
    <definedName name="comp_flow_uom_1_001">#REF!</definedName>
    <definedName name="comp_flow_uom_2_001">#REF!</definedName>
    <definedName name="comp_pd_temp_uid_001">#REF!</definedName>
    <definedName name="comp_pd_temp_uid_1_001">#REF!</definedName>
    <definedName name="comp_press_uom_001">#REF!</definedName>
    <definedName name="comp_press_uom_1_001">#REF!</definedName>
    <definedName name="con" localSheetId="3">#REF!</definedName>
    <definedName name="con" localSheetId="4">#REF!</definedName>
    <definedName name="con" localSheetId="5">#REF!</definedName>
    <definedName name="con" localSheetId="6">#REF!</definedName>
    <definedName name="con" localSheetId="7">#REF!</definedName>
    <definedName name="con">#REF!</definedName>
    <definedName name="CONFIT">[17]PBS!$2:$7</definedName>
    <definedName name="Contractor">#REF!</definedName>
    <definedName name="COS">'[18]간접비내역-1'!#REF!</definedName>
    <definedName name="CPLG">#REF!</definedName>
    <definedName name="_xlnm.Criteria">#REF!</definedName>
    <definedName name="CSC">[2]VUOTO!#REF!</definedName>
    <definedName name="Cste">#REF!</definedName>
    <definedName name="Currency">#REF!</definedName>
    <definedName name="CYCLEDIS">[2]VUOTO!#REF!</definedName>
    <definedName name="CYCLEHID">[2]VUOTO!#REF!</definedName>
    <definedName name="D">[19]표지!#REF!</definedName>
    <definedName name="d_dddw_spec_cmpnt_mfr__cmpnt_mfr_name">[16]DWTables!$AF$11:$AF$23</definedName>
    <definedName name="d_dddw_spec_line_size__line_size">[15]DWTables!$E$11:$E$572</definedName>
    <definedName name="d_dddw_uom__uom_code">[15]DWTables!$AB$11:$AB$355</definedName>
    <definedName name="data">#REF!</definedName>
    <definedName name="_xlnm.Data_Form">#REF!</definedName>
    <definedName name="_xlnm.Database">#REF!</definedName>
    <definedName name="Database_MI">#REF!</definedName>
    <definedName name="Date">#REF!</definedName>
    <definedName name="DateRev">#REF!</definedName>
    <definedName name="dcs_range_max_001">#REF!</definedName>
    <definedName name="dcs_range_min_001">#REF!</definedName>
    <definedName name="dcs_range_uflg_001">#REF!</definedName>
    <definedName name="dcs_range_uom_001">#REF!</definedName>
    <definedName name="DD">#REF!</definedName>
    <definedName name="DESCRIPTION">#REF!</definedName>
    <definedName name="dfg">[14]예산M11A!#REF!</definedName>
    <definedName name="diameter">#REF!</definedName>
    <definedName name="diaphragm">#REF!</definedName>
    <definedName name="Dim">#REF!</definedName>
    <definedName name="DISPLAY">[2]VUOTO!#REF!</definedName>
    <definedName name="DISPLF1">[2]VUOTO!#REF!</definedName>
    <definedName name="DOOR1_H">#REF!</definedName>
    <definedName name="DOOR1_W">#REF!</definedName>
    <definedName name="DOOR2_H">#REF!</definedName>
    <definedName name="DOOR2_W">#REF!</definedName>
    <definedName name="DOOR3_H">#REF!</definedName>
    <definedName name="DOOR3_N">#REF!</definedName>
    <definedName name="DOOR3_W">#REF!</definedName>
    <definedName name="drain_trap">#REF!</definedName>
    <definedName name="dry_weight_001">#REF!</definedName>
    <definedName name="dual_plate_check">#REF!</definedName>
    <definedName name="duplex_strainer">#REF!</definedName>
    <definedName name="dw_uom_ln__uom_code">[16]DWTables!$T$11:$T$21</definedName>
    <definedName name="dw_uom_pr__uom_code">[16]DWTables!$X$11:$X$94</definedName>
    <definedName name="dw_uom_tm__uom_code">[16]DWTables!$Z$11:$Z$15</definedName>
    <definedName name="dw_uom_vs__uom_code">[16]DWTables!$AC$11:$AC$29</definedName>
    <definedName name="dwg_id_001">#REF!</definedName>
    <definedName name="dwg_name_001">#REF!</definedName>
    <definedName name="EE">#REF!</definedName>
    <definedName name="EL_FILTER">#REF!</definedName>
    <definedName name="ELE">[2]VUOTO!#REF!</definedName>
    <definedName name="Emetteur">#REF!</definedName>
    <definedName name="eng_proj_id_001">#REF!</definedName>
    <definedName name="eng_ref_id_001">#REF!</definedName>
    <definedName name="ENTETE">#REF!</definedName>
    <definedName name="EOL">#REF!</definedName>
    <definedName name="EQPT_Rate">#REF!</definedName>
    <definedName name="equip_id_001">#REF!</definedName>
    <definedName name="ex_joint">#REF!</definedName>
    <definedName name="EXBM">#REF!</definedName>
    <definedName name="F">[19]표지!#REF!</definedName>
    <definedName name="fb_dc_cur_001">#REF!</definedName>
    <definedName name="fb_dev_address_001">#REF!</definedName>
    <definedName name="fb_dev_id_001">#REF!</definedName>
    <definedName name="fb_max_volt_001">#REF!</definedName>
    <definedName name="fb_min_transmit_level_001">#REF!</definedName>
    <definedName name="fb_min_volt_001">#REF!</definedName>
    <definedName name="fb_standard_001">#REF!</definedName>
    <definedName name="fb_tag_no_001">#REF!</definedName>
    <definedName name="fe_isize_anbsensor_001">#REF!</definedName>
    <definedName name="fe_isize_anbtype_001">#REF!</definedName>
    <definedName name="fe_isize_calctype_indx_001">#REF!</definedName>
    <definedName name="fe_isize_decplaces_001">#REF!</definedName>
    <definedName name="fe_isize_drainvent_indx_001">#REF!</definedName>
    <definedName name="fe_isize_elemmtl_indx_001">#REF!</definedName>
    <definedName name="fe_isize_ifoasize_001">#REF!</definedName>
    <definedName name="fe_isize_ifoatype_001">#REF!</definedName>
    <definedName name="fe_isize_instrtype_indx_001">#REF!</definedName>
    <definedName name="fe_isize_pipemtl_indx_001">#REF!</definedName>
    <definedName name="fe_isize_standard_indx_001">#REF!</definedName>
    <definedName name="fe_isize_wedgehdr_001">#REF!</definedName>
    <definedName name="fe_isize_wedgemodel_001">#REF!</definedName>
    <definedName name="fe_isize_wedgesize_001">#REF!</definedName>
    <definedName name="fgPDPDDKDKDKDKDKTBSPSPSPSPRTPRL">[20]예산M12A!#REF!</definedName>
    <definedName name="FGPRPRRKRKRKTBTB2RTDKDK">#REF!</definedName>
    <definedName name="FGPRRKRKRKRKPDPDDKDKDKDKDKTBSPS">[20]예산M12A!#REF!</definedName>
    <definedName name="FGPRRKRKRKRKRTDKDKDK">[20]예산M12A!#REF!</definedName>
    <definedName name="FGPRRKRKRKRKTB0TB2TB0RTDKDK">[20]예산M12A!#REF!</definedName>
    <definedName name="FGPRTBTB1RTDKDK">#REF!</definedName>
    <definedName name="FGRKRKRKRKRKRKRKRKRKRKRKRKRKRKT">#REF!</definedName>
    <definedName name="fiche_c">#REF!</definedName>
    <definedName name="FLG">#REF!</definedName>
    <definedName name="FLG_Orifice">#REF!</definedName>
    <definedName name="flow_flag_001">#REF!</definedName>
    <definedName name="fluid_id_001">#REF!</definedName>
    <definedName name="fm_amb_temp_001">#REF!</definedName>
    <definedName name="fm_amb_temp_uid_001">#REF!</definedName>
    <definedName name="fm_ann_coef_001">#REF!</definedName>
    <definedName name="fm_ann_exp_fac_001">#REF!</definedName>
    <definedName name="fm_ann_flow_coeff_001">#REF!</definedName>
    <definedName name="fm_ann_reyn_corr_fac_001">#REF!</definedName>
    <definedName name="fm_ann_unit_conv_001">#REF!</definedName>
    <definedName name="fm_beta_001">#REF!</definedName>
    <definedName name="fm_beta_lim_001">#REF!</definedName>
    <definedName name="fm_bleed_hole_diam_001">#REF!</definedName>
    <definedName name="fm_bleed_hole_diam_uid_001">#REF!</definedName>
    <definedName name="fm_calc_type_001">#REF!</definedName>
    <definedName name="fm_calculate_gas_exp_fac_001">#REF!</definedName>
    <definedName name="fm_crit_001">#REF!</definedName>
    <definedName name="fm_crit_press_ratio_001">#REF!</definedName>
    <definedName name="fm_critical_flow_001">#REF!</definedName>
    <definedName name="fm_delta_001">#REF!</definedName>
    <definedName name="fm_diff_press_tr_001">#REF!</definedName>
    <definedName name="fm_diff_press_tr_uid_001">#REF!</definedName>
    <definedName name="fm_disch_coef_001">#REF!</definedName>
    <definedName name="fm_disch_coef_calc_001">#REF!</definedName>
    <definedName name="fm_downstream_len_1st_fit1_001">#REF!</definedName>
    <definedName name="fm_flow_max_001">#REF!</definedName>
    <definedName name="fm_flow_uflg_001">#REF!</definedName>
    <definedName name="fm_flow_uid_001">#REF!</definedName>
    <definedName name="fm_gas_exp_fac_001">#REF!</definedName>
    <definedName name="fm_meter_type_001">#REF!</definedName>
    <definedName name="fm_oper_flow_001">#REF!</definedName>
    <definedName name="fm_orif_diam_001">#REF!</definedName>
    <definedName name="fm_orif_diam_uid_001">#REF!</definedName>
    <definedName name="fm_orif_lim_001">#REF!</definedName>
    <definedName name="fm_orif_lin_exp_coef_001">#REF!</definedName>
    <definedName name="fm_orif_lin_exp_uid_001">#REF!</definedName>
    <definedName name="fm_orif_mat_001">#REF!</definedName>
    <definedName name="fm_orif_mat_id_001">#REF!</definedName>
    <definedName name="fm_pipe_lim_001">#REF!</definedName>
    <definedName name="fm_pipe_lin_exp_coef_001">#REF!</definedName>
    <definedName name="fm_pipe_lin_exp_uid_001">#REF!</definedName>
    <definedName name="fm_pipe_mat_001">#REF!</definedName>
    <definedName name="fm_press_loss_001">#REF!</definedName>
    <definedName name="fm_press_loss_max_001">#REF!</definedName>
    <definedName name="fm_press_loss_max_15_001">#REF!</definedName>
    <definedName name="fm_press_loss_nor_001">#REF!</definedName>
    <definedName name="fm_press_loss_nor_15_001">#REF!</definedName>
    <definedName name="fm_press_loss_uid_001">#REF!</definedName>
    <definedName name="fm_rad_quart_001">#REF!</definedName>
    <definedName name="fm_radius_001">#REF!</definedName>
    <definedName name="fm_radius_uid_001">#REF!</definedName>
    <definedName name="fm_rect_height_001">#REF!</definedName>
    <definedName name="fm_rect_uid_001">#REF!</definedName>
    <definedName name="fm_rect_width_001">#REF!</definedName>
    <definedName name="fm_reyn_001">#REF!</definedName>
    <definedName name="fm_reyn_lim_001">#REF!</definedName>
    <definedName name="fm_seg_height_001">#REF!</definedName>
    <definedName name="fm_seg_radius_001">#REF!</definedName>
    <definedName name="fm_seg_uid_001">#REF!</definedName>
    <definedName name="fm_steam_fac_001">#REF!</definedName>
    <definedName name="fm_steam_prcnt_001">#REF!</definedName>
    <definedName name="fm_sub_meter_type_001">#REF!</definedName>
    <definedName name="fm_true_flow_max_001">#REF!</definedName>
    <definedName name="fm_upstream_len_1st_fit1_001">#REF!</definedName>
    <definedName name="fm_upstream_len_1st_fit11_001">#REF!</definedName>
    <definedName name="fm_upstream_len_2nd_fit1_001">#REF!</definedName>
    <definedName name="fm_upstream_len_2nd_fit11_001">#REF!</definedName>
    <definedName name="FORESMHRS">[2]VUOTO!#REF!</definedName>
    <definedName name="ft">[21]PUMP!$A$6</definedName>
    <definedName name="Ft_Matl">[22]Proposal!#REF!</definedName>
    <definedName name="Ft_Zone_A">[22]Proposal!#REF!</definedName>
    <definedName name="Ft_Zone_B">[22]Proposal!#REF!</definedName>
    <definedName name="Ft_Zone_C">[22]Proposal!#REF!</definedName>
    <definedName name="Ft_Zone_D">[22]Proposal!#REF!</definedName>
    <definedName name="Ft_Zone_E">[22]Proposal!#REF!</definedName>
    <definedName name="full_weight_001">#REF!</definedName>
    <definedName name="G" localSheetId="3">'[23] 견적서'!#REF!</definedName>
    <definedName name="G" localSheetId="4">'[23] 견적서'!#REF!</definedName>
    <definedName name="G" localSheetId="5">'[23] 견적서'!#REF!</definedName>
    <definedName name="G" localSheetId="6">'[23] 견적서'!#REF!</definedName>
    <definedName name="G" localSheetId="7">'[23] 견적서'!#REF!</definedName>
    <definedName name="G">'[23] 견적서'!#REF!</definedName>
    <definedName name="Gamma">#REF!</definedName>
    <definedName name="GASUL">#REF!</definedName>
    <definedName name="gate">#REF!</definedName>
    <definedName name="gdfdfgdfg">#REF!</definedName>
    <definedName name="globe">#REF!</definedName>
    <definedName name="GTTA">'[24]공사비 내역 (가)'!$AE$54</definedName>
    <definedName name="GTTB">'[24]공사비 내역 (가)'!$AF$54</definedName>
    <definedName name="HapCKVA">#N/A</definedName>
    <definedName name="HapCKvar">#N/A</definedName>
    <definedName name="HapCKW">#N/A</definedName>
    <definedName name="HapIKVA">#N/A</definedName>
    <definedName name="HapIKvar">#N/A</definedName>
    <definedName name="HapIKW">#N/A</definedName>
    <definedName name="HapKVA">#N/A</definedName>
    <definedName name="HapSKVA">#N/A</definedName>
    <definedName name="HapSKW">#N/A</definedName>
    <definedName name="HEADER">[25]도급양식!$1:$3</definedName>
    <definedName name="HIDE">[2]VUOTO!#REF!</definedName>
    <definedName name="HOURSCOL">[2]VUOTO!#REF!</definedName>
    <definedName name="HTML_CodePage" hidden="1">936</definedName>
    <definedName name="HTML_Control" localSheetId="2" hidden="1">{"'Sheet1'!$A$1:$L$49"}</definedName>
    <definedName name="HTML_Control" localSheetId="3" hidden="1">{"'Sheet1'!$A$1:$L$49"}</definedName>
    <definedName name="HTML_Control" localSheetId="4" hidden="1">{"'Sheet1'!$A$1:$L$49"}</definedName>
    <definedName name="HTML_Control" localSheetId="5" hidden="1">{"'Sheet1'!$A$1:$L$49"}</definedName>
    <definedName name="HTML_Control" localSheetId="6" hidden="1">{"'Sheet1'!$A$1:$L$49"}</definedName>
    <definedName name="HTML_Control" localSheetId="7" hidden="1">{"'Sheet1'!$A$1:$L$49"}</definedName>
    <definedName name="HTML_Control" hidden="1">{"'Sheet1'!$A$1:$L$49"}</definedName>
    <definedName name="HTML_Description" hidden="1">""</definedName>
    <definedName name="HTML_Email" hidden="1">""</definedName>
    <definedName name="HTML_Header" hidden="1">""</definedName>
    <definedName name="HTML_LastUpdate" hidden="1">"99/06/02"</definedName>
    <definedName name="HTML_LineAfter" hidden="1">FALSE</definedName>
    <definedName name="HTML_LineBefore" hidden="1">FALSE</definedName>
    <definedName name="HTML_Name" hidden="1">"danglb"</definedName>
    <definedName name="HTML_OBDlg2" hidden="1">TRUE</definedName>
    <definedName name="HTML_OBDlg4" hidden="1">TRUE</definedName>
    <definedName name="HTML_OS" hidden="1">0</definedName>
    <definedName name="HTML_PathFile" hidden="1">"C:\hezhh\name99.htm"</definedName>
    <definedName name="HTML_Title" hidden="1">"name99"</definedName>
    <definedName name="Inc_Sup_Matl">[9]BQ!#REF!</definedName>
    <definedName name="Inc_Sup_MD">[9]BQ!#REF!</definedName>
    <definedName name="Inc_Sup_Total_Matl">[9]BQ!#REF!</definedName>
    <definedName name="Inc_Sup_Total_MD">[9]BQ!#REF!</definedName>
    <definedName name="inst_range_max_001">#REF!</definedName>
    <definedName name="inst_range_min_001">#REF!</definedName>
    <definedName name="inst_range_uflg_max_001">#REF!</definedName>
    <definedName name="inst_range_uflg_min_001">#REF!</definedName>
    <definedName name="inst_range_uom_max_001">#REF!</definedName>
    <definedName name="inst_range_uom_min_001">#REF!</definedName>
    <definedName name="instr_pd_flg_001">#REF!</definedName>
    <definedName name="Item">#REF!</definedName>
    <definedName name="ItemM">#REF!</definedName>
    <definedName name="KK">#REF!</definedName>
    <definedName name="KTA">'[18]간접비내역-1'!#REF!</definedName>
    <definedName name="KTB">'[18]간접비내역-1'!#REF!</definedName>
    <definedName name="KTX">'[18]간접비내역-1'!#REF!</definedName>
    <definedName name="L.C">[5]당초!#REF!</definedName>
    <definedName name="LA">#REF!</definedName>
    <definedName name="Labor_Rate">#REF!</definedName>
    <definedName name="Labor_Unit_Rate">#REF!</definedName>
    <definedName name="Langue">#REF!</definedName>
    <definedName name="LAST">#REF!</definedName>
    <definedName name="LINDSEY_OIL_REFINERY">#REF!</definedName>
    <definedName name="line_i_d_001">#REF!</definedName>
    <definedName name="line_id_001">#REF!</definedName>
    <definedName name="line_num_001">#REF!</definedName>
    <definedName name="line_sched_001">#REF!</definedName>
    <definedName name="line_size_001">#REF!</definedName>
    <definedName name="line_uom_001">#REF!</definedName>
    <definedName name="LINE1">#REF!</definedName>
    <definedName name="liquid_compres_calc_flg_001">#REF!</definedName>
    <definedName name="ListeChamps">#REF!</definedName>
    <definedName name="load_watt_001">#REF!</definedName>
    <definedName name="LOCATION">[13]LEGEND!$D$7</definedName>
    <definedName name="logo_001">#REF!</definedName>
    <definedName name="Marche">#REF!</definedName>
    <definedName name="MASCHERA">[2]VUOTO!#REF!</definedName>
    <definedName name="master_cmpnt_id_001">#REF!</definedName>
    <definedName name="masterschedule">#REF!</definedName>
    <definedName name="MATL_Rate">#REF!</definedName>
    <definedName name="Misc_Matl_Rate">#REF!</definedName>
    <definedName name="mm">#REF!</definedName>
    <definedName name="mmCE">#REF!</definedName>
    <definedName name="Modified">#REF!</definedName>
    <definedName name="MoteursExistants">#REF!</definedName>
    <definedName name="MoteursVitaux">#REF!</definedName>
    <definedName name="N__Clast">#REF!</definedName>
    <definedName name="NAM_1">#N/A</definedName>
    <definedName name="NAME">#N/A</definedName>
    <definedName name="Nb_Champ">#REF!</definedName>
    <definedName name="needle">#REF!</definedName>
    <definedName name="New">#REF!</definedName>
    <definedName name="NEWBUDGET">[2]VUOTO!#REF!</definedName>
    <definedName name="NIPP">#REF!</definedName>
    <definedName name="Nm3pH">#REF!</definedName>
    <definedName name="nmk">[14]예산M11A!#REF!</definedName>
    <definedName name="Nmot">#REF!</definedName>
    <definedName name="No">#REF!</definedName>
    <definedName name="NOTEPAG3B">[2]VUOTO!#REF!</definedName>
    <definedName name="Num">#REF!</definedName>
    <definedName name="NumDoc">#REF!</definedName>
    <definedName name="observations">#REF!</definedName>
    <definedName name="OREBUDGET">[2]VUOTO!#REF!</definedName>
    <definedName name="P">#REF!</definedName>
    <definedName name="PAG3B">[2]VUOTO!#REF!</definedName>
    <definedName name="PAG6B">[2]VUOTO!#REF!</definedName>
    <definedName name="page_001">#REF!</definedName>
    <definedName name="PAGE1">#N/A</definedName>
    <definedName name="PAGE10">#N/A</definedName>
    <definedName name="PAGE11">#N/A</definedName>
    <definedName name="PAGE12">#N/A</definedName>
    <definedName name="PAGE13">#N/A</definedName>
    <definedName name="PAGE2">#N/A</definedName>
    <definedName name="PAGE3">#N/A</definedName>
    <definedName name="PAGE4">#N/A</definedName>
    <definedName name="PAGE5">#N/A</definedName>
    <definedName name="PAGE6">#N/A</definedName>
    <definedName name="PAGE7">#N/A</definedName>
    <definedName name="PAGE8">#N/A</definedName>
    <definedName name="PAGE9">#N/A</definedName>
    <definedName name="pageof_001">#REF!</definedName>
    <definedName name="PAGET">#N/A</definedName>
    <definedName name="PAGINA2">[2]VUOTO!#REF!</definedName>
    <definedName name="PAGINA3">[2]VUOTO!#REF!</definedName>
    <definedName name="PAGINA4">[2]VUOTO!#REF!</definedName>
    <definedName name="PAGINA5">[2]VUOTO!#REF!</definedName>
    <definedName name="PAGINA6">[2]VUOTO!#REF!</definedName>
    <definedName name="panel_id_001">#REF!</definedName>
    <definedName name="pd_api_calc_type_001">#REF!</definedName>
    <definedName name="pd_api_degree_max_001">#REF!</definedName>
    <definedName name="pd_api_degree_min_001">#REF!</definedName>
    <definedName name="pd_api_degree_nor_001">#REF!</definedName>
    <definedName name="pd_api_group_id_001">#REF!</definedName>
    <definedName name="pd_build_tend_001">#REF!</definedName>
    <definedName name="pd_chim_abstr_num_001">#REF!</definedName>
    <definedName name="pd_coagulat_001">#REF!</definedName>
    <definedName name="pd_colored_001">#REF!</definedName>
    <definedName name="pd_compres_base_001">#REF!</definedName>
    <definedName name="pd_compres_flow_max_001">#REF!</definedName>
    <definedName name="pd_compres_flow_min_001">#REF!</definedName>
    <definedName name="pd_compres_flow_nor_001">#REF!</definedName>
    <definedName name="pd_contain_parts_001">#REF!</definedName>
    <definedName name="pd_corrosive_001">#REF!</definedName>
    <definedName name="pd_cp_cv_max_001">#REF!</definedName>
    <definedName name="pd_cp_cv_min_001">#REF!</definedName>
    <definedName name="pd_cp_cv_nor_001">#REF!</definedName>
    <definedName name="pd_critic_press_001">#REF!</definedName>
    <definedName name="pd_critic_press_uflg_001">#REF!</definedName>
    <definedName name="pd_critic_press_uid_001">#REF!</definedName>
    <definedName name="pd_dens_at_bas_uid_001">#REF!</definedName>
    <definedName name="pd_dens_at_base_001">#REF!</definedName>
    <definedName name="pd_dens_grav_flg_001">#REF!</definedName>
    <definedName name="pd_dens_max_001">#REF!</definedName>
    <definedName name="pd_dens_min_001">#REF!</definedName>
    <definedName name="pd_dens_nor_001">#REF!</definedName>
    <definedName name="pd_dens_ref_001">#REF!</definedName>
    <definedName name="pd_dens_ref_uid_001">#REF!</definedName>
    <definedName name="pd_dens_uid_001">#REF!</definedName>
    <definedName name="pd_design_temp_max_001">#REF!</definedName>
    <definedName name="pd_design_temp_min_001">#REF!</definedName>
    <definedName name="pd_design_temp_uid_001">#REF!</definedName>
    <definedName name="pd_entrained_gas_001">#REF!</definedName>
    <definedName name="pd_entrained_gas_uid_001">#REF!</definedName>
    <definedName name="pd_erosive_001">#REF!</definedName>
    <definedName name="pd_f_alarm_high_001">#REF!</definedName>
    <definedName name="pd_f_alarm_high_high_001">#REF!</definedName>
    <definedName name="pd_f_alarm_low_001">#REF!</definedName>
    <definedName name="pd_f_alarm_low_low_001">#REF!</definedName>
    <definedName name="pd_f_cntrl_pnt_001">#REF!</definedName>
    <definedName name="pd_f_cntrl_pnt_uid_001">#REF!</definedName>
    <definedName name="pd_f_range_max_001">#REF!</definedName>
    <definedName name="pd_f_range_min_001">#REF!</definedName>
    <definedName name="pd_f_range_nor_001">#REF!</definedName>
    <definedName name="pd_f_range_uflg_001">#REF!</definedName>
    <definedName name="pd_f_range_uid_001">#REF!</definedName>
    <definedName name="pd_f_trac_jacet_001">#REF!</definedName>
    <definedName name="pd_f_trip_alarm_uflg_001">#REF!</definedName>
    <definedName name="pd_f_trip_alarm_uid_001">#REF!</definedName>
    <definedName name="pd_f_trip_high_001">#REF!</definedName>
    <definedName name="pd_f_trip_high_high_001">#REF!</definedName>
    <definedName name="pd_f_trip_low_001">#REF!</definedName>
    <definedName name="pd_f_trip_low_low_001">#REF!</definedName>
    <definedName name="pd_f_valvtend_001">#REF!</definedName>
    <definedName name="pd_flow_max_001">#REF!</definedName>
    <definedName name="pd_flow_min_001">#REF!</definedName>
    <definedName name="pd_flow_nor_001">#REF!</definedName>
    <definedName name="pd_flow_uflg_001">#REF!</definedName>
    <definedName name="pd_flow_uid_001">#REF!</definedName>
    <definedName name="pd_fluid_name_001">#REF!</definedName>
    <definedName name="pd_fluid_phase_001">#REF!</definedName>
    <definedName name="pd_fluid_stat_001">#REF!</definedName>
    <definedName name="pd_gas_comp_dens_flg_001">#REF!</definedName>
    <definedName name="pd_gas_mm_grav_flg_001">#REF!</definedName>
    <definedName name="pd_gas_sg_as_mm_001">#REF!</definedName>
    <definedName name="pd_heat_max_001">#REF!</definedName>
    <definedName name="pd_heat_min_001">#REF!</definedName>
    <definedName name="pd_heat_nor_001">#REF!</definedName>
    <definedName name="pd_heat_uid_001">#REF!</definedName>
    <definedName name="pd_isize_phase_001">#REF!</definedName>
    <definedName name="pd_latent_heat_max_001">#REF!</definedName>
    <definedName name="pd_latent_heat_min_001">#REF!</definedName>
    <definedName name="pd_latent_heat_nor_001">#REF!</definedName>
    <definedName name="pd_latent_heat_uid_001">#REF!</definedName>
    <definedName name="pd_line_eq_flg_001">#REF!</definedName>
    <definedName name="pd_lmt_pres_001">#REF!</definedName>
    <definedName name="pd_lmt_pres_uid_001">#REF!</definedName>
    <definedName name="pd_molecular_mass_001">#REF!</definedName>
    <definedName name="pd_note_001">#REF!</definedName>
    <definedName name="pd_oxidizing_001">#REF!</definedName>
    <definedName name="pd_press_base_001">#REF!</definedName>
    <definedName name="pd_press_base_uid_001">#REF!</definedName>
    <definedName name="pd_press_des_001">#REF!</definedName>
    <definedName name="pd_press_des_min_001">#REF!</definedName>
    <definedName name="pd_press_des_min_uflg_001">#REF!</definedName>
    <definedName name="pd_press_des_min_uid_001">#REF!</definedName>
    <definedName name="pd_press_des_uflg_001">#REF!</definedName>
    <definedName name="pd_press_des_uid_001">#REF!</definedName>
    <definedName name="pd_press_drp_max_001">#REF!</definedName>
    <definedName name="pd_press_drp_min_001">#REF!</definedName>
    <definedName name="pd_press_drp_nor_001">#REF!</definedName>
    <definedName name="pd_press_drp_uid_001">#REF!</definedName>
    <definedName name="pd_press_max_001">#REF!</definedName>
    <definedName name="pd_press_min_001">#REF!</definedName>
    <definedName name="pd_press_nor_001">#REF!</definedName>
    <definedName name="pd_press_uflg_001">#REF!</definedName>
    <definedName name="pd_press_uid_001">#REF!</definedName>
    <definedName name="pd_pulsation_001">#REF!</definedName>
    <definedName name="pd_saturat_temp_001">#REF!</definedName>
    <definedName name="pd_schedul_001">#REF!</definedName>
    <definedName name="pd_size_001">#REF!</definedName>
    <definedName name="pd_size_uid_001">#REF!</definedName>
    <definedName name="pd_solidfy_001">#REF!</definedName>
    <definedName name="pd_source_001">#REF!</definedName>
    <definedName name="pd_spec_grav_base_001">#REF!</definedName>
    <definedName name="pd_spec_grav_max_001">#REF!</definedName>
    <definedName name="pd_spec_grav_min_001">#REF!</definedName>
    <definedName name="pd_spec_grav_nor_001">#REF!</definedName>
    <definedName name="pd_spec_grav_ref_001">#REF!</definedName>
    <definedName name="pd_stat_001">#REF!</definedName>
    <definedName name="pd_temp_base_001">#REF!</definedName>
    <definedName name="pd_temp_base_uid_001">#REF!</definedName>
    <definedName name="pd_temp_max_001">#REF!</definedName>
    <definedName name="pd_temp_min_001">#REF!</definedName>
    <definedName name="pd_temp_nor_001">#REF!</definedName>
    <definedName name="pd_temp_ref_001">#REF!</definedName>
    <definedName name="pd_temp_ref_uid_001">#REF!</definedName>
    <definedName name="pd_temp_uid_001">#REF!</definedName>
    <definedName name="pd_term_shock_001">#REF!</definedName>
    <definedName name="pd_toxic_001">#REF!</definedName>
    <definedName name="pd_transparent_001">#REF!</definedName>
    <definedName name="pd_udf_c01_001">#REF!</definedName>
    <definedName name="pd_udf_c02_001">#REF!</definedName>
    <definedName name="pd_udf_c03_001">#REF!</definedName>
    <definedName name="pd_udf_c04_001">#REF!</definedName>
    <definedName name="pd_udf_c05_001">#REF!</definedName>
    <definedName name="pd_udf_c06_001">#REF!</definedName>
    <definedName name="pd_udf_c07_001">#REF!</definedName>
    <definedName name="pd_udf_c08_001">#REF!</definedName>
    <definedName name="pd_udf_c09_001">#REF!</definedName>
    <definedName name="pd_udf_c10_001">#REF!</definedName>
    <definedName name="pd_udf_c11_001">#REF!</definedName>
    <definedName name="pd_udf_c12_001">#REF!</definedName>
    <definedName name="pd_udf_c13_001">#REF!</definedName>
    <definedName name="pd_udf_c14_001">#REF!</definedName>
    <definedName name="pd_udf_c15_001">#REF!</definedName>
    <definedName name="pd_udf_c16_001">#REF!</definedName>
    <definedName name="pd_udf_c17_001">#REF!</definedName>
    <definedName name="pd_udf_c18_001">#REF!</definedName>
    <definedName name="pd_udf_c19_001">#REF!</definedName>
    <definedName name="pd_udf_c20_001">#REF!</definedName>
    <definedName name="pd_vap_press_max_001">#REF!</definedName>
    <definedName name="pd_vap_press_min_001">#REF!</definedName>
    <definedName name="pd_vap_press_nor_001">#REF!</definedName>
    <definedName name="pd_vap_press_uflg_001">#REF!</definedName>
    <definedName name="pd_vap_press_uid_001">#REF!</definedName>
    <definedName name="pd_velocity_max_001">#REF!</definedName>
    <definedName name="pd_velocity_min_001">#REF!</definedName>
    <definedName name="pd_velocity_nor_001">#REF!</definedName>
    <definedName name="pd_velocity_uid_001">#REF!</definedName>
    <definedName name="pd_vibration_001">#REF!</definedName>
    <definedName name="pd_visc_max_001">#REF!</definedName>
    <definedName name="pd_visc_min_001">#REF!</definedName>
    <definedName name="pd_visc_nor_001">#REF!</definedName>
    <definedName name="pd_visc_uid_001">#REF!</definedName>
    <definedName name="PER">'[18]간접비내역-1'!#REF!</definedName>
    <definedName name="PFD">#REF!</definedName>
    <definedName name="PID">#REF!</definedName>
    <definedName name="pid_no_001">#REF!</definedName>
    <definedName name="PILE_LENG">#REF!</definedName>
    <definedName name="PILE_TYPE">#REF!</definedName>
    <definedName name="PIPE">#REF!</definedName>
    <definedName name="PIPEDATA">'[26]Piping Design Data'!$B$3:$E$1823</definedName>
    <definedName name="PIPPO">[2]VUOTO!#REF!</definedName>
    <definedName name="PLANT">#REF!</definedName>
    <definedName name="plant_id_001">#REF!</definedName>
    <definedName name="PLUG">#REF!</definedName>
    <definedName name="Pmoyenne">#REF!</definedName>
    <definedName name="pound">#REF!</definedName>
    <definedName name="PRELI">#REF!</definedName>
    <definedName name="PRELI1">#REF!</definedName>
    <definedName name="PRELI2">#REF!</definedName>
    <definedName name="PRELI3">#REF!</definedName>
    <definedName name="PRELI4">#REF!</definedName>
    <definedName name="PRELI5">#REF!</definedName>
    <definedName name="PRELI6">#REF!</definedName>
    <definedName name="PRELI7">#REF!</definedName>
    <definedName name="_xlnm.Print_Area" localSheetId="2">A!$A$1:$DH$180</definedName>
    <definedName name="_xlnm.Print_Area" localSheetId="3">B!$A$1:$DH$180</definedName>
    <definedName name="_xlnm.Print_Area" localSheetId="4">'C'!$A$1:$DH$180</definedName>
    <definedName name="_xlnm.Print_Area" localSheetId="0">Cover!$A$1:$X$24</definedName>
    <definedName name="_xlnm.Print_Area" localSheetId="5">D!$A$1:$DH$180</definedName>
    <definedName name="_xlnm.Print_Area" localSheetId="6">E!$A$1:$DH$180</definedName>
    <definedName name="_xlnm.Print_Area" localSheetId="7">F!$A$1:$DH$180</definedName>
    <definedName name="_xlnm.Print_Area" localSheetId="8">'HYBH IO modules'!$A$1:$BI$168</definedName>
    <definedName name="_xlnm.Print_Area" localSheetId="1">'Revision List'!$A$1:$M$22</definedName>
    <definedName name="_xlnm.Print_Area">#REF!</definedName>
    <definedName name="Print_Area_MI">[2]VUOTO!#REF!</definedName>
    <definedName name="_xlnm.Print_Titles">#N/A</definedName>
    <definedName name="PRINT_TITLES_MI">#N/A</definedName>
    <definedName name="proc_func_id_001">#REF!</definedName>
    <definedName name="PROJ">[13]LEGEND!$D$4</definedName>
    <definedName name="proj_id_001">#REF!</definedName>
    <definedName name="Project_Name">#REF!</definedName>
    <definedName name="Projet">#REF!</definedName>
    <definedName name="Prop_Matl_Rate">#REF!</definedName>
    <definedName name="Prop_MD_Rate">#REF!</definedName>
    <definedName name="Prop_Total_Matl">[9]BQ!#REF!</definedName>
    <definedName name="Prop_Total_MD">[9]BQ!#REF!</definedName>
    <definedName name="Q">#REF!</definedName>
    <definedName name="q1u">#REF!</definedName>
    <definedName name="qwe">[14]예산M11A!#REF!</definedName>
    <definedName name="RapportCompression">#REF!</definedName>
    <definedName name="Rate_MD">[22]Proposal!#REF!</definedName>
    <definedName name="RdtFinal">#REF!</definedName>
    <definedName name="RE_SIZE">#REF!</definedName>
    <definedName name="RED">#REF!</definedName>
    <definedName name="Renamed">#REF!</definedName>
    <definedName name="Rep">#REF!</definedName>
    <definedName name="RepM">#REF!</definedName>
    <definedName name="req_no_001">#REF!</definedName>
    <definedName name="rev">#REF!</definedName>
    <definedName name="rev_id_001">#REF!</definedName>
    <definedName name="Revision">#REF!</definedName>
    <definedName name="RevisionM">#REF!</definedName>
    <definedName name="revM">#REF!</definedName>
    <definedName name="RevMot">#REF!</definedName>
    <definedName name="SDFDS">#REF!</definedName>
    <definedName name="SDFSD">#REF!</definedName>
    <definedName name="Sel_calib_range_uom_max_001">[15]DWTables!$J$2</definedName>
    <definedName name="Sel_calib_range_uom_min_001">[15]DWTables!$I$2</definedName>
    <definedName name="Sel_cmpnt_mfr_id_001">[16]DWTables!$Q$2</definedName>
    <definedName name="Sel_cmpnt_mod_id_001">[16]DWTables!$R$2</definedName>
    <definedName name="Sel_pd_press_base_uid_001">[16]DWTables!$K$2</definedName>
    <definedName name="Sel_pd_temp_base_uid_001">[16]DWTables!$L$2</definedName>
    <definedName name="Sel_pd_temp_uid_001">[16]DWTables!$I$2</definedName>
    <definedName name="Sel_pd_visc_uid_001">[16]DWTables!$J$2</definedName>
    <definedName name="Sel_spec_udf_c01_001">[15]DWTables!$S$2</definedName>
    <definedName name="Sel_spec_udf_c02_001">[16]DWTables!$G$2</definedName>
    <definedName name="Sel_spec_udf_c03_001">[15]DWTables!$R$2</definedName>
    <definedName name="Sel_spec_udf_c04_001">[16]DWTables!$P$2</definedName>
    <definedName name="Sel_spec_udf_c05_001">[16]DWTables!$O$2</definedName>
    <definedName name="Sel_spec_udf_c08_001">[16]DWTables!$M$2</definedName>
    <definedName name="Sel_spec_udf_c11_001">[16]DWTables!$H$2</definedName>
    <definedName name="Sel_spec_udf_c17_001">[15]DWTables!$P$2</definedName>
    <definedName name="Sel_spec_udf_c20_001">[15]DWTables!$O$2</definedName>
    <definedName name="Sel_spec_udf_c21_001">[15]DWTables!$N$2</definedName>
    <definedName name="Sel_spec_udf_c23_001">[15]DWTables!$M$2</definedName>
    <definedName name="Sel_spec_udf_c36_001">[15]DWTables!$L$2</definedName>
    <definedName name="Sel_spec_udf_c42_001">[16]DWTables!$N$2</definedName>
    <definedName name="sheet3">#REF!</definedName>
    <definedName name="Site">#REF!</definedName>
    <definedName name="site_id_001">#REF!</definedName>
    <definedName name="SIZE">#REF!</definedName>
    <definedName name="SIZEC">#REF!</definedName>
    <definedName name="SOL">#REF!</definedName>
    <definedName name="spec_cmpnt_func_001">#REF!</definedName>
    <definedName name="spec_cmpnt_mounting_001">#REF!</definedName>
    <definedName name="spec_cmpnt_po_item_no_001">#REF!</definedName>
    <definedName name="spec_cmpnt_po_no_001">#REF!</definedName>
    <definedName name="spec_cmpnt_power_supply_001">#REF!</definedName>
    <definedName name="spec_cmpnt_price_001">#REF!</definedName>
    <definedName name="spec_cmpnt_sn_001">#REF!</definedName>
    <definedName name="spec_cmpnt_type_001">#REF!</definedName>
    <definedName name="spec_enclosure_class_001">#REF!</definedName>
    <definedName name="spec_id_001">#REF!</definedName>
    <definedName name="spec_note_001">#REF!</definedName>
    <definedName name="spec_sheet_of_001">#REF!</definedName>
    <definedName name="spec_sheets_001">#REF!</definedName>
    <definedName name="spec_type_flg_001">#REF!</definedName>
    <definedName name="spec_udf_c01_001">#REF!</definedName>
    <definedName name="spec_udf_c02_001">#REF!</definedName>
    <definedName name="spec_udf_c03_001">#REF!</definedName>
    <definedName name="spec_udf_c04_001">#REF!</definedName>
    <definedName name="spec_udf_c05_001">#REF!</definedName>
    <definedName name="spec_udf_c06_001">#REF!</definedName>
    <definedName name="spec_udf_c07_001">#REF!</definedName>
    <definedName name="spec_udf_c08_001">#REF!</definedName>
    <definedName name="spec_udf_c09_001">#REF!</definedName>
    <definedName name="spec_udf_c10_001">#REF!</definedName>
    <definedName name="spec_udf_c100_001">#REF!</definedName>
    <definedName name="spec_udf_c11_001">#REF!</definedName>
    <definedName name="spec_udf_c12_001">#REF!</definedName>
    <definedName name="spec_udf_c13_001">#REF!</definedName>
    <definedName name="spec_udf_c14_001">#REF!</definedName>
    <definedName name="spec_udf_c15_001">#REF!</definedName>
    <definedName name="spec_udf_c16_001">#REF!</definedName>
    <definedName name="spec_udf_c17_001">#REF!</definedName>
    <definedName name="spec_udf_c18_001">#REF!</definedName>
    <definedName name="spec_udf_c19_001">#REF!</definedName>
    <definedName name="spec_udf_c20_001">#REF!</definedName>
    <definedName name="spec_udf_c21_001">#REF!</definedName>
    <definedName name="spec_udf_c22_001">#REF!</definedName>
    <definedName name="spec_udf_c23_001">#REF!</definedName>
    <definedName name="spec_udf_c24_001">#REF!</definedName>
    <definedName name="spec_udf_c25_001">#REF!</definedName>
    <definedName name="spec_udf_c26_001">#REF!</definedName>
    <definedName name="spec_udf_c27_001">#REF!</definedName>
    <definedName name="spec_udf_c28_001">#REF!</definedName>
    <definedName name="spec_udf_c29_001">#REF!</definedName>
    <definedName name="spec_udf_c30_001">#REF!</definedName>
    <definedName name="spec_udf_c31_001">#REF!</definedName>
    <definedName name="spec_udf_c32_001">#REF!</definedName>
    <definedName name="spec_udf_c33_001">#REF!</definedName>
    <definedName name="spec_udf_c34_001">#REF!</definedName>
    <definedName name="spec_udf_c35_001">#REF!</definedName>
    <definedName name="spec_udf_c36_001">#REF!</definedName>
    <definedName name="spec_udf_c37_001">#REF!</definedName>
    <definedName name="spec_udf_c38_001">#REF!</definedName>
    <definedName name="spec_udf_c39_001">#REF!</definedName>
    <definedName name="spec_udf_c40_001">#REF!</definedName>
    <definedName name="spec_udf_c41_001">#REF!</definedName>
    <definedName name="spec_udf_c42_001">#REF!</definedName>
    <definedName name="spec_udf_c43_001">#REF!</definedName>
    <definedName name="spec_udf_c44_001">#REF!</definedName>
    <definedName name="spec_udf_c45_001">#REF!</definedName>
    <definedName name="spec_udf_c46_001">#REF!</definedName>
    <definedName name="spec_udf_c47_001">#REF!</definedName>
    <definedName name="spec_udf_c48_001">#REF!</definedName>
    <definedName name="spec_udf_c49_001">#REF!</definedName>
    <definedName name="spec_udf_c50_001">#REF!</definedName>
    <definedName name="spec_udf_c51_001">#REF!</definedName>
    <definedName name="spec_udf_c52_001">#REF!</definedName>
    <definedName name="spec_udf_c53_001">#REF!</definedName>
    <definedName name="spec_udf_c54_001">#REF!</definedName>
    <definedName name="spec_udf_c55_001">#REF!</definedName>
    <definedName name="spec_udf_c56_001">#REF!</definedName>
    <definedName name="spec_udf_c57_001">#REF!</definedName>
    <definedName name="spec_udf_c58_001">#REF!</definedName>
    <definedName name="spec_udf_c59_001">#REF!</definedName>
    <definedName name="spec_udf_c60_001">#REF!</definedName>
    <definedName name="spec_udf_c61_001">#REF!</definedName>
    <definedName name="spec_udf_c62_001">#REF!</definedName>
    <definedName name="spec_udf_c63_001">#REF!</definedName>
    <definedName name="spec_udf_c64_001">#REF!</definedName>
    <definedName name="spec_udf_c65_001">#REF!</definedName>
    <definedName name="spec_udf_c66_001">#REF!</definedName>
    <definedName name="spec_udf_c67_001">#REF!</definedName>
    <definedName name="spec_udf_c68_001">#REF!</definedName>
    <definedName name="spec_udf_c69_001">#REF!</definedName>
    <definedName name="spec_udf_c70_001">#REF!</definedName>
    <definedName name="spec_udf_c71_001">#REF!</definedName>
    <definedName name="spec_udf_c72_001">#REF!</definedName>
    <definedName name="spec_udf_c73_001">#REF!</definedName>
    <definedName name="spec_udf_c74_001">#REF!</definedName>
    <definedName name="spec_udf_c75_001">#REF!</definedName>
    <definedName name="spec_udf_c76_001">#REF!</definedName>
    <definedName name="spec_udf_c77_001">#REF!</definedName>
    <definedName name="spec_udf_c78_001">#REF!</definedName>
    <definedName name="spec_udf_c79_001">#REF!</definedName>
    <definedName name="spec_udf_c80_001">#REF!</definedName>
    <definedName name="spec_udf_c81_001">#REF!</definedName>
    <definedName name="spec_udf_c82_001">#REF!</definedName>
    <definedName name="spec_udf_c83_001">#REF!</definedName>
    <definedName name="spec_udf_c84_001">#REF!</definedName>
    <definedName name="spec_udf_c85_001">#REF!</definedName>
    <definedName name="spec_udf_c86_001">#REF!</definedName>
    <definedName name="spec_udf_c87_001">#REF!</definedName>
    <definedName name="spec_udf_c88_001">#REF!</definedName>
    <definedName name="spec_udf_c89_001">#REF!</definedName>
    <definedName name="spec_udf_c90_001">#REF!</definedName>
    <definedName name="spec_udf_c91_001">#REF!</definedName>
    <definedName name="spec_udf_c92_001">#REF!</definedName>
    <definedName name="spec_udf_c93_001">#REF!</definedName>
    <definedName name="spec_udf_c94_001">#REF!</definedName>
    <definedName name="spec_udf_c95_001">#REF!</definedName>
    <definedName name="spec_udf_c96_001">#REF!</definedName>
    <definedName name="spec_udf_c97_001">#REF!</definedName>
    <definedName name="spec_udf_c98_001">#REF!</definedName>
    <definedName name="spec_udf_c99_001">#REF!</definedName>
    <definedName name="SPP">#REF!</definedName>
    <definedName name="SS">#REF!</definedName>
    <definedName name="sss">#REF!</definedName>
    <definedName name="ssss">#REF!</definedName>
    <definedName name="st_LB_pd_build_tend_001">[15]Connections!$G$23:$G$25</definedName>
    <definedName name="st_LB_pd_corrosive_001">[15]Connections!$D$23:$D$25</definedName>
    <definedName name="st_LB_pd_fluid_phase_001">[15]Connections!$J$23:$J$26</definedName>
    <definedName name="st_LB_spec_udf_c13_001">[16]Connections!$G$23:$G$25</definedName>
    <definedName name="st_LB_spec_udf_c24_001">[16]Connections!$D$23:$D$25</definedName>
    <definedName name="steam_trap">#REF!</definedName>
    <definedName name="stock_values">#REF!</definedName>
    <definedName name="strip_id_001">#REF!</definedName>
    <definedName name="SubT_0">[16]DWTables!$AL$11</definedName>
    <definedName name="SUMARY">#REF!</definedName>
    <definedName name="summary">#REF!</definedName>
    <definedName name="Sup_MATL_Rate">#REF!</definedName>
    <definedName name="Sup_MD_Rate">#REF!</definedName>
    <definedName name="Sup_Total_WT">[9]BQ!#REF!</definedName>
    <definedName name="Sup_WT">[9]BQ!#REF!</definedName>
    <definedName name="SUPPLIER">#REF!</definedName>
    <definedName name="Suppress">#REF!</definedName>
    <definedName name="tag_number_note">#REF!</definedName>
    <definedName name="TAGS">#REF!</definedName>
    <definedName name="TagSumm">#REF!</definedName>
    <definedName name="tc_field_equipment_id_001">#REF!</definedName>
    <definedName name="tc_fire_area_001">#REF!</definedName>
    <definedName name="tc_line_number_id_001">#REF!</definedName>
    <definedName name="tc_location_layout_001">#REF!</definedName>
    <definedName name="tc_signal_id_001">#REF!</definedName>
    <definedName name="TdegC">#REF!</definedName>
    <definedName name="TEE">#REF!</definedName>
    <definedName name="temp_strainer">#REF!</definedName>
    <definedName name="test">#N/A</definedName>
    <definedName name="THK">#REF!</definedName>
    <definedName name="TIT">#REF!</definedName>
    <definedName name="TITLES_PRINT">#REF!</definedName>
    <definedName name="Titre">#REF!</definedName>
    <definedName name="to">#REF!</definedName>
    <definedName name="TOL">#REF!</definedName>
    <definedName name="Tool_Loss_Rate">#REF!</definedName>
    <definedName name="top">#REF!</definedName>
    <definedName name="TOT_MATL">[22]Proposal!#REF!</definedName>
    <definedName name="TOTAL">#N/A</definedName>
    <definedName name="TOTALENOTEPAG6B">[2]VUOTO!#REF!</definedName>
    <definedName name="tower">#REF!</definedName>
    <definedName name="TpMn">#REF!</definedName>
    <definedName name="TT">#REF!</definedName>
    <definedName name="TTA">'[24]공사비 내역 (가)'!$AE$41</definedName>
    <definedName name="TTB">'[24]공사비 내역 (가)'!$AF$41</definedName>
    <definedName name="TTX">'[24]공사비 내역 (가)'!$AD$41</definedName>
    <definedName name="Type">#REF!</definedName>
    <definedName name="tyu">[14]예산M11A!#REF!</definedName>
    <definedName name="U">'[24]공사비 내역 (가)'!$AE$13</definedName>
    <definedName name="udt_support_id1_001">#REF!</definedName>
    <definedName name="udt_support_id2_001">#REF!</definedName>
    <definedName name="udt_support_id3_001">#REF!</definedName>
    <definedName name="udt_support_id4_001">#REF!</definedName>
    <definedName name="ul">#REF!</definedName>
    <definedName name="UNION">#REF!</definedName>
    <definedName name="UNIT">#REF!</definedName>
    <definedName name="unit_id_001">#REF!</definedName>
    <definedName name="Unit_Matl">[22]Proposal!#REF!</definedName>
    <definedName name="Unit_MD">[22]Proposal!#REF!</definedName>
    <definedName name="uom_id_001">#REF!</definedName>
    <definedName name="user_name_001">#REF!</definedName>
    <definedName name="Value0">#REF!</definedName>
    <definedName name="Value1">#REF!</definedName>
    <definedName name="Value10">#REF!</definedName>
    <definedName name="Value11">#REF!</definedName>
    <definedName name="Value12">#REF!</definedName>
    <definedName name="Value13">#REF!</definedName>
    <definedName name="Value14">#REF!</definedName>
    <definedName name="Value15">#REF!</definedName>
    <definedName name="Value16">#REF!</definedName>
    <definedName name="Value17">#REF!</definedName>
    <definedName name="Value18">#REF!</definedName>
    <definedName name="Value19">#REF!</definedName>
    <definedName name="Value2">#REF!</definedName>
    <definedName name="Value20">#REF!</definedName>
    <definedName name="Value21">#REF!</definedName>
    <definedName name="Value22">#REF!</definedName>
    <definedName name="Value23">#REF!</definedName>
    <definedName name="Value24">#REF!</definedName>
    <definedName name="Value25">#REF!</definedName>
    <definedName name="Value26">#REF!</definedName>
    <definedName name="Value27">#REF!</definedName>
    <definedName name="Value28">#REF!</definedName>
    <definedName name="Value29">#REF!</definedName>
    <definedName name="Value3">#REF!</definedName>
    <definedName name="Value30">#REF!</definedName>
    <definedName name="Value31">#REF!</definedName>
    <definedName name="Value32">#REF!</definedName>
    <definedName name="Value33">#REF!</definedName>
    <definedName name="Value34">#REF!</definedName>
    <definedName name="Value35">#REF!</definedName>
    <definedName name="Value36">#REF!</definedName>
    <definedName name="Value37">#REF!</definedName>
    <definedName name="Value38">#REF!</definedName>
    <definedName name="Value39">#REF!</definedName>
    <definedName name="Value4">#REF!</definedName>
    <definedName name="Value40">#REF!</definedName>
    <definedName name="Value41">#REF!</definedName>
    <definedName name="Value42">#REF!</definedName>
    <definedName name="Value43">#REF!</definedName>
    <definedName name="Value44">#REF!</definedName>
    <definedName name="Value45">#REF!</definedName>
    <definedName name="Value46">#REF!</definedName>
    <definedName name="Value47">#REF!</definedName>
    <definedName name="Value48">#REF!</definedName>
    <definedName name="Value49">#REF!</definedName>
    <definedName name="Value5">#REF!</definedName>
    <definedName name="Value50">#REF!</definedName>
    <definedName name="Value51">#REF!</definedName>
    <definedName name="Value52">#REF!</definedName>
    <definedName name="Value53">#REF!</definedName>
    <definedName name="Value54">#REF!</definedName>
    <definedName name="Value55">#REF!</definedName>
    <definedName name="Value6">#REF!</definedName>
    <definedName name="Value7">#REF!</definedName>
    <definedName name="Value8">#REF!</definedName>
    <definedName name="Value9">#REF!</definedName>
    <definedName name="Vitaux">#REF!</definedName>
    <definedName name="VolAgité">#REF!</definedName>
    <definedName name="VS">#REF!</definedName>
    <definedName name="vvvv" localSheetId="3">#REF!</definedName>
    <definedName name="vvvv" localSheetId="4">#REF!</definedName>
    <definedName name="vvvv" localSheetId="5">#REF!</definedName>
    <definedName name="vvvv" localSheetId="6">#REF!</definedName>
    <definedName name="vvvv" localSheetId="7">#REF!</definedName>
    <definedName name="vvvv">#REF!</definedName>
    <definedName name="Waiting">"Picture 1"</definedName>
    <definedName name="WALL_FIN">#REF!</definedName>
    <definedName name="WE">#REF!</definedName>
    <definedName name="WIND1_H">#REF!</definedName>
    <definedName name="WIND1_W">#REF!</definedName>
    <definedName name="WIND2_H">#REF!</definedName>
    <definedName name="WIND2_W">#REF!</definedName>
    <definedName name="wire_group_id_001">#REF!</definedName>
    <definedName name="WOL">#REF!</definedName>
    <definedName name="wrn.Print._.Output." hidden="1">{#N/A,#N/A,FALSE,"OUTPUT SHEET "}</definedName>
    <definedName name="wrn.prix." hidden="1">{#N/A,#N/A,TRUE,"Page de garde";#N/A,#N/A,TRUE,"Estimation ingénierie";#N/A,#N/A,TRUE,"Synthése des heures";#N/A,#N/A,TRUE,"Etudes préliminaires";#N/A,#N/A,TRUE,"Avant projet";#N/A,#N/A,TRUE,"Projet";#N/A,#N/A,TRUE,"Approvisionnement";#N/A,#N/A,TRUE,"Construction";#N/A,#N/A,TRUE,"Essais  mise en route"}</definedName>
    <definedName name="X0">#REF!</definedName>
    <definedName name="xx">'[27]mp preli0'!#REF!</definedName>
    <definedName name="y_strainer">#REF!</definedName>
    <definedName name="yn">#REF!</definedName>
    <definedName name="ys">#REF!</definedName>
    <definedName name="YSB">#REF!</definedName>
    <definedName name="Z">#REF!</definedName>
    <definedName name="z\">#REF!</definedName>
    <definedName name="ZONAMACRO">[2]VUOTO!#REF!</definedName>
    <definedName name="ZONASUBR">[2]VUOTO!#REF!</definedName>
    <definedName name="Zone_tri">#REF!</definedName>
    <definedName name="安装图" localSheetId="2" hidden="1">{"'Sheet1'!$A$1:$L$49"}</definedName>
    <definedName name="安装图" localSheetId="3" hidden="1">{"'Sheet1'!$A$1:$L$49"}</definedName>
    <definedName name="安装图" localSheetId="4" hidden="1">{"'Sheet1'!$A$1:$L$49"}</definedName>
    <definedName name="安装图" localSheetId="5" hidden="1">{"'Sheet1'!$A$1:$L$49"}</definedName>
    <definedName name="安装图" localSheetId="6" hidden="1">{"'Sheet1'!$A$1:$L$49"}</definedName>
    <definedName name="安装图" localSheetId="7" hidden="1">{"'Sheet1'!$A$1:$L$49"}</definedName>
    <definedName name="安装图" hidden="1">{"'Sheet1'!$A$1:$L$49"}</definedName>
    <definedName name="견적기준">#REF!</definedName>
    <definedName name="공일">#REF!</definedName>
    <definedName name="공통부대">#REF!</definedName>
    <definedName name="기간">[10]현장관리비!$C$1</definedName>
    <definedName name="기계">#REF!</definedName>
    <definedName name="기계1">#REF!</definedName>
    <definedName name="대">#REF!</definedName>
    <definedName name="대비">#REF!</definedName>
    <definedName name="대비표">#REF!</definedName>
    <definedName name="도급영역">[25]도급양식!#REF!</definedName>
    <definedName name="ㅁ1">#REF!</definedName>
    <definedName name="ㅁ139">#REF!</definedName>
    <definedName name="ㅁㅁㅁ">#REF!</definedName>
    <definedName name="설비물량">#REF!</definedName>
    <definedName name="세금">#REF!</definedName>
    <definedName name="소모비">#REF!</definedName>
    <definedName name="실행영역">[10]실행내역!$A$4:$O$1383</definedName>
    <definedName name="안전급여">[10]현장관리비!$P$44</definedName>
    <definedName name="안전상여금">[10]현장관리비!$S$44</definedName>
    <definedName name="안종민">[28]견적을지!#REF!</definedName>
    <definedName name="원가집계">'[29] 갑지'!$B$1:$M$40</definedName>
    <definedName name="월">'[30]실행내역서(DCU)'!#REF!</definedName>
    <definedName name="인원">[10]현장관리비!$K$95</definedName>
    <definedName name="작성자">#REF!</definedName>
    <definedName name="전">#REF!</definedName>
    <definedName name="전기공사">#REF!</definedName>
    <definedName name="전기실행대비">'[31]spc 배관견적'!#REF!</definedName>
    <definedName name="주택사업본부">#REF!</definedName>
    <definedName name="집계SHEET">[32]당초!#REF!</definedName>
    <definedName name="차">[14]예산M11A!#REF!</definedName>
    <definedName name="철구사업본부">#REF!</definedName>
    <definedName name="총괄">[33]표지!#REF!</definedName>
    <definedName name="토목지입재료비">#REF!</definedName>
    <definedName name="토목품셈표">[34]내역서!#REF!</definedName>
    <definedName name="표지">#REF!</definedName>
    <definedName name="환경">#REF!</definedName>
    <definedName name="효성견적" localSheetId="3">#REF!</definedName>
    <definedName name="효성견적" localSheetId="4">#REF!</definedName>
    <definedName name="효성견적" localSheetId="5">#REF!</definedName>
    <definedName name="효성견적" localSheetId="6">#REF!</definedName>
    <definedName name="효성견적" localSheetId="7">#REF!</definedName>
    <definedName name="효성견적">#REF!</definedName>
    <definedName name="ㅑ3081">#REF!</definedName>
    <definedName name="ㅑ890">#REF!</definedName>
    <definedName name="ㅑ995">#REF!</definedName>
  </definedNames>
  <calcPr calcId="144525"/>
</workbook>
</file>

<file path=xl/calcChain.xml><?xml version="1.0" encoding="utf-8"?>
<calcChain xmlns="http://schemas.openxmlformats.org/spreadsheetml/2006/main">
  <c r="G6" i="44" l="1"/>
  <c r="G7" i="44"/>
  <c r="G8" i="44"/>
  <c r="G9" i="44"/>
  <c r="G10" i="44"/>
  <c r="G11" i="44"/>
  <c r="G5" i="44"/>
  <c r="F6" i="44"/>
  <c r="F7" i="44"/>
  <c r="F8" i="44"/>
  <c r="F9" i="44"/>
  <c r="F10" i="44"/>
  <c r="F11" i="44"/>
  <c r="F5" i="44"/>
  <c r="E6" i="44"/>
  <c r="E7" i="44"/>
  <c r="E8" i="44"/>
  <c r="E9" i="44"/>
  <c r="E10" i="44"/>
  <c r="E11" i="44"/>
  <c r="E5" i="44"/>
  <c r="D6" i="44"/>
  <c r="D7" i="44"/>
  <c r="D8" i="44"/>
  <c r="D9" i="44"/>
  <c r="D10" i="44"/>
  <c r="D11" i="44"/>
  <c r="D5" i="44"/>
  <c r="C6" i="44"/>
  <c r="C7" i="44"/>
  <c r="C8" i="44"/>
  <c r="C9" i="44"/>
  <c r="C10" i="44"/>
  <c r="C11" i="44"/>
  <c r="C5" i="44"/>
  <c r="H9" i="44" l="1"/>
  <c r="H7" i="44"/>
  <c r="H8" i="44"/>
  <c r="H11" i="44"/>
  <c r="H5" i="44"/>
  <c r="H10" i="44"/>
  <c r="H6" i="44"/>
  <c r="BL2" i="37" l="1"/>
  <c r="BL3" i="37"/>
  <c r="BL4" i="37"/>
  <c r="BL5" i="37"/>
  <c r="BL6" i="37"/>
  <c r="BU9" i="37"/>
  <c r="BU10" i="37"/>
  <c r="BU11" i="37"/>
  <c r="BU12" i="37"/>
  <c r="BU13" i="37"/>
  <c r="O16" i="37"/>
  <c r="Q16" i="37" s="1"/>
  <c r="P16" i="37"/>
  <c r="BS16" i="37"/>
  <c r="BT16" i="37"/>
  <c r="O17" i="37"/>
  <c r="P17" i="37"/>
  <c r="BS17" i="37"/>
  <c r="BT17" i="37"/>
  <c r="O18" i="37"/>
  <c r="P18" i="37"/>
  <c r="BS18" i="37"/>
  <c r="BT18" i="37"/>
  <c r="O19" i="37"/>
  <c r="P19" i="37"/>
  <c r="BS19" i="37"/>
  <c r="BT19" i="37"/>
  <c r="O20" i="37"/>
  <c r="Q20" i="37" s="1"/>
  <c r="P20" i="37"/>
  <c r="BS20" i="37"/>
  <c r="BT20" i="37"/>
  <c r="O21" i="37"/>
  <c r="P21" i="37"/>
  <c r="BS21" i="37"/>
  <c r="BU21" i="37" s="1"/>
  <c r="BT21" i="37"/>
  <c r="O22" i="37"/>
  <c r="P22" i="37"/>
  <c r="BS22" i="37"/>
  <c r="BU22" i="37" s="1"/>
  <c r="BT22" i="37"/>
  <c r="O23" i="37"/>
  <c r="P23" i="37"/>
  <c r="BS23" i="37"/>
  <c r="BT23" i="37"/>
  <c r="O24" i="37"/>
  <c r="P24" i="37"/>
  <c r="BS24" i="37"/>
  <c r="BT24" i="37"/>
  <c r="Q25" i="37"/>
  <c r="BU25" i="37"/>
  <c r="Q26" i="37"/>
  <c r="BU26" i="37"/>
  <c r="Q27" i="37"/>
  <c r="BU27" i="37"/>
  <c r="BC36" i="37"/>
  <c r="DG36" i="37"/>
  <c r="BL38" i="37"/>
  <c r="BL39" i="37"/>
  <c r="BL40" i="37"/>
  <c r="BL41" i="37"/>
  <c r="BL42" i="37"/>
  <c r="BU45" i="37"/>
  <c r="BU46" i="37"/>
  <c r="BU47" i="37"/>
  <c r="BU48" i="37"/>
  <c r="BU49" i="37"/>
  <c r="O52" i="37"/>
  <c r="P52" i="37"/>
  <c r="BS52" i="37"/>
  <c r="BT52" i="37"/>
  <c r="O53" i="37"/>
  <c r="P53" i="37"/>
  <c r="BS53" i="37"/>
  <c r="BT53" i="37"/>
  <c r="O54" i="37"/>
  <c r="P54" i="37"/>
  <c r="BS54" i="37"/>
  <c r="BT54" i="37"/>
  <c r="O55" i="37"/>
  <c r="Q55" i="37" s="1"/>
  <c r="P55" i="37"/>
  <c r="BS55" i="37"/>
  <c r="BU55" i="37" s="1"/>
  <c r="BT55" i="37"/>
  <c r="O56" i="37"/>
  <c r="P56" i="37"/>
  <c r="BS56" i="37"/>
  <c r="BT56" i="37"/>
  <c r="O57" i="37"/>
  <c r="P57" i="37"/>
  <c r="BS57" i="37"/>
  <c r="BT57" i="37"/>
  <c r="O58" i="37"/>
  <c r="P58" i="37"/>
  <c r="BS58" i="37"/>
  <c r="BT58" i="37"/>
  <c r="O59" i="37"/>
  <c r="P59" i="37"/>
  <c r="BS59" i="37"/>
  <c r="BU59" i="37" s="1"/>
  <c r="BT59" i="37"/>
  <c r="O60" i="37"/>
  <c r="P60" i="37"/>
  <c r="BS60" i="37"/>
  <c r="BT60" i="37"/>
  <c r="Q61" i="37"/>
  <c r="BU61" i="37"/>
  <c r="Q62" i="37"/>
  <c r="BU62" i="37"/>
  <c r="Q63" i="37"/>
  <c r="BU63" i="37"/>
  <c r="BC72" i="37"/>
  <c r="DG72" i="37"/>
  <c r="BL74" i="37"/>
  <c r="BL75" i="37"/>
  <c r="BL76" i="37"/>
  <c r="BL77" i="37"/>
  <c r="BL78" i="37"/>
  <c r="BU81" i="37"/>
  <c r="BU82" i="37"/>
  <c r="BU83" i="37"/>
  <c r="BU84" i="37"/>
  <c r="BU85" i="37"/>
  <c r="O88" i="37"/>
  <c r="P88" i="37"/>
  <c r="BS88" i="37"/>
  <c r="BU88" i="37" s="1"/>
  <c r="BT88" i="37"/>
  <c r="O89" i="37"/>
  <c r="P89" i="37"/>
  <c r="BS89" i="37"/>
  <c r="BT89" i="37"/>
  <c r="O90" i="37"/>
  <c r="P90" i="37"/>
  <c r="BS90" i="37"/>
  <c r="BT90" i="37"/>
  <c r="O91" i="37"/>
  <c r="P91" i="37"/>
  <c r="BS91" i="37"/>
  <c r="BU91" i="37" s="1"/>
  <c r="BT91" i="37"/>
  <c r="O92" i="37"/>
  <c r="P92" i="37"/>
  <c r="BS92" i="37"/>
  <c r="BT92" i="37"/>
  <c r="BU92" i="37" s="1"/>
  <c r="O93" i="37"/>
  <c r="Q93" i="37" s="1"/>
  <c r="P93" i="37"/>
  <c r="BS93" i="37"/>
  <c r="BT93" i="37"/>
  <c r="O94" i="37"/>
  <c r="P94" i="37"/>
  <c r="BS94" i="37"/>
  <c r="BT94" i="37"/>
  <c r="O95" i="37"/>
  <c r="Q95" i="37" s="1"/>
  <c r="P95" i="37"/>
  <c r="BS95" i="37"/>
  <c r="BT95" i="37"/>
  <c r="O96" i="37"/>
  <c r="P96" i="37"/>
  <c r="BS96" i="37"/>
  <c r="BT96" i="37"/>
  <c r="Q97" i="37"/>
  <c r="BU97" i="37"/>
  <c r="Q98" i="37"/>
  <c r="BU98" i="37"/>
  <c r="Q99" i="37"/>
  <c r="BU99" i="37"/>
  <c r="BC108" i="37"/>
  <c r="DG108" i="37"/>
  <c r="BL110" i="37"/>
  <c r="BL111" i="37"/>
  <c r="BL112" i="37"/>
  <c r="BL113" i="37"/>
  <c r="BL114" i="37"/>
  <c r="BU117" i="37"/>
  <c r="BU118" i="37"/>
  <c r="BU119" i="37"/>
  <c r="BU120" i="37"/>
  <c r="BU121" i="37"/>
  <c r="O124" i="37"/>
  <c r="Q124" i="37" s="1"/>
  <c r="P124" i="37"/>
  <c r="BS124" i="37"/>
  <c r="BT124" i="37"/>
  <c r="BU124" i="37" s="1"/>
  <c r="O125" i="37"/>
  <c r="P125" i="37"/>
  <c r="BS125" i="37"/>
  <c r="BT125" i="37"/>
  <c r="O126" i="37"/>
  <c r="P126" i="37"/>
  <c r="BS126" i="37"/>
  <c r="BT126" i="37"/>
  <c r="O127" i="37"/>
  <c r="P127" i="37"/>
  <c r="BS127" i="37"/>
  <c r="BT127" i="37"/>
  <c r="BU127" i="37"/>
  <c r="O128" i="37"/>
  <c r="P128" i="37"/>
  <c r="BS128" i="37"/>
  <c r="BT128" i="37"/>
  <c r="O129" i="37"/>
  <c r="P129" i="37"/>
  <c r="BS129" i="37"/>
  <c r="BT129" i="37"/>
  <c r="O130" i="37"/>
  <c r="P130" i="37"/>
  <c r="BS130" i="37"/>
  <c r="BT130" i="37"/>
  <c r="O131" i="37"/>
  <c r="P131" i="37"/>
  <c r="BS131" i="37"/>
  <c r="BT131" i="37"/>
  <c r="O132" i="37"/>
  <c r="P132" i="37"/>
  <c r="BS132" i="37"/>
  <c r="BU132" i="37" s="1"/>
  <c r="BT132" i="37"/>
  <c r="Q133" i="37"/>
  <c r="BU133" i="37"/>
  <c r="Q134" i="37"/>
  <c r="BU134" i="37"/>
  <c r="Q135" i="37"/>
  <c r="BU135" i="37"/>
  <c r="BC144" i="37"/>
  <c r="DG144" i="37"/>
  <c r="BL146" i="37"/>
  <c r="BL147" i="37"/>
  <c r="BL148" i="37"/>
  <c r="BL149" i="37"/>
  <c r="BL150" i="37"/>
  <c r="BU153" i="37"/>
  <c r="BU154" i="37"/>
  <c r="BU155" i="37"/>
  <c r="BU156" i="37"/>
  <c r="O160" i="37"/>
  <c r="P160" i="37"/>
  <c r="BS160" i="37"/>
  <c r="BU160" i="37" s="1"/>
  <c r="BT160" i="37"/>
  <c r="O161" i="37"/>
  <c r="P161" i="37"/>
  <c r="BS161" i="37"/>
  <c r="BT161" i="37"/>
  <c r="O162" i="37"/>
  <c r="P162" i="37"/>
  <c r="BS162" i="37"/>
  <c r="BT162" i="37"/>
  <c r="O163" i="37"/>
  <c r="P163" i="37"/>
  <c r="BS163" i="37"/>
  <c r="BT163" i="37"/>
  <c r="O164" i="37"/>
  <c r="P164" i="37"/>
  <c r="BS164" i="37"/>
  <c r="BT164" i="37"/>
  <c r="O165" i="37"/>
  <c r="P165" i="37"/>
  <c r="BS165" i="37"/>
  <c r="BT165" i="37"/>
  <c r="O166" i="37"/>
  <c r="P166" i="37"/>
  <c r="BS166" i="37"/>
  <c r="BT166" i="37"/>
  <c r="O167" i="37"/>
  <c r="P167" i="37"/>
  <c r="BS167" i="37"/>
  <c r="BT167" i="37"/>
  <c r="O168" i="37"/>
  <c r="P168" i="37"/>
  <c r="BS168" i="37"/>
  <c r="BU168" i="37" s="1"/>
  <c r="BT168" i="37"/>
  <c r="Q169" i="37"/>
  <c r="BU169" i="37"/>
  <c r="Q170" i="37"/>
  <c r="BU170" i="37"/>
  <c r="Q171" i="37"/>
  <c r="BU171" i="37"/>
  <c r="BC180" i="37"/>
  <c r="DG180" i="37"/>
  <c r="Q164" i="37" l="1"/>
  <c r="Q162" i="37"/>
  <c r="BU131" i="37"/>
  <c r="Q91" i="37"/>
  <c r="Q19" i="37"/>
  <c r="BU165" i="37"/>
  <c r="BU18" i="37"/>
  <c r="BU16" i="37"/>
  <c r="BU167" i="37"/>
  <c r="BU128" i="37"/>
  <c r="BU96" i="37"/>
  <c r="BU164" i="37"/>
  <c r="Q96" i="37"/>
  <c r="Q52" i="37"/>
  <c r="BU95" i="37"/>
  <c r="Q130" i="37"/>
  <c r="Q128" i="37"/>
  <c r="Q126" i="37"/>
  <c r="Q90" i="37"/>
  <c r="Q89" i="37"/>
  <c r="Q59" i="37"/>
  <c r="Q57" i="37"/>
  <c r="Q56" i="37"/>
  <c r="Q24" i="37"/>
  <c r="Q23" i="37"/>
  <c r="Q21" i="37"/>
  <c r="Q17" i="37"/>
  <c r="Q160" i="37"/>
  <c r="BU129" i="37"/>
  <c r="BU94" i="37"/>
  <c r="BU93" i="37"/>
  <c r="Q92" i="37"/>
  <c r="BU90" i="37"/>
  <c r="BU58" i="37"/>
  <c r="BU57" i="37"/>
  <c r="BU56" i="37"/>
  <c r="BU24" i="37"/>
  <c r="BU20" i="37"/>
  <c r="BU166" i="37"/>
  <c r="Q132" i="37"/>
  <c r="BU125" i="37"/>
  <c r="Q60" i="37"/>
  <c r="BU54" i="37"/>
  <c r="BU53" i="37"/>
  <c r="BU52" i="37"/>
  <c r="Q94" i="37"/>
  <c r="Q58" i="37"/>
  <c r="Q54" i="37"/>
  <c r="BU23" i="37"/>
  <c r="Q22" i="37"/>
  <c r="BU19" i="37"/>
  <c r="Q18" i="37"/>
  <c r="BU163" i="37"/>
  <c r="BU162" i="37"/>
  <c r="BU161" i="37"/>
  <c r="BU130" i="37"/>
  <c r="Q129" i="37"/>
  <c r="BU126" i="37"/>
  <c r="Q125" i="37"/>
  <c r="Q53" i="37"/>
  <c r="Q167" i="37"/>
  <c r="Q163" i="37"/>
  <c r="Q131" i="37"/>
  <c r="Q127" i="37"/>
  <c r="BU17" i="37"/>
  <c r="BU89" i="37"/>
  <c r="Q88" i="37"/>
  <c r="BU60" i="37"/>
  <c r="Q166" i="37"/>
  <c r="Q168" i="37"/>
  <c r="Q161" i="37"/>
  <c r="Q165" i="37"/>
  <c r="DG180" i="38" l="1"/>
  <c r="BC180" i="38"/>
  <c r="BU171" i="38"/>
  <c r="Q171" i="38"/>
  <c r="BU170" i="38"/>
  <c r="Q170" i="38"/>
  <c r="BU169" i="38"/>
  <c r="Q169" i="38"/>
  <c r="BT168" i="38"/>
  <c r="BS168" i="38"/>
  <c r="P168" i="38"/>
  <c r="O168" i="38"/>
  <c r="BT167" i="38"/>
  <c r="BS167" i="38"/>
  <c r="P167" i="38"/>
  <c r="O167" i="38"/>
  <c r="BT166" i="38"/>
  <c r="BU166" i="38" s="1"/>
  <c r="BS166" i="38"/>
  <c r="P166" i="38"/>
  <c r="O166" i="38"/>
  <c r="BT165" i="38"/>
  <c r="BS165" i="38"/>
  <c r="P165" i="38"/>
  <c r="O165" i="38"/>
  <c r="BT164" i="38"/>
  <c r="BS164" i="38"/>
  <c r="P164" i="38"/>
  <c r="O164" i="38"/>
  <c r="BT163" i="38"/>
  <c r="BS163" i="38"/>
  <c r="P163" i="38"/>
  <c r="O163" i="38"/>
  <c r="BT162" i="38"/>
  <c r="BS162" i="38"/>
  <c r="P162" i="38"/>
  <c r="O162" i="38"/>
  <c r="BT161" i="38"/>
  <c r="BS161" i="38"/>
  <c r="P161" i="38"/>
  <c r="O161" i="38"/>
  <c r="BT160" i="38"/>
  <c r="BS160" i="38"/>
  <c r="P160" i="38"/>
  <c r="O160" i="38"/>
  <c r="BU156" i="38"/>
  <c r="BU155" i="38"/>
  <c r="BU154" i="38"/>
  <c r="BU153" i="38"/>
  <c r="BL150" i="38"/>
  <c r="BL149" i="38"/>
  <c r="BL148" i="38"/>
  <c r="BL147" i="38"/>
  <c r="BL146" i="38"/>
  <c r="DG144" i="38"/>
  <c r="BC144" i="38"/>
  <c r="BU135" i="38"/>
  <c r="Q135" i="38"/>
  <c r="BU134" i="38"/>
  <c r="Q134" i="38"/>
  <c r="BU133" i="38"/>
  <c r="Q133" i="38"/>
  <c r="BT132" i="38"/>
  <c r="BS132" i="38"/>
  <c r="P132" i="38"/>
  <c r="O132" i="38"/>
  <c r="BT131" i="38"/>
  <c r="BS131" i="38"/>
  <c r="P131" i="38"/>
  <c r="O131" i="38"/>
  <c r="BT130" i="38"/>
  <c r="BS130" i="38"/>
  <c r="BU130" i="38" s="1"/>
  <c r="P130" i="38"/>
  <c r="O130" i="38"/>
  <c r="BT129" i="38"/>
  <c r="BS129" i="38"/>
  <c r="BU129" i="38" s="1"/>
  <c r="P129" i="38"/>
  <c r="O129" i="38"/>
  <c r="BT128" i="38"/>
  <c r="BS128" i="38"/>
  <c r="P128" i="38"/>
  <c r="O128" i="38"/>
  <c r="BT127" i="38"/>
  <c r="BS127" i="38"/>
  <c r="P127" i="38"/>
  <c r="O127" i="38"/>
  <c r="BT126" i="38"/>
  <c r="BS126" i="38"/>
  <c r="BU126" i="38" s="1"/>
  <c r="P126" i="38"/>
  <c r="O126" i="38"/>
  <c r="BT125" i="38"/>
  <c r="BS125" i="38"/>
  <c r="BU125" i="38" s="1"/>
  <c r="P125" i="38"/>
  <c r="O125" i="38"/>
  <c r="BT124" i="38"/>
  <c r="BS124" i="38"/>
  <c r="P124" i="38"/>
  <c r="O124" i="38"/>
  <c r="BU121" i="38"/>
  <c r="BU120" i="38"/>
  <c r="BU119" i="38"/>
  <c r="BU118" i="38"/>
  <c r="BU117" i="38"/>
  <c r="BL114" i="38"/>
  <c r="BL113" i="38"/>
  <c r="BL112" i="38"/>
  <c r="BL111" i="38"/>
  <c r="BL110" i="38"/>
  <c r="DG108" i="38"/>
  <c r="BC108" i="38"/>
  <c r="BU99" i="38"/>
  <c r="Q99" i="38"/>
  <c r="BU98" i="38"/>
  <c r="Q98" i="38"/>
  <c r="BU97" i="38"/>
  <c r="Q97" i="38"/>
  <c r="BT96" i="38"/>
  <c r="BS96" i="38"/>
  <c r="P96" i="38"/>
  <c r="O96" i="38"/>
  <c r="BT95" i="38"/>
  <c r="BS95" i="38"/>
  <c r="P95" i="38"/>
  <c r="O95" i="38"/>
  <c r="Q95" i="38" s="1"/>
  <c r="BT94" i="38"/>
  <c r="BS94" i="38"/>
  <c r="P94" i="38"/>
  <c r="O94" i="38"/>
  <c r="BT93" i="38"/>
  <c r="BS93" i="38"/>
  <c r="P93" i="38"/>
  <c r="O93" i="38"/>
  <c r="BT92" i="38"/>
  <c r="BS92" i="38"/>
  <c r="P92" i="38"/>
  <c r="O92" i="38"/>
  <c r="BT91" i="38"/>
  <c r="BS91" i="38"/>
  <c r="P91" i="38"/>
  <c r="O91" i="38"/>
  <c r="Q91" i="38" s="1"/>
  <c r="BT90" i="38"/>
  <c r="BS90" i="38"/>
  <c r="P90" i="38"/>
  <c r="O90" i="38"/>
  <c r="BT89" i="38"/>
  <c r="BS89" i="38"/>
  <c r="P89" i="38"/>
  <c r="O89" i="38"/>
  <c r="BT88" i="38"/>
  <c r="BS88" i="38"/>
  <c r="P88" i="38"/>
  <c r="O88" i="38"/>
  <c r="BU85" i="38"/>
  <c r="BU84" i="38"/>
  <c r="BU83" i="38"/>
  <c r="BU82" i="38"/>
  <c r="BU81" i="38"/>
  <c r="BL78" i="38"/>
  <c r="BL77" i="38"/>
  <c r="BL76" i="38"/>
  <c r="BL75" i="38"/>
  <c r="BL74" i="38"/>
  <c r="DG72" i="38"/>
  <c r="BC72" i="38"/>
  <c r="BU63" i="38"/>
  <c r="Q63" i="38"/>
  <c r="BU62" i="38"/>
  <c r="Q62" i="38"/>
  <c r="BU61" i="38"/>
  <c r="Q61" i="38"/>
  <c r="BT60" i="38"/>
  <c r="BS60" i="38"/>
  <c r="BU60" i="38" s="1"/>
  <c r="P60" i="38"/>
  <c r="O60" i="38"/>
  <c r="BT59" i="38"/>
  <c r="BS59" i="38"/>
  <c r="BU59" i="38" s="1"/>
  <c r="P59" i="38"/>
  <c r="O59" i="38"/>
  <c r="BT58" i="38"/>
  <c r="BS58" i="38"/>
  <c r="BU58" i="38" s="1"/>
  <c r="P58" i="38"/>
  <c r="O58" i="38"/>
  <c r="BT57" i="38"/>
  <c r="BS57" i="38"/>
  <c r="BU57" i="38" s="1"/>
  <c r="P57" i="38"/>
  <c r="O57" i="38"/>
  <c r="BT56" i="38"/>
  <c r="BS56" i="38"/>
  <c r="BU56" i="38" s="1"/>
  <c r="P56" i="38"/>
  <c r="O56" i="38"/>
  <c r="BT55" i="38"/>
  <c r="BS55" i="38"/>
  <c r="BU55" i="38" s="1"/>
  <c r="P55" i="38"/>
  <c r="O55" i="38"/>
  <c r="BT54" i="38"/>
  <c r="BS54" i="38"/>
  <c r="BU54" i="38" s="1"/>
  <c r="P54" i="38"/>
  <c r="O54" i="38"/>
  <c r="BT53" i="38"/>
  <c r="BS53" i="38"/>
  <c r="BU53" i="38" s="1"/>
  <c r="P53" i="38"/>
  <c r="O53" i="38"/>
  <c r="BT52" i="38"/>
  <c r="BS52" i="38"/>
  <c r="BU52" i="38" s="1"/>
  <c r="P52" i="38"/>
  <c r="O52" i="38"/>
  <c r="BU49" i="38"/>
  <c r="BU48" i="38"/>
  <c r="BU47" i="38"/>
  <c r="BU46" i="38"/>
  <c r="BU45" i="38"/>
  <c r="BL42" i="38"/>
  <c r="BL41" i="38"/>
  <c r="BL40" i="38"/>
  <c r="BL39" i="38"/>
  <c r="BL38" i="38"/>
  <c r="DG36" i="38"/>
  <c r="BC36" i="38"/>
  <c r="BU27" i="38"/>
  <c r="Q27" i="38"/>
  <c r="BU26" i="38"/>
  <c r="Q26" i="38"/>
  <c r="BU25" i="38"/>
  <c r="Q25" i="38"/>
  <c r="BT24" i="38"/>
  <c r="BS24" i="38"/>
  <c r="P24" i="38"/>
  <c r="O24" i="38"/>
  <c r="BT23" i="38"/>
  <c r="BS23" i="38"/>
  <c r="P23" i="38"/>
  <c r="O23" i="38"/>
  <c r="Q23" i="38" s="1"/>
  <c r="BT22" i="38"/>
  <c r="BS22" i="38"/>
  <c r="P22" i="38"/>
  <c r="O22" i="38"/>
  <c r="BT21" i="38"/>
  <c r="BS21" i="38"/>
  <c r="P21" i="38"/>
  <c r="O21" i="38"/>
  <c r="BT20" i="38"/>
  <c r="BS20" i="38"/>
  <c r="P20" i="38"/>
  <c r="O20" i="38"/>
  <c r="BT19" i="38"/>
  <c r="BS19" i="38"/>
  <c r="P19" i="38"/>
  <c r="O19" i="38"/>
  <c r="BT18" i="38"/>
  <c r="BS18" i="38"/>
  <c r="P18" i="38"/>
  <c r="O18" i="38"/>
  <c r="BT17" i="38"/>
  <c r="BS17" i="38"/>
  <c r="P17" i="38"/>
  <c r="O17" i="38"/>
  <c r="BT16" i="38"/>
  <c r="BS16" i="38"/>
  <c r="P16" i="38"/>
  <c r="O16" i="38"/>
  <c r="BU13" i="38"/>
  <c r="BU12" i="38"/>
  <c r="BU11" i="38"/>
  <c r="BU10" i="38"/>
  <c r="BU9" i="38"/>
  <c r="BL6" i="38"/>
  <c r="BL5" i="38"/>
  <c r="BL4" i="38"/>
  <c r="BL3" i="38"/>
  <c r="BL2" i="38"/>
  <c r="DG180" i="39"/>
  <c r="BC180" i="39"/>
  <c r="BU171" i="39"/>
  <c r="Q171" i="39"/>
  <c r="BU170" i="39"/>
  <c r="Q170" i="39"/>
  <c r="BU169" i="39"/>
  <c r="Q169" i="39"/>
  <c r="BT168" i="39"/>
  <c r="BS168" i="39"/>
  <c r="P168" i="39"/>
  <c r="O168" i="39"/>
  <c r="BT167" i="39"/>
  <c r="BS167" i="39"/>
  <c r="P167" i="39"/>
  <c r="O167" i="39"/>
  <c r="BT166" i="39"/>
  <c r="BS166" i="39"/>
  <c r="BU166" i="39" s="1"/>
  <c r="P166" i="39"/>
  <c r="O166" i="39"/>
  <c r="BT165" i="39"/>
  <c r="BS165" i="39"/>
  <c r="BU165" i="39" s="1"/>
  <c r="P165" i="39"/>
  <c r="O165" i="39"/>
  <c r="BT164" i="39"/>
  <c r="BS164" i="39"/>
  <c r="BU164" i="39" s="1"/>
  <c r="P164" i="39"/>
  <c r="O164" i="39"/>
  <c r="BT163" i="39"/>
  <c r="BS163" i="39"/>
  <c r="P163" i="39"/>
  <c r="O163" i="39"/>
  <c r="BT162" i="39"/>
  <c r="BS162" i="39"/>
  <c r="BU162" i="39" s="1"/>
  <c r="P162" i="39"/>
  <c r="O162" i="39"/>
  <c r="BT161" i="39"/>
  <c r="BS161" i="39"/>
  <c r="P161" i="39"/>
  <c r="O161" i="39"/>
  <c r="BT160" i="39"/>
  <c r="BS160" i="39"/>
  <c r="P160" i="39"/>
  <c r="O160" i="39"/>
  <c r="BU156" i="39"/>
  <c r="BU155" i="39"/>
  <c r="BU154" i="39"/>
  <c r="BU153" i="39"/>
  <c r="BL150" i="39"/>
  <c r="BL149" i="39"/>
  <c r="BL148" i="39"/>
  <c r="BL147" i="39"/>
  <c r="BL146" i="39"/>
  <c r="DG144" i="39"/>
  <c r="BC144" i="39"/>
  <c r="BU135" i="39"/>
  <c r="Q135" i="39"/>
  <c r="BU134" i="39"/>
  <c r="Q134" i="39"/>
  <c r="BU133" i="39"/>
  <c r="Q133" i="39"/>
  <c r="BT132" i="39"/>
  <c r="BS132" i="39"/>
  <c r="BU132" i="39" s="1"/>
  <c r="P132" i="39"/>
  <c r="O132" i="39"/>
  <c r="Q132" i="39" s="1"/>
  <c r="BT131" i="39"/>
  <c r="BS131" i="39"/>
  <c r="BU131" i="39" s="1"/>
  <c r="P131" i="39"/>
  <c r="O131" i="39"/>
  <c r="BT130" i="39"/>
  <c r="BS130" i="39"/>
  <c r="P130" i="39"/>
  <c r="O130" i="39"/>
  <c r="Q130" i="39" s="1"/>
  <c r="BT129" i="39"/>
  <c r="BS129" i="39"/>
  <c r="P129" i="39"/>
  <c r="O129" i="39"/>
  <c r="BT128" i="39"/>
  <c r="BS128" i="39"/>
  <c r="BU128" i="39" s="1"/>
  <c r="P128" i="39"/>
  <c r="O128" i="39"/>
  <c r="Q128" i="39" s="1"/>
  <c r="BT127" i="39"/>
  <c r="BS127" i="39"/>
  <c r="BU127" i="39" s="1"/>
  <c r="P127" i="39"/>
  <c r="O127" i="39"/>
  <c r="BT126" i="39"/>
  <c r="BS126" i="39"/>
  <c r="P126" i="39"/>
  <c r="O126" i="39"/>
  <c r="Q126" i="39" s="1"/>
  <c r="BT125" i="39"/>
  <c r="BS125" i="39"/>
  <c r="P125" i="39"/>
  <c r="O125" i="39"/>
  <c r="BT124" i="39"/>
  <c r="BS124" i="39"/>
  <c r="BU124" i="39" s="1"/>
  <c r="P124" i="39"/>
  <c r="O124" i="39"/>
  <c r="Q124" i="39" s="1"/>
  <c r="BU121" i="39"/>
  <c r="BU120" i="39"/>
  <c r="BU119" i="39"/>
  <c r="BU118" i="39"/>
  <c r="BU117" i="39"/>
  <c r="BL114" i="39"/>
  <c r="BL113" i="39"/>
  <c r="BL112" i="39"/>
  <c r="BL111" i="39"/>
  <c r="BL110" i="39"/>
  <c r="DG108" i="39"/>
  <c r="BC108" i="39"/>
  <c r="BU99" i="39"/>
  <c r="Q99" i="39"/>
  <c r="BU98" i="39"/>
  <c r="Q98" i="39"/>
  <c r="BU97" i="39"/>
  <c r="Q97" i="39"/>
  <c r="BT96" i="39"/>
  <c r="BS96" i="39"/>
  <c r="P96" i="39"/>
  <c r="O96" i="39"/>
  <c r="BT95" i="39"/>
  <c r="BS95" i="39"/>
  <c r="BU95" i="39" s="1"/>
  <c r="P95" i="39"/>
  <c r="O95" i="39"/>
  <c r="Q95" i="39" s="1"/>
  <c r="BT94" i="39"/>
  <c r="BS94" i="39"/>
  <c r="P94" i="39"/>
  <c r="O94" i="39"/>
  <c r="BT93" i="39"/>
  <c r="BS93" i="39"/>
  <c r="BU93" i="39" s="1"/>
  <c r="P93" i="39"/>
  <c r="O93" i="39"/>
  <c r="BT92" i="39"/>
  <c r="BS92" i="39"/>
  <c r="P92" i="39"/>
  <c r="O92" i="39"/>
  <c r="BT91" i="39"/>
  <c r="BS91" i="39"/>
  <c r="P91" i="39"/>
  <c r="O91" i="39"/>
  <c r="BT90" i="39"/>
  <c r="BS90" i="39"/>
  <c r="P90" i="39"/>
  <c r="O90" i="39"/>
  <c r="BT89" i="39"/>
  <c r="BS89" i="39"/>
  <c r="BU89" i="39" s="1"/>
  <c r="P89" i="39"/>
  <c r="O89" i="39"/>
  <c r="BT88" i="39"/>
  <c r="BS88" i="39"/>
  <c r="P88" i="39"/>
  <c r="O88" i="39"/>
  <c r="BU85" i="39"/>
  <c r="BU84" i="39"/>
  <c r="BU83" i="39"/>
  <c r="BU82" i="39"/>
  <c r="BU81" i="39"/>
  <c r="BL78" i="39"/>
  <c r="BL77" i="39"/>
  <c r="BL76" i="39"/>
  <c r="BL75" i="39"/>
  <c r="BL74" i="39"/>
  <c r="DG72" i="39"/>
  <c r="BC72" i="39"/>
  <c r="BU63" i="39"/>
  <c r="Q63" i="39"/>
  <c r="BU62" i="39"/>
  <c r="Q62" i="39"/>
  <c r="BU61" i="39"/>
  <c r="Q61" i="39"/>
  <c r="BT60" i="39"/>
  <c r="BS60" i="39"/>
  <c r="BU60" i="39" s="1"/>
  <c r="P60" i="39"/>
  <c r="O60" i="39"/>
  <c r="BT59" i="39"/>
  <c r="BS59" i="39"/>
  <c r="P59" i="39"/>
  <c r="O59" i="39"/>
  <c r="BT58" i="39"/>
  <c r="BS58" i="39"/>
  <c r="BU58" i="39" s="1"/>
  <c r="P58" i="39"/>
  <c r="O58" i="39"/>
  <c r="BT57" i="39"/>
  <c r="BS57" i="39"/>
  <c r="P57" i="39"/>
  <c r="O57" i="39"/>
  <c r="BT56" i="39"/>
  <c r="BS56" i="39"/>
  <c r="P56" i="39"/>
  <c r="O56" i="39"/>
  <c r="BT55" i="39"/>
  <c r="BS55" i="39"/>
  <c r="P55" i="39"/>
  <c r="O55" i="39"/>
  <c r="BT54" i="39"/>
  <c r="BS54" i="39"/>
  <c r="P54" i="39"/>
  <c r="O54" i="39"/>
  <c r="BT53" i="39"/>
  <c r="BS53" i="39"/>
  <c r="BU53" i="39" s="1"/>
  <c r="P53" i="39"/>
  <c r="O53" i="39"/>
  <c r="Q53" i="39" s="1"/>
  <c r="BT52" i="39"/>
  <c r="BS52" i="39"/>
  <c r="BU52" i="39" s="1"/>
  <c r="P52" i="39"/>
  <c r="O52" i="39"/>
  <c r="BU49" i="39"/>
  <c r="BU48" i="39"/>
  <c r="BU47" i="39"/>
  <c r="BU46" i="39"/>
  <c r="BU45" i="39"/>
  <c r="BL42" i="39"/>
  <c r="BL41" i="39"/>
  <c r="BL40" i="39"/>
  <c r="BL39" i="39"/>
  <c r="BL38" i="39"/>
  <c r="DG36" i="39"/>
  <c r="BC36" i="39"/>
  <c r="BU27" i="39"/>
  <c r="Q27" i="39"/>
  <c r="BU26" i="39"/>
  <c r="Q26" i="39"/>
  <c r="BU25" i="39"/>
  <c r="Q25" i="39"/>
  <c r="BT24" i="39"/>
  <c r="BS24" i="39"/>
  <c r="P24" i="39"/>
  <c r="O24" i="39"/>
  <c r="Q24" i="39" s="1"/>
  <c r="BT23" i="39"/>
  <c r="BS23" i="39"/>
  <c r="P23" i="39"/>
  <c r="O23" i="39"/>
  <c r="BT22" i="39"/>
  <c r="BS22" i="39"/>
  <c r="P22" i="39"/>
  <c r="O22" i="39"/>
  <c r="Q22" i="39" s="1"/>
  <c r="BT21" i="39"/>
  <c r="BS21" i="39"/>
  <c r="P21" i="39"/>
  <c r="O21" i="39"/>
  <c r="Q21" i="39" s="1"/>
  <c r="BT20" i="39"/>
  <c r="BS20" i="39"/>
  <c r="P20" i="39"/>
  <c r="O20" i="39"/>
  <c r="BT19" i="39"/>
  <c r="BS19" i="39"/>
  <c r="P19" i="39"/>
  <c r="O19" i="39"/>
  <c r="Q19" i="39" s="1"/>
  <c r="BT18" i="39"/>
  <c r="BS18" i="39"/>
  <c r="P18" i="39"/>
  <c r="O18" i="39"/>
  <c r="BT17" i="39"/>
  <c r="BS17" i="39"/>
  <c r="P17" i="39"/>
  <c r="O17" i="39"/>
  <c r="Q17" i="39" s="1"/>
  <c r="BT16" i="39"/>
  <c r="BS16" i="39"/>
  <c r="P16" i="39"/>
  <c r="O16" i="39"/>
  <c r="Q16" i="39" s="1"/>
  <c r="BU13" i="39"/>
  <c r="BU12" i="39"/>
  <c r="BU11" i="39"/>
  <c r="BU10" i="39"/>
  <c r="BU9" i="39"/>
  <c r="BL6" i="39"/>
  <c r="BL5" i="39"/>
  <c r="BL4" i="39"/>
  <c r="BL3" i="39"/>
  <c r="BL2" i="39"/>
  <c r="DG180" i="36"/>
  <c r="BC180" i="36"/>
  <c r="BU171" i="36"/>
  <c r="Q171" i="36"/>
  <c r="BU170" i="36"/>
  <c r="Q170" i="36"/>
  <c r="BU169" i="36"/>
  <c r="Q169" i="36"/>
  <c r="BT168" i="36"/>
  <c r="BS168" i="36"/>
  <c r="BU168" i="36" s="1"/>
  <c r="P168" i="36"/>
  <c r="O168" i="36"/>
  <c r="BT167" i="36"/>
  <c r="BS167" i="36"/>
  <c r="BU167" i="36" s="1"/>
  <c r="P167" i="36"/>
  <c r="O167" i="36"/>
  <c r="BT166" i="36"/>
  <c r="BS166" i="36"/>
  <c r="BU166" i="36" s="1"/>
  <c r="P166" i="36"/>
  <c r="O166" i="36"/>
  <c r="BT165" i="36"/>
  <c r="BS165" i="36"/>
  <c r="P165" i="36"/>
  <c r="O165" i="36"/>
  <c r="BT164" i="36"/>
  <c r="BS164" i="36"/>
  <c r="P164" i="36"/>
  <c r="O164" i="36"/>
  <c r="BT163" i="36"/>
  <c r="BS163" i="36"/>
  <c r="P163" i="36"/>
  <c r="O163" i="36"/>
  <c r="BT162" i="36"/>
  <c r="BS162" i="36"/>
  <c r="BU162" i="36" s="1"/>
  <c r="P162" i="36"/>
  <c r="O162" i="36"/>
  <c r="BT161" i="36"/>
  <c r="BS161" i="36"/>
  <c r="P161" i="36"/>
  <c r="O161" i="36"/>
  <c r="BT160" i="36"/>
  <c r="BS160" i="36"/>
  <c r="P160" i="36"/>
  <c r="O160" i="36"/>
  <c r="BU156" i="36"/>
  <c r="BU155" i="36"/>
  <c r="BU154" i="36"/>
  <c r="BU153" i="36"/>
  <c r="BL150" i="36"/>
  <c r="BL149" i="36"/>
  <c r="BL148" i="36"/>
  <c r="BL147" i="36"/>
  <c r="BL146" i="36"/>
  <c r="DG144" i="36"/>
  <c r="BC144" i="36"/>
  <c r="BU135" i="36"/>
  <c r="Q135" i="36"/>
  <c r="BU134" i="36"/>
  <c r="Q134" i="36"/>
  <c r="BU133" i="36"/>
  <c r="Q133" i="36"/>
  <c r="BT132" i="36"/>
  <c r="BS132" i="36"/>
  <c r="P132" i="36"/>
  <c r="O132" i="36"/>
  <c r="Q132" i="36" s="1"/>
  <c r="BT131" i="36"/>
  <c r="BS131" i="36"/>
  <c r="P131" i="36"/>
  <c r="O131" i="36"/>
  <c r="BT130" i="36"/>
  <c r="BS130" i="36"/>
  <c r="P130" i="36"/>
  <c r="O130" i="36"/>
  <c r="BT129" i="36"/>
  <c r="BS129" i="36"/>
  <c r="P129" i="36"/>
  <c r="O129" i="36"/>
  <c r="BT128" i="36"/>
  <c r="BS128" i="36"/>
  <c r="P128" i="36"/>
  <c r="O128" i="36"/>
  <c r="BT127" i="36"/>
  <c r="BS127" i="36"/>
  <c r="P127" i="36"/>
  <c r="O127" i="36"/>
  <c r="BT126" i="36"/>
  <c r="BS126" i="36"/>
  <c r="P126" i="36"/>
  <c r="O126" i="36"/>
  <c r="BT125" i="36"/>
  <c r="BS125" i="36"/>
  <c r="P125" i="36"/>
  <c r="O125" i="36"/>
  <c r="BT124" i="36"/>
  <c r="BS124" i="36"/>
  <c r="P124" i="36"/>
  <c r="O124" i="36"/>
  <c r="BU121" i="36"/>
  <c r="BU120" i="36"/>
  <c r="BU119" i="36"/>
  <c r="BU118" i="36"/>
  <c r="BU117" i="36"/>
  <c r="BL114" i="36"/>
  <c r="BL113" i="36"/>
  <c r="BL112" i="36"/>
  <c r="BL111" i="36"/>
  <c r="BL110" i="36"/>
  <c r="DG108" i="36"/>
  <c r="BC108" i="36"/>
  <c r="BU99" i="36"/>
  <c r="Q99" i="36"/>
  <c r="BU98" i="36"/>
  <c r="Q98" i="36"/>
  <c r="BU97" i="36"/>
  <c r="Q97" i="36"/>
  <c r="BT96" i="36"/>
  <c r="BS96" i="36"/>
  <c r="P96" i="36"/>
  <c r="O96" i="36"/>
  <c r="BT95" i="36"/>
  <c r="BS95" i="36"/>
  <c r="BU95" i="36" s="1"/>
  <c r="P95" i="36"/>
  <c r="Q95" i="36" s="1"/>
  <c r="O95" i="36"/>
  <c r="BT94" i="36"/>
  <c r="BS94" i="36"/>
  <c r="P94" i="36"/>
  <c r="O94" i="36"/>
  <c r="BT93" i="36"/>
  <c r="BS93" i="36"/>
  <c r="BU93" i="36" s="1"/>
  <c r="P93" i="36"/>
  <c r="O93" i="36"/>
  <c r="BT92" i="36"/>
  <c r="BS92" i="36"/>
  <c r="P92" i="36"/>
  <c r="O92" i="36"/>
  <c r="BT91" i="36"/>
  <c r="BS91" i="36"/>
  <c r="P91" i="36"/>
  <c r="O91" i="36"/>
  <c r="BT90" i="36"/>
  <c r="BS90" i="36"/>
  <c r="BU90" i="36" s="1"/>
  <c r="P90" i="36"/>
  <c r="O90" i="36"/>
  <c r="BT89" i="36"/>
  <c r="BS89" i="36"/>
  <c r="BU89" i="36" s="1"/>
  <c r="P89" i="36"/>
  <c r="O89" i="36"/>
  <c r="BT88" i="36"/>
  <c r="BS88" i="36"/>
  <c r="P88" i="36"/>
  <c r="O88" i="36"/>
  <c r="BU85" i="36"/>
  <c r="BU84" i="36"/>
  <c r="BU83" i="36"/>
  <c r="BU82" i="36"/>
  <c r="BU81" i="36"/>
  <c r="BL78" i="36"/>
  <c r="BL77" i="36"/>
  <c r="BL76" i="36"/>
  <c r="BL75" i="36"/>
  <c r="BL74" i="36"/>
  <c r="DG72" i="36"/>
  <c r="BC72" i="36"/>
  <c r="BU63" i="36"/>
  <c r="Q63" i="36"/>
  <c r="BU62" i="36"/>
  <c r="Q62" i="36"/>
  <c r="BU61" i="36"/>
  <c r="Q61" i="36"/>
  <c r="BT60" i="36"/>
  <c r="BS60" i="36"/>
  <c r="P60" i="36"/>
  <c r="O60" i="36"/>
  <c r="BT59" i="36"/>
  <c r="BS59" i="36"/>
  <c r="P59" i="36"/>
  <c r="O59" i="36"/>
  <c r="BT58" i="36"/>
  <c r="BS58" i="36"/>
  <c r="P58" i="36"/>
  <c r="O58" i="36"/>
  <c r="BT57" i="36"/>
  <c r="BS57" i="36"/>
  <c r="P57" i="36"/>
  <c r="O57" i="36"/>
  <c r="BT56" i="36"/>
  <c r="BS56" i="36"/>
  <c r="P56" i="36"/>
  <c r="O56" i="36"/>
  <c r="BT55" i="36"/>
  <c r="BS55" i="36"/>
  <c r="P55" i="36"/>
  <c r="O55" i="36"/>
  <c r="BT54" i="36"/>
  <c r="BS54" i="36"/>
  <c r="P54" i="36"/>
  <c r="O54" i="36"/>
  <c r="BT53" i="36"/>
  <c r="BS53" i="36"/>
  <c r="P53" i="36"/>
  <c r="O53" i="36"/>
  <c r="BT52" i="36"/>
  <c r="BS52" i="36"/>
  <c r="P52" i="36"/>
  <c r="O52" i="36"/>
  <c r="BU49" i="36"/>
  <c r="BU48" i="36"/>
  <c r="BU47" i="36"/>
  <c r="BU46" i="36"/>
  <c r="BU45" i="36"/>
  <c r="BL42" i="36"/>
  <c r="BL41" i="36"/>
  <c r="BL40" i="36"/>
  <c r="BL39" i="36"/>
  <c r="BL38" i="36"/>
  <c r="DG36" i="36"/>
  <c r="BC36" i="36"/>
  <c r="BU27" i="36"/>
  <c r="Q27" i="36"/>
  <c r="BU26" i="36"/>
  <c r="Q26" i="36"/>
  <c r="BU25" i="36"/>
  <c r="Q25" i="36"/>
  <c r="BT24" i="36"/>
  <c r="BS24" i="36"/>
  <c r="P24" i="36"/>
  <c r="O24" i="36"/>
  <c r="BT23" i="36"/>
  <c r="BS23" i="36"/>
  <c r="P23" i="36"/>
  <c r="O23" i="36"/>
  <c r="BT22" i="36"/>
  <c r="BS22" i="36"/>
  <c r="P22" i="36"/>
  <c r="O22" i="36"/>
  <c r="BT21" i="36"/>
  <c r="BS21" i="36"/>
  <c r="P21" i="36"/>
  <c r="O21" i="36"/>
  <c r="BT20" i="36"/>
  <c r="BS20" i="36"/>
  <c r="P20" i="36"/>
  <c r="O20" i="36"/>
  <c r="BT19" i="36"/>
  <c r="BS19" i="36"/>
  <c r="P19" i="36"/>
  <c r="O19" i="36"/>
  <c r="BT18" i="36"/>
  <c r="BS18" i="36"/>
  <c r="P18" i="36"/>
  <c r="O18" i="36"/>
  <c r="BT17" i="36"/>
  <c r="BS17" i="36"/>
  <c r="P17" i="36"/>
  <c r="O17" i="36"/>
  <c r="BT16" i="36"/>
  <c r="BS16" i="36"/>
  <c r="P16" i="36"/>
  <c r="O16" i="36"/>
  <c r="BU13" i="36"/>
  <c r="BU12" i="36"/>
  <c r="BU11" i="36"/>
  <c r="BU10" i="36"/>
  <c r="BU9" i="36"/>
  <c r="BL6" i="36"/>
  <c r="BL5" i="36"/>
  <c r="BL4" i="36"/>
  <c r="BL3" i="36"/>
  <c r="BL2" i="36"/>
  <c r="DG180" i="35"/>
  <c r="BC180" i="35"/>
  <c r="BU171" i="35"/>
  <c r="Q171" i="35"/>
  <c r="BU170" i="35"/>
  <c r="Q170" i="35"/>
  <c r="BU169" i="35"/>
  <c r="Q169" i="35"/>
  <c r="BT168" i="35"/>
  <c r="BS168" i="35"/>
  <c r="P168" i="35"/>
  <c r="O168" i="35"/>
  <c r="BT167" i="35"/>
  <c r="BS167" i="35"/>
  <c r="P167" i="35"/>
  <c r="O167" i="35"/>
  <c r="BT166" i="35"/>
  <c r="BS166" i="35"/>
  <c r="P166" i="35"/>
  <c r="O166" i="35"/>
  <c r="BT165" i="35"/>
  <c r="BS165" i="35"/>
  <c r="P165" i="35"/>
  <c r="O165" i="35"/>
  <c r="BT164" i="35"/>
  <c r="BS164" i="35"/>
  <c r="P164" i="35"/>
  <c r="O164" i="35"/>
  <c r="BT163" i="35"/>
  <c r="BS163" i="35"/>
  <c r="P163" i="35"/>
  <c r="O163" i="35"/>
  <c r="BT162" i="35"/>
  <c r="BS162" i="35"/>
  <c r="P162" i="35"/>
  <c r="O162" i="35"/>
  <c r="BT161" i="35"/>
  <c r="BS161" i="35"/>
  <c r="P161" i="35"/>
  <c r="O161" i="35"/>
  <c r="BT160" i="35"/>
  <c r="BS160" i="35"/>
  <c r="P160" i="35"/>
  <c r="O160" i="35"/>
  <c r="BU156" i="35"/>
  <c r="BU155" i="35"/>
  <c r="BU154" i="35"/>
  <c r="BU153" i="35"/>
  <c r="BL150" i="35"/>
  <c r="BL149" i="35"/>
  <c r="BL148" i="35"/>
  <c r="BL147" i="35"/>
  <c r="BL146" i="35"/>
  <c r="DG144" i="35"/>
  <c r="BC144" i="35"/>
  <c r="BU135" i="35"/>
  <c r="Q135" i="35"/>
  <c r="BU134" i="35"/>
  <c r="Q134" i="35"/>
  <c r="BU133" i="35"/>
  <c r="Q133" i="35"/>
  <c r="BT132" i="35"/>
  <c r="BS132" i="35"/>
  <c r="P132" i="35"/>
  <c r="O132" i="35"/>
  <c r="BT131" i="35"/>
  <c r="BS131" i="35"/>
  <c r="P131" i="35"/>
  <c r="O131" i="35"/>
  <c r="BT130" i="35"/>
  <c r="BS130" i="35"/>
  <c r="BU130" i="35" s="1"/>
  <c r="P130" i="35"/>
  <c r="O130" i="35"/>
  <c r="BT129" i="35"/>
  <c r="BS129" i="35"/>
  <c r="P129" i="35"/>
  <c r="O129" i="35"/>
  <c r="BT128" i="35"/>
  <c r="BS128" i="35"/>
  <c r="BU128" i="35" s="1"/>
  <c r="P128" i="35"/>
  <c r="O128" i="35"/>
  <c r="BT127" i="35"/>
  <c r="BS127" i="35"/>
  <c r="BU127" i="35" s="1"/>
  <c r="P127" i="35"/>
  <c r="O127" i="35"/>
  <c r="BT126" i="35"/>
  <c r="BS126" i="35"/>
  <c r="BU126" i="35" s="1"/>
  <c r="P126" i="35"/>
  <c r="O126" i="35"/>
  <c r="BT125" i="35"/>
  <c r="BS125" i="35"/>
  <c r="P125" i="35"/>
  <c r="O125" i="35"/>
  <c r="BT124" i="35"/>
  <c r="BS124" i="35"/>
  <c r="BU124" i="35" s="1"/>
  <c r="P124" i="35"/>
  <c r="O124" i="35"/>
  <c r="BU121" i="35"/>
  <c r="BU120" i="35"/>
  <c r="BU119" i="35"/>
  <c r="BU118" i="35"/>
  <c r="BU117" i="35"/>
  <c r="BL114" i="35"/>
  <c r="BL113" i="35"/>
  <c r="BL112" i="35"/>
  <c r="BL111" i="35"/>
  <c r="BL110" i="35"/>
  <c r="DG108" i="35"/>
  <c r="BC108" i="35"/>
  <c r="BU99" i="35"/>
  <c r="Q99" i="35"/>
  <c r="BU98" i="35"/>
  <c r="Q98" i="35"/>
  <c r="BU97" i="35"/>
  <c r="Q97" i="35"/>
  <c r="BT96" i="35"/>
  <c r="BS96" i="35"/>
  <c r="P96" i="35"/>
  <c r="O96" i="35"/>
  <c r="BT95" i="35"/>
  <c r="BS95" i="35"/>
  <c r="P95" i="35"/>
  <c r="O95" i="35"/>
  <c r="BT94" i="35"/>
  <c r="BS94" i="35"/>
  <c r="P94" i="35"/>
  <c r="O94" i="35"/>
  <c r="BU93" i="35"/>
  <c r="BT93" i="35"/>
  <c r="BS93" i="35"/>
  <c r="P93" i="35"/>
  <c r="O93" i="35"/>
  <c r="BT92" i="35"/>
  <c r="BS92" i="35"/>
  <c r="P92" i="35"/>
  <c r="O92" i="35"/>
  <c r="BT91" i="35"/>
  <c r="BS91" i="35"/>
  <c r="P91" i="35"/>
  <c r="O91" i="35"/>
  <c r="BT90" i="35"/>
  <c r="BS90" i="35"/>
  <c r="P90" i="35"/>
  <c r="O90" i="35"/>
  <c r="BT89" i="35"/>
  <c r="BS89" i="35"/>
  <c r="P89" i="35"/>
  <c r="O89" i="35"/>
  <c r="BT88" i="35"/>
  <c r="BS88" i="35"/>
  <c r="P88" i="35"/>
  <c r="O88" i="35"/>
  <c r="BU85" i="35"/>
  <c r="BU84" i="35"/>
  <c r="BU83" i="35"/>
  <c r="BU82" i="35"/>
  <c r="BU81" i="35"/>
  <c r="BL78" i="35"/>
  <c r="BL77" i="35"/>
  <c r="BL76" i="35"/>
  <c r="BL75" i="35"/>
  <c r="BL74" i="35"/>
  <c r="DG72" i="35"/>
  <c r="BC72" i="35"/>
  <c r="BU63" i="35"/>
  <c r="Q63" i="35"/>
  <c r="BU62" i="35"/>
  <c r="Q62" i="35"/>
  <c r="BU61" i="35"/>
  <c r="Q61" i="35"/>
  <c r="BT60" i="35"/>
  <c r="BU60" i="35" s="1"/>
  <c r="BS60" i="35"/>
  <c r="P60" i="35"/>
  <c r="O60" i="35"/>
  <c r="BT59" i="35"/>
  <c r="BS59" i="35"/>
  <c r="P59" i="35"/>
  <c r="O59" i="35"/>
  <c r="BT58" i="35"/>
  <c r="BS58" i="35"/>
  <c r="P58" i="35"/>
  <c r="O58" i="35"/>
  <c r="BT57" i="35"/>
  <c r="BS57" i="35"/>
  <c r="P57" i="35"/>
  <c r="O57" i="35"/>
  <c r="BT56" i="35"/>
  <c r="BS56" i="35"/>
  <c r="P56" i="35"/>
  <c r="O56" i="35"/>
  <c r="BT55" i="35"/>
  <c r="BS55" i="35"/>
  <c r="P55" i="35"/>
  <c r="O55" i="35"/>
  <c r="BT54" i="35"/>
  <c r="BS54" i="35"/>
  <c r="P54" i="35"/>
  <c r="O54" i="35"/>
  <c r="BT53" i="35"/>
  <c r="BS53" i="35"/>
  <c r="P53" i="35"/>
  <c r="O53" i="35"/>
  <c r="BT52" i="35"/>
  <c r="BS52" i="35"/>
  <c r="P52" i="35"/>
  <c r="O52" i="35"/>
  <c r="BU49" i="35"/>
  <c r="BU48" i="35"/>
  <c r="BU47" i="35"/>
  <c r="BU46" i="35"/>
  <c r="BU45" i="35"/>
  <c r="BL42" i="35"/>
  <c r="BL41" i="35"/>
  <c r="BL40" i="35"/>
  <c r="BL39" i="35"/>
  <c r="BL38" i="35"/>
  <c r="DG36" i="35"/>
  <c r="BC36" i="35"/>
  <c r="BU27" i="35"/>
  <c r="Q27" i="35"/>
  <c r="BU26" i="35"/>
  <c r="Q26" i="35"/>
  <c r="BU25" i="35"/>
  <c r="Q25" i="35"/>
  <c r="BT24" i="35"/>
  <c r="BS24" i="35"/>
  <c r="P24" i="35"/>
  <c r="O24" i="35"/>
  <c r="BT23" i="35"/>
  <c r="BS23" i="35"/>
  <c r="P23" i="35"/>
  <c r="O23" i="35"/>
  <c r="BT22" i="35"/>
  <c r="BS22" i="35"/>
  <c r="P22" i="35"/>
  <c r="O22" i="35"/>
  <c r="BT21" i="35"/>
  <c r="BS21" i="35"/>
  <c r="BU21" i="35" s="1"/>
  <c r="P21" i="35"/>
  <c r="O21" i="35"/>
  <c r="BT20" i="35"/>
  <c r="BS20" i="35"/>
  <c r="P20" i="35"/>
  <c r="O20" i="35"/>
  <c r="BT19" i="35"/>
  <c r="BS19" i="35"/>
  <c r="P19" i="35"/>
  <c r="O19" i="35"/>
  <c r="BT18" i="35"/>
  <c r="BS18" i="35"/>
  <c r="P18" i="35"/>
  <c r="O18" i="35"/>
  <c r="BT17" i="35"/>
  <c r="BS17" i="35"/>
  <c r="BU17" i="35" s="1"/>
  <c r="P17" i="35"/>
  <c r="O17" i="35"/>
  <c r="BT16" i="35"/>
  <c r="BS16" i="35"/>
  <c r="P16" i="35"/>
  <c r="O16" i="35"/>
  <c r="BU13" i="35"/>
  <c r="BU12" i="35"/>
  <c r="BU11" i="35"/>
  <c r="BU10" i="35"/>
  <c r="BU9" i="35"/>
  <c r="BL6" i="35"/>
  <c r="BL5" i="35"/>
  <c r="BL4" i="35"/>
  <c r="BL3" i="35"/>
  <c r="BL2" i="35"/>
  <c r="BU52" i="35" l="1"/>
  <c r="BU54" i="35"/>
  <c r="BU56" i="35"/>
  <c r="BU58" i="35"/>
  <c r="BU132" i="35"/>
  <c r="BU161" i="35"/>
  <c r="BU52" i="36"/>
  <c r="T71" i="14" s="1"/>
  <c r="BU54" i="36"/>
  <c r="T73" i="14" s="1"/>
  <c r="BU56" i="36"/>
  <c r="BU58" i="36"/>
  <c r="BU60" i="36"/>
  <c r="BU127" i="36"/>
  <c r="BU165" i="38"/>
  <c r="BU89" i="35"/>
  <c r="BU91" i="35"/>
  <c r="W46" i="14" s="1"/>
  <c r="Q167" i="36"/>
  <c r="Q54" i="39"/>
  <c r="Q58" i="39"/>
  <c r="BU94" i="39"/>
  <c r="Q125" i="39"/>
  <c r="Q131" i="39"/>
  <c r="BU57" i="35"/>
  <c r="T48" i="14" s="1"/>
  <c r="BU162" i="35"/>
  <c r="BU166" i="35"/>
  <c r="AC49" i="14" s="1"/>
  <c r="BU53" i="36"/>
  <c r="BU57" i="36"/>
  <c r="Q88" i="36"/>
  <c r="Q96" i="36"/>
  <c r="BU124" i="36"/>
  <c r="Q130" i="38"/>
  <c r="Y161" i="14" s="1"/>
  <c r="BU19" i="35"/>
  <c r="Q46" i="14" s="1"/>
  <c r="BU164" i="35"/>
  <c r="AC47" i="14" s="1"/>
  <c r="BU55" i="39"/>
  <c r="Q91" i="39"/>
  <c r="Q92" i="39"/>
  <c r="Q165" i="38"/>
  <c r="BU18" i="35"/>
  <c r="BU22" i="35"/>
  <c r="Q49" i="14" s="1"/>
  <c r="BU23" i="35"/>
  <c r="BU55" i="35"/>
  <c r="T46" i="14" s="1"/>
  <c r="BU59" i="35"/>
  <c r="BU92" i="35"/>
  <c r="BU95" i="35"/>
  <c r="BU125" i="35"/>
  <c r="BU129" i="35"/>
  <c r="BU168" i="35"/>
  <c r="BU96" i="36"/>
  <c r="W79" i="14" s="1"/>
  <c r="Q124" i="36"/>
  <c r="Y71" i="14" s="1"/>
  <c r="BU167" i="39"/>
  <c r="BU18" i="39"/>
  <c r="BU19" i="39"/>
  <c r="BU22" i="39"/>
  <c r="BU23" i="39"/>
  <c r="BU92" i="39"/>
  <c r="W103" i="14" s="1"/>
  <c r="BU16" i="38"/>
  <c r="BU17" i="38"/>
  <c r="Q156" i="14" s="1"/>
  <c r="BU18" i="38"/>
  <c r="BU19" i="38"/>
  <c r="BU22" i="38"/>
  <c r="BU23" i="38"/>
  <c r="Q55" i="38"/>
  <c r="BU88" i="38"/>
  <c r="W155" i="14" s="1"/>
  <c r="BU89" i="38"/>
  <c r="W156" i="14" s="1"/>
  <c r="BU90" i="38"/>
  <c r="W157" i="14" s="1"/>
  <c r="BU91" i="38"/>
  <c r="BU92" i="38"/>
  <c r="BU93" i="38"/>
  <c r="BU94" i="38"/>
  <c r="BU95" i="38"/>
  <c r="BU96" i="38"/>
  <c r="BU160" i="38"/>
  <c r="AC155" i="14" s="1"/>
  <c r="BU163" i="38"/>
  <c r="BU164" i="38"/>
  <c r="AC159" i="14" s="1"/>
  <c r="BU18" i="36"/>
  <c r="BU22" i="36"/>
  <c r="BU88" i="36"/>
  <c r="BU92" i="36"/>
  <c r="BU129" i="36"/>
  <c r="Z76" i="14" s="1"/>
  <c r="BU130" i="36"/>
  <c r="Z77" i="14" s="1"/>
  <c r="Q164" i="36"/>
  <c r="AB75" i="14" s="1"/>
  <c r="Q160" i="36"/>
  <c r="AB71" i="14" s="1"/>
  <c r="Q125" i="36"/>
  <c r="Q128" i="36"/>
  <c r="Q129" i="36"/>
  <c r="Y76" i="14" s="1"/>
  <c r="Q91" i="36"/>
  <c r="Q92" i="36"/>
  <c r="Q93" i="36"/>
  <c r="Q124" i="35"/>
  <c r="Y43" i="14" s="1"/>
  <c r="BU163" i="36"/>
  <c r="BU164" i="36"/>
  <c r="BU165" i="36"/>
  <c r="Q168" i="36"/>
  <c r="BU16" i="39"/>
  <c r="BU17" i="39"/>
  <c r="Q100" i="14" s="1"/>
  <c r="BU20" i="39"/>
  <c r="Q103" i="14" s="1"/>
  <c r="BU21" i="39"/>
  <c r="Q104" i="14" s="1"/>
  <c r="BU24" i="39"/>
  <c r="BU54" i="39"/>
  <c r="BU56" i="39"/>
  <c r="BU57" i="39"/>
  <c r="BU88" i="39"/>
  <c r="BU90" i="39"/>
  <c r="BU91" i="39"/>
  <c r="W102" i="14" s="1"/>
  <c r="Q96" i="39"/>
  <c r="V107" i="14" s="1"/>
  <c r="BU125" i="39"/>
  <c r="BU126" i="39"/>
  <c r="BU129" i="39"/>
  <c r="BU130" i="39"/>
  <c r="BU160" i="39"/>
  <c r="BU161" i="39"/>
  <c r="Q164" i="39"/>
  <c r="AB103" i="14" s="1"/>
  <c r="Q167" i="39"/>
  <c r="AB106" i="14" s="1"/>
  <c r="BU24" i="38"/>
  <c r="Q52" i="38"/>
  <c r="Q57" i="38"/>
  <c r="Q60" i="38"/>
  <c r="BU124" i="38"/>
  <c r="Z155" i="14" s="1"/>
  <c r="BU131" i="38"/>
  <c r="Z162" i="14" s="1"/>
  <c r="BU132" i="38"/>
  <c r="Z163" i="14" s="1"/>
  <c r="Q160" i="38"/>
  <c r="AB155" i="14" s="1"/>
  <c r="Q166" i="38"/>
  <c r="AB161" i="14" s="1"/>
  <c r="Q168" i="38"/>
  <c r="BU16" i="35"/>
  <c r="Q22" i="35"/>
  <c r="Q24" i="35"/>
  <c r="BU88" i="35"/>
  <c r="BU90" i="35"/>
  <c r="W45" i="14" s="1"/>
  <c r="BU96" i="35"/>
  <c r="W51" i="14" s="1"/>
  <c r="BU160" i="35"/>
  <c r="BU163" i="35"/>
  <c r="BU165" i="35"/>
  <c r="BU16" i="36"/>
  <c r="BU17" i="36"/>
  <c r="BU19" i="36"/>
  <c r="Q74" i="14" s="1"/>
  <c r="BU20" i="36"/>
  <c r="Q75" i="14" s="1"/>
  <c r="BU21" i="36"/>
  <c r="BU23" i="36"/>
  <c r="BU24" i="36"/>
  <c r="BU55" i="36"/>
  <c r="BU59" i="36"/>
  <c r="Q89" i="36"/>
  <c r="BU91" i="36"/>
  <c r="W74" i="14" s="1"/>
  <c r="Q94" i="36"/>
  <c r="V77" i="14" s="1"/>
  <c r="BU125" i="36"/>
  <c r="Z72" i="14" s="1"/>
  <c r="BU126" i="36"/>
  <c r="BU128" i="36"/>
  <c r="BU131" i="36"/>
  <c r="Q161" i="36"/>
  <c r="Q162" i="36"/>
  <c r="AB73" i="14" s="1"/>
  <c r="BU20" i="35"/>
  <c r="BU53" i="35"/>
  <c r="T44" i="14" s="1"/>
  <c r="Q58" i="35"/>
  <c r="BU131" i="35"/>
  <c r="BU167" i="35"/>
  <c r="Q52" i="36"/>
  <c r="Q53" i="36"/>
  <c r="Q54" i="36"/>
  <c r="Q59" i="36"/>
  <c r="S78" i="14" s="1"/>
  <c r="Q60" i="36"/>
  <c r="S79" i="14" s="1"/>
  <c r="Q90" i="36"/>
  <c r="V73" i="14" s="1"/>
  <c r="Q126" i="36"/>
  <c r="Q127" i="36"/>
  <c r="Y74" i="14" s="1"/>
  <c r="BU132" i="36"/>
  <c r="Q163" i="36"/>
  <c r="Q165" i="36"/>
  <c r="Q166" i="36"/>
  <c r="AB77" i="14" s="1"/>
  <c r="BU59" i="39"/>
  <c r="T106" i="14" s="1"/>
  <c r="BU96" i="39"/>
  <c r="W107" i="14" s="1"/>
  <c r="Q162" i="39"/>
  <c r="BU163" i="39"/>
  <c r="BU168" i="39"/>
  <c r="BU20" i="38"/>
  <c r="BU21" i="38"/>
  <c r="Q160" i="14" s="1"/>
  <c r="Q90" i="38"/>
  <c r="Q92" i="38"/>
  <c r="Q93" i="38"/>
  <c r="V160" i="14" s="1"/>
  <c r="BU127" i="38"/>
  <c r="Z158" i="14" s="1"/>
  <c r="BU128" i="38"/>
  <c r="Q132" i="38"/>
  <c r="Y163" i="14" s="1"/>
  <c r="BU161" i="38"/>
  <c r="AC156" i="14" s="1"/>
  <c r="BU162" i="38"/>
  <c r="AC157" i="14" s="1"/>
  <c r="BU167" i="38"/>
  <c r="AC162" i="14" s="1"/>
  <c r="BU168" i="38"/>
  <c r="AC163" i="14" s="1"/>
  <c r="BU24" i="35"/>
  <c r="Q51" i="14" s="1"/>
  <c r="BU94" i="35"/>
  <c r="Q17" i="36"/>
  <c r="Q19" i="36"/>
  <c r="Q21" i="36"/>
  <c r="Q23" i="36"/>
  <c r="BU94" i="36"/>
  <c r="W77" i="14" s="1"/>
  <c r="Q130" i="36"/>
  <c r="Y77" i="14" s="1"/>
  <c r="Q131" i="36"/>
  <c r="Y78" i="14" s="1"/>
  <c r="BU160" i="36"/>
  <c r="BU161" i="36"/>
  <c r="Q58" i="36"/>
  <c r="S77" i="14" s="1"/>
  <c r="Q56" i="36"/>
  <c r="Q55" i="36"/>
  <c r="Q57" i="36"/>
  <c r="S76" i="14" s="1"/>
  <c r="Q18" i="36"/>
  <c r="P73" i="14" s="1"/>
  <c r="Q20" i="36"/>
  <c r="P75" i="14" s="1"/>
  <c r="Q22" i="36"/>
  <c r="Q24" i="36"/>
  <c r="P79" i="14" s="1"/>
  <c r="Q16" i="36"/>
  <c r="P71" i="14" s="1"/>
  <c r="Q164" i="35"/>
  <c r="Q167" i="35"/>
  <c r="AB50" i="14" s="1"/>
  <c r="Q163" i="35"/>
  <c r="AB46" i="14" s="1"/>
  <c r="Q161" i="35"/>
  <c r="AB44" i="14" s="1"/>
  <c r="Q165" i="35"/>
  <c r="AB48" i="14" s="1"/>
  <c r="Q162" i="35"/>
  <c r="AB45" i="14" s="1"/>
  <c r="Q166" i="35"/>
  <c r="Q168" i="35"/>
  <c r="AB51" i="14" s="1"/>
  <c r="Q160" i="35"/>
  <c r="AB43" i="14" s="1"/>
  <c r="Q127" i="35"/>
  <c r="Y46" i="14" s="1"/>
  <c r="Q132" i="35"/>
  <c r="Y51" i="14" s="1"/>
  <c r="Q126" i="35"/>
  <c r="Y45" i="14" s="1"/>
  <c r="Q128" i="35"/>
  <c r="Y47" i="14" s="1"/>
  <c r="Q130" i="35"/>
  <c r="Y49" i="14" s="1"/>
  <c r="Q129" i="35"/>
  <c r="Y48" i="14" s="1"/>
  <c r="Q125" i="35"/>
  <c r="Y44" i="14" s="1"/>
  <c r="Q131" i="35"/>
  <c r="Y50" i="14" s="1"/>
  <c r="Q92" i="35"/>
  <c r="V47" i="14" s="1"/>
  <c r="Q95" i="35"/>
  <c r="V50" i="14" s="1"/>
  <c r="Q88" i="35"/>
  <c r="V43" i="14" s="1"/>
  <c r="Q91" i="35"/>
  <c r="V46" i="14" s="1"/>
  <c r="Q90" i="35"/>
  <c r="V45" i="14" s="1"/>
  <c r="Q94" i="35"/>
  <c r="V49" i="14" s="1"/>
  <c r="Q93" i="35"/>
  <c r="V48" i="14" s="1"/>
  <c r="Q89" i="35"/>
  <c r="V44" i="14" s="1"/>
  <c r="Q96" i="35"/>
  <c r="V51" i="14" s="1"/>
  <c r="Q54" i="35"/>
  <c r="S45" i="14" s="1"/>
  <c r="Q53" i="35"/>
  <c r="S44" i="14" s="1"/>
  <c r="Q56" i="35"/>
  <c r="S47" i="14" s="1"/>
  <c r="Q57" i="35"/>
  <c r="S48" i="14" s="1"/>
  <c r="Q55" i="35"/>
  <c r="S46" i="14" s="1"/>
  <c r="Q60" i="35"/>
  <c r="S51" i="14" s="1"/>
  <c r="Q52" i="35"/>
  <c r="S43" i="14" s="1"/>
  <c r="Q59" i="35"/>
  <c r="S50" i="14" s="1"/>
  <c r="Q17" i="35"/>
  <c r="P44" i="14" s="1"/>
  <c r="Q19" i="35"/>
  <c r="Q16" i="35"/>
  <c r="Q18" i="35"/>
  <c r="Q20" i="35"/>
  <c r="Q21" i="35"/>
  <c r="P48" i="14" s="1"/>
  <c r="Q23" i="35"/>
  <c r="Q160" i="39"/>
  <c r="Q166" i="39"/>
  <c r="Q168" i="39"/>
  <c r="AB107" i="14" s="1"/>
  <c r="Q161" i="39"/>
  <c r="AB100" i="14" s="1"/>
  <c r="Q163" i="39"/>
  <c r="AB102" i="14" s="1"/>
  <c r="Q165" i="39"/>
  <c r="Q23" i="39"/>
  <c r="P106" i="14" s="1"/>
  <c r="Q18" i="39"/>
  <c r="Q20" i="39"/>
  <c r="Q55" i="39"/>
  <c r="S102" i="14" s="1"/>
  <c r="Q57" i="39"/>
  <c r="S104" i="14" s="1"/>
  <c r="Q59" i="39"/>
  <c r="S106" i="14" s="1"/>
  <c r="Q52" i="39"/>
  <c r="S99" i="14" s="1"/>
  <c r="Q56" i="39"/>
  <c r="S103" i="14" s="1"/>
  <c r="Q60" i="39"/>
  <c r="S107" i="14" s="1"/>
  <c r="Q93" i="39"/>
  <c r="Q88" i="39"/>
  <c r="Q90" i="39"/>
  <c r="Q94" i="39"/>
  <c r="V105" i="14" s="1"/>
  <c r="Q89" i="39"/>
  <c r="V100" i="14" s="1"/>
  <c r="Q129" i="39"/>
  <c r="Q127" i="39"/>
  <c r="Y128" i="14"/>
  <c r="Y127" i="14"/>
  <c r="Y133" i="14"/>
  <c r="V128" i="14"/>
  <c r="S135" i="14"/>
  <c r="S130" i="14"/>
  <c r="P134" i="14"/>
  <c r="Q162" i="38"/>
  <c r="Q164" i="38"/>
  <c r="AB159" i="14" s="1"/>
  <c r="Q161" i="38"/>
  <c r="Q163" i="38"/>
  <c r="AB158" i="14" s="1"/>
  <c r="Q167" i="38"/>
  <c r="AB162" i="14" s="1"/>
  <c r="Q125" i="38"/>
  <c r="Y156" i="14" s="1"/>
  <c r="Q127" i="38"/>
  <c r="Q124" i="38"/>
  <c r="Y155" i="14" s="1"/>
  <c r="Q129" i="38"/>
  <c r="Y160" i="14" s="1"/>
  <c r="Q126" i="38"/>
  <c r="Y157" i="14" s="1"/>
  <c r="Q131" i="38"/>
  <c r="Y162" i="14" s="1"/>
  <c r="Q128" i="38"/>
  <c r="Y159" i="14" s="1"/>
  <c r="Q88" i="38"/>
  <c r="Q96" i="38"/>
  <c r="V163" i="14" s="1"/>
  <c r="Q89" i="38"/>
  <c r="V156" i="14" s="1"/>
  <c r="Q94" i="38"/>
  <c r="V161" i="14" s="1"/>
  <c r="Q53" i="38"/>
  <c r="Q59" i="38"/>
  <c r="Q54" i="38"/>
  <c r="S157" i="14" s="1"/>
  <c r="Q56" i="38"/>
  <c r="S159" i="14" s="1"/>
  <c r="Q58" i="38"/>
  <c r="Q22" i="38"/>
  <c r="Q16" i="38"/>
  <c r="P155" i="14" s="1"/>
  <c r="Q21" i="38"/>
  <c r="P160" i="14" s="1"/>
  <c r="Q19" i="38"/>
  <c r="P158" i="14" s="1"/>
  <c r="Q18" i="38"/>
  <c r="P157" i="14" s="1"/>
  <c r="Q24" i="38"/>
  <c r="Q20" i="38"/>
  <c r="P159" i="14" s="1"/>
  <c r="Q17" i="38"/>
  <c r="P156" i="14" s="1"/>
  <c r="AC165" i="14"/>
  <c r="AB165" i="14"/>
  <c r="AB163" i="14"/>
  <c r="AC161" i="14"/>
  <c r="AC160" i="14"/>
  <c r="AB160" i="14"/>
  <c r="AC158" i="14"/>
  <c r="AB157" i="14"/>
  <c r="AB156" i="14"/>
  <c r="Z166" i="14"/>
  <c r="Y166" i="14"/>
  <c r="Z165" i="14"/>
  <c r="Z161" i="14"/>
  <c r="Z160" i="14"/>
  <c r="Z159" i="14"/>
  <c r="Y158" i="14"/>
  <c r="Z157" i="14"/>
  <c r="Z156" i="14"/>
  <c r="Z151" i="14"/>
  <c r="Z149" i="14"/>
  <c r="W166" i="14"/>
  <c r="W163" i="14"/>
  <c r="W162" i="14"/>
  <c r="V162" i="14"/>
  <c r="W161" i="14"/>
  <c r="W160" i="14"/>
  <c r="W159" i="14"/>
  <c r="W158" i="14"/>
  <c r="V158" i="14"/>
  <c r="V157" i="14"/>
  <c r="W153" i="14"/>
  <c r="W150" i="14"/>
  <c r="W149" i="14"/>
  <c r="T164" i="14"/>
  <c r="S164" i="14"/>
  <c r="T163" i="14"/>
  <c r="S163" i="14"/>
  <c r="T162" i="14"/>
  <c r="S162" i="14"/>
  <c r="T161" i="14"/>
  <c r="S161" i="14"/>
  <c r="T160" i="14"/>
  <c r="S160" i="14"/>
  <c r="T159" i="14"/>
  <c r="T158" i="14"/>
  <c r="S158" i="14"/>
  <c r="T157" i="14"/>
  <c r="T156" i="14"/>
  <c r="S156" i="14"/>
  <c r="T155" i="14"/>
  <c r="S155" i="14"/>
  <c r="T153" i="14"/>
  <c r="T151" i="14"/>
  <c r="Q165" i="14"/>
  <c r="P165" i="14"/>
  <c r="Q164" i="14"/>
  <c r="Q163" i="14"/>
  <c r="P163" i="14"/>
  <c r="Q162" i="14"/>
  <c r="P162" i="14"/>
  <c r="Q161" i="14"/>
  <c r="Q159" i="14"/>
  <c r="Q158" i="14"/>
  <c r="Q157" i="14"/>
  <c r="Q155" i="14"/>
  <c r="Q153" i="14"/>
  <c r="AC138" i="14"/>
  <c r="AB138" i="14"/>
  <c r="AC137" i="14"/>
  <c r="AB137" i="14"/>
  <c r="AC135" i="14"/>
  <c r="AB135" i="14"/>
  <c r="AD135" i="14" s="1"/>
  <c r="AC134" i="14"/>
  <c r="AB134" i="14"/>
  <c r="AC133" i="14"/>
  <c r="AB133" i="14"/>
  <c r="AC132" i="14"/>
  <c r="AB132" i="14"/>
  <c r="AC131" i="14"/>
  <c r="AB131" i="14"/>
  <c r="AC130" i="14"/>
  <c r="AB130" i="14"/>
  <c r="AC129" i="14"/>
  <c r="AB129" i="14"/>
  <c r="AD129" i="14" s="1"/>
  <c r="AC128" i="14"/>
  <c r="AB128" i="14"/>
  <c r="AC127" i="14"/>
  <c r="AB127" i="14"/>
  <c r="Z135" i="14"/>
  <c r="Y135" i="14"/>
  <c r="Z134" i="14"/>
  <c r="Y134" i="14"/>
  <c r="Z132" i="14"/>
  <c r="Z131" i="14"/>
  <c r="Y131" i="14"/>
  <c r="Z130" i="14"/>
  <c r="Y130" i="14"/>
  <c r="Y129" i="14"/>
  <c r="Z128" i="14"/>
  <c r="Z127" i="14"/>
  <c r="Z122" i="14"/>
  <c r="W135" i="14"/>
  <c r="W134" i="14"/>
  <c r="V134" i="14"/>
  <c r="W133" i="14"/>
  <c r="V133" i="14"/>
  <c r="W132" i="14"/>
  <c r="V132" i="14"/>
  <c r="W131" i="14"/>
  <c r="W130" i="14"/>
  <c r="V130" i="14"/>
  <c r="W129" i="14"/>
  <c r="V129" i="14"/>
  <c r="W128" i="14"/>
  <c r="W127" i="14"/>
  <c r="W124" i="14"/>
  <c r="W123" i="14"/>
  <c r="W122" i="14"/>
  <c r="T134" i="14"/>
  <c r="S134" i="14"/>
  <c r="T133" i="14"/>
  <c r="S133" i="14"/>
  <c r="T132" i="14"/>
  <c r="S132" i="14"/>
  <c r="U132" i="14" s="1"/>
  <c r="S131" i="14"/>
  <c r="T130" i="14"/>
  <c r="T129" i="14"/>
  <c r="S129" i="14"/>
  <c r="T128" i="14"/>
  <c r="S128" i="14"/>
  <c r="S127" i="14"/>
  <c r="T125" i="14"/>
  <c r="T124" i="14"/>
  <c r="T123" i="14"/>
  <c r="Q135" i="14"/>
  <c r="P135" i="14"/>
  <c r="Q134" i="14"/>
  <c r="Q133" i="14"/>
  <c r="P133" i="14"/>
  <c r="Q132" i="14"/>
  <c r="P132" i="14"/>
  <c r="Q131" i="14"/>
  <c r="P131" i="14"/>
  <c r="Q130" i="14"/>
  <c r="P130" i="14"/>
  <c r="Q129" i="14"/>
  <c r="P129" i="14"/>
  <c r="Q128" i="14"/>
  <c r="P128" i="14"/>
  <c r="Q127" i="14"/>
  <c r="P127" i="14"/>
  <c r="Q125" i="14"/>
  <c r="AB109" i="14"/>
  <c r="AC107" i="14"/>
  <c r="AC106" i="14"/>
  <c r="AC105" i="14"/>
  <c r="AB105" i="14"/>
  <c r="AC104" i="14"/>
  <c r="AB104" i="14"/>
  <c r="AC103" i="14"/>
  <c r="AC102" i="14"/>
  <c r="AC101" i="14"/>
  <c r="AB101" i="14"/>
  <c r="AC100" i="14"/>
  <c r="AC99" i="14"/>
  <c r="AB99" i="14"/>
  <c r="Y110" i="14"/>
  <c r="Z109" i="14"/>
  <c r="Z107" i="14"/>
  <c r="Y107" i="14"/>
  <c r="Z106" i="14"/>
  <c r="Y106" i="14"/>
  <c r="Z105" i="14"/>
  <c r="Y105" i="14"/>
  <c r="Z104" i="14"/>
  <c r="Z103" i="14"/>
  <c r="Y103" i="14"/>
  <c r="Z102" i="14"/>
  <c r="Y102" i="14"/>
  <c r="Z101" i="14"/>
  <c r="Y101" i="14"/>
  <c r="Z100" i="14"/>
  <c r="Z99" i="14"/>
  <c r="Y99" i="14"/>
  <c r="W110" i="14"/>
  <c r="W106" i="14"/>
  <c r="V106" i="14"/>
  <c r="W105" i="14"/>
  <c r="W104" i="14"/>
  <c r="V104" i="14"/>
  <c r="V102" i="14"/>
  <c r="W101" i="14"/>
  <c r="V101" i="14"/>
  <c r="W100" i="14"/>
  <c r="W99" i="14"/>
  <c r="W97" i="14"/>
  <c r="W93" i="14"/>
  <c r="S108" i="14"/>
  <c r="T107" i="14"/>
  <c r="T105" i="14"/>
  <c r="S105" i="14"/>
  <c r="T104" i="14"/>
  <c r="T103" i="14"/>
  <c r="T102" i="14"/>
  <c r="T101" i="14"/>
  <c r="S101" i="14"/>
  <c r="T100" i="14"/>
  <c r="S100" i="14"/>
  <c r="T99" i="14"/>
  <c r="T97" i="14"/>
  <c r="T96" i="14"/>
  <c r="P109" i="14"/>
  <c r="Q108" i="14"/>
  <c r="Q107" i="14"/>
  <c r="P107" i="14"/>
  <c r="Q106" i="14"/>
  <c r="Q105" i="14"/>
  <c r="P105" i="14"/>
  <c r="P104" i="14"/>
  <c r="P103" i="14"/>
  <c r="Q102" i="14"/>
  <c r="P102" i="14"/>
  <c r="Q101" i="14"/>
  <c r="P101" i="14"/>
  <c r="P100" i="14"/>
  <c r="Q99" i="14"/>
  <c r="P99" i="14"/>
  <c r="Q97" i="14"/>
  <c r="AC82" i="14"/>
  <c r="AB82" i="14"/>
  <c r="AC81" i="14"/>
  <c r="AB81" i="14"/>
  <c r="AC79" i="14"/>
  <c r="AB79" i="14"/>
  <c r="AC78" i="14"/>
  <c r="AB78" i="14"/>
  <c r="AC77" i="14"/>
  <c r="AC76" i="14"/>
  <c r="AB76" i="14"/>
  <c r="AC75" i="14"/>
  <c r="AC74" i="14"/>
  <c r="AB74" i="14"/>
  <c r="AC73" i="14"/>
  <c r="AC72" i="14"/>
  <c r="AB72" i="14"/>
  <c r="AC71" i="14"/>
  <c r="Z82" i="14"/>
  <c r="Y82" i="14"/>
  <c r="Z81" i="14"/>
  <c r="Z79" i="14"/>
  <c r="Y79" i="14"/>
  <c r="Z78" i="14"/>
  <c r="Z75" i="14"/>
  <c r="Y75" i="14"/>
  <c r="Z74" i="14"/>
  <c r="Z73" i="14"/>
  <c r="Y73" i="14"/>
  <c r="Z71" i="14"/>
  <c r="Z66" i="14"/>
  <c r="Z65" i="14"/>
  <c r="W82" i="14"/>
  <c r="V80" i="14"/>
  <c r="W78" i="14"/>
  <c r="V78" i="14"/>
  <c r="W76" i="14"/>
  <c r="V76" i="14"/>
  <c r="W75" i="14"/>
  <c r="V74" i="14"/>
  <c r="W73" i="14"/>
  <c r="W72" i="14"/>
  <c r="V72" i="14"/>
  <c r="W71" i="14"/>
  <c r="W67" i="14"/>
  <c r="W66" i="14"/>
  <c r="W65" i="14"/>
  <c r="S81" i="14"/>
  <c r="T80" i="14"/>
  <c r="S80" i="14"/>
  <c r="T79" i="14"/>
  <c r="T78" i="14"/>
  <c r="T77" i="14"/>
  <c r="T76" i="14"/>
  <c r="T75" i="14"/>
  <c r="S75" i="14"/>
  <c r="T74" i="14"/>
  <c r="S74" i="14"/>
  <c r="S73" i="14"/>
  <c r="T72" i="14"/>
  <c r="S72" i="14"/>
  <c r="S71" i="14"/>
  <c r="T68" i="14"/>
  <c r="T67" i="14"/>
  <c r="P82" i="14"/>
  <c r="Q81" i="14"/>
  <c r="P81" i="14"/>
  <c r="Q80" i="14"/>
  <c r="Q79" i="14"/>
  <c r="Q78" i="14"/>
  <c r="P78" i="14"/>
  <c r="Q77" i="14"/>
  <c r="P77" i="14"/>
  <c r="Q76" i="14"/>
  <c r="P76" i="14"/>
  <c r="P74" i="14"/>
  <c r="Q73" i="14"/>
  <c r="Q72" i="14"/>
  <c r="P72" i="14"/>
  <c r="Q71" i="14"/>
  <c r="Q69" i="14"/>
  <c r="Q68" i="14"/>
  <c r="Q65" i="14"/>
  <c r="AB54" i="14"/>
  <c r="AC53" i="14"/>
  <c r="AB53" i="14"/>
  <c r="AC51" i="14"/>
  <c r="AC50" i="14"/>
  <c r="AB49" i="14"/>
  <c r="AC48" i="14"/>
  <c r="AB47" i="14"/>
  <c r="AC46" i="14"/>
  <c r="AC45" i="14"/>
  <c r="AC44" i="14"/>
  <c r="AC43" i="14"/>
  <c r="Z54" i="14"/>
  <c r="Y54" i="14"/>
  <c r="Z53" i="14"/>
  <c r="Z51" i="14"/>
  <c r="Z50" i="14"/>
  <c r="Z48" i="14"/>
  <c r="Z47" i="14"/>
  <c r="Z46" i="14"/>
  <c r="Z45" i="14"/>
  <c r="Z44" i="14"/>
  <c r="Z43" i="14"/>
  <c r="Z39" i="14"/>
  <c r="W54" i="14"/>
  <c r="W50" i="14"/>
  <c r="W49" i="14"/>
  <c r="W48" i="14"/>
  <c r="W47" i="14"/>
  <c r="W44" i="14"/>
  <c r="W43" i="14"/>
  <c r="W41" i="14"/>
  <c r="W39" i="14"/>
  <c r="W37" i="14"/>
  <c r="T52" i="14"/>
  <c r="S52" i="14"/>
  <c r="T51" i="14"/>
  <c r="T50" i="14"/>
  <c r="T49" i="14"/>
  <c r="S49" i="14"/>
  <c r="T47" i="14"/>
  <c r="T45" i="14"/>
  <c r="T43" i="14"/>
  <c r="T41" i="14"/>
  <c r="T40" i="14"/>
  <c r="T39" i="14"/>
  <c r="Q54" i="14"/>
  <c r="Q53" i="14"/>
  <c r="P53" i="14"/>
  <c r="Q52" i="14"/>
  <c r="Q50" i="14"/>
  <c r="Q48" i="14"/>
  <c r="Q45" i="14"/>
  <c r="Q44" i="14"/>
  <c r="Q43" i="14"/>
  <c r="Q41" i="14"/>
  <c r="Q37" i="14"/>
  <c r="BT165" i="25"/>
  <c r="P165" i="25"/>
  <c r="BT129" i="25"/>
  <c r="P129" i="25"/>
  <c r="BT93" i="25"/>
  <c r="P93" i="25"/>
  <c r="BT57" i="25"/>
  <c r="P57" i="25"/>
  <c r="BT21" i="25"/>
  <c r="P21" i="25"/>
  <c r="AC166" i="14"/>
  <c r="AB166" i="14"/>
  <c r="V166" i="14"/>
  <c r="T166" i="14"/>
  <c r="S166" i="14"/>
  <c r="Q166" i="14"/>
  <c r="P166" i="14"/>
  <c r="Y165" i="14"/>
  <c r="W165" i="14"/>
  <c r="V165" i="14"/>
  <c r="T165" i="14"/>
  <c r="S165" i="14"/>
  <c r="AC164" i="14"/>
  <c r="AB164" i="14"/>
  <c r="Z164" i="14"/>
  <c r="Y164" i="14"/>
  <c r="W164" i="14"/>
  <c r="V164" i="14"/>
  <c r="P164" i="14"/>
  <c r="P161" i="14"/>
  <c r="V159" i="14"/>
  <c r="V155" i="14"/>
  <c r="AC153" i="14"/>
  <c r="AB153" i="14"/>
  <c r="Z153" i="14"/>
  <c r="Y153" i="14"/>
  <c r="V153" i="14"/>
  <c r="S153" i="14"/>
  <c r="P153" i="14"/>
  <c r="AC152" i="14"/>
  <c r="AB152" i="14"/>
  <c r="Z152" i="14"/>
  <c r="Y152" i="14"/>
  <c r="W152" i="14"/>
  <c r="V152" i="14"/>
  <c r="T152" i="14"/>
  <c r="S152" i="14"/>
  <c r="Q152" i="14"/>
  <c r="P152" i="14"/>
  <c r="AC151" i="14"/>
  <c r="AB151" i="14"/>
  <c r="Y151" i="14"/>
  <c r="W151" i="14"/>
  <c r="V151" i="14"/>
  <c r="S151" i="14"/>
  <c r="Q151" i="14"/>
  <c r="P151" i="14"/>
  <c r="AC150" i="14"/>
  <c r="AB150" i="14"/>
  <c r="Z150" i="14"/>
  <c r="Y150" i="14"/>
  <c r="V150" i="14"/>
  <c r="T150" i="14"/>
  <c r="S150" i="14"/>
  <c r="Q150" i="14"/>
  <c r="P150" i="14"/>
  <c r="AC149" i="14"/>
  <c r="AB149" i="14"/>
  <c r="Y149" i="14"/>
  <c r="V149" i="14"/>
  <c r="T149" i="14"/>
  <c r="S149" i="14"/>
  <c r="Q149" i="14"/>
  <c r="P149" i="14"/>
  <c r="Z138" i="14"/>
  <c r="Y138" i="14"/>
  <c r="W138" i="14"/>
  <c r="V138" i="14"/>
  <c r="T138" i="14"/>
  <c r="S138" i="14"/>
  <c r="Q138" i="14"/>
  <c r="P138" i="14"/>
  <c r="Z137" i="14"/>
  <c r="Y137" i="14"/>
  <c r="W137" i="14"/>
  <c r="V137" i="14"/>
  <c r="T137" i="14"/>
  <c r="S137" i="14"/>
  <c r="Q137" i="14"/>
  <c r="P137" i="14"/>
  <c r="AC136" i="14"/>
  <c r="AB136" i="14"/>
  <c r="Z136" i="14"/>
  <c r="Y136" i="14"/>
  <c r="W136" i="14"/>
  <c r="V136" i="14"/>
  <c r="T136" i="14"/>
  <c r="S136" i="14"/>
  <c r="Q136" i="14"/>
  <c r="P136" i="14"/>
  <c r="V135" i="14"/>
  <c r="T135" i="14"/>
  <c r="Z133" i="14"/>
  <c r="Y132" i="14"/>
  <c r="V131" i="14"/>
  <c r="T131" i="14"/>
  <c r="Z129" i="14"/>
  <c r="V127" i="14"/>
  <c r="T127" i="14"/>
  <c r="AC125" i="14"/>
  <c r="AB125" i="14"/>
  <c r="Z125" i="14"/>
  <c r="Y125" i="14"/>
  <c r="W125" i="14"/>
  <c r="V125" i="14"/>
  <c r="S125" i="14"/>
  <c r="P125" i="14"/>
  <c r="AC124" i="14"/>
  <c r="AB124" i="14"/>
  <c r="Z124" i="14"/>
  <c r="Y124" i="14"/>
  <c r="V124" i="14"/>
  <c r="S124" i="14"/>
  <c r="Q124" i="14"/>
  <c r="P124" i="14"/>
  <c r="AC123" i="14"/>
  <c r="AB123" i="14"/>
  <c r="Z123" i="14"/>
  <c r="Y123" i="14"/>
  <c r="V123" i="14"/>
  <c r="S123" i="14"/>
  <c r="Q123" i="14"/>
  <c r="P123" i="14"/>
  <c r="AC122" i="14"/>
  <c r="AB122" i="14"/>
  <c r="Y122" i="14"/>
  <c r="V122" i="14"/>
  <c r="T122" i="14"/>
  <c r="S122" i="14"/>
  <c r="Q122" i="14"/>
  <c r="P122" i="14"/>
  <c r="AC121" i="14"/>
  <c r="AB121" i="14"/>
  <c r="Z121" i="14"/>
  <c r="Y121" i="14"/>
  <c r="W121" i="14"/>
  <c r="V121" i="14"/>
  <c r="T121" i="14"/>
  <c r="S121" i="14"/>
  <c r="Q121" i="14"/>
  <c r="P121" i="14"/>
  <c r="AC110" i="14"/>
  <c r="AB110" i="14"/>
  <c r="Z110" i="14"/>
  <c r="V110" i="14"/>
  <c r="T110" i="14"/>
  <c r="S110" i="14"/>
  <c r="Q110" i="14"/>
  <c r="P110" i="14"/>
  <c r="AC109" i="14"/>
  <c r="Y109" i="14"/>
  <c r="W109" i="14"/>
  <c r="V109" i="14"/>
  <c r="T109" i="14"/>
  <c r="S109" i="14"/>
  <c r="Q109" i="14"/>
  <c r="AC108" i="14"/>
  <c r="AB108" i="14"/>
  <c r="Z108" i="14"/>
  <c r="Y108" i="14"/>
  <c r="W108" i="14"/>
  <c r="V108" i="14"/>
  <c r="T108" i="14"/>
  <c r="P108" i="14"/>
  <c r="Y104" i="14"/>
  <c r="V103" i="14"/>
  <c r="Y100" i="14"/>
  <c r="V99" i="14"/>
  <c r="AC97" i="14"/>
  <c r="AB97" i="14"/>
  <c r="Z97" i="14"/>
  <c r="Y97" i="14"/>
  <c r="V97" i="14"/>
  <c r="S97" i="14"/>
  <c r="P97" i="14"/>
  <c r="AC96" i="14"/>
  <c r="AB96" i="14"/>
  <c r="Z96" i="14"/>
  <c r="Y96" i="14"/>
  <c r="W96" i="14"/>
  <c r="V96" i="14"/>
  <c r="S96" i="14"/>
  <c r="Q96" i="14"/>
  <c r="P96" i="14"/>
  <c r="AC95" i="14"/>
  <c r="AB95" i="14"/>
  <c r="Z95" i="14"/>
  <c r="Y95" i="14"/>
  <c r="W95" i="14"/>
  <c r="V95" i="14"/>
  <c r="T95" i="14"/>
  <c r="S95" i="14"/>
  <c r="Q95" i="14"/>
  <c r="P95" i="14"/>
  <c r="AC94" i="14"/>
  <c r="AB94" i="14"/>
  <c r="Z94" i="14"/>
  <c r="Y94" i="14"/>
  <c r="W94" i="14"/>
  <c r="V94" i="14"/>
  <c r="T94" i="14"/>
  <c r="S94" i="14"/>
  <c r="Q94" i="14"/>
  <c r="P94" i="14"/>
  <c r="AC93" i="14"/>
  <c r="AB93" i="14"/>
  <c r="Z93" i="14"/>
  <c r="Y93" i="14"/>
  <c r="V93" i="14"/>
  <c r="T93" i="14"/>
  <c r="S93" i="14"/>
  <c r="Q93" i="14"/>
  <c r="P93" i="14"/>
  <c r="V82" i="14"/>
  <c r="T82" i="14"/>
  <c r="S82" i="14"/>
  <c r="Q82" i="14"/>
  <c r="Y81" i="14"/>
  <c r="W81" i="14"/>
  <c r="V81" i="14"/>
  <c r="T81" i="14"/>
  <c r="AC80" i="14"/>
  <c r="AB80" i="14"/>
  <c r="Z80" i="14"/>
  <c r="Y80" i="14"/>
  <c r="W80" i="14"/>
  <c r="P80" i="14"/>
  <c r="V79" i="14"/>
  <c r="V75" i="14"/>
  <c r="Y72" i="14"/>
  <c r="V71" i="14"/>
  <c r="AC69" i="14"/>
  <c r="AB69" i="14"/>
  <c r="Z69" i="14"/>
  <c r="Y69" i="14"/>
  <c r="AA69" i="14" s="1"/>
  <c r="W69" i="14"/>
  <c r="V69" i="14"/>
  <c r="T69" i="14"/>
  <c r="S69" i="14"/>
  <c r="P69" i="14"/>
  <c r="AC68" i="14"/>
  <c r="AB68" i="14"/>
  <c r="Z68" i="14"/>
  <c r="Y68" i="14"/>
  <c r="W68" i="14"/>
  <c r="V68" i="14"/>
  <c r="S68" i="14"/>
  <c r="P68" i="14"/>
  <c r="AC67" i="14"/>
  <c r="AB67" i="14"/>
  <c r="Z67" i="14"/>
  <c r="Y67" i="14"/>
  <c r="V67" i="14"/>
  <c r="S67" i="14"/>
  <c r="Q67" i="14"/>
  <c r="P67" i="14"/>
  <c r="AC66" i="14"/>
  <c r="AB66" i="14"/>
  <c r="Y66" i="14"/>
  <c r="V66" i="14"/>
  <c r="T66" i="14"/>
  <c r="S66" i="14"/>
  <c r="Q66" i="14"/>
  <c r="P66" i="14"/>
  <c r="AC65" i="14"/>
  <c r="AB65" i="14"/>
  <c r="Y65" i="14"/>
  <c r="V65" i="14"/>
  <c r="T65" i="14"/>
  <c r="S65" i="14"/>
  <c r="P65" i="14"/>
  <c r="AC54" i="14"/>
  <c r="V54" i="14"/>
  <c r="T54" i="14"/>
  <c r="S54" i="14"/>
  <c r="U54" i="14" s="1"/>
  <c r="Y53" i="14"/>
  <c r="W53" i="14"/>
  <c r="V53" i="14"/>
  <c r="T53" i="14"/>
  <c r="S53" i="14"/>
  <c r="AC52" i="14"/>
  <c r="AB52" i="14"/>
  <c r="Z52" i="14"/>
  <c r="Y52" i="14"/>
  <c r="W52" i="14"/>
  <c r="V52" i="14"/>
  <c r="Z49" i="14"/>
  <c r="Q47" i="14"/>
  <c r="AC41" i="14"/>
  <c r="AB41" i="14"/>
  <c r="Z41" i="14"/>
  <c r="Y41" i="14"/>
  <c r="V41" i="14"/>
  <c r="S41" i="14"/>
  <c r="P41" i="14"/>
  <c r="AC40" i="14"/>
  <c r="AB40" i="14"/>
  <c r="Z40" i="14"/>
  <c r="Y40" i="14"/>
  <c r="W40" i="14"/>
  <c r="V40" i="14"/>
  <c r="S40" i="14"/>
  <c r="Q40" i="14"/>
  <c r="P40" i="14"/>
  <c r="AC39" i="14"/>
  <c r="AB39" i="14"/>
  <c r="Y39" i="14"/>
  <c r="V39" i="14"/>
  <c r="S39" i="14"/>
  <c r="Q39" i="14"/>
  <c r="P39" i="14"/>
  <c r="AC38" i="14"/>
  <c r="AB38" i="14"/>
  <c r="Z38" i="14"/>
  <c r="Y38" i="14"/>
  <c r="W38" i="14"/>
  <c r="V38" i="14"/>
  <c r="T38" i="14"/>
  <c r="S38" i="14"/>
  <c r="Q38" i="14"/>
  <c r="P38" i="14"/>
  <c r="AC37" i="14"/>
  <c r="AB37" i="14"/>
  <c r="Z37" i="14"/>
  <c r="Y37" i="14"/>
  <c r="V37" i="14"/>
  <c r="T37" i="14"/>
  <c r="S37" i="14"/>
  <c r="P37" i="14"/>
  <c r="AC13" i="14"/>
  <c r="AB13" i="14"/>
  <c r="Y13" i="14"/>
  <c r="V13" i="14"/>
  <c r="S13" i="14"/>
  <c r="P13" i="14"/>
  <c r="AB12" i="14"/>
  <c r="Y12" i="14"/>
  <c r="V12" i="14"/>
  <c r="S12" i="14"/>
  <c r="P12" i="14"/>
  <c r="AB11" i="14"/>
  <c r="Y11" i="14"/>
  <c r="V11" i="14"/>
  <c r="S11" i="14"/>
  <c r="P11" i="14"/>
  <c r="AB10" i="14"/>
  <c r="Y10" i="14"/>
  <c r="V10" i="14"/>
  <c r="S10" i="14"/>
  <c r="P10" i="14"/>
  <c r="AB9" i="14"/>
  <c r="Y9" i="14"/>
  <c r="V9" i="14"/>
  <c r="S9" i="14"/>
  <c r="P9" i="14"/>
  <c r="P54" i="14"/>
  <c r="P52" i="14"/>
  <c r="AD13" i="14" l="1"/>
  <c r="X74" i="14"/>
  <c r="AA163" i="14"/>
  <c r="U72" i="14"/>
  <c r="AA71" i="14"/>
  <c r="U160" i="14"/>
  <c r="AD48" i="14"/>
  <c r="U66" i="14"/>
  <c r="AD80" i="14"/>
  <c r="AD153" i="14"/>
  <c r="X164" i="14"/>
  <c r="AD164" i="14"/>
  <c r="AD166" i="14"/>
  <c r="AA45" i="14"/>
  <c r="AD51" i="14"/>
  <c r="X108" i="14"/>
  <c r="AD149" i="14"/>
  <c r="U150" i="14"/>
  <c r="AA153" i="14"/>
  <c r="U165" i="14"/>
  <c r="AA73" i="14"/>
  <c r="AA133" i="14"/>
  <c r="AA122" i="14"/>
  <c r="U152" i="14"/>
  <c r="X156" i="14"/>
  <c r="AA150" i="14"/>
  <c r="AD128" i="14"/>
  <c r="AD122" i="14"/>
  <c r="AD124" i="14"/>
  <c r="AD125" i="14"/>
  <c r="U138" i="14"/>
  <c r="X103" i="14"/>
  <c r="AD108" i="14"/>
  <c r="U96" i="14"/>
  <c r="X104" i="14"/>
  <c r="AD65" i="14"/>
  <c r="AD67" i="14"/>
  <c r="AA82" i="14"/>
  <c r="AD81" i="14"/>
  <c r="AA68" i="14"/>
  <c r="X72" i="14"/>
  <c r="AA79" i="14"/>
  <c r="X38" i="14"/>
  <c r="X40" i="14"/>
  <c r="X52" i="14"/>
  <c r="X53" i="14"/>
  <c r="AA47" i="14"/>
  <c r="U43" i="14"/>
  <c r="X39" i="14"/>
  <c r="AA41" i="14"/>
  <c r="X69" i="14"/>
  <c r="AD93" i="14"/>
  <c r="X95" i="14"/>
  <c r="AA121" i="14"/>
  <c r="AA123" i="14"/>
  <c r="AA125" i="14"/>
  <c r="U136" i="14"/>
  <c r="AD151" i="14"/>
  <c r="AA152" i="14"/>
  <c r="U68" i="14"/>
  <c r="X130" i="14"/>
  <c r="U164" i="14"/>
  <c r="AA159" i="14"/>
  <c r="X94" i="14"/>
  <c r="AD54" i="14"/>
  <c r="AA66" i="14"/>
  <c r="AA130" i="14"/>
  <c r="U81" i="14"/>
  <c r="U37" i="14"/>
  <c r="U94" i="14"/>
  <c r="AD95" i="14"/>
  <c r="AD97" i="14"/>
  <c r="AA136" i="14"/>
  <c r="X137" i="14"/>
  <c r="AA51" i="14"/>
  <c r="X101" i="14"/>
  <c r="AD100" i="14"/>
  <c r="AD132" i="14"/>
  <c r="U161" i="14"/>
  <c r="AD156" i="14"/>
  <c r="U107" i="14"/>
  <c r="X100" i="14"/>
  <c r="AA107" i="14"/>
  <c r="X80" i="14"/>
  <c r="X132" i="14"/>
  <c r="AD162" i="14"/>
  <c r="U77" i="14"/>
  <c r="AD72" i="14"/>
  <c r="AD78" i="14"/>
  <c r="AA106" i="14"/>
  <c r="AD104" i="14"/>
  <c r="AA129" i="14"/>
  <c r="AA162" i="14"/>
  <c r="AD160" i="14"/>
  <c r="U129" i="14"/>
  <c r="AD38" i="14"/>
  <c r="AD40" i="14"/>
  <c r="AD52" i="14"/>
  <c r="AD66" i="14"/>
  <c r="AD68" i="14"/>
  <c r="AA96" i="14"/>
  <c r="AA97" i="14"/>
  <c r="U49" i="14"/>
  <c r="X45" i="14"/>
  <c r="AA44" i="14"/>
  <c r="AD44" i="14"/>
  <c r="AA78" i="14"/>
  <c r="AD76" i="14"/>
  <c r="AA101" i="14"/>
  <c r="AD102" i="14"/>
  <c r="AD109" i="14"/>
  <c r="U124" i="14"/>
  <c r="U134" i="14"/>
  <c r="X123" i="14"/>
  <c r="AA127" i="14"/>
  <c r="AD131" i="14"/>
  <c r="U156" i="14"/>
  <c r="AA155" i="14"/>
  <c r="AA157" i="14"/>
  <c r="AD165" i="14"/>
  <c r="AD101" i="14"/>
  <c r="AD157" i="14"/>
  <c r="X67" i="14"/>
  <c r="U108" i="14"/>
  <c r="AD107" i="14"/>
  <c r="U127" i="14"/>
  <c r="AD133" i="14"/>
  <c r="AD161" i="14"/>
  <c r="AD96" i="14"/>
  <c r="AA138" i="14"/>
  <c r="X151" i="14"/>
  <c r="U40" i="14"/>
  <c r="U50" i="14"/>
  <c r="AD47" i="14"/>
  <c r="AD53" i="14"/>
  <c r="X102" i="14"/>
  <c r="U131" i="14"/>
  <c r="AA135" i="14"/>
  <c r="AE161" i="14"/>
  <c r="AA161" i="14"/>
  <c r="U155" i="14"/>
  <c r="X158" i="14"/>
  <c r="X160" i="14"/>
  <c r="AA166" i="14"/>
  <c r="U159" i="14"/>
  <c r="U157" i="14"/>
  <c r="U163" i="14"/>
  <c r="X162" i="14"/>
  <c r="AA158" i="14"/>
  <c r="AD158" i="14"/>
  <c r="AD150" i="14"/>
  <c r="X149" i="14"/>
  <c r="X153" i="14"/>
  <c r="AA165" i="14"/>
  <c r="X166" i="14"/>
  <c r="AA149" i="14"/>
  <c r="X150" i="14"/>
  <c r="U151" i="14"/>
  <c r="AE152" i="14"/>
  <c r="AD152" i="14"/>
  <c r="X155" i="14"/>
  <c r="X159" i="14"/>
  <c r="X163" i="14"/>
  <c r="X129" i="14"/>
  <c r="U133" i="14"/>
  <c r="AA134" i="14"/>
  <c r="U128" i="14"/>
  <c r="X133" i="14"/>
  <c r="AD127" i="14"/>
  <c r="AD134" i="14"/>
  <c r="AD137" i="14"/>
  <c r="AE133" i="14"/>
  <c r="AA131" i="14"/>
  <c r="AD138" i="14"/>
  <c r="X128" i="14"/>
  <c r="AD130" i="14"/>
  <c r="AE124" i="14"/>
  <c r="X127" i="14"/>
  <c r="X131" i="14"/>
  <c r="X135" i="14"/>
  <c r="AD121" i="14"/>
  <c r="X136" i="14"/>
  <c r="U137" i="14"/>
  <c r="X124" i="14"/>
  <c r="U125" i="14"/>
  <c r="AA132" i="14"/>
  <c r="AA128" i="14"/>
  <c r="X122" i="14"/>
  <c r="U123" i="14"/>
  <c r="X121" i="14"/>
  <c r="U122" i="14"/>
  <c r="AD123" i="14"/>
  <c r="AA124" i="14"/>
  <c r="X125" i="14"/>
  <c r="AE100" i="14"/>
  <c r="U105" i="14"/>
  <c r="U100" i="14"/>
  <c r="U102" i="14"/>
  <c r="AD99" i="14"/>
  <c r="U104" i="14"/>
  <c r="U106" i="14"/>
  <c r="AA99" i="14"/>
  <c r="AD103" i="14"/>
  <c r="AD106" i="14"/>
  <c r="U99" i="14"/>
  <c r="AA103" i="14"/>
  <c r="AA105" i="14"/>
  <c r="U103" i="14"/>
  <c r="U101" i="14"/>
  <c r="X106" i="14"/>
  <c r="AA102" i="14"/>
  <c r="U93" i="14"/>
  <c r="AD94" i="14"/>
  <c r="AA95" i="14"/>
  <c r="X96" i="14"/>
  <c r="U97" i="14"/>
  <c r="AA100" i="14"/>
  <c r="AA104" i="14"/>
  <c r="AA108" i="14"/>
  <c r="X109" i="14"/>
  <c r="AA94" i="14"/>
  <c r="X93" i="14"/>
  <c r="X97" i="14"/>
  <c r="AE108" i="14"/>
  <c r="AY24" i="14" s="1"/>
  <c r="AA109" i="14"/>
  <c r="X110" i="14"/>
  <c r="U109" i="14"/>
  <c r="AD110" i="14"/>
  <c r="AA93" i="14"/>
  <c r="U95" i="14"/>
  <c r="X99" i="14"/>
  <c r="U76" i="14"/>
  <c r="AD73" i="14"/>
  <c r="U74" i="14"/>
  <c r="U80" i="14"/>
  <c r="X77" i="14"/>
  <c r="AA75" i="14"/>
  <c r="AA77" i="14"/>
  <c r="AD77" i="14"/>
  <c r="AD82" i="14"/>
  <c r="X76" i="14"/>
  <c r="AE71" i="14"/>
  <c r="U75" i="14"/>
  <c r="U71" i="14"/>
  <c r="U73" i="14"/>
  <c r="U79" i="14"/>
  <c r="X78" i="14"/>
  <c r="AA74" i="14"/>
  <c r="AD74" i="14"/>
  <c r="AE66" i="14"/>
  <c r="AA65" i="14"/>
  <c r="X66" i="14"/>
  <c r="U67" i="14"/>
  <c r="X71" i="14"/>
  <c r="X79" i="14"/>
  <c r="AA81" i="14"/>
  <c r="X82" i="14"/>
  <c r="AE68" i="14"/>
  <c r="AD69" i="14"/>
  <c r="AA80" i="14"/>
  <c r="X65" i="14"/>
  <c r="X75" i="14"/>
  <c r="U46" i="14"/>
  <c r="U39" i="14"/>
  <c r="AA43" i="14"/>
  <c r="AD43" i="14"/>
  <c r="AD50" i="14"/>
  <c r="X48" i="14"/>
  <c r="AA49" i="14"/>
  <c r="U48" i="14"/>
  <c r="U47" i="14"/>
  <c r="AD45" i="14"/>
  <c r="U45" i="14"/>
  <c r="U51" i="14"/>
  <c r="X50" i="14"/>
  <c r="AD46" i="14"/>
  <c r="AD37" i="14"/>
  <c r="AA38" i="14"/>
  <c r="AD41" i="14"/>
  <c r="AA52" i="14"/>
  <c r="AA53" i="14"/>
  <c r="AA37" i="14"/>
  <c r="AA39" i="14"/>
  <c r="X37" i="14"/>
  <c r="U38" i="14"/>
  <c r="AE39" i="14"/>
  <c r="AD39" i="14"/>
  <c r="AA40" i="14"/>
  <c r="X41" i="14"/>
  <c r="AA48" i="14"/>
  <c r="U53" i="14"/>
  <c r="AE131" i="14"/>
  <c r="X46" i="14"/>
  <c r="AD49" i="14"/>
  <c r="X54" i="14"/>
  <c r="U65" i="14"/>
  <c r="AA67" i="14"/>
  <c r="X68" i="14"/>
  <c r="U69" i="14"/>
  <c r="AD71" i="14"/>
  <c r="AA72" i="14"/>
  <c r="X73" i="14"/>
  <c r="AE75" i="14"/>
  <c r="AD75" i="14"/>
  <c r="AA76" i="14"/>
  <c r="AE77" i="14"/>
  <c r="U78" i="14"/>
  <c r="AE79" i="14"/>
  <c r="AX23" i="14" s="1"/>
  <c r="AD79" i="14"/>
  <c r="X81" i="14"/>
  <c r="AE82" i="14"/>
  <c r="AX26" i="14" s="1"/>
  <c r="AE149" i="14"/>
  <c r="AE150" i="14"/>
  <c r="AA151" i="14"/>
  <c r="X152" i="14"/>
  <c r="U153" i="14"/>
  <c r="AE155" i="14"/>
  <c r="AD155" i="14"/>
  <c r="AA156" i="14"/>
  <c r="X157" i="14"/>
  <c r="AE158" i="14"/>
  <c r="AE159" i="14"/>
  <c r="AD159" i="14"/>
  <c r="AA160" i="14"/>
  <c r="X161" i="14"/>
  <c r="U162" i="14"/>
  <c r="AE163" i="14"/>
  <c r="BA23" i="14" s="1"/>
  <c r="AD163" i="14"/>
  <c r="AA164" i="14"/>
  <c r="X165" i="14"/>
  <c r="AE166" i="14"/>
  <c r="BA26" i="14" s="1"/>
  <c r="AE38" i="14"/>
  <c r="AE41" i="14"/>
  <c r="X47" i="14"/>
  <c r="AE72" i="14"/>
  <c r="AE76" i="14"/>
  <c r="AE80" i="14"/>
  <c r="AX24" i="14" s="1"/>
  <c r="AE94" i="14"/>
  <c r="AE99" i="14"/>
  <c r="AE103" i="14"/>
  <c r="AE105" i="14"/>
  <c r="AE107" i="14"/>
  <c r="AY23" i="14" s="1"/>
  <c r="AE110" i="14"/>
  <c r="AY26" i="14" s="1"/>
  <c r="AE151" i="14"/>
  <c r="AE156" i="14"/>
  <c r="AE160" i="14"/>
  <c r="AE164" i="14"/>
  <c r="BA24" i="14" s="1"/>
  <c r="AA46" i="14"/>
  <c r="X49" i="14"/>
  <c r="AA54" i="14"/>
  <c r="AE104" i="14"/>
  <c r="U52" i="14"/>
  <c r="AE122" i="14"/>
  <c r="AE130" i="14"/>
  <c r="X43" i="14"/>
  <c r="X44" i="14"/>
  <c r="X51" i="14"/>
  <c r="AE101" i="14"/>
  <c r="AD105" i="14"/>
  <c r="X107" i="14"/>
  <c r="AE109" i="14"/>
  <c r="AY25" i="14" s="1"/>
  <c r="AA110" i="14"/>
  <c r="AE95" i="14"/>
  <c r="U44" i="14"/>
  <c r="AE121" i="14"/>
  <c r="AE127" i="14"/>
  <c r="AE135" i="14"/>
  <c r="AZ23" i="14" s="1"/>
  <c r="AA50" i="14"/>
  <c r="AE123" i="14"/>
  <c r="AE128" i="14"/>
  <c r="AE132" i="14"/>
  <c r="X134" i="14"/>
  <c r="U135" i="14"/>
  <c r="AE136" i="14"/>
  <c r="AZ24" i="14" s="1"/>
  <c r="AD136" i="14"/>
  <c r="AA137" i="14"/>
  <c r="X138" i="14"/>
  <c r="U149" i="14"/>
  <c r="U158" i="14"/>
  <c r="U166" i="14"/>
  <c r="AE157" i="14"/>
  <c r="AE165" i="14"/>
  <c r="BA25" i="14" s="1"/>
  <c r="AE153" i="14"/>
  <c r="AE162" i="14"/>
  <c r="BA22" i="14" s="1"/>
  <c r="R151" i="14"/>
  <c r="R152" i="14"/>
  <c r="R155" i="14"/>
  <c r="R156" i="14"/>
  <c r="R157" i="14"/>
  <c r="R158" i="14"/>
  <c r="R159" i="14"/>
  <c r="R160" i="14"/>
  <c r="R161" i="14"/>
  <c r="R162" i="14"/>
  <c r="R163" i="14"/>
  <c r="R164" i="14"/>
  <c r="R165" i="14"/>
  <c r="R149" i="14"/>
  <c r="R150" i="14"/>
  <c r="R153" i="14"/>
  <c r="R166" i="14"/>
  <c r="AE138" i="14"/>
  <c r="AZ26" i="14" s="1"/>
  <c r="U121" i="14"/>
  <c r="U130" i="14"/>
  <c r="AE129" i="14"/>
  <c r="AE125" i="14"/>
  <c r="AE134" i="14"/>
  <c r="AZ22" i="14" s="1"/>
  <c r="AE137" i="14"/>
  <c r="AZ25" i="14" s="1"/>
  <c r="R121" i="14"/>
  <c r="R122" i="14"/>
  <c r="R123" i="14"/>
  <c r="R124" i="14"/>
  <c r="R125" i="14"/>
  <c r="R127" i="14"/>
  <c r="R128" i="14"/>
  <c r="R129" i="14"/>
  <c r="R130" i="14"/>
  <c r="R131" i="14"/>
  <c r="R132" i="14"/>
  <c r="R133" i="14"/>
  <c r="R134" i="14"/>
  <c r="R135" i="14"/>
  <c r="R136" i="14"/>
  <c r="R137" i="14"/>
  <c r="R138" i="14"/>
  <c r="AE96" i="14"/>
  <c r="AE102" i="14"/>
  <c r="X105" i="14"/>
  <c r="U110" i="14"/>
  <c r="AE93" i="14"/>
  <c r="AE97" i="14"/>
  <c r="AE106" i="14"/>
  <c r="AY22" i="14" s="1"/>
  <c r="AE67" i="14"/>
  <c r="AE73" i="14"/>
  <c r="AE81" i="14"/>
  <c r="AX25" i="14" s="1"/>
  <c r="AE65" i="14"/>
  <c r="U82" i="14"/>
  <c r="AE69" i="14"/>
  <c r="AE78" i="14"/>
  <c r="AX22" i="14" s="1"/>
  <c r="AE74" i="14"/>
  <c r="R65" i="14"/>
  <c r="R66" i="14"/>
  <c r="R67" i="14"/>
  <c r="R68" i="14"/>
  <c r="R69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93" i="14"/>
  <c r="R94" i="14"/>
  <c r="R95" i="14"/>
  <c r="R96" i="14"/>
  <c r="R97" i="14"/>
  <c r="R99" i="14"/>
  <c r="R100" i="14"/>
  <c r="R101" i="14"/>
  <c r="R102" i="14"/>
  <c r="R103" i="14"/>
  <c r="R104" i="14"/>
  <c r="R105" i="14"/>
  <c r="R106" i="14"/>
  <c r="R107" i="14"/>
  <c r="R108" i="14"/>
  <c r="R109" i="14"/>
  <c r="R110" i="14"/>
  <c r="P46" i="14"/>
  <c r="AE46" i="14" s="1"/>
  <c r="P43" i="14"/>
  <c r="AE43" i="14" s="1"/>
  <c r="P45" i="14"/>
  <c r="R45" i="14" s="1"/>
  <c r="P47" i="14"/>
  <c r="R47" i="14" s="1"/>
  <c r="AE44" i="14"/>
  <c r="R44" i="14"/>
  <c r="AE48" i="14"/>
  <c r="R48" i="14"/>
  <c r="AE52" i="14"/>
  <c r="AW24" i="14" s="1"/>
  <c r="R52" i="14"/>
  <c r="AE54" i="14"/>
  <c r="AW26" i="14" s="1"/>
  <c r="R54" i="14"/>
  <c r="P49" i="14"/>
  <c r="AE49" i="14" s="1"/>
  <c r="P51" i="14"/>
  <c r="R51" i="14" s="1"/>
  <c r="AE53" i="14"/>
  <c r="AW25" i="14" s="1"/>
  <c r="P50" i="14"/>
  <c r="U41" i="14"/>
  <c r="R53" i="14"/>
  <c r="AE37" i="14"/>
  <c r="AE40" i="14"/>
  <c r="R37" i="14"/>
  <c r="R38" i="14"/>
  <c r="R39" i="14"/>
  <c r="R40" i="14"/>
  <c r="R41" i="14"/>
  <c r="BU171" i="25"/>
  <c r="AC26" i="14" s="1"/>
  <c r="BU170" i="25"/>
  <c r="AC25" i="14" s="1"/>
  <c r="BU169" i="25"/>
  <c r="AC24" i="14" s="1"/>
  <c r="BT168" i="25"/>
  <c r="BS168" i="25"/>
  <c r="BT167" i="25"/>
  <c r="BS167" i="25"/>
  <c r="BT166" i="25"/>
  <c r="BS166" i="25"/>
  <c r="BS165" i="25"/>
  <c r="BT164" i="25"/>
  <c r="BS164" i="25"/>
  <c r="BT163" i="25"/>
  <c r="BS163" i="25"/>
  <c r="BT162" i="25"/>
  <c r="BS162" i="25"/>
  <c r="BT161" i="25"/>
  <c r="BS161" i="25"/>
  <c r="BT160" i="25"/>
  <c r="BS160" i="25"/>
  <c r="BU156" i="25"/>
  <c r="AC12" i="14" s="1"/>
  <c r="AD12" i="14" s="1"/>
  <c r="BU155" i="25"/>
  <c r="AC11" i="14" s="1"/>
  <c r="AD11" i="14" s="1"/>
  <c r="BU154" i="25"/>
  <c r="AC10" i="14" s="1"/>
  <c r="AD10" i="14" s="1"/>
  <c r="BU153" i="25"/>
  <c r="AC9" i="14" s="1"/>
  <c r="AD9" i="14" s="1"/>
  <c r="BU135" i="25"/>
  <c r="Z26" i="14" s="1"/>
  <c r="BU134" i="25"/>
  <c r="Z25" i="14" s="1"/>
  <c r="BU133" i="25"/>
  <c r="Z24" i="14" s="1"/>
  <c r="BT132" i="25"/>
  <c r="BS132" i="25"/>
  <c r="BT131" i="25"/>
  <c r="BS131" i="25"/>
  <c r="BT130" i="25"/>
  <c r="BS130" i="25"/>
  <c r="BS129" i="25"/>
  <c r="BT128" i="25"/>
  <c r="BS128" i="25"/>
  <c r="BT127" i="25"/>
  <c r="BS127" i="25"/>
  <c r="BT126" i="25"/>
  <c r="BS126" i="25"/>
  <c r="BT125" i="25"/>
  <c r="BS125" i="25"/>
  <c r="BT124" i="25"/>
  <c r="BS124" i="25"/>
  <c r="BU121" i="25"/>
  <c r="Z13" i="14" s="1"/>
  <c r="AA13" i="14" s="1"/>
  <c r="BU120" i="25"/>
  <c r="Z12" i="14" s="1"/>
  <c r="AA12" i="14" s="1"/>
  <c r="BU119" i="25"/>
  <c r="Z11" i="14" s="1"/>
  <c r="AA11" i="14" s="1"/>
  <c r="BU118" i="25"/>
  <c r="Z10" i="14" s="1"/>
  <c r="AA10" i="14" s="1"/>
  <c r="BU117" i="25"/>
  <c r="Z9" i="14" s="1"/>
  <c r="AA9" i="14" s="1"/>
  <c r="BU99" i="25"/>
  <c r="W26" i="14" s="1"/>
  <c r="BU98" i="25"/>
  <c r="W25" i="14" s="1"/>
  <c r="BU97" i="25"/>
  <c r="W24" i="14" s="1"/>
  <c r="BT96" i="25"/>
  <c r="BS96" i="25"/>
  <c r="BT95" i="25"/>
  <c r="BS95" i="25"/>
  <c r="BT94" i="25"/>
  <c r="BS94" i="25"/>
  <c r="BS93" i="25"/>
  <c r="BU93" i="25" s="1"/>
  <c r="W20" i="14" s="1"/>
  <c r="BT92" i="25"/>
  <c r="BS92" i="25"/>
  <c r="BT91" i="25"/>
  <c r="BS91" i="25"/>
  <c r="BT90" i="25"/>
  <c r="BS90" i="25"/>
  <c r="BT89" i="25"/>
  <c r="BS89" i="25"/>
  <c r="BT88" i="25"/>
  <c r="BS88" i="25"/>
  <c r="BU85" i="25"/>
  <c r="W13" i="14" s="1"/>
  <c r="X13" i="14" s="1"/>
  <c r="BU84" i="25"/>
  <c r="W12" i="14" s="1"/>
  <c r="X12" i="14" s="1"/>
  <c r="BU83" i="25"/>
  <c r="W11" i="14" s="1"/>
  <c r="X11" i="14" s="1"/>
  <c r="BU82" i="25"/>
  <c r="W10" i="14" s="1"/>
  <c r="X10" i="14" s="1"/>
  <c r="BU81" i="25"/>
  <c r="W9" i="14" s="1"/>
  <c r="X9" i="14" s="1"/>
  <c r="BU63" i="25"/>
  <c r="T26" i="14" s="1"/>
  <c r="BU62" i="25"/>
  <c r="T25" i="14" s="1"/>
  <c r="BU61" i="25"/>
  <c r="T24" i="14" s="1"/>
  <c r="BT60" i="25"/>
  <c r="BS60" i="25"/>
  <c r="BT59" i="25"/>
  <c r="BS59" i="25"/>
  <c r="BT58" i="25"/>
  <c r="BS58" i="25"/>
  <c r="BS57" i="25"/>
  <c r="BU57" i="25" s="1"/>
  <c r="T20" i="14" s="1"/>
  <c r="BT56" i="25"/>
  <c r="BS56" i="25"/>
  <c r="BT55" i="25"/>
  <c r="BS55" i="25"/>
  <c r="BT54" i="25"/>
  <c r="BS54" i="25"/>
  <c r="BT53" i="25"/>
  <c r="BS53" i="25"/>
  <c r="BT52" i="25"/>
  <c r="BS52" i="25"/>
  <c r="BU49" i="25"/>
  <c r="T13" i="14" s="1"/>
  <c r="U13" i="14" s="1"/>
  <c r="BU48" i="25"/>
  <c r="T12" i="14" s="1"/>
  <c r="U12" i="14" s="1"/>
  <c r="BU47" i="25"/>
  <c r="T11" i="14" s="1"/>
  <c r="U11" i="14" s="1"/>
  <c r="BU46" i="25"/>
  <c r="T10" i="14" s="1"/>
  <c r="U10" i="14" s="1"/>
  <c r="BU45" i="25"/>
  <c r="T9" i="14" s="1"/>
  <c r="U9" i="14" s="1"/>
  <c r="Q171" i="25"/>
  <c r="G23" i="44" s="1"/>
  <c r="Q170" i="25"/>
  <c r="G22" i="44" s="1"/>
  <c r="Q169" i="25"/>
  <c r="G21" i="44" s="1"/>
  <c r="P168" i="25"/>
  <c r="O168" i="25"/>
  <c r="P167" i="25"/>
  <c r="O167" i="25"/>
  <c r="P166" i="25"/>
  <c r="O166" i="25"/>
  <c r="O165" i="25"/>
  <c r="Q165" i="25" s="1"/>
  <c r="P164" i="25"/>
  <c r="O164" i="25"/>
  <c r="P163" i="25"/>
  <c r="O163" i="25"/>
  <c r="P162" i="25"/>
  <c r="O162" i="25"/>
  <c r="P161" i="25"/>
  <c r="O161" i="25"/>
  <c r="P160" i="25"/>
  <c r="O160" i="25"/>
  <c r="Q135" i="25"/>
  <c r="F23" i="44" s="1"/>
  <c r="Q134" i="25"/>
  <c r="F22" i="44" s="1"/>
  <c r="Q133" i="25"/>
  <c r="F21" i="44" s="1"/>
  <c r="P132" i="25"/>
  <c r="O132" i="25"/>
  <c r="P131" i="25"/>
  <c r="O131" i="25"/>
  <c r="P130" i="25"/>
  <c r="O130" i="25"/>
  <c r="O129" i="25"/>
  <c r="P128" i="25"/>
  <c r="O128" i="25"/>
  <c r="P127" i="25"/>
  <c r="O127" i="25"/>
  <c r="P126" i="25"/>
  <c r="O126" i="25"/>
  <c r="P125" i="25"/>
  <c r="O125" i="25"/>
  <c r="P124" i="25"/>
  <c r="O124" i="25"/>
  <c r="Q99" i="25"/>
  <c r="E23" i="44" s="1"/>
  <c r="Q98" i="25"/>
  <c r="E22" i="44" s="1"/>
  <c r="Q97" i="25"/>
  <c r="E21" i="44" s="1"/>
  <c r="P96" i="25"/>
  <c r="O96" i="25"/>
  <c r="P95" i="25"/>
  <c r="O95" i="25"/>
  <c r="P94" i="25"/>
  <c r="O94" i="25"/>
  <c r="O93" i="25"/>
  <c r="P92" i="25"/>
  <c r="O92" i="25"/>
  <c r="P91" i="25"/>
  <c r="O91" i="25"/>
  <c r="P90" i="25"/>
  <c r="O90" i="25"/>
  <c r="P89" i="25"/>
  <c r="O89" i="25"/>
  <c r="P88" i="25"/>
  <c r="O88" i="25"/>
  <c r="Q63" i="25"/>
  <c r="D23" i="44" s="1"/>
  <c r="Q62" i="25"/>
  <c r="D22" i="44" s="1"/>
  <c r="Q61" i="25"/>
  <c r="D21" i="44" s="1"/>
  <c r="P60" i="25"/>
  <c r="O60" i="25"/>
  <c r="P59" i="25"/>
  <c r="O59" i="25"/>
  <c r="P58" i="25"/>
  <c r="O58" i="25"/>
  <c r="O57" i="25"/>
  <c r="P56" i="25"/>
  <c r="O56" i="25"/>
  <c r="P55" i="25"/>
  <c r="O55" i="25"/>
  <c r="P54" i="25"/>
  <c r="O54" i="25"/>
  <c r="P53" i="25"/>
  <c r="O53" i="25"/>
  <c r="P52" i="25"/>
  <c r="O52" i="25"/>
  <c r="BU167" i="25" l="1"/>
  <c r="AC22" i="14" s="1"/>
  <c r="BU92" i="25"/>
  <c r="W19" i="14" s="1"/>
  <c r="S24" i="14"/>
  <c r="U24" i="14" s="1"/>
  <c r="S26" i="14"/>
  <c r="U26" i="14" s="1"/>
  <c r="S25" i="14"/>
  <c r="U25" i="14" s="1"/>
  <c r="Y24" i="14"/>
  <c r="AA24" i="14" s="1"/>
  <c r="Y25" i="14"/>
  <c r="AA25" i="14" s="1"/>
  <c r="Y26" i="14"/>
  <c r="AA26" i="14" s="1"/>
  <c r="AB25" i="14"/>
  <c r="AD25" i="14" s="1"/>
  <c r="AB26" i="14"/>
  <c r="AD26" i="14" s="1"/>
  <c r="AB20" i="14"/>
  <c r="G17" i="44"/>
  <c r="AB24" i="14"/>
  <c r="AD24" i="14" s="1"/>
  <c r="V26" i="14"/>
  <c r="X26" i="14" s="1"/>
  <c r="V25" i="14"/>
  <c r="X25" i="14" s="1"/>
  <c r="V24" i="14"/>
  <c r="X24" i="14" s="1"/>
  <c r="BU53" i="25"/>
  <c r="T16" i="14" s="1"/>
  <c r="BU52" i="25"/>
  <c r="T15" i="14" s="1"/>
  <c r="R46" i="14"/>
  <c r="BU56" i="25"/>
  <c r="T19" i="14" s="1"/>
  <c r="BU60" i="25"/>
  <c r="T23" i="14" s="1"/>
  <c r="BU94" i="25"/>
  <c r="W21" i="14" s="1"/>
  <c r="BU163" i="25"/>
  <c r="AC18" i="14" s="1"/>
  <c r="BU95" i="25"/>
  <c r="W22" i="14" s="1"/>
  <c r="BU162" i="25"/>
  <c r="AC17" i="14" s="1"/>
  <c r="BU55" i="25"/>
  <c r="T18" i="14" s="1"/>
  <c r="BU125" i="25"/>
  <c r="Z16" i="14" s="1"/>
  <c r="BU54" i="25"/>
  <c r="T17" i="14" s="1"/>
  <c r="BU59" i="25"/>
  <c r="T22" i="14" s="1"/>
  <c r="BU130" i="25"/>
  <c r="Z21" i="14" s="1"/>
  <c r="BU58" i="25"/>
  <c r="T21" i="14" s="1"/>
  <c r="BU89" i="25"/>
  <c r="W16" i="14" s="1"/>
  <c r="BU126" i="25"/>
  <c r="Z17" i="14" s="1"/>
  <c r="BU160" i="25"/>
  <c r="AC15" i="14" s="1"/>
  <c r="BU164" i="25"/>
  <c r="AC19" i="14" s="1"/>
  <c r="BU166" i="25"/>
  <c r="AC21" i="14" s="1"/>
  <c r="BU131" i="25"/>
  <c r="Z22" i="14" s="1"/>
  <c r="Q130" i="25"/>
  <c r="Q132" i="25"/>
  <c r="Q126" i="25"/>
  <c r="Q124" i="25"/>
  <c r="Q128" i="25"/>
  <c r="Q131" i="25"/>
  <c r="Q161" i="25"/>
  <c r="Q127" i="25"/>
  <c r="Q95" i="25"/>
  <c r="E19" i="44" s="1"/>
  <c r="AE47" i="14"/>
  <c r="R43" i="14"/>
  <c r="AE45" i="14"/>
  <c r="R49" i="14"/>
  <c r="R50" i="14"/>
  <c r="AE50" i="14"/>
  <c r="AW22" i="14" s="1"/>
  <c r="AE51" i="14"/>
  <c r="AW23" i="14" s="1"/>
  <c r="Q164" i="25"/>
  <c r="Q166" i="25"/>
  <c r="Q160" i="25"/>
  <c r="Q163" i="25"/>
  <c r="Q167" i="25"/>
  <c r="Q168" i="25"/>
  <c r="Q162" i="25"/>
  <c r="Q129" i="25"/>
  <c r="Q125" i="25"/>
  <c r="Q89" i="25"/>
  <c r="E13" i="44" s="1"/>
  <c r="Q93" i="25"/>
  <c r="E17" i="44" s="1"/>
  <c r="Q96" i="25"/>
  <c r="E20" i="44" s="1"/>
  <c r="Q94" i="25"/>
  <c r="E18" i="44" s="1"/>
  <c r="Q91" i="25"/>
  <c r="E15" i="44" s="1"/>
  <c r="Q88" i="25"/>
  <c r="E12" i="44" s="1"/>
  <c r="Q92" i="25"/>
  <c r="E16" i="44" s="1"/>
  <c r="Q90" i="25"/>
  <c r="E14" i="44" s="1"/>
  <c r="BU88" i="25"/>
  <c r="W15" i="14" s="1"/>
  <c r="BU90" i="25"/>
  <c r="W17" i="14" s="1"/>
  <c r="BU91" i="25"/>
  <c r="W18" i="14" s="1"/>
  <c r="BU96" i="25"/>
  <c r="W23" i="14" s="1"/>
  <c r="BU124" i="25"/>
  <c r="Z15" i="14" s="1"/>
  <c r="BU128" i="25"/>
  <c r="Z19" i="14" s="1"/>
  <c r="BU129" i="25"/>
  <c r="Z20" i="14" s="1"/>
  <c r="BU127" i="25"/>
  <c r="Z18" i="14" s="1"/>
  <c r="BU132" i="25"/>
  <c r="Z23" i="14" s="1"/>
  <c r="BU161" i="25"/>
  <c r="AC16" i="14" s="1"/>
  <c r="BU165" i="25"/>
  <c r="AC20" i="14" s="1"/>
  <c r="BU168" i="25"/>
  <c r="AC23" i="14" s="1"/>
  <c r="Q52" i="25"/>
  <c r="Q53" i="25"/>
  <c r="Q59" i="25"/>
  <c r="Q54" i="25"/>
  <c r="Q56" i="25"/>
  <c r="Q60" i="25"/>
  <c r="Q55" i="25"/>
  <c r="Q57" i="25"/>
  <c r="Q58" i="25"/>
  <c r="S18" i="14" l="1"/>
  <c r="D15" i="44"/>
  <c r="S17" i="14"/>
  <c r="D14" i="44"/>
  <c r="S22" i="14"/>
  <c r="D19" i="44"/>
  <c r="S16" i="14"/>
  <c r="D13" i="44"/>
  <c r="S23" i="14"/>
  <c r="D20" i="44"/>
  <c r="S15" i="14"/>
  <c r="D12" i="44"/>
  <c r="S19" i="14"/>
  <c r="D16" i="44"/>
  <c r="S21" i="14"/>
  <c r="D18" i="44"/>
  <c r="S20" i="14"/>
  <c r="D17" i="44"/>
  <c r="Y22" i="14"/>
  <c r="F19" i="44"/>
  <c r="Y19" i="14"/>
  <c r="F16" i="44"/>
  <c r="Y17" i="14"/>
  <c r="F14" i="44"/>
  <c r="Y20" i="14"/>
  <c r="F17" i="44"/>
  <c r="Y18" i="14"/>
  <c r="F15" i="44"/>
  <c r="Y15" i="14"/>
  <c r="F12" i="44"/>
  <c r="Y23" i="14"/>
  <c r="F20" i="44"/>
  <c r="Y16" i="14"/>
  <c r="F13" i="44"/>
  <c r="Y21" i="14"/>
  <c r="F18" i="44"/>
  <c r="AB18" i="14"/>
  <c r="G15" i="44"/>
  <c r="AB15" i="14"/>
  <c r="G12" i="44"/>
  <c r="AB19" i="14"/>
  <c r="G16" i="44"/>
  <c r="AB17" i="14"/>
  <c r="G14" i="44"/>
  <c r="AB16" i="14"/>
  <c r="G13" i="44"/>
  <c r="AB22" i="14"/>
  <c r="G19" i="44"/>
  <c r="AB21" i="14"/>
  <c r="G18" i="44"/>
  <c r="AB23" i="14"/>
  <c r="G20" i="44"/>
  <c r="V19" i="14"/>
  <c r="S92" i="25"/>
  <c r="V15" i="14"/>
  <c r="S88" i="25"/>
  <c r="V18" i="14"/>
  <c r="S91" i="25"/>
  <c r="V21" i="14"/>
  <c r="S94" i="25"/>
  <c r="V23" i="14"/>
  <c r="S96" i="25"/>
  <c r="V20" i="14"/>
  <c r="S93" i="25"/>
  <c r="V16" i="14"/>
  <c r="S89" i="25"/>
  <c r="V17" i="14"/>
  <c r="S90" i="25"/>
  <c r="V22" i="14"/>
  <c r="S95" i="25"/>
  <c r="BU27" i="25"/>
  <c r="Q26" i="14" s="1"/>
  <c r="BU26" i="25"/>
  <c r="Q25" i="14" s="1"/>
  <c r="BU25" i="25"/>
  <c r="Q24" i="14" s="1"/>
  <c r="BT24" i="25"/>
  <c r="BS24" i="25"/>
  <c r="BT23" i="25"/>
  <c r="BS23" i="25"/>
  <c r="BT22" i="25"/>
  <c r="BS22" i="25"/>
  <c r="BS21" i="25"/>
  <c r="BU21" i="25" s="1"/>
  <c r="Q20" i="14" s="1"/>
  <c r="BT20" i="25"/>
  <c r="BS20" i="25"/>
  <c r="BT19" i="25"/>
  <c r="BS19" i="25"/>
  <c r="BT18" i="25"/>
  <c r="BS18" i="25"/>
  <c r="BT17" i="25"/>
  <c r="BS17" i="25"/>
  <c r="BT16" i="25"/>
  <c r="BS16" i="25"/>
  <c r="BU13" i="25"/>
  <c r="Q13" i="14" s="1"/>
  <c r="R13" i="14" s="1"/>
  <c r="BU12" i="25"/>
  <c r="Q12" i="14" s="1"/>
  <c r="R12" i="14" s="1"/>
  <c r="BU11" i="25"/>
  <c r="Q11" i="14" s="1"/>
  <c r="R11" i="14" s="1"/>
  <c r="BU10" i="25"/>
  <c r="Q10" i="14" s="1"/>
  <c r="R10" i="14" s="1"/>
  <c r="BU9" i="25"/>
  <c r="Q9" i="14" s="1"/>
  <c r="R9" i="14" s="1"/>
  <c r="BU23" i="25" l="1"/>
  <c r="Q22" i="14" s="1"/>
  <c r="BU22" i="25"/>
  <c r="Q21" i="14" s="1"/>
  <c r="BU17" i="25"/>
  <c r="Q16" i="14" s="1"/>
  <c r="BU16" i="25"/>
  <c r="Q15" i="14" s="1"/>
  <c r="BU20" i="25"/>
  <c r="Q19" i="14" s="1"/>
  <c r="BU24" i="25"/>
  <c r="Q23" i="14" s="1"/>
  <c r="BU18" i="25"/>
  <c r="Q17" i="14" s="1"/>
  <c r="BU19" i="25"/>
  <c r="Q18" i="14" s="1"/>
  <c r="Q27" i="25"/>
  <c r="C23" i="44" s="1"/>
  <c r="Q26" i="25"/>
  <c r="C22" i="44" s="1"/>
  <c r="Q25" i="25"/>
  <c r="C21" i="44" s="1"/>
  <c r="P24" i="25"/>
  <c r="P23" i="25"/>
  <c r="P22" i="25"/>
  <c r="P20" i="25"/>
  <c r="P19" i="25"/>
  <c r="O24" i="25"/>
  <c r="O23" i="25"/>
  <c r="O22" i="25"/>
  <c r="O21" i="25"/>
  <c r="O20" i="25"/>
  <c r="O19" i="25"/>
  <c r="P17" i="25"/>
  <c r="P16" i="25"/>
  <c r="O17" i="25"/>
  <c r="O16" i="25"/>
  <c r="P18" i="25"/>
  <c r="O18" i="25"/>
  <c r="P25" i="14" l="1"/>
  <c r="R25" i="14" s="1"/>
  <c r="H22" i="44"/>
  <c r="P26" i="14"/>
  <c r="AE26" i="14" s="1"/>
  <c r="AV26" i="14" s="1"/>
  <c r="BC26" i="14" s="1"/>
  <c r="BF26" i="14" s="1"/>
  <c r="H23" i="44"/>
  <c r="P24" i="14"/>
  <c r="R24" i="14" s="1"/>
  <c r="H21" i="44"/>
  <c r="AB145" i="14"/>
  <c r="Y145" i="14"/>
  <c r="V145" i="14"/>
  <c r="S145" i="14"/>
  <c r="P145" i="14"/>
  <c r="AB144" i="14"/>
  <c r="Y144" i="14"/>
  <c r="V144" i="14"/>
  <c r="S144" i="14"/>
  <c r="P144" i="14"/>
  <c r="AB143" i="14"/>
  <c r="Y143" i="14"/>
  <c r="V143" i="14"/>
  <c r="S143" i="14"/>
  <c r="P143" i="14"/>
  <c r="AB142" i="14"/>
  <c r="Y142" i="14"/>
  <c r="V142" i="14"/>
  <c r="S142" i="14"/>
  <c r="P142" i="14"/>
  <c r="AB117" i="14"/>
  <c r="Y117" i="14"/>
  <c r="V117" i="14"/>
  <c r="S117" i="14"/>
  <c r="P117" i="14"/>
  <c r="AB116" i="14"/>
  <c r="Y116" i="14"/>
  <c r="V116" i="14"/>
  <c r="S116" i="14"/>
  <c r="P116" i="14"/>
  <c r="AB115" i="14"/>
  <c r="Y115" i="14"/>
  <c r="V115" i="14"/>
  <c r="S115" i="14"/>
  <c r="P115" i="14"/>
  <c r="AB114" i="14"/>
  <c r="Y114" i="14"/>
  <c r="V114" i="14"/>
  <c r="S114" i="14"/>
  <c r="P114" i="14"/>
  <c r="AB61" i="14"/>
  <c r="Y61" i="14"/>
  <c r="V61" i="14"/>
  <c r="S61" i="14"/>
  <c r="P61" i="14"/>
  <c r="AB60" i="14"/>
  <c r="Y60" i="14"/>
  <c r="V60" i="14"/>
  <c r="S60" i="14"/>
  <c r="P60" i="14"/>
  <c r="AB59" i="14"/>
  <c r="Y59" i="14"/>
  <c r="V59" i="14"/>
  <c r="S59" i="14"/>
  <c r="P59" i="14"/>
  <c r="AB58" i="14"/>
  <c r="Y58" i="14"/>
  <c r="V58" i="14"/>
  <c r="S58" i="14"/>
  <c r="P58" i="14"/>
  <c r="AB89" i="14"/>
  <c r="Y89" i="14"/>
  <c r="V89" i="14"/>
  <c r="S89" i="14"/>
  <c r="P89" i="14"/>
  <c r="AB88" i="14"/>
  <c r="Y88" i="14"/>
  <c r="V88" i="14"/>
  <c r="S88" i="14"/>
  <c r="P88" i="14"/>
  <c r="AB87" i="14"/>
  <c r="Y87" i="14"/>
  <c r="V87" i="14"/>
  <c r="S87" i="14"/>
  <c r="P87" i="14"/>
  <c r="AB86" i="14"/>
  <c r="Y86" i="14"/>
  <c r="V86" i="14"/>
  <c r="S86" i="14"/>
  <c r="P86" i="14"/>
  <c r="AB33" i="14"/>
  <c r="Y33" i="14"/>
  <c r="V33" i="14"/>
  <c r="S33" i="14"/>
  <c r="P33" i="14"/>
  <c r="AB32" i="14"/>
  <c r="Y32" i="14"/>
  <c r="V32" i="14"/>
  <c r="S32" i="14"/>
  <c r="P32" i="14"/>
  <c r="AB31" i="14"/>
  <c r="Y31" i="14"/>
  <c r="V31" i="14"/>
  <c r="S31" i="14"/>
  <c r="P31" i="14"/>
  <c r="AB30" i="14"/>
  <c r="Y30" i="14"/>
  <c r="V30" i="14"/>
  <c r="S30" i="14"/>
  <c r="P30" i="14"/>
  <c r="AB5" i="14"/>
  <c r="Y5" i="14"/>
  <c r="V5" i="14"/>
  <c r="S5" i="14"/>
  <c r="P5" i="14"/>
  <c r="AB4" i="14"/>
  <c r="Y4" i="14"/>
  <c r="V4" i="14"/>
  <c r="S4" i="14"/>
  <c r="P4" i="14"/>
  <c r="AB3" i="14"/>
  <c r="Y3" i="14"/>
  <c r="V3" i="14"/>
  <c r="S3" i="14"/>
  <c r="P3" i="14"/>
  <c r="AB2" i="14"/>
  <c r="Y2" i="14"/>
  <c r="V2" i="14"/>
  <c r="S2" i="14"/>
  <c r="P2" i="14"/>
  <c r="DG180" i="25"/>
  <c r="BC180" i="25"/>
  <c r="DG144" i="25"/>
  <c r="BC144" i="25"/>
  <c r="DG108" i="25"/>
  <c r="BC108" i="25"/>
  <c r="DG72" i="25"/>
  <c r="BC72" i="25"/>
  <c r="DG36" i="25"/>
  <c r="BC36" i="25"/>
  <c r="M22" i="27"/>
  <c r="K22" i="27"/>
  <c r="AZ36" i="25"/>
  <c r="DD36" i="25" s="1"/>
  <c r="AD23" i="14"/>
  <c r="AD15" i="14"/>
  <c r="AD22" i="14"/>
  <c r="AD20" i="14"/>
  <c r="AD19" i="14"/>
  <c r="AA19" i="14"/>
  <c r="BL2" i="25"/>
  <c r="BL3" i="25"/>
  <c r="BL4" i="25"/>
  <c r="BL5" i="25"/>
  <c r="BL6" i="25"/>
  <c r="BL38" i="25"/>
  <c r="BL39" i="25"/>
  <c r="BL40" i="25"/>
  <c r="BL41" i="25"/>
  <c r="BL42" i="25"/>
  <c r="BL74" i="25"/>
  <c r="BL75" i="25"/>
  <c r="BL76" i="25"/>
  <c r="BL77" i="25"/>
  <c r="BL78" i="25"/>
  <c r="BL110" i="25"/>
  <c r="BL111" i="25"/>
  <c r="BL112" i="25"/>
  <c r="BL113" i="25"/>
  <c r="BL114" i="25"/>
  <c r="BL146" i="25"/>
  <c r="BL147" i="25"/>
  <c r="BL148" i="25"/>
  <c r="BL149" i="25"/>
  <c r="BL150" i="25"/>
  <c r="X15" i="14"/>
  <c r="AD18" i="14"/>
  <c r="AA20" i="14"/>
  <c r="X20" i="14"/>
  <c r="X16" i="14"/>
  <c r="AA17" i="14"/>
  <c r="AA15" i="14"/>
  <c r="X17" i="14"/>
  <c r="AA16" i="14"/>
  <c r="AA23" i="14"/>
  <c r="AE25" i="14" l="1"/>
  <c r="AV25" i="14" s="1"/>
  <c r="BC25" i="14" s="1"/>
  <c r="BF25" i="14" s="1"/>
  <c r="R26" i="14"/>
  <c r="AE24" i="14"/>
  <c r="AV24" i="14" s="1"/>
  <c r="BC24" i="14" s="1"/>
  <c r="BF24" i="14" s="1"/>
  <c r="AZ72" i="25"/>
  <c r="AY20" i="14"/>
  <c r="AX15" i="14"/>
  <c r="AY16" i="14"/>
  <c r="AX21" i="14"/>
  <c r="BA16" i="14"/>
  <c r="AX11" i="14"/>
  <c r="BA20" i="14"/>
  <c r="BA21" i="14"/>
  <c r="BA9" i="14"/>
  <c r="BA13" i="14"/>
  <c r="BA17" i="14"/>
  <c r="BA11" i="14"/>
  <c r="BA18" i="14"/>
  <c r="BA12" i="14"/>
  <c r="BA19" i="14"/>
  <c r="AZ9" i="14"/>
  <c r="AZ17" i="14"/>
  <c r="AZ12" i="14"/>
  <c r="AZ18" i="14"/>
  <c r="AZ13" i="14"/>
  <c r="AZ21" i="14"/>
  <c r="AZ15" i="14"/>
  <c r="AZ20" i="14"/>
  <c r="AZ10" i="14"/>
  <c r="AZ11" i="14"/>
  <c r="AY18" i="14"/>
  <c r="AY9" i="14"/>
  <c r="AY12" i="14"/>
  <c r="AY13" i="14"/>
  <c r="AY15" i="14"/>
  <c r="AY19" i="14"/>
  <c r="AX16" i="14"/>
  <c r="AX10" i="14"/>
  <c r="AX19" i="14"/>
  <c r="AX18" i="14"/>
  <c r="AX13" i="14"/>
  <c r="AX17" i="14"/>
  <c r="AX9" i="14"/>
  <c r="AW11" i="14"/>
  <c r="AW19" i="14"/>
  <c r="AW9" i="14"/>
  <c r="AD17" i="14"/>
  <c r="X23" i="14"/>
  <c r="X22" i="14"/>
  <c r="X21" i="14"/>
  <c r="X19" i="14"/>
  <c r="AA18" i="14"/>
  <c r="AW16" i="14"/>
  <c r="AW20" i="14"/>
  <c r="AW18" i="14"/>
  <c r="AW21" i="14"/>
  <c r="AW12" i="14"/>
  <c r="AD16" i="14"/>
  <c r="AD21" i="14"/>
  <c r="AA21" i="14"/>
  <c r="AA22" i="14"/>
  <c r="X18" i="14"/>
  <c r="AE9" i="14"/>
  <c r="AV9" i="14" s="1"/>
  <c r="AE13" i="14"/>
  <c r="AV13" i="14" s="1"/>
  <c r="U23" i="14"/>
  <c r="U21" i="14"/>
  <c r="U22" i="14"/>
  <c r="U19" i="14"/>
  <c r="U15" i="14"/>
  <c r="U16" i="14"/>
  <c r="U20" i="14"/>
  <c r="U18" i="14"/>
  <c r="AE11" i="14"/>
  <c r="AV11" i="14" s="1"/>
  <c r="AE12" i="14"/>
  <c r="AV12" i="14" s="1"/>
  <c r="U17" i="14"/>
  <c r="AY17" i="14"/>
  <c r="AZ19" i="14"/>
  <c r="AW17" i="14"/>
  <c r="AW15" i="14"/>
  <c r="AY21" i="14"/>
  <c r="AZ16" i="14"/>
  <c r="BA10" i="14"/>
  <c r="AX20" i="14"/>
  <c r="AW13" i="14"/>
  <c r="AY10" i="14"/>
  <c r="AX12" i="14"/>
  <c r="BA15" i="14"/>
  <c r="AW10" i="14"/>
  <c r="AE10" i="14"/>
  <c r="AV10" i="14" s="1"/>
  <c r="AY11" i="14"/>
  <c r="Q18" i="25"/>
  <c r="Q21" i="25"/>
  <c r="Q23" i="25"/>
  <c r="Q17" i="25"/>
  <c r="Q20" i="25"/>
  <c r="Q19" i="25"/>
  <c r="Q22" i="25"/>
  <c r="Q24" i="25"/>
  <c r="Q16" i="25"/>
  <c r="P20" i="14" l="1"/>
  <c r="R20" i="14" s="1"/>
  <c r="C17" i="44"/>
  <c r="H17" i="44" s="1"/>
  <c r="P21" i="14"/>
  <c r="R21" i="14" s="1"/>
  <c r="C18" i="44"/>
  <c r="H18" i="44" s="1"/>
  <c r="P15" i="14"/>
  <c r="AE15" i="14" s="1"/>
  <c r="AV15" i="14" s="1"/>
  <c r="BC15" i="14" s="1"/>
  <c r="C12" i="44"/>
  <c r="H12" i="44" s="1"/>
  <c r="P19" i="14"/>
  <c r="AE19" i="14" s="1"/>
  <c r="AV19" i="14" s="1"/>
  <c r="BC19" i="14" s="1"/>
  <c r="C16" i="44"/>
  <c r="H16" i="44" s="1"/>
  <c r="P17" i="14"/>
  <c r="AE17" i="14" s="1"/>
  <c r="AV17" i="14" s="1"/>
  <c r="BC17" i="14" s="1"/>
  <c r="C14" i="44"/>
  <c r="H14" i="44" s="1"/>
  <c r="P23" i="14"/>
  <c r="AE23" i="14" s="1"/>
  <c r="AV23" i="14" s="1"/>
  <c r="BC23" i="14" s="1"/>
  <c r="C20" i="44"/>
  <c r="H20" i="44" s="1"/>
  <c r="P16" i="14"/>
  <c r="R16" i="14" s="1"/>
  <c r="C13" i="44"/>
  <c r="H13" i="44" s="1"/>
  <c r="P18" i="14"/>
  <c r="R18" i="14" s="1"/>
  <c r="C15" i="44"/>
  <c r="H15" i="44" s="1"/>
  <c r="P22" i="14"/>
  <c r="R22" i="14" s="1"/>
  <c r="C19" i="44"/>
  <c r="H19" i="44" s="1"/>
  <c r="DD72" i="25"/>
  <c r="AZ108" i="25"/>
  <c r="BC13" i="14"/>
  <c r="BC11" i="14"/>
  <c r="BC9" i="14"/>
  <c r="BC12" i="14"/>
  <c r="BC10" i="14"/>
  <c r="R17" i="14"/>
  <c r="AE22" i="14" l="1"/>
  <c r="AV22" i="14" s="1"/>
  <c r="BC22" i="14" s="1"/>
  <c r="AE21" i="14"/>
  <c r="AV21" i="14" s="1"/>
  <c r="BC21" i="14" s="1"/>
  <c r="AE20" i="14"/>
  <c r="AV20" i="14" s="1"/>
  <c r="BC20" i="14" s="1"/>
  <c r="R23" i="14"/>
  <c r="R15" i="14"/>
  <c r="AE16" i="14"/>
  <c r="AV16" i="14" s="1"/>
  <c r="BC16" i="14" s="1"/>
  <c r="AE18" i="14"/>
  <c r="AV18" i="14" s="1"/>
  <c r="BC18" i="14" s="1"/>
  <c r="R19" i="14"/>
  <c r="DD108" i="25"/>
  <c r="AZ144" i="25"/>
  <c r="AZ180" i="25" l="1"/>
  <c r="DD144" i="25"/>
  <c r="AZ36" i="35" l="1"/>
  <c r="DD180" i="25"/>
  <c r="AZ72" i="35" l="1"/>
  <c r="DD36" i="35"/>
  <c r="DD72" i="35" l="1"/>
  <c r="AZ108" i="35"/>
  <c r="AZ144" i="35" l="1"/>
  <c r="DD108" i="35"/>
  <c r="DD144" i="35" l="1"/>
  <c r="AZ180" i="35"/>
  <c r="AZ36" i="36" l="1"/>
  <c r="DD180" i="35"/>
  <c r="AZ72" i="36" l="1"/>
  <c r="DD36" i="36"/>
  <c r="DD72" i="36" l="1"/>
  <c r="AZ108" i="36"/>
  <c r="AZ144" i="36" l="1"/>
  <c r="DD108" i="36"/>
  <c r="AZ180" i="36" l="1"/>
  <c r="DD144" i="36"/>
  <c r="DD180" i="36" l="1"/>
  <c r="AZ36" i="39"/>
  <c r="AZ72" i="39" l="1"/>
  <c r="DD36" i="39"/>
  <c r="AZ108" i="39" l="1"/>
  <c r="DD72" i="39"/>
  <c r="AZ144" i="39" l="1"/>
  <c r="DD108" i="39"/>
  <c r="AZ180" i="39" l="1"/>
  <c r="DD144" i="39"/>
  <c r="DD180" i="39" l="1"/>
  <c r="AZ36" i="37"/>
  <c r="DD36" i="37" l="1"/>
  <c r="AZ72" i="37"/>
  <c r="DD72" i="37" l="1"/>
  <c r="AZ108" i="37"/>
  <c r="DD108" i="37" l="1"/>
  <c r="AZ144" i="37"/>
  <c r="DD144" i="37" l="1"/>
  <c r="AZ180" i="37"/>
  <c r="DD180" i="37" l="1"/>
  <c r="AZ36" i="38"/>
  <c r="DD36" i="38" l="1"/>
  <c r="AZ72" i="38"/>
  <c r="DD72" i="38" l="1"/>
  <c r="AZ108" i="38"/>
  <c r="AZ144" i="38" l="1"/>
  <c r="DD108" i="38"/>
  <c r="AZ180" i="38" l="1"/>
  <c r="DD180" i="38" s="1"/>
  <c r="DD144" i="38"/>
</calcChain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请注意修改页眉，使之与自己的项目内容吻合。
2008-11-25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2" authorId="0">
      <text>
        <r>
          <rPr>
            <b/>
            <sz val="9"/>
            <color indexed="81"/>
            <rFont val="宋体"/>
            <family val="3"/>
            <charset val="134"/>
          </rPr>
          <t>作者:
增加一块IS AAI143</t>
        </r>
      </text>
    </comment>
    <comment ref="E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增加2块 IS AIR
1块 NIS AI
2块 IS AI</t>
        </r>
      </text>
    </comment>
    <comment ref="G12" authorId="0">
      <text>
        <r>
          <rPr>
            <b/>
            <sz val="9"/>
            <color indexed="81"/>
            <rFont val="宋体"/>
            <family val="3"/>
            <charset val="134"/>
          </rPr>
          <t>ycn:增加
2块 IS AIR
2块 NIS AIR</t>
        </r>
        <r>
          <rPr>
            <sz val="9"/>
            <color indexed="81"/>
            <rFont val="宋体"/>
            <family val="3"/>
            <charset val="134"/>
          </rPr>
          <t xml:space="preserve">
1块 IS AI</t>
        </r>
      </text>
    </comment>
    <comment ref="E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增加2块IS AOR</t>
        </r>
      </text>
    </comment>
    <comment ref="F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增加4块IS AOR</t>
        </r>
      </text>
    </comment>
    <comment ref="D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增加4块dry DOR</t>
        </r>
      </text>
    </comment>
    <comment ref="E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增加2块dry DOR
1块 wet DO</t>
        </r>
      </text>
    </comment>
    <comment ref="F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增加2块dry DOR</t>
        </r>
      </text>
    </comment>
  </commentList>
</comments>
</file>

<file path=xl/sharedStrings.xml><?xml version="1.0" encoding="utf-8"?>
<sst xmlns="http://schemas.openxmlformats.org/spreadsheetml/2006/main" count="4344" uniqueCount="222">
  <si>
    <t>/</t>
    <phoneticPr fontId="17" type="noConversion"/>
  </si>
  <si>
    <t>/</t>
    <phoneticPr fontId="2" type="noConversion"/>
  </si>
  <si>
    <t>Front</t>
    <phoneticPr fontId="2" type="noConversion"/>
  </si>
  <si>
    <t>Rear</t>
    <phoneticPr fontId="2" type="noConversion"/>
  </si>
  <si>
    <t>EC401</t>
    <phoneticPr fontId="2" type="noConversion"/>
  </si>
  <si>
    <t>CPU</t>
    <phoneticPr fontId="2" type="noConversion"/>
  </si>
  <si>
    <t>Power</t>
    <phoneticPr fontId="2" type="noConversion"/>
  </si>
  <si>
    <t>ESB bus</t>
    <phoneticPr fontId="2" type="noConversion"/>
  </si>
  <si>
    <t>F1</t>
    <phoneticPr fontId="2" type="noConversion"/>
  </si>
  <si>
    <t>R1</t>
    <phoneticPr fontId="2" type="noConversion"/>
  </si>
  <si>
    <t>F2</t>
    <phoneticPr fontId="2" type="noConversion"/>
  </si>
  <si>
    <t>R2</t>
    <phoneticPr fontId="2" type="noConversion"/>
  </si>
  <si>
    <t>ALR121</t>
    <phoneticPr fontId="2" type="noConversion"/>
  </si>
  <si>
    <t>F3</t>
    <phoneticPr fontId="2" type="noConversion"/>
  </si>
  <si>
    <t>R3</t>
    <phoneticPr fontId="2" type="noConversion"/>
  </si>
  <si>
    <t>F4</t>
    <phoneticPr fontId="2" type="noConversion"/>
  </si>
  <si>
    <t>R4</t>
    <phoneticPr fontId="2" type="noConversion"/>
  </si>
  <si>
    <t>F5</t>
    <phoneticPr fontId="2" type="noConversion"/>
  </si>
  <si>
    <t>R5</t>
    <phoneticPr fontId="2" type="noConversion"/>
  </si>
  <si>
    <t>APP.</t>
    <phoneticPr fontId="17" type="noConversion"/>
  </si>
  <si>
    <t>Doc. No.:</t>
    <phoneticPr fontId="17" type="noConversion"/>
  </si>
  <si>
    <t>Name</t>
    <phoneticPr fontId="17" type="noConversion"/>
  </si>
  <si>
    <t>Sign</t>
    <phoneticPr fontId="17" type="noConversion"/>
  </si>
  <si>
    <t>CHK.</t>
    <phoneticPr fontId="17" type="noConversion"/>
  </si>
  <si>
    <t>Page</t>
    <phoneticPr fontId="17" type="noConversion"/>
  </si>
  <si>
    <t>Customer：</t>
    <phoneticPr fontId="17" type="noConversion"/>
  </si>
  <si>
    <t>End User：</t>
    <phoneticPr fontId="17" type="noConversion"/>
  </si>
  <si>
    <t>Job Name：</t>
    <phoneticPr fontId="17" type="noConversion"/>
  </si>
  <si>
    <t>System：</t>
    <phoneticPr fontId="17" type="noConversion"/>
  </si>
  <si>
    <t>Process：</t>
    <phoneticPr fontId="17" type="noConversion"/>
  </si>
  <si>
    <t>Document Name：</t>
    <phoneticPr fontId="17" type="noConversion"/>
  </si>
  <si>
    <t>Process:</t>
    <phoneticPr fontId="2" type="noConversion"/>
  </si>
  <si>
    <t>Job Name.:</t>
    <phoneticPr fontId="2" type="noConversion"/>
  </si>
  <si>
    <t>Cabinet No.:</t>
    <phoneticPr fontId="2" type="noConversion"/>
  </si>
  <si>
    <t>Control Name:</t>
    <phoneticPr fontId="2" type="noConversion"/>
  </si>
  <si>
    <t>Station Address:</t>
    <phoneticPr fontId="2" type="noConversion"/>
  </si>
  <si>
    <t>Qty.</t>
    <phoneticPr fontId="2" type="noConversion"/>
  </si>
  <si>
    <t>ADCV01</t>
    <phoneticPr fontId="2" type="noConversion"/>
  </si>
  <si>
    <r>
      <t>Page</t>
    </r>
    <r>
      <rPr>
        <sz val="12"/>
        <rFont val="宋体"/>
        <family val="3"/>
        <charset val="134"/>
      </rPr>
      <t>：</t>
    </r>
    <phoneticPr fontId="2" type="noConversion"/>
  </si>
  <si>
    <t>FCS Model:</t>
    <phoneticPr fontId="2" type="noConversion"/>
  </si>
  <si>
    <t>I/O Node Model:</t>
    <phoneticPr fontId="2" type="noConversion"/>
  </si>
  <si>
    <t>I/O Module Model:</t>
    <phoneticPr fontId="2" type="noConversion"/>
  </si>
  <si>
    <t>Redundant:</t>
    <phoneticPr fontId="2" type="noConversion"/>
  </si>
  <si>
    <r>
      <t>DRW</t>
    </r>
    <r>
      <rPr>
        <sz val="12"/>
        <rFont val="宋体"/>
        <family val="3"/>
        <charset val="134"/>
      </rPr>
      <t>：</t>
    </r>
    <phoneticPr fontId="17" type="noConversion"/>
  </si>
  <si>
    <t>Bai Xiaodong</t>
    <phoneticPr fontId="17" type="noConversion"/>
  </si>
  <si>
    <t>ADV151</t>
    <phoneticPr fontId="2" type="noConversion"/>
  </si>
  <si>
    <t>ADV551</t>
    <phoneticPr fontId="2" type="noConversion"/>
  </si>
  <si>
    <t>AFV30D</t>
    <phoneticPr fontId="2" type="noConversion"/>
  </si>
  <si>
    <t>Zhang jin</t>
    <phoneticPr fontId="17" type="noConversion"/>
  </si>
  <si>
    <t>R</t>
    <phoneticPr fontId="30" type="noConversion"/>
  </si>
  <si>
    <t>ALP121</t>
    <phoneticPr fontId="2" type="noConversion"/>
  </si>
  <si>
    <t>REMOTE NODE:</t>
    <phoneticPr fontId="31" type="noConversion"/>
  </si>
  <si>
    <t>ANB10D-425/CU2N</t>
  </si>
  <si>
    <t>ANB10D-425/CU2T</t>
  </si>
  <si>
    <t>I/O Module Model:</t>
    <phoneticPr fontId="2" type="noConversion"/>
  </si>
  <si>
    <r>
      <t>Rev</t>
    </r>
    <r>
      <rPr>
        <sz val="12"/>
        <rFont val="宋体"/>
        <family val="3"/>
        <charset val="134"/>
      </rPr>
      <t>ision</t>
    </r>
    <r>
      <rPr>
        <sz val="12"/>
        <rFont val="Times New Roman"/>
        <family val="1"/>
      </rPr>
      <t xml:space="preserve"> List</t>
    </r>
    <phoneticPr fontId="2" type="noConversion"/>
  </si>
  <si>
    <t>REV.</t>
    <phoneticPr fontId="2" type="noConversion"/>
  </si>
  <si>
    <t>COMMENTS &amp; PAGES</t>
    <phoneticPr fontId="2" type="noConversion"/>
  </si>
  <si>
    <t>DATE</t>
    <phoneticPr fontId="2" type="noConversion"/>
  </si>
  <si>
    <t>AUTHOR</t>
    <phoneticPr fontId="2" type="noConversion"/>
  </si>
  <si>
    <t>CHECK</t>
    <phoneticPr fontId="2" type="noConversion"/>
  </si>
  <si>
    <t>APPROVAL</t>
    <phoneticPr fontId="2" type="noConversion"/>
  </si>
  <si>
    <t>all page</t>
    <phoneticPr fontId="2" type="noConversion"/>
  </si>
  <si>
    <t>1.0</t>
    <phoneticPr fontId="2" type="noConversion"/>
  </si>
  <si>
    <t>xxxxx</t>
    <phoneticPr fontId="2" type="noConversion"/>
  </si>
  <si>
    <t>FCSXXXX</t>
    <phoneticPr fontId="2" type="noConversion"/>
  </si>
  <si>
    <t>0X.XX</t>
    <phoneticPr fontId="2" type="noConversion"/>
  </si>
  <si>
    <t>R</t>
    <phoneticPr fontId="2" type="noConversion"/>
  </si>
  <si>
    <t>L</t>
    <phoneticPr fontId="2" type="noConversion"/>
  </si>
  <si>
    <t>YCB301-C100</t>
    <phoneticPr fontId="2" type="noConversion"/>
  </si>
  <si>
    <t>ANB11D-425//BU2A</t>
    <phoneticPr fontId="2" type="noConversion"/>
  </si>
  <si>
    <t>ANB11D-425//BU2B</t>
    <phoneticPr fontId="2" type="noConversion"/>
  </si>
  <si>
    <t>LOCAL</t>
    <phoneticPr fontId="2" type="noConversion"/>
  </si>
  <si>
    <t>REMOTE</t>
    <phoneticPr fontId="2" type="noConversion"/>
  </si>
  <si>
    <t>AAI143-H</t>
  </si>
  <si>
    <t>AAI543-H</t>
  </si>
  <si>
    <t>sum</t>
    <phoneticPr fontId="2" type="noConversion"/>
  </si>
  <si>
    <t>Qty.</t>
    <phoneticPr fontId="2" type="noConversion"/>
  </si>
  <si>
    <t>ALE111</t>
  </si>
  <si>
    <t>AAP135</t>
    <phoneticPr fontId="2" type="noConversion"/>
  </si>
  <si>
    <t>YCB301-C020</t>
    <phoneticPr fontId="2" type="noConversion"/>
  </si>
  <si>
    <t>YCB301-C100</t>
    <phoneticPr fontId="2" type="noConversion"/>
  </si>
  <si>
    <t>YCB301-C300</t>
    <phoneticPr fontId="2" type="noConversion"/>
  </si>
  <si>
    <r>
      <rPr>
        <b/>
        <sz val="10"/>
        <rFont val="宋体"/>
        <family val="3"/>
        <charset val="134"/>
      </rPr>
      <t>天津渤化发展</t>
    </r>
    <r>
      <rPr>
        <b/>
        <sz val="10"/>
        <rFont val="Times New Roman"/>
        <family val="1"/>
      </rPr>
      <t>“</t>
    </r>
    <r>
      <rPr>
        <b/>
        <sz val="10"/>
        <rFont val="宋体"/>
        <family val="3"/>
        <charset val="134"/>
      </rPr>
      <t>两化</t>
    </r>
    <r>
      <rPr>
        <b/>
        <sz val="10"/>
        <rFont val="Times New Roman"/>
        <family val="1"/>
      </rPr>
      <t>”</t>
    </r>
    <r>
      <rPr>
        <b/>
        <sz val="10"/>
        <rFont val="宋体"/>
        <family val="3"/>
        <charset val="134"/>
      </rPr>
      <t>搬迁改造项目一期工程</t>
    </r>
    <phoneticPr fontId="2" type="noConversion"/>
  </si>
  <si>
    <t>IS</t>
    <phoneticPr fontId="2" type="noConversion"/>
  </si>
  <si>
    <t>24v</t>
  </si>
  <si>
    <t>AO(Hart)4-20mA</t>
    <phoneticPr fontId="3" type="noConversion"/>
  </si>
  <si>
    <t>DI  NAMUR</t>
    <phoneticPr fontId="3" type="noConversion"/>
  </si>
  <si>
    <t>4~20ma</t>
    <phoneticPr fontId="3" type="noConversion"/>
  </si>
  <si>
    <t>安全栅</t>
    <phoneticPr fontId="37" type="noConversion"/>
  </si>
  <si>
    <t>输入隔离器</t>
    <phoneticPr fontId="37" type="noConversion"/>
  </si>
  <si>
    <t>Pt100+温变</t>
    <phoneticPr fontId="39" type="noConversion"/>
  </si>
  <si>
    <t>浪涌</t>
    <phoneticPr fontId="37" type="noConversion"/>
  </si>
  <si>
    <t>输出隔离器</t>
    <phoneticPr fontId="37" type="noConversion"/>
  </si>
  <si>
    <t>安全栅</t>
    <phoneticPr fontId="39" type="noConversion"/>
  </si>
  <si>
    <t>继电器</t>
    <phoneticPr fontId="37" type="noConversion"/>
  </si>
  <si>
    <t>干接点</t>
    <phoneticPr fontId="37" type="noConversion"/>
  </si>
  <si>
    <t>湿接点</t>
    <phoneticPr fontId="37" type="noConversion"/>
  </si>
  <si>
    <t>4-20mA</t>
    <phoneticPr fontId="37" type="noConversion"/>
  </si>
  <si>
    <t>隔离器</t>
    <phoneticPr fontId="39" type="noConversion"/>
  </si>
  <si>
    <t>脉冲</t>
    <phoneticPr fontId="37" type="noConversion"/>
  </si>
  <si>
    <t>Pt</t>
    <phoneticPr fontId="39" type="noConversion"/>
  </si>
  <si>
    <t>继电器</t>
    <phoneticPr fontId="39" type="noConversion"/>
  </si>
  <si>
    <t>继电器</t>
    <phoneticPr fontId="37" type="noConversion"/>
  </si>
  <si>
    <t>RE</t>
  </si>
  <si>
    <t>RE</t>
    <phoneticPr fontId="37" type="noConversion"/>
  </si>
  <si>
    <t>RE</t>
    <phoneticPr fontId="2" type="noConversion"/>
  </si>
  <si>
    <t>输入隔离器</t>
    <phoneticPr fontId="37" type="noConversion"/>
  </si>
  <si>
    <t>浪涌</t>
    <phoneticPr fontId="37" type="noConversion"/>
  </si>
  <si>
    <t>NIS</t>
    <phoneticPr fontId="37" type="noConversion"/>
  </si>
  <si>
    <t>IS</t>
    <phoneticPr fontId="37" type="noConversion"/>
  </si>
  <si>
    <t>ISO</t>
    <phoneticPr fontId="37" type="noConversion"/>
  </si>
  <si>
    <t>DIR（干接点）</t>
    <phoneticPr fontId="3" type="noConversion"/>
  </si>
  <si>
    <t>dry</t>
    <phoneticPr fontId="37" type="noConversion"/>
  </si>
  <si>
    <t>Pt</t>
    <phoneticPr fontId="37" type="noConversion"/>
  </si>
  <si>
    <t>PI</t>
    <phoneticPr fontId="37" type="noConversion"/>
  </si>
  <si>
    <t>AIR(Hart)  4-20mA</t>
    <phoneticPr fontId="37" type="noConversion"/>
  </si>
  <si>
    <t>AOR(Hart)4-20mA</t>
    <phoneticPr fontId="37" type="noConversion"/>
  </si>
  <si>
    <t>DIR NAMUR</t>
    <phoneticPr fontId="3" type="noConversion"/>
  </si>
  <si>
    <t xml:space="preserve"> DOR（中间继电器）</t>
    <phoneticPr fontId="3" type="noConversion"/>
  </si>
  <si>
    <t>AI(Hart) 4-20mA</t>
    <phoneticPr fontId="37" type="noConversion"/>
  </si>
  <si>
    <t>DI（干接点）</t>
    <phoneticPr fontId="3" type="noConversion"/>
  </si>
  <si>
    <t xml:space="preserve"> DO（中间继电器）</t>
    <phoneticPr fontId="3" type="noConversion"/>
  </si>
  <si>
    <t>PI</t>
    <phoneticPr fontId="3" type="noConversion"/>
  </si>
  <si>
    <r>
      <t>Item</t>
    </r>
    <r>
      <rPr>
        <b/>
        <sz val="10"/>
        <rFont val="微软雅黑"/>
        <family val="2"/>
        <charset val="134"/>
      </rPr>
      <t>内容</t>
    </r>
    <phoneticPr fontId="37" type="noConversion"/>
  </si>
  <si>
    <t>卡件下标</t>
    <phoneticPr fontId="37" type="noConversion"/>
  </si>
  <si>
    <t>Times New Roman</t>
    <phoneticPr fontId="37" type="noConversion"/>
  </si>
  <si>
    <t>S</t>
    <phoneticPr fontId="30" type="noConversion"/>
  </si>
  <si>
    <t>Single:</t>
    <phoneticPr fontId="2" type="noConversion"/>
  </si>
  <si>
    <t>初版</t>
    <phoneticPr fontId="42" type="noConversion"/>
  </si>
  <si>
    <t>按照2018/9/29 (周六) 13:51宮内的邮件,修改以下内容:</t>
    <phoneticPr fontId="43" type="noConversion"/>
  </si>
  <si>
    <t>AAI143/R</t>
    <phoneticPr fontId="2" type="noConversion"/>
  </si>
  <si>
    <t>AAI143</t>
    <phoneticPr fontId="2" type="noConversion"/>
  </si>
  <si>
    <t>YCB301-C020</t>
    <phoneticPr fontId="2" type="noConversion"/>
  </si>
  <si>
    <t>AAI143</t>
    <phoneticPr fontId="2" type="noConversion"/>
  </si>
  <si>
    <t>AAI543</t>
    <phoneticPr fontId="2" type="noConversion"/>
  </si>
  <si>
    <t>S</t>
    <phoneticPr fontId="2" type="noConversion"/>
  </si>
  <si>
    <t>R</t>
    <phoneticPr fontId="2" type="noConversion"/>
  </si>
  <si>
    <t>对</t>
    <phoneticPr fontId="2" type="noConversion"/>
  </si>
  <si>
    <r>
      <t>YCB301</t>
    </r>
    <r>
      <rPr>
        <sz val="10"/>
        <color theme="1"/>
        <rFont val="宋体"/>
        <family val="3"/>
        <charset val="134"/>
      </rPr>
      <t>根数</t>
    </r>
    <phoneticPr fontId="2" type="noConversion"/>
  </si>
  <si>
    <t>根</t>
  </si>
  <si>
    <t>SU</t>
  </si>
  <si>
    <t>MR</t>
  </si>
  <si>
    <t>MI</t>
  </si>
  <si>
    <t>ISO</t>
    <phoneticPr fontId="37" type="noConversion"/>
  </si>
  <si>
    <t>MR</t>
    <phoneticPr fontId="37" type="noConversion"/>
  </si>
  <si>
    <t>dry</t>
  </si>
  <si>
    <t>dry</t>
    <phoneticPr fontId="37" type="noConversion"/>
  </si>
  <si>
    <t>天津渤化化工发展有限公司</t>
    <phoneticPr fontId="17" type="noConversion"/>
  </si>
  <si>
    <r>
      <rPr>
        <sz val="16"/>
        <rFont val="宋体"/>
        <family val="3"/>
        <charset val="134"/>
      </rPr>
      <t>天津渤化发展</t>
    </r>
    <r>
      <rPr>
        <sz val="16"/>
        <rFont val="Times New Roman"/>
        <family val="1"/>
      </rPr>
      <t>“</t>
    </r>
    <r>
      <rPr>
        <sz val="16"/>
        <rFont val="宋体"/>
        <family val="3"/>
        <charset val="134"/>
      </rPr>
      <t>两化</t>
    </r>
    <r>
      <rPr>
        <sz val="16"/>
        <rFont val="Times New Roman"/>
        <family val="1"/>
      </rPr>
      <t>”</t>
    </r>
    <r>
      <rPr>
        <sz val="16"/>
        <rFont val="宋体"/>
        <family val="3"/>
        <charset val="134"/>
      </rPr>
      <t>搬迁改造项目一期工程</t>
    </r>
    <phoneticPr fontId="17" type="noConversion"/>
  </si>
  <si>
    <t>CENTUM VP R6</t>
    <phoneticPr fontId="17" type="noConversion"/>
  </si>
  <si>
    <t>Module Layout</t>
    <phoneticPr fontId="17" type="noConversion"/>
  </si>
  <si>
    <t>Date :</t>
    <phoneticPr fontId="17" type="noConversion"/>
  </si>
  <si>
    <t>Rev :</t>
    <phoneticPr fontId="17" type="noConversion"/>
  </si>
  <si>
    <t>0.0</t>
    <phoneticPr fontId="17" type="noConversion"/>
  </si>
  <si>
    <t>Yokogawa China Co.,Ltd</t>
    <phoneticPr fontId="17" type="noConversion"/>
  </si>
  <si>
    <t>Zhang Jin</t>
    <phoneticPr fontId="2" type="noConversion"/>
  </si>
  <si>
    <t xml:space="preserve"> Bai Xiaodong</t>
    <phoneticPr fontId="2" type="noConversion"/>
  </si>
  <si>
    <t>Zhang Chenchen</t>
    <phoneticPr fontId="17" type="noConversion"/>
  </si>
  <si>
    <t>Zhang Chenchen</t>
    <phoneticPr fontId="2" type="noConversion"/>
  </si>
  <si>
    <t>AAI543/R</t>
    <phoneticPr fontId="2" type="noConversion"/>
  </si>
  <si>
    <t>24v</t>
    <phoneticPr fontId="2" type="noConversion"/>
  </si>
  <si>
    <t>YCB301-C100</t>
    <phoneticPr fontId="2" type="noConversion"/>
  </si>
  <si>
    <t>PJ-TJBH--H30-001</t>
    <phoneticPr fontId="17" type="noConversion"/>
  </si>
  <si>
    <t>PP</t>
    <phoneticPr fontId="17" type="noConversion"/>
  </si>
  <si>
    <t>NIS</t>
    <phoneticPr fontId="2" type="noConversion"/>
  </si>
  <si>
    <t>MI</t>
    <phoneticPr fontId="2" type="noConversion"/>
  </si>
  <si>
    <t>ADV151/R</t>
    <phoneticPr fontId="2" type="noConversion"/>
  </si>
  <si>
    <t>FCS0301</t>
    <phoneticPr fontId="2" type="noConversion"/>
  </si>
  <si>
    <t>03.01</t>
    <phoneticPr fontId="2" type="noConversion"/>
  </si>
  <si>
    <t>PP</t>
    <phoneticPr fontId="2" type="noConversion"/>
  </si>
  <si>
    <t>ADV551/R</t>
    <phoneticPr fontId="2" type="noConversion"/>
  </si>
  <si>
    <t>FCS0304</t>
    <phoneticPr fontId="2" type="noConversion"/>
  </si>
  <si>
    <t>03.04</t>
    <phoneticPr fontId="2" type="noConversion"/>
  </si>
  <si>
    <t>FCS0305</t>
    <phoneticPr fontId="2" type="noConversion"/>
  </si>
  <si>
    <t>03.05</t>
    <phoneticPr fontId="2" type="noConversion"/>
  </si>
  <si>
    <t>ALE111</t>
    <phoneticPr fontId="2" type="noConversion"/>
  </si>
  <si>
    <t>PP</t>
    <phoneticPr fontId="2" type="noConversion"/>
  </si>
  <si>
    <t>2019.07.26</t>
    <phoneticPr fontId="17" type="noConversion"/>
  </si>
  <si>
    <t>FCS0302</t>
    <phoneticPr fontId="2" type="noConversion"/>
  </si>
  <si>
    <t>03.02</t>
    <phoneticPr fontId="2" type="noConversion"/>
  </si>
  <si>
    <t>FCS0303</t>
    <phoneticPr fontId="2" type="noConversion"/>
  </si>
  <si>
    <t>03.03</t>
    <phoneticPr fontId="2" type="noConversion"/>
  </si>
  <si>
    <t>MI</t>
    <phoneticPr fontId="37" type="noConversion"/>
  </si>
  <si>
    <t>IS</t>
    <phoneticPr fontId="37" type="noConversion"/>
  </si>
  <si>
    <t>ADV151</t>
    <phoneticPr fontId="2" type="noConversion"/>
  </si>
  <si>
    <t>ADV551</t>
    <phoneticPr fontId="2" type="noConversion"/>
  </si>
  <si>
    <t>ADV551/R</t>
    <phoneticPr fontId="2" type="noConversion"/>
  </si>
  <si>
    <t>EC401</t>
    <phoneticPr fontId="2" type="noConversion"/>
  </si>
  <si>
    <t>AAI543/R</t>
    <phoneticPr fontId="2" type="noConversion"/>
  </si>
  <si>
    <t>ADV151/R</t>
    <phoneticPr fontId="2" type="noConversion"/>
  </si>
  <si>
    <t>AAI143/R</t>
    <phoneticPr fontId="2" type="noConversion"/>
  </si>
  <si>
    <t>ADCV01</t>
    <phoneticPr fontId="2" type="noConversion"/>
  </si>
  <si>
    <t>CPU</t>
    <phoneticPr fontId="2" type="noConversion"/>
  </si>
  <si>
    <t>Power</t>
    <phoneticPr fontId="2" type="noConversion"/>
  </si>
  <si>
    <t>AAI143</t>
    <phoneticPr fontId="2" type="noConversion"/>
  </si>
  <si>
    <t>ESB bus</t>
    <phoneticPr fontId="2" type="noConversion"/>
  </si>
  <si>
    <t>R1</t>
    <phoneticPr fontId="2" type="noConversion"/>
  </si>
  <si>
    <t>IS</t>
    <phoneticPr fontId="2" type="noConversion"/>
  </si>
  <si>
    <t>MI</t>
    <phoneticPr fontId="2" type="noConversion"/>
  </si>
  <si>
    <t>NIS</t>
    <phoneticPr fontId="2" type="noConversion"/>
  </si>
  <si>
    <t>YCB301-C100</t>
    <phoneticPr fontId="2" type="noConversion"/>
  </si>
  <si>
    <t>YCB301-C020</t>
    <phoneticPr fontId="2" type="noConversion"/>
  </si>
  <si>
    <t>R2</t>
    <phoneticPr fontId="2" type="noConversion"/>
  </si>
  <si>
    <t>R3</t>
    <phoneticPr fontId="2" type="noConversion"/>
  </si>
  <si>
    <t>RE</t>
    <phoneticPr fontId="2" type="noConversion"/>
  </si>
  <si>
    <t>R4</t>
    <phoneticPr fontId="2" type="noConversion"/>
  </si>
  <si>
    <t>24v</t>
    <phoneticPr fontId="2" type="noConversion"/>
  </si>
  <si>
    <t>R5</t>
    <phoneticPr fontId="2" type="noConversion"/>
  </si>
  <si>
    <t>ALR121</t>
    <phoneticPr fontId="2" type="noConversion"/>
  </si>
  <si>
    <t>FCS0301</t>
    <phoneticPr fontId="2" type="noConversion"/>
  </si>
  <si>
    <t>FCS0302</t>
  </si>
  <si>
    <t>FCS0303</t>
  </si>
  <si>
    <t>FCS0304</t>
  </si>
  <si>
    <t>FCS0305</t>
  </si>
  <si>
    <t>BOM</t>
    <phoneticPr fontId="2" type="noConversion"/>
  </si>
  <si>
    <r>
      <rPr>
        <sz val="12"/>
        <rFont val="宋体"/>
        <family val="3"/>
        <charset val="134"/>
      </rPr>
      <t>合计</t>
    </r>
    <phoneticPr fontId="2" type="noConversion"/>
  </si>
  <si>
    <t>YCB301-C200</t>
  </si>
  <si>
    <t>IS</t>
    <phoneticPr fontId="2" type="noConversion"/>
  </si>
  <si>
    <t>ALE111</t>
    <phoneticPr fontId="2" type="noConversion"/>
  </si>
  <si>
    <t>ADCV01</t>
  </si>
  <si>
    <t>RE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</si>
</sst>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_(&quot;$&quot;* #,##0_);_(&quot;$&quot;* \(#,##0\);_(&quot;$&quot;* &quot;-&quot;??_);_(@_)"/>
    <numFmt numFmtId="178" formatCode="_-* #,##0_-;\-* #,##0_-;_-* &quot;-&quot;_-;_-@_-"/>
    <numFmt numFmtId="179" formatCode="&quot;SFr.&quot;#,##0.00;[Red]&quot;SFr.&quot;\-#,##0.00"/>
    <numFmt numFmtId="180" formatCode="&quot;\&quot;#,##0;&quot;\&quot;&quot;\&quot;&quot;\&quot;&quot;\&quot;&quot;\&quot;&quot;\&quot;&quot;\&quot;&quot;\&quot;&quot;\&quot;&quot;\&quot;\-&quot;\&quot;#,##0"/>
    <numFmt numFmtId="181" formatCode="#."/>
    <numFmt numFmtId="182" formatCode="0.0%"/>
    <numFmt numFmtId="183" formatCode="&quot;\&quot;#,##0.00;&quot;\&quot;&quot;\&quot;\-#,##0.00"/>
    <numFmt numFmtId="184" formatCode="#,##0\ "/>
    <numFmt numFmtId="185" formatCode="General_)"/>
    <numFmt numFmtId="186" formatCode="#,##0_);[Red]\&lt;#,##0\&gt;"/>
    <numFmt numFmtId="187" formatCode="_-[$€-2]* #,##0.00_-;\-[$€-2]* #,##0.00_-;_-[$€-2]* &quot;-&quot;??_-"/>
    <numFmt numFmtId="188" formatCode="#,##0\ &quot;F&quot;;[Red]\-#,##0\ &quot;F&quot;"/>
    <numFmt numFmtId="189" formatCode="#,##0.00\ &quot;F&quot;;[Red]\-#,##0.00\ &quot;F&quot;"/>
    <numFmt numFmtId="190" formatCode="%#.00"/>
    <numFmt numFmtId="191" formatCode="&quot;\&quot;#,##0;&quot;\&quot;&quot;\&quot;&quot;\&quot;&quot;\&quot;\-#,##0"/>
    <numFmt numFmtId="192" formatCode="&quot;\&quot;#,##0.00;[Red]&quot;\&quot;\-#,##0.00"/>
    <numFmt numFmtId="193" formatCode="#,##0;[Red]&quot;-&quot;#,##0"/>
    <numFmt numFmtId="194" formatCode="&quot;\&quot;#,##0;[Red]&quot;\&quot;&quot;\&quot;&quot;\&quot;&quot;\&quot;\-#,##0"/>
    <numFmt numFmtId="195" formatCode="#,##0.00_ "/>
    <numFmt numFmtId="196" formatCode="&quot;US$&quot;#,##0.00_);[Red]\(&quot;US$&quot;#,##0.00\)"/>
    <numFmt numFmtId="197" formatCode="_-* #,##0.00_-;&quot;\&quot;&quot;\&quot;\-* #,##0.00_-;_-* &quot;-&quot;??_-;_-@_-"/>
    <numFmt numFmtId="198" formatCode="_-&quot;\&quot;* #,##0.00_-;&quot;\&quot;&quot;\&quot;\-&quot;\&quot;* #,##0.00_-;_-&quot;\&quot;* &quot;-&quot;??_-;_-@_-"/>
    <numFmt numFmtId="199" formatCode="&quot;\&quot;#,##0.00;&quot;\&quot;&quot;\&quot;&quot;\&quot;&quot;\&quot;\-#,##0.00"/>
  </numFmts>
  <fonts count="96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2"/>
      <name val="Arial"/>
      <family val="2"/>
    </font>
    <font>
      <sz val="8"/>
      <name val="仿宋体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4"/>
      <name val="黑体"/>
      <family val="3"/>
      <charset val="134"/>
    </font>
    <font>
      <sz val="8"/>
      <name val="宋体"/>
      <family val="3"/>
      <charset val="134"/>
    </font>
    <font>
      <sz val="10"/>
      <name val="MS Sans Serif"/>
      <family val="2"/>
    </font>
    <font>
      <sz val="10"/>
      <name val="Courier New"/>
      <family val="3"/>
    </font>
    <font>
      <sz val="12"/>
      <name val="Times New Roman"/>
      <family val="1"/>
    </font>
    <font>
      <sz val="12"/>
      <name val="宋体"/>
      <family val="3"/>
      <charset val="134"/>
    </font>
    <font>
      <sz val="11"/>
      <name val="돋움"/>
      <family val="2"/>
    </font>
    <font>
      <sz val="10"/>
      <name val="Geneva"/>
      <family val="2"/>
    </font>
    <font>
      <sz val="8"/>
      <name val="돋움"/>
      <family val="2"/>
    </font>
    <font>
      <sz val="16"/>
      <name val="Times New Roman"/>
      <family val="1"/>
    </font>
    <font>
      <sz val="10"/>
      <name val="Times New Roman"/>
      <family val="1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16"/>
      <name val="宋体"/>
      <family val="3"/>
      <charset val="134"/>
    </font>
    <font>
      <sz val="11"/>
      <name val="Times New Roman"/>
      <family val="1"/>
    </font>
    <font>
      <sz val="14"/>
      <name val="Times New Roman"/>
      <family val="1"/>
    </font>
    <font>
      <sz val="10"/>
      <color indexed="10"/>
      <name val="Times New Roman"/>
      <family val="1"/>
    </font>
    <font>
      <b/>
      <sz val="10"/>
      <name val="Times New Roman"/>
      <family val="1"/>
    </font>
    <font>
      <sz val="10"/>
      <color indexed="56"/>
      <name val="Times New Roman"/>
      <family val="1"/>
    </font>
    <font>
      <sz val="6"/>
      <name val="Times New Roman"/>
      <family val="1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8"/>
      <name val="Times New Roman"/>
      <family val="1"/>
    </font>
    <font>
      <sz val="10"/>
      <name val="宋体"/>
      <family val="3"/>
      <charset val="134"/>
    </font>
    <font>
      <sz val="12"/>
      <name val="Fang"/>
      <family val="1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name val="宋体"/>
      <family val="3"/>
      <charset val="134"/>
      <scheme val="major"/>
    </font>
    <font>
      <sz val="9"/>
      <color rgb="FFFF0000"/>
      <name val="Arial"/>
      <family val="2"/>
    </font>
    <font>
      <sz val="10"/>
      <color rgb="FF00B050"/>
      <name val="Times New Roman"/>
      <family val="1"/>
    </font>
    <font>
      <sz val="10"/>
      <color theme="1"/>
      <name val="宋体"/>
      <family val="3"/>
      <charset val="134"/>
    </font>
    <font>
      <b/>
      <sz val="9"/>
      <name val="Times New Roman"/>
      <family val="1"/>
    </font>
    <font>
      <b/>
      <sz val="9"/>
      <color rgb="FF00B050"/>
      <name val="Times New Roman"/>
      <family val="1"/>
    </font>
    <font>
      <b/>
      <sz val="9"/>
      <color indexed="10"/>
      <name val="Times New Roman"/>
      <family val="1"/>
    </font>
    <font>
      <b/>
      <sz val="6"/>
      <name val="Times New Roman"/>
      <family val="1"/>
    </font>
    <font>
      <sz val="12"/>
      <name val="돋움체"/>
      <family val="3"/>
      <charset val="129"/>
    </font>
    <font>
      <sz val="12"/>
      <name val="바탕체"/>
      <family val="3"/>
      <charset val="129"/>
    </font>
    <font>
      <sz val="11"/>
      <name val="돋움"/>
      <family val="2"/>
      <charset val="129"/>
    </font>
    <font>
      <sz val="10"/>
      <name val="굴림체"/>
      <family val="3"/>
      <charset val="129"/>
    </font>
    <font>
      <sz val="12"/>
      <name val="¹UAAA¼"/>
      <family val="1"/>
      <charset val="129"/>
    </font>
    <font>
      <sz val="12"/>
      <name val="ⓒoUAAA¨u"/>
      <family val="1"/>
      <charset val="129"/>
    </font>
    <font>
      <sz val="11"/>
      <name val="μ¸¿o"/>
      <family val="3"/>
      <charset val="129"/>
    </font>
    <font>
      <sz val="8"/>
      <color indexed="12"/>
      <name val="Arial"/>
      <family val="2"/>
    </font>
    <font>
      <sz val="12"/>
      <name val="System"/>
      <family val="2"/>
    </font>
    <font>
      <sz val="10"/>
      <name val="바탕체"/>
      <family val="3"/>
      <charset val="129"/>
    </font>
    <font>
      <b/>
      <sz val="10"/>
      <name val="Helv"/>
      <family val="2"/>
    </font>
    <font>
      <sz val="1"/>
      <color indexed="16"/>
      <name val="Courier"/>
      <family val="3"/>
    </font>
    <font>
      <sz val="10"/>
      <name val="MS Serif"/>
      <family val="1"/>
    </font>
    <font>
      <sz val="10"/>
      <color indexed="16"/>
      <name val="MS Serif"/>
      <family val="1"/>
    </font>
    <font>
      <b/>
      <sz val="9"/>
      <name val="Arial"/>
      <family val="2"/>
    </font>
    <font>
      <sz val="10"/>
      <name val="Arial MT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2"/>
      <name val="Helv"/>
      <family val="2"/>
    </font>
    <font>
      <sz val="12"/>
      <name val="CG Times (WN)"/>
      <family val="1"/>
    </font>
    <font>
      <b/>
      <sz val="11"/>
      <name val="Helv"/>
      <family val="2"/>
    </font>
    <font>
      <sz val="7"/>
      <name val="Small Fonts"/>
      <family val="2"/>
    </font>
    <font>
      <sz val="1"/>
      <color indexed="18"/>
      <name val="Courier"/>
      <family val="3"/>
    </font>
    <font>
      <sz val="8"/>
      <name val="Helv"/>
      <family val="2"/>
    </font>
    <font>
      <sz val="9"/>
      <color indexed="10"/>
      <name val="Arial"/>
      <family val="2"/>
    </font>
    <font>
      <b/>
      <sz val="8"/>
      <color indexed="8"/>
      <name val="Helv"/>
      <family val="2"/>
    </font>
    <font>
      <b/>
      <sz val="11"/>
      <name val="Times New Roman"/>
      <family val="1"/>
    </font>
    <font>
      <u/>
      <sz val="9"/>
      <color indexed="12"/>
      <name val="Helv"/>
      <family val="2"/>
    </font>
    <font>
      <u/>
      <sz val="9"/>
      <color indexed="36"/>
      <name val="Helv"/>
      <family val="2"/>
    </font>
    <font>
      <b/>
      <sz val="1"/>
      <color indexed="8"/>
      <name val="Courier"/>
      <family val="3"/>
    </font>
    <font>
      <u/>
      <sz val="11"/>
      <color indexed="36"/>
      <name val="돋움"/>
      <family val="2"/>
      <charset val="129"/>
    </font>
    <font>
      <sz val="14"/>
      <name val="뼻뮝"/>
      <family val="3"/>
      <charset val="129"/>
    </font>
    <font>
      <sz val="11"/>
      <name val="俵俽 柧挬"/>
      <charset val="134"/>
    </font>
    <font>
      <sz val="11"/>
      <name val="굃굍 뼻뮝"/>
      <family val="3"/>
      <charset val="129"/>
    </font>
    <font>
      <b/>
      <sz val="12"/>
      <color indexed="16"/>
      <name val="굴림체"/>
      <family val="3"/>
      <charset val="129"/>
    </font>
    <font>
      <sz val="10"/>
      <name val="명조"/>
      <family val="3"/>
      <charset val="129"/>
    </font>
    <font>
      <sz val="11"/>
      <name val="굴림체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gray06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1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74">
    <xf numFmtId="0" fontId="0" fillId="0" borderId="0"/>
    <xf numFmtId="0" fontId="3" fillId="0" borderId="0"/>
    <xf numFmtId="0" fontId="4" fillId="0" borderId="0" applyFill="0" applyBorder="0" applyAlignment="0" applyProtection="0"/>
    <xf numFmtId="2" fontId="4" fillId="0" borderId="0" applyFill="0" applyBorder="0" applyAlignment="0" applyProtection="0"/>
    <xf numFmtId="0" fontId="5" fillId="0" borderId="0" applyNumberFormat="0" applyFill="0" applyBorder="0" applyAlignment="0" applyProtection="0"/>
    <xf numFmtId="38" fontId="6" fillId="4" borderId="0" applyNumberFormat="0" applyBorder="0" applyAlignment="0" applyProtection="0"/>
    <xf numFmtId="0" fontId="7" fillId="0" borderId="1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0" fontId="6" fillId="5" borderId="3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77" fontId="3" fillId="0" borderId="0"/>
    <xf numFmtId="10" fontId="3" fillId="0" borderId="0" applyFont="0" applyFill="0" applyBorder="0" applyAlignment="0" applyProtection="0"/>
    <xf numFmtId="0" fontId="5" fillId="6" borderId="4" applyNumberFormat="0" applyFont="0" applyBorder="0" applyAlignment="0" applyProtection="0"/>
    <xf numFmtId="0" fontId="12" fillId="0" borderId="5">
      <alignment horizontal="left"/>
    </xf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" fillId="0" borderId="2" applyNumberFormat="0" applyFill="0" applyBorder="0" applyAlignment="0" applyProtection="0">
      <alignment horizontal="centerContinuous"/>
    </xf>
    <xf numFmtId="0" fontId="10" fillId="0" borderId="2" applyNumberFormat="0" applyFill="0" applyBorder="0" applyAlignment="0" applyProtection="0">
      <alignment horizontal="centerContinuous"/>
    </xf>
    <xf numFmtId="0" fontId="10" fillId="0" borderId="2" applyNumberFormat="0" applyFill="0" applyBorder="0" applyAlignment="0" applyProtection="0">
      <alignment horizontal="centerContinuous"/>
    </xf>
    <xf numFmtId="0" fontId="9" fillId="0" borderId="6" applyNumberFormat="0" applyFill="0" applyBorder="0" applyAlignment="0" applyProtection="0"/>
    <xf numFmtId="0" fontId="4" fillId="0" borderId="7" applyNumberFormat="0" applyFill="0" applyAlignment="0" applyProtection="0"/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45" fillId="0" borderId="0">
      <alignment vertical="center"/>
    </xf>
    <xf numFmtId="0" fontId="37" fillId="0" borderId="0"/>
    <xf numFmtId="0" fontId="14" fillId="0" borderId="0"/>
    <xf numFmtId="0" fontId="38" fillId="0" borderId="0"/>
    <xf numFmtId="0" fontId="35" fillId="0" borderId="0"/>
    <xf numFmtId="0" fontId="46" fillId="0" borderId="0">
      <alignment vertical="center"/>
    </xf>
    <xf numFmtId="0" fontId="13" fillId="0" borderId="0"/>
    <xf numFmtId="0" fontId="14" fillId="0" borderId="0"/>
    <xf numFmtId="0" fontId="15" fillId="0" borderId="0"/>
    <xf numFmtId="0" fontId="16" fillId="0" borderId="0"/>
    <xf numFmtId="0" fontId="3" fillId="0" borderId="0"/>
    <xf numFmtId="0" fontId="4" fillId="0" borderId="0"/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4" fillId="0" borderId="0">
      <alignment vertical="center" shrinkToFit="1"/>
    </xf>
    <xf numFmtId="0" fontId="14" fillId="0" borderId="0">
      <alignment vertical="center" shrinkToFit="1"/>
    </xf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3" fillId="0" borderId="0"/>
    <xf numFmtId="3" fontId="59" fillId="0" borderId="3"/>
    <xf numFmtId="0" fontId="60" fillId="0" borderId="0"/>
    <xf numFmtId="0" fontId="61" fillId="0" borderId="0"/>
    <xf numFmtId="0" fontId="3" fillId="0" borderId="0" applyNumberFormat="0" applyFill="0" applyBorder="0" applyAlignment="0" applyProtection="0"/>
    <xf numFmtId="0" fontId="3" fillId="0" borderId="0"/>
    <xf numFmtId="0" fontId="62" fillId="0" borderId="0"/>
    <xf numFmtId="0" fontId="13" fillId="0" borderId="0"/>
    <xf numFmtId="0" fontId="3" fillId="0" borderId="0"/>
    <xf numFmtId="3" fontId="59" fillId="0" borderId="3"/>
    <xf numFmtId="3" fontId="59" fillId="0" borderId="3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11" fillId="0" borderId="0"/>
    <xf numFmtId="178" fontId="65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66" fillId="0" borderId="6" applyNumberFormat="0" applyFill="0" applyBorder="0" applyAlignment="0" applyProtection="0">
      <alignment horizontal="justify" wrapText="1"/>
      <protection locked="0"/>
    </xf>
    <xf numFmtId="0" fontId="67" fillId="0" borderId="0"/>
    <xf numFmtId="0" fontId="63" fillId="0" borderId="0"/>
    <xf numFmtId="179" fontId="68" fillId="0" borderId="0" applyFill="0" applyBorder="0" applyAlignment="0"/>
    <xf numFmtId="0" fontId="69" fillId="0" borderId="0"/>
    <xf numFmtId="180" fontId="60" fillId="0" borderId="0" applyFont="0" applyFill="0" applyBorder="0" applyAlignment="0" applyProtection="0"/>
    <xf numFmtId="181" fontId="70" fillId="0" borderId="0">
      <protection locked="0"/>
    </xf>
    <xf numFmtId="0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82" fontId="61" fillId="0" borderId="0">
      <protection locked="0"/>
    </xf>
    <xf numFmtId="0" fontId="71" fillId="0" borderId="0" applyNumberFormat="0" applyAlignment="0">
      <alignment horizontal="left"/>
    </xf>
    <xf numFmtId="181" fontId="70" fillId="0" borderId="0">
      <protection locked="0"/>
    </xf>
    <xf numFmtId="0" fontId="3" fillId="0" borderId="0" applyFont="0" applyFill="0" applyBorder="0" applyAlignment="0" applyProtection="0"/>
    <xf numFmtId="183" fontId="61" fillId="0" borderId="0" applyFont="0" applyFill="0" applyBorder="0" applyAlignment="0" applyProtection="0"/>
    <xf numFmtId="184" fontId="61" fillId="0" borderId="0">
      <protection locked="0"/>
    </xf>
    <xf numFmtId="185" fontId="19" fillId="0" borderId="0" applyBorder="0" applyAlignment="0">
      <alignment horizontal="right"/>
    </xf>
    <xf numFmtId="0" fontId="72" fillId="0" borderId="0" applyNumberFormat="0" applyAlignment="0">
      <alignment horizontal="left"/>
    </xf>
    <xf numFmtId="186" fontId="73" fillId="0" borderId="24">
      <alignment horizontal="center"/>
    </xf>
    <xf numFmtId="3" fontId="66" fillId="0" borderId="49" applyFill="0" applyBorder="0" applyAlignment="0">
      <protection locked="0"/>
    </xf>
    <xf numFmtId="187" fontId="74" fillId="0" borderId="0" applyFont="0" applyFill="0" applyBorder="0" applyAlignment="0" applyProtection="0"/>
    <xf numFmtId="187" fontId="3" fillId="0" borderId="0" applyFont="0" applyFill="0" applyBorder="0" applyAlignment="0" applyProtection="0"/>
    <xf numFmtId="0" fontId="75" fillId="0" borderId="0">
      <protection locked="0"/>
    </xf>
    <xf numFmtId="0" fontId="75" fillId="0" borderId="0">
      <protection locked="0"/>
    </xf>
    <xf numFmtId="0" fontId="76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6" fillId="0" borderId="0">
      <protection locked="0"/>
    </xf>
    <xf numFmtId="0" fontId="19" fillId="0" borderId="11" applyNumberFormat="0" applyFill="0" applyBorder="0" applyAlignment="0" applyProtection="0">
      <protection locked="0"/>
    </xf>
    <xf numFmtId="187" fontId="19" fillId="0" borderId="11" applyNumberFormat="0" applyFill="0" applyBorder="0" applyAlignment="0" applyProtection="0">
      <protection locked="0"/>
    </xf>
    <xf numFmtId="187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77" fillId="0" borderId="0">
      <alignment horizontal="left"/>
    </xf>
    <xf numFmtId="187" fontId="7" fillId="0" borderId="1" applyNumberFormat="0" applyAlignment="0" applyProtection="0">
      <alignment horizontal="left" vertical="center"/>
    </xf>
    <xf numFmtId="187" fontId="7" fillId="0" borderId="2">
      <alignment horizontal="left" vertical="center"/>
    </xf>
    <xf numFmtId="0" fontId="75" fillId="0" borderId="0">
      <protection locked="0"/>
    </xf>
    <xf numFmtId="0" fontId="75" fillId="0" borderId="0">
      <protection locked="0"/>
    </xf>
    <xf numFmtId="0" fontId="3" fillId="13" borderId="50" applyNumberFormat="0" applyFont="0" applyAlignment="0" applyProtection="0">
      <alignment horizontal="center"/>
    </xf>
    <xf numFmtId="185" fontId="7" fillId="0" borderId="17" applyBorder="0" applyAlignment="0">
      <protection locked="0"/>
    </xf>
    <xf numFmtId="187" fontId="6" fillId="5" borderId="3" applyNumberFormat="0" applyBorder="0" applyAlignment="0" applyProtection="0"/>
    <xf numFmtId="0" fontId="6" fillId="5" borderId="3" applyNumberFormat="0" applyBorder="0" applyAlignment="0" applyProtection="0"/>
    <xf numFmtId="0" fontId="78" fillId="14" borderId="0" applyNumberFormat="0" applyFont="0" applyBorder="0" applyAlignment="0">
      <alignment horizontal="center"/>
    </xf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0" fontId="79" fillId="0" borderId="20"/>
    <xf numFmtId="188" fontId="11" fillId="0" borderId="0" applyFont="0" applyFill="0" applyBorder="0" applyAlignment="0" applyProtection="0"/>
    <xf numFmtId="189" fontId="11" fillId="0" borderId="0" applyFont="0" applyFill="0" applyBorder="0" applyAlignment="0" applyProtection="0"/>
    <xf numFmtId="37" fontId="80" fillId="0" borderId="0"/>
    <xf numFmtId="0" fontId="81" fillId="0" borderId="0">
      <protection locked="0"/>
    </xf>
    <xf numFmtId="0" fontId="3" fillId="0" borderId="0"/>
    <xf numFmtId="0" fontId="3" fillId="0" borderId="0"/>
    <xf numFmtId="0" fontId="3" fillId="0" borderId="0"/>
    <xf numFmtId="181" fontId="70" fillId="0" borderId="0">
      <protection locked="0"/>
    </xf>
    <xf numFmtId="10" fontId="3" fillId="0" borderId="0" applyFont="0" applyFill="0" applyBorder="0" applyAlignment="0" applyProtection="0"/>
    <xf numFmtId="190" fontId="75" fillId="0" borderId="0">
      <protection locked="0"/>
    </xf>
    <xf numFmtId="30" fontId="82" fillId="0" borderId="0" applyNumberFormat="0" applyFill="0" applyBorder="0" applyAlignment="0" applyProtection="0">
      <alignment horizontal="left"/>
    </xf>
    <xf numFmtId="0" fontId="83" fillId="0" borderId="0" applyNumberFormat="0" applyFill="0" applyBorder="0" applyAlignment="0">
      <alignment horizontal="center"/>
    </xf>
    <xf numFmtId="187" fontId="40" fillId="0" borderId="0" applyNumberFormat="0" applyFill="0" applyBorder="0" applyAlignment="0" applyProtection="0"/>
    <xf numFmtId="0" fontId="79" fillId="0" borderId="0"/>
    <xf numFmtId="40" fontId="84" fillId="0" borderId="0" applyBorder="0">
      <alignment horizontal="right"/>
    </xf>
    <xf numFmtId="40" fontId="85" fillId="0" borderId="0"/>
    <xf numFmtId="0" fontId="6" fillId="15" borderId="6" applyNumberFormat="0" applyFont="0" applyBorder="0" applyAlignment="0">
      <alignment horizontal="right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61" fillId="0" borderId="0"/>
    <xf numFmtId="0" fontId="87" fillId="0" borderId="0" applyNumberFormat="0" applyFill="0" applyBorder="0" applyAlignment="0" applyProtection="0">
      <alignment vertical="top"/>
      <protection locked="0"/>
    </xf>
    <xf numFmtId="191" fontId="60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1" fillId="0" borderId="0">
      <alignment vertical="center"/>
    </xf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0" fontId="75" fillId="0" borderId="0">
      <protection locked="0"/>
    </xf>
    <xf numFmtId="0" fontId="75" fillId="0" borderId="0"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40" fontId="90" fillId="0" borderId="0" applyFont="0" applyFill="0" applyBorder="0" applyAlignment="0" applyProtection="0"/>
    <xf numFmtId="38" fontId="90" fillId="0" borderId="0" applyFont="0" applyFill="0" applyBorder="0" applyAlignment="0" applyProtection="0"/>
    <xf numFmtId="0" fontId="91" fillId="0" borderId="0"/>
    <xf numFmtId="0" fontId="90" fillId="0" borderId="0" applyFont="0" applyFill="0" applyBorder="0" applyAlignment="0" applyProtection="0"/>
    <xf numFmtId="0" fontId="90" fillId="0" borderId="0" applyFont="0" applyFill="0" applyBorder="0" applyAlignment="0" applyProtection="0"/>
    <xf numFmtId="192" fontId="61" fillId="0" borderId="44" applyFont="0" applyFill="0" applyAlignment="0" applyProtection="0">
      <alignment horizontal="center" vertical="center"/>
    </xf>
    <xf numFmtId="0" fontId="92" fillId="0" borderId="0"/>
    <xf numFmtId="193" fontId="93" fillId="0" borderId="0">
      <alignment vertical="center"/>
    </xf>
    <xf numFmtId="0" fontId="94" fillId="0" borderId="49"/>
    <xf numFmtId="4" fontId="75" fillId="0" borderId="0">
      <protection locked="0"/>
    </xf>
    <xf numFmtId="194" fontId="60" fillId="0" borderId="0">
      <protection locked="0"/>
    </xf>
    <xf numFmtId="0" fontId="60" fillId="0" borderId="0"/>
    <xf numFmtId="195" fontId="95" fillId="0" borderId="0" applyFont="0" applyFill="0" applyBorder="0" applyAlignment="0" applyProtection="0"/>
    <xf numFmtId="0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7" fontId="60" fillId="0" borderId="0">
      <protection locked="0"/>
    </xf>
    <xf numFmtId="0" fontId="75" fillId="0" borderId="51">
      <protection locked="0"/>
    </xf>
    <xf numFmtId="198" fontId="60" fillId="0" borderId="0">
      <protection locked="0"/>
    </xf>
    <xf numFmtId="199" fontId="60" fillId="0" borderId="0">
      <protection locked="0"/>
    </xf>
  </cellStyleXfs>
  <cellXfs count="304">
    <xf numFmtId="0" fontId="0" fillId="0" borderId="0" xfId="0"/>
    <xf numFmtId="0" fontId="13" fillId="0" borderId="8" xfId="35" applyFont="1" applyBorder="1"/>
    <xf numFmtId="0" fontId="13" fillId="0" borderId="6" xfId="35" applyFont="1" applyBorder="1"/>
    <xf numFmtId="0" fontId="13" fillId="0" borderId="9" xfId="35" applyFont="1" applyBorder="1"/>
    <xf numFmtId="0" fontId="13" fillId="0" borderId="10" xfId="35" applyFont="1" applyBorder="1"/>
    <xf numFmtId="0" fontId="13" fillId="0" borderId="0" xfId="35" applyFont="1" applyBorder="1"/>
    <xf numFmtId="0" fontId="13" fillId="0" borderId="11" xfId="35" applyFont="1" applyBorder="1"/>
    <xf numFmtId="0" fontId="18" fillId="0" borderId="0" xfId="35" applyFont="1" applyBorder="1"/>
    <xf numFmtId="0" fontId="13" fillId="0" borderId="0" xfId="35" applyFont="1" applyBorder="1" applyAlignment="1">
      <alignment horizontal="right"/>
    </xf>
    <xf numFmtId="0" fontId="13" fillId="0" borderId="12" xfId="35" applyFont="1" applyBorder="1" applyAlignment="1">
      <alignment horizontal="center" vertical="center"/>
    </xf>
    <xf numFmtId="0" fontId="13" fillId="0" borderId="13" xfId="35" applyFont="1" applyBorder="1" applyAlignment="1">
      <alignment horizontal="center" vertical="center"/>
    </xf>
    <xf numFmtId="0" fontId="13" fillId="0" borderId="14" xfId="35" applyFont="1" applyBorder="1"/>
    <xf numFmtId="0" fontId="13" fillId="0" borderId="12" xfId="35" applyFont="1" applyBorder="1"/>
    <xf numFmtId="0" fontId="13" fillId="0" borderId="15" xfId="35" applyFont="1" applyBorder="1"/>
    <xf numFmtId="0" fontId="13" fillId="0" borderId="16" xfId="35" applyFont="1" applyBorder="1"/>
    <xf numFmtId="0" fontId="13" fillId="0" borderId="17" xfId="35" applyFont="1" applyBorder="1"/>
    <xf numFmtId="0" fontId="13" fillId="0" borderId="18" xfId="35" applyFont="1" applyBorder="1"/>
    <xf numFmtId="0" fontId="13" fillId="0" borderId="19" xfId="35" applyFont="1" applyBorder="1"/>
    <xf numFmtId="0" fontId="13" fillId="0" borderId="20" xfId="35" applyFont="1" applyBorder="1"/>
    <xf numFmtId="0" fontId="13" fillId="0" borderId="21" xfId="35" applyFont="1" applyBorder="1" applyAlignment="1">
      <alignment horizontal="right" vertical="center"/>
    </xf>
    <xf numFmtId="0" fontId="13" fillId="0" borderId="20" xfId="37" applyFont="1" applyBorder="1" applyAlignment="1">
      <alignment horizontal="center" vertical="center"/>
    </xf>
    <xf numFmtId="0" fontId="13" fillId="0" borderId="22" xfId="37" applyFont="1" applyBorder="1" applyAlignment="1">
      <alignment horizontal="left" vertical="center"/>
    </xf>
    <xf numFmtId="0" fontId="19" fillId="0" borderId="0" xfId="35" applyFont="1" applyBorder="1"/>
    <xf numFmtId="0" fontId="19" fillId="0" borderId="0" xfId="36" applyFont="1"/>
    <xf numFmtId="0" fontId="13" fillId="0" borderId="0" xfId="36" applyFont="1"/>
    <xf numFmtId="0" fontId="23" fillId="0" borderId="0" xfId="35" applyFont="1"/>
    <xf numFmtId="0" fontId="23" fillId="0" borderId="0" xfId="35" applyFont="1" applyBorder="1"/>
    <xf numFmtId="0" fontId="18" fillId="0" borderId="0" xfId="35" applyFont="1" applyBorder="1" applyAlignment="1">
      <alignment horizontal="right"/>
    </xf>
    <xf numFmtId="0" fontId="18" fillId="0" borderId="0" xfId="35" applyFont="1" applyBorder="1" applyAlignment="1">
      <alignment horizontal="center"/>
    </xf>
    <xf numFmtId="0" fontId="24" fillId="0" borderId="0" xfId="35" applyFont="1" applyBorder="1"/>
    <xf numFmtId="0" fontId="13" fillId="0" borderId="14" xfId="35" applyFont="1" applyBorder="1" applyAlignment="1">
      <alignment horizontal="left"/>
    </xf>
    <xf numFmtId="0" fontId="23" fillId="0" borderId="20" xfId="35" applyFont="1" applyBorder="1"/>
    <xf numFmtId="0" fontId="22" fillId="0" borderId="0" xfId="35" applyFont="1" applyBorder="1" applyAlignment="1">
      <alignment horizontal="right"/>
    </xf>
    <xf numFmtId="0" fontId="19" fillId="0" borderId="0" xfId="38" applyFont="1"/>
    <xf numFmtId="0" fontId="19" fillId="0" borderId="0" xfId="38" applyFont="1" applyBorder="1"/>
    <xf numFmtId="0" fontId="19" fillId="0" borderId="0" xfId="38" applyFont="1" applyBorder="1" applyAlignment="1">
      <alignment horizontal="left"/>
    </xf>
    <xf numFmtId="0" fontId="19" fillId="0" borderId="0" xfId="36" applyFont="1" applyAlignment="1">
      <alignment horizontal="center"/>
    </xf>
    <xf numFmtId="0" fontId="0" fillId="0" borderId="0" xfId="0" applyBorder="1"/>
    <xf numFmtId="0" fontId="46" fillId="0" borderId="0" xfId="0" applyFont="1" applyBorder="1"/>
    <xf numFmtId="0" fontId="49" fillId="0" borderId="14" xfId="38" applyFont="1" applyBorder="1"/>
    <xf numFmtId="0" fontId="49" fillId="0" borderId="12" xfId="38" applyFont="1" applyBorder="1"/>
    <xf numFmtId="0" fontId="49" fillId="0" borderId="12" xfId="38" applyFont="1" applyBorder="1" applyAlignment="1">
      <alignment horizontal="right"/>
    </xf>
    <xf numFmtId="0" fontId="49" fillId="0" borderId="12" xfId="38" applyFont="1" applyBorder="1" applyAlignment="1">
      <alignment horizontal="left"/>
    </xf>
    <xf numFmtId="0" fontId="49" fillId="0" borderId="13" xfId="38" applyFont="1" applyBorder="1" applyAlignment="1">
      <alignment horizontal="left"/>
    </xf>
    <xf numFmtId="0" fontId="49" fillId="0" borderId="23" xfId="38" applyFont="1" applyBorder="1"/>
    <xf numFmtId="0" fontId="49" fillId="0" borderId="0" xfId="38" applyFont="1" applyBorder="1"/>
    <xf numFmtId="0" fontId="49" fillId="0" borderId="0" xfId="38" applyFont="1" applyBorder="1" applyAlignment="1">
      <alignment horizontal="right"/>
    </xf>
    <xf numFmtId="0" fontId="50" fillId="0" borderId="0" xfId="38" applyFont="1" applyBorder="1" applyAlignment="1">
      <alignment horizontal="left"/>
    </xf>
    <xf numFmtId="0" fontId="49" fillId="0" borderId="24" xfId="38" applyFont="1" applyBorder="1"/>
    <xf numFmtId="0" fontId="49" fillId="0" borderId="0" xfId="38" applyFont="1" applyBorder="1" applyAlignment="1">
      <alignment horizontal="left"/>
    </xf>
    <xf numFmtId="0" fontId="50" fillId="0" borderId="0" xfId="38" quotePrefix="1" applyFont="1" applyBorder="1"/>
    <xf numFmtId="0" fontId="49" fillId="0" borderId="16" xfId="38" applyFont="1" applyBorder="1"/>
    <xf numFmtId="0" fontId="49" fillId="0" borderId="17" xfId="38" applyFont="1" applyBorder="1"/>
    <xf numFmtId="0" fontId="16" fillId="0" borderId="0" xfId="36"/>
    <xf numFmtId="0" fontId="13" fillId="0" borderId="0" xfId="36" applyFont="1" applyAlignment="1"/>
    <xf numFmtId="0" fontId="16" fillId="0" borderId="0" xfId="36" applyAlignment="1">
      <alignment horizontal="center"/>
    </xf>
    <xf numFmtId="0" fontId="34" fillId="0" borderId="28" xfId="36" applyFont="1" applyBorder="1" applyAlignment="1">
      <alignment horizontal="center"/>
    </xf>
    <xf numFmtId="0" fontId="34" fillId="0" borderId="29" xfId="36" applyFont="1" applyBorder="1" applyAlignment="1">
      <alignment horizontal="center"/>
    </xf>
    <xf numFmtId="0" fontId="34" fillId="0" borderId="12" xfId="36" applyFont="1" applyBorder="1" applyAlignment="1">
      <alignment horizontal="center"/>
    </xf>
    <xf numFmtId="0" fontId="34" fillId="0" borderId="30" xfId="36" applyFont="1" applyBorder="1" applyAlignment="1">
      <alignment horizontal="center"/>
    </xf>
    <xf numFmtId="0" fontId="34" fillId="0" borderId="31" xfId="36" applyFont="1" applyBorder="1" applyAlignment="1">
      <alignment horizontal="center"/>
    </xf>
    <xf numFmtId="0" fontId="34" fillId="0" borderId="32" xfId="36" applyFont="1" applyBorder="1" applyAlignment="1">
      <alignment horizontal="center"/>
    </xf>
    <xf numFmtId="0" fontId="35" fillId="0" borderId="33" xfId="36" applyFont="1" applyBorder="1" applyAlignment="1">
      <alignment horizontal="left"/>
    </xf>
    <xf numFmtId="0" fontId="34" fillId="0" borderId="34" xfId="36" applyFont="1" applyBorder="1" applyAlignment="1">
      <alignment horizontal="center"/>
    </xf>
    <xf numFmtId="14" fontId="34" fillId="0" borderId="35" xfId="36" applyNumberFormat="1" applyFont="1" applyBorder="1" applyAlignment="1">
      <alignment horizontal="center"/>
    </xf>
    <xf numFmtId="0" fontId="10" fillId="0" borderId="35" xfId="36" applyFont="1" applyBorder="1" applyAlignment="1">
      <alignment horizontal="center"/>
    </xf>
    <xf numFmtId="0" fontId="10" fillId="0" borderId="36" xfId="36" applyFont="1" applyBorder="1" applyAlignment="1">
      <alignment horizontal="center"/>
    </xf>
    <xf numFmtId="0" fontId="10" fillId="0" borderId="33" xfId="36" applyFont="1" applyBorder="1" applyAlignment="1">
      <alignment horizontal="left"/>
    </xf>
    <xf numFmtId="0" fontId="34" fillId="0" borderId="35" xfId="36" applyFont="1" applyBorder="1" applyAlignment="1">
      <alignment horizontal="center"/>
    </xf>
    <xf numFmtId="0" fontId="34" fillId="0" borderId="33" xfId="36" applyFont="1" applyBorder="1" applyAlignment="1"/>
    <xf numFmtId="0" fontId="34" fillId="0" borderId="36" xfId="36" applyFont="1" applyBorder="1" applyAlignment="1">
      <alignment horizontal="center"/>
    </xf>
    <xf numFmtId="0" fontId="34" fillId="0" borderId="33" xfId="36" applyFont="1" applyBorder="1" applyAlignment="1">
      <alignment horizontal="left"/>
    </xf>
    <xf numFmtId="0" fontId="10" fillId="0" borderId="33" xfId="36" applyFont="1" applyBorder="1" applyAlignment="1"/>
    <xf numFmtId="0" fontId="34" fillId="0" borderId="32" xfId="36" quotePrefix="1" applyFont="1" applyBorder="1" applyAlignment="1">
      <alignment horizontal="center"/>
    </xf>
    <xf numFmtId="0" fontId="34" fillId="0" borderId="37" xfId="36" applyFont="1" applyBorder="1" applyAlignment="1">
      <alignment horizontal="center"/>
    </xf>
    <xf numFmtId="0" fontId="34" fillId="0" borderId="17" xfId="36" applyFont="1" applyBorder="1" applyAlignment="1">
      <alignment horizontal="center"/>
    </xf>
    <xf numFmtId="0" fontId="34" fillId="0" borderId="38" xfId="36" applyFont="1" applyBorder="1" applyAlignment="1">
      <alignment horizontal="center"/>
    </xf>
    <xf numFmtId="0" fontId="34" fillId="0" borderId="39" xfId="36" applyFont="1" applyBorder="1" applyAlignment="1">
      <alignment horizontal="center"/>
    </xf>
    <xf numFmtId="0" fontId="36" fillId="0" borderId="0" xfId="36" applyFont="1"/>
    <xf numFmtId="0" fontId="36" fillId="0" borderId="0" xfId="36" applyFont="1" applyAlignment="1">
      <alignment horizontal="center"/>
    </xf>
    <xf numFmtId="0" fontId="36" fillId="0" borderId="0" xfId="36" applyFont="1" applyBorder="1" applyAlignment="1">
      <alignment horizontal="center"/>
    </xf>
    <xf numFmtId="0" fontId="36" fillId="0" borderId="0" xfId="36" applyFont="1" applyBorder="1"/>
    <xf numFmtId="0" fontId="16" fillId="0" borderId="0" xfId="36" applyBorder="1"/>
    <xf numFmtId="0" fontId="34" fillId="0" borderId="33" xfId="36" applyFont="1" applyBorder="1" applyAlignment="1">
      <alignment vertical="center"/>
    </xf>
    <xf numFmtId="0" fontId="28" fillId="0" borderId="40" xfId="36" applyFont="1" applyBorder="1" applyAlignment="1">
      <alignment vertical="center" wrapText="1"/>
    </xf>
    <xf numFmtId="0" fontId="28" fillId="0" borderId="33" xfId="36" applyFont="1" applyBorder="1" applyAlignment="1">
      <alignment horizontal="left" wrapText="1"/>
    </xf>
    <xf numFmtId="0" fontId="49" fillId="0" borderId="0" xfId="38" applyFont="1" applyBorder="1" applyAlignment="1">
      <alignment horizontal="center"/>
    </xf>
    <xf numFmtId="0" fontId="49" fillId="0" borderId="17" xfId="38" applyFont="1" applyBorder="1" applyAlignment="1">
      <alignment horizontal="center"/>
    </xf>
    <xf numFmtId="0" fontId="49" fillId="0" borderId="0" xfId="38" applyFont="1" applyBorder="1" applyAlignment="1"/>
    <xf numFmtId="0" fontId="49" fillId="0" borderId="17" xfId="38" applyFont="1" applyBorder="1" applyAlignment="1"/>
    <xf numFmtId="14" fontId="34" fillId="0" borderId="38" xfId="36" applyNumberFormat="1" applyFont="1" applyBorder="1" applyAlignment="1">
      <alignment horizontal="center"/>
    </xf>
    <xf numFmtId="0" fontId="34" fillId="0" borderId="43" xfId="36" applyFont="1" applyBorder="1" applyAlignment="1">
      <alignment vertical="center"/>
    </xf>
    <xf numFmtId="0" fontId="0" fillId="0" borderId="17" xfId="0" applyBorder="1"/>
    <xf numFmtId="0" fontId="0" fillId="0" borderId="24" xfId="0" applyBorder="1"/>
    <xf numFmtId="176" fontId="34" fillId="0" borderId="32" xfId="36" applyNumberFormat="1" applyFont="1" applyBorder="1" applyAlignment="1">
      <alignment horizontal="center"/>
    </xf>
    <xf numFmtId="0" fontId="49" fillId="0" borderId="2" xfId="38" applyFont="1" applyBorder="1"/>
    <xf numFmtId="0" fontId="50" fillId="0" borderId="24" xfId="38" applyFont="1" applyBorder="1" applyAlignment="1">
      <alignment horizontal="left"/>
    </xf>
    <xf numFmtId="0" fontId="49" fillId="0" borderId="24" xfId="38" applyFont="1" applyBorder="1" applyAlignment="1"/>
    <xf numFmtId="0" fontId="49" fillId="0" borderId="44" xfId="38" applyFont="1" applyBorder="1" applyAlignment="1"/>
    <xf numFmtId="0" fontId="0" fillId="0" borderId="12" xfId="0" applyBorder="1"/>
    <xf numFmtId="0" fontId="49" fillId="9" borderId="24" xfId="38" applyFont="1" applyFill="1" applyBorder="1" applyAlignment="1"/>
    <xf numFmtId="0" fontId="49" fillId="9" borderId="0" xfId="38" applyFont="1" applyFill="1" applyBorder="1"/>
    <xf numFmtId="0" fontId="0" fillId="0" borderId="44" xfId="0" applyBorder="1"/>
    <xf numFmtId="0" fontId="13" fillId="0" borderId="0" xfId="36" applyFont="1" applyAlignment="1">
      <alignment vertical="center"/>
    </xf>
    <xf numFmtId="0" fontId="19" fillId="0" borderId="8" xfId="38" applyFont="1" applyBorder="1" applyProtection="1">
      <protection locked="0"/>
    </xf>
    <xf numFmtId="0" fontId="19" fillId="0" borderId="6" xfId="38" applyFont="1" applyBorder="1" applyAlignment="1" applyProtection="1">
      <alignment horizontal="left"/>
      <protection locked="0"/>
    </xf>
    <xf numFmtId="0" fontId="19" fillId="0" borderId="6" xfId="38" applyFont="1" applyBorder="1" applyProtection="1">
      <protection locked="0"/>
    </xf>
    <xf numFmtId="0" fontId="25" fillId="0" borderId="6" xfId="38" applyFont="1" applyBorder="1" applyAlignment="1" applyProtection="1">
      <alignment horizontal="left"/>
      <protection locked="0"/>
    </xf>
    <xf numFmtId="0" fontId="19" fillId="0" borderId="6" xfId="38" applyFont="1" applyFill="1" applyBorder="1" applyProtection="1">
      <protection locked="0"/>
    </xf>
    <xf numFmtId="0" fontId="19" fillId="0" borderId="9" xfId="38" applyFont="1" applyBorder="1" applyProtection="1">
      <protection locked="0"/>
    </xf>
    <xf numFmtId="0" fontId="19" fillId="0" borderId="0" xfId="38" applyFont="1" applyProtection="1">
      <protection locked="0"/>
    </xf>
    <xf numFmtId="0" fontId="19" fillId="0" borderId="10" xfId="38" applyFont="1" applyBorder="1" applyProtection="1">
      <protection locked="0"/>
    </xf>
    <xf numFmtId="0" fontId="19" fillId="0" borderId="0" xfId="38" applyFont="1" applyBorder="1" applyProtection="1">
      <protection locked="0"/>
    </xf>
    <xf numFmtId="0" fontId="19" fillId="0" borderId="0" xfId="38" applyFont="1" applyBorder="1" applyAlignment="1" applyProtection="1">
      <alignment horizontal="right"/>
      <protection locked="0"/>
    </xf>
    <xf numFmtId="0" fontId="26" fillId="0" borderId="0" xfId="38" applyFont="1" applyBorder="1" applyAlignment="1" applyProtection="1">
      <alignment horizontal="left"/>
      <protection locked="0"/>
    </xf>
    <xf numFmtId="0" fontId="19" fillId="0" borderId="0" xfId="38" applyFont="1" applyBorder="1" applyAlignment="1" applyProtection="1">
      <alignment horizontal="left"/>
      <protection locked="0"/>
    </xf>
    <xf numFmtId="0" fontId="25" fillId="0" borderId="0" xfId="38" applyFont="1" applyBorder="1" applyAlignment="1" applyProtection="1">
      <alignment horizontal="left"/>
      <protection locked="0"/>
    </xf>
    <xf numFmtId="0" fontId="25" fillId="0" borderId="0" xfId="38" applyFont="1" applyBorder="1" applyProtection="1">
      <protection locked="0"/>
    </xf>
    <xf numFmtId="0" fontId="19" fillId="0" borderId="0" xfId="38" applyFont="1" applyFill="1" applyBorder="1" applyProtection="1">
      <protection locked="0"/>
    </xf>
    <xf numFmtId="0" fontId="19" fillId="0" borderId="11" xfId="38" applyFont="1" applyBorder="1" applyProtection="1">
      <protection locked="0"/>
    </xf>
    <xf numFmtId="0" fontId="28" fillId="0" borderId="0" xfId="38" applyFont="1" applyBorder="1" applyAlignment="1" applyProtection="1">
      <alignment vertical="top"/>
      <protection locked="0"/>
    </xf>
    <xf numFmtId="0" fontId="29" fillId="0" borderId="0" xfId="38" applyFont="1" applyBorder="1" applyAlignment="1" applyProtection="1">
      <alignment horizontal="left"/>
      <protection locked="0"/>
    </xf>
    <xf numFmtId="0" fontId="19" fillId="0" borderId="0" xfId="38" applyFont="1" applyBorder="1" applyAlignment="1" applyProtection="1">
      <protection locked="0"/>
    </xf>
    <xf numFmtId="0" fontId="19" fillId="0" borderId="0" xfId="33" applyFont="1" applyFill="1" applyBorder="1" applyProtection="1">
      <protection locked="0"/>
    </xf>
    <xf numFmtId="0" fontId="19" fillId="0" borderId="6" xfId="33" applyFont="1" applyBorder="1" applyAlignment="1" applyProtection="1">
      <alignment horizontal="center"/>
      <protection locked="0"/>
    </xf>
    <xf numFmtId="0" fontId="19" fillId="0" borderId="11" xfId="38" applyFont="1" applyBorder="1" applyAlignment="1" applyProtection="1">
      <alignment horizontal="center"/>
      <protection locked="0"/>
    </xf>
    <xf numFmtId="0" fontId="19" fillId="0" borderId="10" xfId="38" applyFont="1" applyFill="1" applyBorder="1" applyProtection="1">
      <protection locked="0"/>
    </xf>
    <xf numFmtId="0" fontId="28" fillId="0" borderId="0" xfId="38" applyFont="1" applyBorder="1" applyProtection="1">
      <protection locked="0"/>
    </xf>
    <xf numFmtId="0" fontId="28" fillId="0" borderId="0" xfId="33" applyFont="1" applyBorder="1" applyProtection="1">
      <protection locked="0"/>
    </xf>
    <xf numFmtId="0" fontId="25" fillId="0" borderId="0" xfId="33" applyFont="1" applyFill="1" applyBorder="1" applyProtection="1">
      <protection locked="0"/>
    </xf>
    <xf numFmtId="0" fontId="19" fillId="0" borderId="0" xfId="33" applyFont="1" applyBorder="1" applyProtection="1">
      <protection locked="0"/>
    </xf>
    <xf numFmtId="0" fontId="34" fillId="0" borderId="0" xfId="38" applyFont="1" applyBorder="1" applyProtection="1">
      <protection locked="0"/>
    </xf>
    <xf numFmtId="0" fontId="19" fillId="0" borderId="0" xfId="38" applyFont="1" applyFill="1" applyProtection="1">
      <protection locked="0"/>
    </xf>
    <xf numFmtId="0" fontId="49" fillId="0" borderId="0" xfId="38" applyFont="1" applyBorder="1" applyProtection="1">
      <protection locked="0"/>
    </xf>
    <xf numFmtId="0" fontId="28" fillId="0" borderId="0" xfId="38" applyFont="1" applyBorder="1" applyAlignment="1" applyProtection="1">
      <alignment wrapText="1"/>
      <protection locked="0"/>
    </xf>
    <xf numFmtId="0" fontId="48" fillId="0" borderId="0" xfId="38" applyFont="1" applyBorder="1" applyProtection="1">
      <protection locked="0"/>
    </xf>
    <xf numFmtId="0" fontId="19" fillId="0" borderId="0" xfId="38" applyFont="1" applyAlignment="1" applyProtection="1">
      <alignment horizontal="center"/>
      <protection locked="0"/>
    </xf>
    <xf numFmtId="0" fontId="19" fillId="0" borderId="0" xfId="33" applyFont="1" applyFill="1" applyBorder="1" applyAlignment="1" applyProtection="1">
      <alignment horizontal="center"/>
      <protection locked="0"/>
    </xf>
    <xf numFmtId="0" fontId="27" fillId="0" borderId="10" xfId="38" applyFont="1" applyFill="1" applyBorder="1" applyProtection="1">
      <protection locked="0"/>
    </xf>
    <xf numFmtId="0" fontId="19" fillId="0" borderId="41" xfId="38" applyFont="1" applyFill="1" applyBorder="1" applyProtection="1">
      <protection locked="0"/>
    </xf>
    <xf numFmtId="0" fontId="19" fillId="0" borderId="2" xfId="38" applyFont="1" applyFill="1" applyBorder="1" applyProtection="1">
      <protection locked="0"/>
    </xf>
    <xf numFmtId="0" fontId="19" fillId="0" borderId="2" xfId="38" applyFont="1" applyBorder="1" applyProtection="1">
      <protection locked="0"/>
    </xf>
    <xf numFmtId="0" fontId="19" fillId="0" borderId="42" xfId="38" applyFont="1" applyBorder="1" applyProtection="1">
      <protection locked="0"/>
    </xf>
    <xf numFmtId="0" fontId="19" fillId="0" borderId="19" xfId="38" applyFont="1" applyBorder="1" applyProtection="1">
      <protection locked="0"/>
    </xf>
    <xf numFmtId="0" fontId="19" fillId="0" borderId="20" xfId="38" applyFont="1" applyBorder="1" applyProtection="1">
      <protection locked="0"/>
    </xf>
    <xf numFmtId="0" fontId="19" fillId="0" borderId="22" xfId="38" applyFont="1" applyBorder="1" applyProtection="1">
      <protection locked="0"/>
    </xf>
    <xf numFmtId="0" fontId="19" fillId="0" borderId="19" xfId="38" applyFont="1" applyFill="1" applyBorder="1" applyProtection="1">
      <protection locked="0"/>
    </xf>
    <xf numFmtId="0" fontId="19" fillId="0" borderId="20" xfId="38" applyFont="1" applyFill="1" applyBorder="1" applyProtection="1">
      <protection locked="0"/>
    </xf>
    <xf numFmtId="0" fontId="19" fillId="4" borderId="45" xfId="38" applyFont="1" applyFill="1" applyBorder="1" applyProtection="1">
      <protection locked="0"/>
    </xf>
    <xf numFmtId="0" fontId="19" fillId="4" borderId="1" xfId="38" applyFont="1" applyFill="1" applyBorder="1" applyProtection="1">
      <protection locked="0"/>
    </xf>
    <xf numFmtId="0" fontId="19" fillId="4" borderId="46" xfId="38" applyFont="1" applyFill="1" applyBorder="1" applyProtection="1">
      <protection locked="0"/>
    </xf>
    <xf numFmtId="0" fontId="19" fillId="0" borderId="20" xfId="38" applyFont="1" applyBorder="1" applyAlignment="1" applyProtection="1">
      <alignment horizontal="center"/>
      <protection locked="0"/>
    </xf>
    <xf numFmtId="0" fontId="28" fillId="0" borderId="20" xfId="34" applyFont="1" applyFill="1" applyBorder="1" applyAlignment="1" applyProtection="1">
      <alignment vertical="center"/>
      <protection locked="0"/>
    </xf>
    <xf numFmtId="0" fontId="13" fillId="0" borderId="20" xfId="34" applyFont="1" applyBorder="1" applyAlignment="1" applyProtection="1">
      <alignment horizontal="right" vertical="center"/>
      <protection locked="0"/>
    </xf>
    <xf numFmtId="0" fontId="19" fillId="0" borderId="20" xfId="34" applyFont="1" applyBorder="1" applyAlignment="1" applyProtection="1">
      <alignment horizontal="center" vertical="center"/>
      <protection locked="0"/>
    </xf>
    <xf numFmtId="0" fontId="19" fillId="0" borderId="0" xfId="38" applyFont="1" applyBorder="1" applyProtection="1"/>
    <xf numFmtId="0" fontId="19" fillId="0" borderId="0" xfId="38" applyFont="1" applyBorder="1" applyAlignment="1" applyProtection="1"/>
    <xf numFmtId="0" fontId="28" fillId="0" borderId="0" xfId="38" applyFont="1" applyBorder="1" applyAlignment="1" applyProtection="1">
      <protection locked="0"/>
    </xf>
    <xf numFmtId="0" fontId="19" fillId="0" borderId="10" xfId="38" applyFont="1" applyBorder="1" applyAlignment="1" applyProtection="1">
      <protection locked="0"/>
    </xf>
    <xf numFmtId="0" fontId="19" fillId="0" borderId="0" xfId="38" applyFont="1" applyAlignment="1" applyProtection="1">
      <protection locked="0"/>
    </xf>
    <xf numFmtId="0" fontId="19" fillId="0" borderId="11" xfId="38" applyFont="1" applyBorder="1" applyAlignment="1" applyProtection="1">
      <protection locked="0"/>
    </xf>
    <xf numFmtId="0" fontId="19" fillId="0" borderId="10" xfId="38" applyFont="1" applyFill="1" applyBorder="1" applyAlignment="1" applyProtection="1">
      <protection locked="0"/>
    </xf>
    <xf numFmtId="0" fontId="28" fillId="0" borderId="0" xfId="33" applyFont="1" applyBorder="1" applyAlignment="1" applyProtection="1">
      <alignment vertical="top"/>
      <protection locked="0"/>
    </xf>
    <xf numFmtId="0" fontId="34" fillId="0" borderId="0" xfId="38" applyFont="1" applyBorder="1" applyAlignment="1">
      <alignment vertical="top"/>
    </xf>
    <xf numFmtId="0" fontId="19" fillId="0" borderId="0" xfId="38" applyFont="1" applyBorder="1" applyAlignment="1" applyProtection="1">
      <alignment vertical="top"/>
      <protection locked="0"/>
    </xf>
    <xf numFmtId="0" fontId="28" fillId="0" borderId="0" xfId="38" applyFont="1" applyBorder="1" applyAlignment="1" applyProtection="1">
      <alignment vertical="top" wrapText="1"/>
      <protection locked="0"/>
    </xf>
    <xf numFmtId="0" fontId="38" fillId="0" borderId="0" xfId="0" applyFont="1"/>
    <xf numFmtId="0" fontId="0" fillId="0" borderId="0" xfId="0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51" fillId="10" borderId="3" xfId="30" applyFont="1" applyFill="1" applyBorder="1" applyAlignment="1">
      <alignment horizontal="center" wrapText="1"/>
    </xf>
    <xf numFmtId="0" fontId="51" fillId="10" borderId="3" xfId="30" applyFont="1" applyFill="1" applyBorder="1" applyAlignment="1">
      <alignment horizontal="center"/>
    </xf>
    <xf numFmtId="0" fontId="51" fillId="10" borderId="3" xfId="30" applyFont="1" applyFill="1" applyBorder="1" applyAlignment="1">
      <alignment horizontal="center" vertical="center"/>
    </xf>
    <xf numFmtId="0" fontId="34" fillId="0" borderId="0" xfId="38" applyFont="1" applyBorder="1" applyAlignment="1" applyProtection="1">
      <alignment vertical="top"/>
      <protection locked="0"/>
    </xf>
    <xf numFmtId="0" fontId="34" fillId="0" borderId="3" xfId="0" applyFont="1" applyBorder="1" applyAlignment="1">
      <alignment horizontal="center" vertical="center"/>
    </xf>
    <xf numFmtId="0" fontId="19" fillId="11" borderId="0" xfId="38" applyFont="1" applyFill="1" applyBorder="1" applyProtection="1">
      <protection locked="0"/>
    </xf>
    <xf numFmtId="0" fontId="45" fillId="0" borderId="0" xfId="27">
      <alignment vertical="center"/>
    </xf>
    <xf numFmtId="0" fontId="47" fillId="0" borderId="0" xfId="27" applyFont="1">
      <alignment vertical="center"/>
    </xf>
    <xf numFmtId="14" fontId="45" fillId="7" borderId="0" xfId="27" applyNumberFormat="1" applyFill="1">
      <alignment vertical="center"/>
    </xf>
    <xf numFmtId="0" fontId="45" fillId="0" borderId="0" xfId="27" applyFont="1">
      <alignment vertical="center"/>
    </xf>
    <xf numFmtId="49" fontId="44" fillId="0" borderId="3" xfId="32" applyNumberFormat="1" applyFont="1" applyFill="1" applyBorder="1" applyAlignment="1"/>
    <xf numFmtId="0" fontId="44" fillId="0" borderId="3" xfId="31" applyNumberFormat="1" applyFont="1" applyFill="1" applyBorder="1" applyAlignment="1"/>
    <xf numFmtId="0" fontId="45" fillId="8" borderId="3" xfId="27" applyFont="1" applyFill="1" applyBorder="1">
      <alignment vertical="center"/>
    </xf>
    <xf numFmtId="49" fontId="52" fillId="0" borderId="3" xfId="32" applyNumberFormat="1" applyFont="1" applyFill="1" applyBorder="1" applyAlignment="1"/>
    <xf numFmtId="0" fontId="19" fillId="0" borderId="0" xfId="38" applyFont="1" applyBorder="1" applyAlignment="1" applyProtection="1">
      <alignment horizontal="center" vertical="center"/>
      <protection locked="0"/>
    </xf>
    <xf numFmtId="0" fontId="19" fillId="0" borderId="0" xfId="38" applyFont="1" applyBorder="1" applyAlignment="1" applyProtection="1">
      <alignment horizontal="center"/>
      <protection locked="0"/>
    </xf>
    <xf numFmtId="0" fontId="19" fillId="0" borderId="0" xfId="38" applyFont="1" applyAlignment="1" applyProtection="1">
      <alignment horizontal="center"/>
      <protection locked="0"/>
    </xf>
    <xf numFmtId="0" fontId="1" fillId="0" borderId="3" xfId="0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/>
    </xf>
    <xf numFmtId="0" fontId="19" fillId="0" borderId="0" xfId="38" applyFont="1" applyBorder="1" applyAlignment="1" applyProtection="1">
      <alignment horizontal="center"/>
      <protection locked="0"/>
    </xf>
    <xf numFmtId="0" fontId="19" fillId="0" borderId="0" xfId="38" applyFont="1" applyBorder="1" applyAlignment="1" applyProtection="1">
      <alignment horizontal="center" vertical="center"/>
      <protection locked="0"/>
    </xf>
    <xf numFmtId="0" fontId="26" fillId="0" borderId="0" xfId="38" quotePrefix="1" applyFont="1" applyBorder="1" applyProtection="1">
      <protection locked="0"/>
    </xf>
    <xf numFmtId="10" fontId="19" fillId="0" borderId="0" xfId="38" applyNumberFormat="1" applyFont="1" applyBorder="1" applyProtection="1">
      <protection locked="0"/>
    </xf>
    <xf numFmtId="0" fontId="19" fillId="0" borderId="0" xfId="38" applyFont="1" applyBorder="1" applyAlignment="1">
      <alignment horizontal="center" vertical="center"/>
    </xf>
    <xf numFmtId="0" fontId="49" fillId="0" borderId="0" xfId="38" applyFont="1" applyBorder="1" applyAlignment="1">
      <alignment horizontal="center" vertical="center"/>
    </xf>
    <xf numFmtId="0" fontId="54" fillId="0" borderId="0" xfId="38" applyFont="1" applyBorder="1"/>
    <xf numFmtId="0" fontId="26" fillId="0" borderId="0" xfId="38" applyFont="1" applyBorder="1" applyAlignment="1" applyProtection="1">
      <alignment vertical="top"/>
      <protection locked="0"/>
    </xf>
    <xf numFmtId="0" fontId="58" fillId="0" borderId="0" xfId="38" applyFont="1" applyBorder="1" applyAlignment="1" applyProtection="1">
      <alignment vertical="top"/>
      <protection locked="0"/>
    </xf>
    <xf numFmtId="0" fontId="19" fillId="0" borderId="0" xfId="38" applyFont="1" applyBorder="1" applyAlignment="1" applyProtection="1">
      <alignment horizontal="center" vertical="center"/>
      <protection locked="0"/>
    </xf>
    <xf numFmtId="0" fontId="19" fillId="0" borderId="0" xfId="38" applyFont="1" applyBorder="1" applyAlignment="1" applyProtection="1">
      <alignment horizontal="center"/>
      <protection locked="0"/>
    </xf>
    <xf numFmtId="0" fontId="19" fillId="0" borderId="0" xfId="38" applyFont="1" applyBorder="1" applyAlignment="1" applyProtection="1">
      <alignment horizontal="center"/>
      <protection locked="0"/>
    </xf>
    <xf numFmtId="0" fontId="19" fillId="0" borderId="0" xfId="38" applyFont="1" applyBorder="1" applyAlignment="1" applyProtection="1">
      <alignment horizontal="center"/>
      <protection locked="0"/>
    </xf>
    <xf numFmtId="0" fontId="19" fillId="0" borderId="0" xfId="38" applyFont="1" applyBorder="1" applyAlignment="1" applyProtection="1">
      <alignment horizontal="center"/>
      <protection locked="0"/>
    </xf>
    <xf numFmtId="0" fontId="19" fillId="0" borderId="0" xfId="38" applyFont="1" applyBorder="1" applyAlignment="1" applyProtection="1">
      <alignment horizontal="center"/>
      <protection locked="0"/>
    </xf>
    <xf numFmtId="0" fontId="34" fillId="0" borderId="0" xfId="38" applyFont="1" applyFill="1" applyBorder="1" applyAlignment="1" applyProtection="1">
      <alignment vertical="top"/>
      <protection locked="0"/>
    </xf>
    <xf numFmtId="0" fontId="28" fillId="0" borderId="0" xfId="33" applyFont="1" applyFill="1" applyBorder="1" applyAlignment="1" applyProtection="1">
      <alignment vertical="top"/>
      <protection locked="0"/>
    </xf>
    <xf numFmtId="0" fontId="34" fillId="0" borderId="0" xfId="38" applyFont="1" applyFill="1" applyBorder="1" applyAlignment="1">
      <alignment vertical="top"/>
    </xf>
    <xf numFmtId="0" fontId="28" fillId="0" borderId="0" xfId="38" applyFont="1" applyFill="1" applyBorder="1" applyAlignment="1" applyProtection="1">
      <alignment vertical="top"/>
      <protection locked="0"/>
    </xf>
    <xf numFmtId="0" fontId="13" fillId="0" borderId="3" xfId="38" applyFont="1" applyBorder="1" applyProtection="1">
      <protection locked="0"/>
    </xf>
    <xf numFmtId="0" fontId="1" fillId="12" borderId="3" xfId="0" applyFont="1" applyFill="1" applyBorder="1"/>
    <xf numFmtId="0" fontId="13" fillId="7" borderId="3" xfId="38" applyFont="1" applyFill="1" applyBorder="1" applyProtection="1">
      <protection locked="0"/>
    </xf>
    <xf numFmtId="0" fontId="13" fillId="12" borderId="3" xfId="38" applyFont="1" applyFill="1" applyBorder="1" applyProtection="1">
      <protection locked="0"/>
    </xf>
    <xf numFmtId="0" fontId="13" fillId="0" borderId="3" xfId="38" applyFont="1" applyBorder="1" applyAlignment="1" applyProtection="1">
      <alignment horizontal="right"/>
      <protection locked="0"/>
    </xf>
    <xf numFmtId="0" fontId="13" fillId="0" borderId="3" xfId="38" applyFont="1" applyBorder="1" applyAlignment="1" applyProtection="1">
      <alignment horizontal="left"/>
      <protection locked="0"/>
    </xf>
    <xf numFmtId="0" fontId="13" fillId="0" borderId="3" xfId="38" applyFont="1" applyBorder="1" applyAlignment="1" applyProtection="1">
      <protection locked="0"/>
    </xf>
    <xf numFmtId="0" fontId="13" fillId="0" borderId="3" xfId="38" applyFont="1" applyFill="1" applyBorder="1" applyProtection="1">
      <protection locked="0"/>
    </xf>
    <xf numFmtId="0" fontId="1" fillId="16" borderId="3" xfId="0" applyFont="1" applyFill="1" applyBorder="1"/>
    <xf numFmtId="0" fontId="19" fillId="0" borderId="0" xfId="38" applyFont="1" applyBorder="1" applyAlignment="1" applyProtection="1">
      <alignment horizontal="center"/>
      <protection locked="0"/>
    </xf>
    <xf numFmtId="0" fontId="13" fillId="0" borderId="3" xfId="35" applyFont="1" applyBorder="1" applyAlignment="1"/>
    <xf numFmtId="0" fontId="13" fillId="0" borderId="3" xfId="0" applyFont="1" applyBorder="1" applyAlignment="1"/>
    <xf numFmtId="0" fontId="19" fillId="0" borderId="47" xfId="35" applyFont="1" applyBorder="1" applyAlignment="1"/>
    <xf numFmtId="0" fontId="13" fillId="0" borderId="47" xfId="0" applyFont="1" applyBorder="1" applyAlignment="1"/>
    <xf numFmtId="0" fontId="13" fillId="0" borderId="41" xfId="35" applyFont="1" applyBorder="1" applyAlignment="1">
      <alignment horizontal="center"/>
    </xf>
    <xf numFmtId="0" fontId="13" fillId="0" borderId="2" xfId="35" applyFont="1" applyBorder="1" applyAlignment="1">
      <alignment horizontal="center"/>
    </xf>
    <xf numFmtId="0" fontId="13" fillId="0" borderId="48" xfId="35" applyFont="1" applyBorder="1" applyAlignment="1">
      <alignment horizontal="center"/>
    </xf>
    <xf numFmtId="0" fontId="13" fillId="0" borderId="14" xfId="35" applyFont="1" applyBorder="1" applyAlignment="1">
      <alignment horizontal="center" vertical="center"/>
    </xf>
    <xf numFmtId="0" fontId="13" fillId="0" borderId="12" xfId="37" applyFont="1" applyBorder="1" applyAlignment="1">
      <alignment horizontal="center" vertical="center"/>
    </xf>
    <xf numFmtId="0" fontId="13" fillId="0" borderId="15" xfId="37" applyFont="1" applyBorder="1" applyAlignment="1">
      <alignment horizontal="center" vertical="center"/>
    </xf>
    <xf numFmtId="0" fontId="18" fillId="0" borderId="17" xfId="35" quotePrefix="1" applyFont="1" applyBorder="1" applyAlignment="1">
      <alignment horizontal="center"/>
    </xf>
    <xf numFmtId="0" fontId="18" fillId="0" borderId="17" xfId="35" applyFont="1" applyBorder="1" applyAlignment="1">
      <alignment horizontal="center"/>
    </xf>
    <xf numFmtId="0" fontId="13" fillId="0" borderId="17" xfId="37" applyFont="1" applyBorder="1" applyAlignment="1"/>
    <xf numFmtId="0" fontId="13" fillId="0" borderId="16" xfId="35" applyFont="1" applyBorder="1" applyAlignment="1">
      <alignment horizontal="center" vertical="center"/>
    </xf>
    <xf numFmtId="0" fontId="13" fillId="0" borderId="17" xfId="35" applyFont="1" applyBorder="1" applyAlignment="1">
      <alignment horizontal="center" vertical="center"/>
    </xf>
    <xf numFmtId="0" fontId="13" fillId="0" borderId="44" xfId="35" applyFont="1" applyBorder="1" applyAlignment="1">
      <alignment horizontal="center" vertical="center"/>
    </xf>
    <xf numFmtId="49" fontId="18" fillId="0" borderId="17" xfId="35" applyNumberFormat="1" applyFont="1" applyBorder="1" applyAlignment="1">
      <alignment horizontal="center"/>
    </xf>
    <xf numFmtId="0" fontId="13" fillId="0" borderId="42" xfId="35" applyFont="1" applyBorder="1" applyAlignment="1">
      <alignment horizontal="center"/>
    </xf>
    <xf numFmtId="0" fontId="22" fillId="0" borderId="17" xfId="35" applyFont="1" applyBorder="1" applyAlignment="1">
      <alignment horizontal="center"/>
    </xf>
    <xf numFmtId="0" fontId="18" fillId="0" borderId="2" xfId="35" applyFont="1" applyBorder="1" applyAlignment="1">
      <alignment horizontal="center"/>
    </xf>
    <xf numFmtId="0" fontId="22" fillId="0" borderId="2" xfId="35" applyFont="1" applyBorder="1" applyAlignment="1">
      <alignment horizontal="center"/>
    </xf>
    <xf numFmtId="0" fontId="19" fillId="4" borderId="25" xfId="38" applyFont="1" applyFill="1" applyBorder="1" applyAlignment="1" applyProtection="1">
      <alignment horizontal="center" vertical="center" textRotation="90"/>
      <protection locked="0"/>
    </xf>
    <xf numFmtId="0" fontId="19" fillId="4" borderId="26" xfId="38" applyFont="1" applyFill="1" applyBorder="1" applyAlignment="1" applyProtection="1">
      <alignment horizontal="center" vertical="center" textRotation="90"/>
      <protection locked="0"/>
    </xf>
    <xf numFmtId="0" fontId="19" fillId="4" borderId="27" xfId="38" applyFont="1" applyFill="1" applyBorder="1" applyAlignment="1" applyProtection="1">
      <alignment horizontal="center" vertical="center" textRotation="90"/>
      <protection locked="0"/>
    </xf>
    <xf numFmtId="0" fontId="55" fillId="0" borderId="25" xfId="38" applyFont="1" applyFill="1" applyBorder="1" applyAlignment="1" applyProtection="1">
      <alignment horizontal="center" textRotation="90"/>
      <protection locked="0"/>
    </xf>
    <xf numFmtId="0" fontId="55" fillId="0" borderId="26" xfId="38" applyFont="1" applyFill="1" applyBorder="1" applyAlignment="1" applyProtection="1">
      <alignment horizontal="center" textRotation="90"/>
      <protection locked="0"/>
    </xf>
    <xf numFmtId="0" fontId="55" fillId="0" borderId="27" xfId="38" applyFont="1" applyFill="1" applyBorder="1" applyAlignment="1" applyProtection="1">
      <alignment horizontal="center" textRotation="90"/>
      <protection locked="0"/>
    </xf>
    <xf numFmtId="0" fontId="56" fillId="0" borderId="25" xfId="38" applyFont="1" applyFill="1" applyBorder="1" applyAlignment="1" applyProtection="1">
      <alignment horizontal="center" textRotation="90"/>
      <protection locked="0"/>
    </xf>
    <xf numFmtId="0" fontId="56" fillId="0" borderId="26" xfId="38" applyFont="1" applyFill="1" applyBorder="1" applyAlignment="1" applyProtection="1">
      <alignment horizontal="center" textRotation="90"/>
      <protection locked="0"/>
    </xf>
    <xf numFmtId="0" fontId="56" fillId="0" borderId="27" xfId="38" applyFont="1" applyFill="1" applyBorder="1" applyAlignment="1" applyProtection="1">
      <alignment horizontal="center" textRotation="90"/>
      <protection locked="0"/>
    </xf>
    <xf numFmtId="0" fontId="55" fillId="0" borderId="25" xfId="33" applyFont="1" applyFill="1" applyBorder="1" applyAlignment="1" applyProtection="1">
      <alignment horizontal="center" textRotation="90"/>
      <protection locked="0"/>
    </xf>
    <xf numFmtId="0" fontId="55" fillId="0" borderId="26" xfId="33" applyFont="1" applyFill="1" applyBorder="1" applyAlignment="1" applyProtection="1">
      <alignment horizontal="center" textRotation="90"/>
      <protection locked="0"/>
    </xf>
    <xf numFmtId="0" fontId="55" fillId="0" borderId="27" xfId="33" applyFont="1" applyFill="1" applyBorder="1" applyAlignment="1" applyProtection="1">
      <alignment horizontal="center" textRotation="90"/>
      <protection locked="0"/>
    </xf>
    <xf numFmtId="0" fontId="57" fillId="0" borderId="25" xfId="33" applyFont="1" applyFill="1" applyBorder="1" applyAlignment="1" applyProtection="1">
      <alignment horizontal="center" vertical="center" textRotation="90"/>
      <protection locked="0"/>
    </xf>
    <xf numFmtId="0" fontId="57" fillId="0" borderId="26" xfId="33" applyFont="1" applyFill="1" applyBorder="1" applyProtection="1">
      <protection locked="0"/>
    </xf>
    <xf numFmtId="0" fontId="57" fillId="0" borderId="27" xfId="33" applyFont="1" applyFill="1" applyBorder="1" applyProtection="1">
      <protection locked="0"/>
    </xf>
    <xf numFmtId="0" fontId="26" fillId="4" borderId="25" xfId="38" applyFont="1" applyFill="1" applyBorder="1" applyAlignment="1" applyProtection="1">
      <alignment horizontal="center" vertical="center" textRotation="90"/>
      <protection locked="0"/>
    </xf>
    <xf numFmtId="0" fontId="26" fillId="4" borderId="26" xfId="38" applyFont="1" applyFill="1" applyBorder="1" applyAlignment="1" applyProtection="1">
      <alignment horizontal="center" vertical="center" textRotation="90"/>
      <protection locked="0"/>
    </xf>
    <xf numFmtId="0" fontId="26" fillId="4" borderId="27" xfId="38" applyFont="1" applyFill="1" applyBorder="1" applyAlignment="1" applyProtection="1">
      <alignment horizontal="center" vertical="center" textRotation="90"/>
      <protection locked="0"/>
    </xf>
    <xf numFmtId="0" fontId="19" fillId="0" borderId="0" xfId="38" applyFont="1" applyBorder="1" applyAlignment="1" applyProtection="1">
      <alignment horizontal="center" vertical="center"/>
      <protection locked="0"/>
    </xf>
    <xf numFmtId="0" fontId="57" fillId="0" borderId="14" xfId="33" applyFont="1" applyFill="1" applyBorder="1" applyAlignment="1" applyProtection="1">
      <alignment horizontal="center" vertical="center" textRotation="90"/>
      <protection locked="0"/>
    </xf>
    <xf numFmtId="0" fontId="57" fillId="0" borderId="23" xfId="33" applyFont="1" applyFill="1" applyBorder="1" applyProtection="1">
      <protection locked="0"/>
    </xf>
    <xf numFmtId="0" fontId="57" fillId="0" borderId="16" xfId="33" applyFont="1" applyFill="1" applyBorder="1" applyProtection="1">
      <protection locked="0"/>
    </xf>
    <xf numFmtId="10" fontId="19" fillId="0" borderId="0" xfId="38" applyNumberFormat="1" applyFont="1" applyBorder="1" applyAlignment="1" applyProtection="1">
      <alignment horizontal="center"/>
      <protection locked="0"/>
    </xf>
    <xf numFmtId="0" fontId="19" fillId="0" borderId="45" xfId="38" applyFont="1" applyBorder="1" applyAlignment="1" applyProtection="1">
      <alignment horizontal="center"/>
      <protection locked="0"/>
    </xf>
    <xf numFmtId="0" fontId="19" fillId="0" borderId="1" xfId="38" applyFont="1" applyBorder="1" applyAlignment="1" applyProtection="1">
      <alignment horizontal="center"/>
      <protection locked="0"/>
    </xf>
    <xf numFmtId="0" fontId="19" fillId="0" borderId="46" xfId="38" applyFont="1" applyBorder="1" applyAlignment="1" applyProtection="1">
      <alignment horizontal="center"/>
      <protection locked="0"/>
    </xf>
    <xf numFmtId="0" fontId="19" fillId="0" borderId="25" xfId="33" applyFont="1" applyFill="1" applyBorder="1" applyAlignment="1" applyProtection="1">
      <alignment horizontal="center" vertical="center" textRotation="90"/>
      <protection locked="0"/>
    </xf>
    <xf numFmtId="0" fontId="19" fillId="0" borderId="26" xfId="33" applyFont="1" applyFill="1" applyBorder="1" applyAlignment="1" applyProtection="1">
      <alignment horizontal="center" vertical="center" textRotation="90"/>
      <protection locked="0"/>
    </xf>
    <xf numFmtId="0" fontId="19" fillId="0" borderId="27" xfId="33" applyFont="1" applyFill="1" applyBorder="1" applyAlignment="1" applyProtection="1">
      <alignment horizontal="center" vertical="center" textRotation="90"/>
      <protection locked="0"/>
    </xf>
    <xf numFmtId="0" fontId="19" fillId="0" borderId="25" xfId="38" applyFont="1" applyFill="1" applyBorder="1" applyAlignment="1" applyProtection="1">
      <alignment horizontal="center" textRotation="90"/>
      <protection locked="0"/>
    </xf>
    <xf numFmtId="0" fontId="19" fillId="0" borderId="26" xfId="38" applyFont="1" applyFill="1" applyBorder="1" applyAlignment="1" applyProtection="1">
      <alignment horizontal="center" textRotation="90"/>
      <protection locked="0"/>
    </xf>
    <xf numFmtId="0" fontId="19" fillId="0" borderId="27" xfId="38" applyFont="1" applyFill="1" applyBorder="1" applyAlignment="1" applyProtection="1">
      <alignment horizontal="center" textRotation="90"/>
      <protection locked="0"/>
    </xf>
    <xf numFmtId="0" fontId="19" fillId="0" borderId="25" xfId="38" applyFont="1" applyFill="1" applyBorder="1" applyAlignment="1" applyProtection="1">
      <alignment horizontal="center" vertical="center" textRotation="90"/>
      <protection locked="0"/>
    </xf>
    <xf numFmtId="0" fontId="19" fillId="0" borderId="26" xfId="38" applyFont="1" applyFill="1" applyBorder="1" applyAlignment="1" applyProtection="1">
      <alignment horizontal="center" vertical="center" textRotation="90"/>
      <protection locked="0"/>
    </xf>
    <xf numFmtId="0" fontId="19" fillId="0" borderId="27" xfId="38" applyFont="1" applyFill="1" applyBorder="1" applyAlignment="1" applyProtection="1">
      <alignment horizontal="center" vertical="center" textRotation="90"/>
      <protection locked="0"/>
    </xf>
    <xf numFmtId="0" fontId="53" fillId="0" borderId="25" xfId="38" applyFont="1" applyFill="1" applyBorder="1" applyAlignment="1" applyProtection="1">
      <alignment horizontal="center" vertical="center" textRotation="90"/>
      <protection locked="0"/>
    </xf>
    <xf numFmtId="0" fontId="53" fillId="0" borderId="26" xfId="38" applyFont="1" applyFill="1" applyBorder="1" applyAlignment="1" applyProtection="1">
      <alignment horizontal="center" vertical="center" textRotation="90"/>
      <protection locked="0"/>
    </xf>
    <xf numFmtId="0" fontId="53" fillId="0" borderId="27" xfId="38" applyFont="1" applyFill="1" applyBorder="1" applyAlignment="1" applyProtection="1">
      <alignment horizontal="center" vertical="center" textRotation="90"/>
      <protection locked="0"/>
    </xf>
    <xf numFmtId="0" fontId="25" fillId="0" borderId="25" xfId="33" applyFont="1" applyFill="1" applyBorder="1" applyAlignment="1" applyProtection="1">
      <alignment horizontal="center" vertical="center" textRotation="90"/>
      <protection locked="0"/>
    </xf>
    <xf numFmtId="0" fontId="25" fillId="0" borderId="26" xfId="33" applyFont="1" applyFill="1" applyBorder="1" applyProtection="1">
      <protection locked="0"/>
    </xf>
    <xf numFmtId="0" fontId="25" fillId="0" borderId="27" xfId="33" applyFont="1" applyFill="1" applyBorder="1" applyProtection="1">
      <protection locked="0"/>
    </xf>
    <xf numFmtId="0" fontId="19" fillId="0" borderId="0" xfId="38" applyFont="1" applyBorder="1" applyAlignment="1" applyProtection="1">
      <alignment horizontal="center"/>
      <protection locked="0"/>
    </xf>
    <xf numFmtId="0" fontId="13" fillId="0" borderId="0" xfId="33" applyFont="1" applyBorder="1" applyAlignment="1" applyProtection="1">
      <protection locked="0"/>
    </xf>
    <xf numFmtId="0" fontId="25" fillId="0" borderId="14" xfId="33" applyFont="1" applyFill="1" applyBorder="1" applyAlignment="1" applyProtection="1">
      <alignment horizontal="center" vertical="center" textRotation="90"/>
      <protection locked="0"/>
    </xf>
    <xf numFmtId="0" fontId="25" fillId="0" borderId="23" xfId="33" applyFont="1" applyFill="1" applyBorder="1" applyProtection="1">
      <protection locked="0"/>
    </xf>
    <xf numFmtId="0" fontId="25" fillId="0" borderId="16" xfId="33" applyFont="1" applyFill="1" applyBorder="1" applyProtection="1">
      <protection locked="0"/>
    </xf>
    <xf numFmtId="0" fontId="23" fillId="0" borderId="20" xfId="34" applyFont="1" applyBorder="1" applyAlignment="1" applyProtection="1">
      <alignment horizontal="center" vertical="center"/>
      <protection locked="0"/>
    </xf>
    <xf numFmtId="0" fontId="23" fillId="0" borderId="22" xfId="34" applyFont="1" applyBorder="1" applyAlignment="1" applyProtection="1">
      <alignment horizontal="center" vertical="center"/>
      <protection locked="0"/>
    </xf>
    <xf numFmtId="0" fontId="56" fillId="0" borderId="25" xfId="38" applyFont="1" applyFill="1" applyBorder="1" applyAlignment="1" applyProtection="1">
      <alignment horizontal="center" vertical="center" textRotation="90"/>
      <protection locked="0"/>
    </xf>
    <xf numFmtId="0" fontId="56" fillId="0" borderId="26" xfId="38" applyFont="1" applyFill="1" applyBorder="1" applyAlignment="1" applyProtection="1">
      <alignment horizontal="center" vertical="center" textRotation="90"/>
      <protection locked="0"/>
    </xf>
    <xf numFmtId="0" fontId="56" fillId="0" borderId="27" xfId="38" applyFont="1" applyFill="1" applyBorder="1" applyAlignment="1" applyProtection="1">
      <alignment horizontal="center" vertical="center" textRotation="90"/>
      <protection locked="0"/>
    </xf>
    <xf numFmtId="0" fontId="55" fillId="0" borderId="25" xfId="38" applyFont="1" applyFill="1" applyBorder="1" applyAlignment="1" applyProtection="1">
      <alignment horizontal="center" vertical="center" textRotation="90"/>
      <protection locked="0"/>
    </xf>
    <xf numFmtId="0" fontId="55" fillId="0" borderId="26" xfId="38" applyFont="1" applyFill="1" applyBorder="1" applyAlignment="1" applyProtection="1">
      <alignment horizontal="center" vertical="center" textRotation="90"/>
      <protection locked="0"/>
    </xf>
    <xf numFmtId="0" fontId="55" fillId="0" borderId="27" xfId="38" applyFont="1" applyFill="1" applyBorder="1" applyAlignment="1" applyProtection="1">
      <alignment horizontal="center" vertical="center" textRotation="90"/>
      <protection locked="0"/>
    </xf>
    <xf numFmtId="0" fontId="55" fillId="0" borderId="25" xfId="33" applyFont="1" applyFill="1" applyBorder="1" applyAlignment="1" applyProtection="1">
      <alignment horizontal="center" vertical="center" textRotation="90"/>
      <protection locked="0"/>
    </xf>
    <xf numFmtId="0" fontId="55" fillId="0" borderId="26" xfId="33" applyFont="1" applyFill="1" applyBorder="1" applyAlignment="1" applyProtection="1">
      <alignment horizontal="center" vertical="center" textRotation="90"/>
      <protection locked="0"/>
    </xf>
    <xf numFmtId="0" fontId="55" fillId="0" borderId="27" xfId="33" applyFont="1" applyFill="1" applyBorder="1" applyAlignment="1" applyProtection="1">
      <alignment horizontal="center" vertical="center" textRotation="90"/>
      <protection locked="0"/>
    </xf>
    <xf numFmtId="0" fontId="19" fillId="0" borderId="20" xfId="38" applyFont="1" applyBorder="1" applyAlignment="1" applyProtection="1">
      <alignment horizontal="center" vertical="center"/>
      <protection locked="0"/>
    </xf>
    <xf numFmtId="0" fontId="57" fillId="0" borderId="26" xfId="33" applyFont="1" applyFill="1" applyBorder="1" applyAlignment="1" applyProtection="1">
      <alignment horizontal="center" vertical="center" textRotation="90"/>
      <protection locked="0"/>
    </xf>
    <xf numFmtId="0" fontId="57" fillId="0" borderId="27" xfId="33" applyFont="1" applyFill="1" applyBorder="1" applyAlignment="1" applyProtection="1">
      <alignment horizontal="center" vertical="center" textRotation="90"/>
      <protection locked="0"/>
    </xf>
    <xf numFmtId="0" fontId="25" fillId="0" borderId="26" xfId="33" applyFont="1" applyFill="1" applyBorder="1" applyAlignment="1" applyProtection="1">
      <alignment horizontal="center" vertical="center" textRotation="90"/>
      <protection locked="0"/>
    </xf>
    <xf numFmtId="0" fontId="25" fillId="0" borderId="27" xfId="33" applyFont="1" applyFill="1" applyBorder="1" applyAlignment="1" applyProtection="1">
      <alignment horizontal="center" vertical="center" textRotation="90"/>
      <protection locked="0"/>
    </xf>
    <xf numFmtId="0" fontId="51" fillId="10" borderId="3" xfId="30" applyFont="1" applyFill="1" applyBorder="1" applyAlignment="1">
      <alignment horizontal="center" vertical="center"/>
    </xf>
    <xf numFmtId="0" fontId="40" fillId="10" borderId="16" xfId="30" applyFont="1" applyFill="1" applyBorder="1" applyAlignment="1">
      <alignment horizontal="center"/>
    </xf>
    <xf numFmtId="0" fontId="40" fillId="10" borderId="44" xfId="30" applyFont="1" applyFill="1" applyBorder="1" applyAlignment="1">
      <alignment horizontal="center"/>
    </xf>
    <xf numFmtId="0" fontId="51" fillId="10" borderId="3" xfId="28" applyFont="1" applyFill="1" applyBorder="1" applyAlignment="1">
      <alignment horizontal="center" vertical="center"/>
    </xf>
  </cellXfs>
  <cellStyles count="174">
    <cellStyle name="#,##0" xfId="53"/>
    <cellStyle name="??&amp;O?&amp;H?_x0008__x000f__x0007_?_x0007__x0001__x0001_" xfId="54"/>
    <cellStyle name="??&amp;O?&amp;H?_x0008_??_x0007__x0001__x0001_" xfId="55"/>
    <cellStyle name="?鹎%U龡&amp;H鼼_x0008_V_x0011_._x0012__x0007__x0001__x0001_" xfId="1"/>
    <cellStyle name="?曹%U?&amp;H?_x0008_?s_x000a__x0007__x0001__x0001_" xfId="56"/>
    <cellStyle name="_DIRECT-CONT" xfId="57"/>
    <cellStyle name="_인산증설최종" xfId="58"/>
    <cellStyle name="¤@?e_TEST-1 " xfId="59"/>
    <cellStyle name="W_STDFOR" xfId="60"/>
    <cellStyle name="0.0" xfId="61"/>
    <cellStyle name="0.00" xfId="62"/>
    <cellStyle name="A¨­￠￢￠O [0]_INQUIRY ￠?￥i¨u¡AAⓒ￢Aⓒª " xfId="63"/>
    <cellStyle name="A¨­￠￢￠O_INQUIRY ￠?￥i¨u¡AAⓒ￢Aⓒª " xfId="64"/>
    <cellStyle name="AeE­ [0]_INQUIRY ¿μ¾÷AßAø " xfId="65"/>
    <cellStyle name="AeE­_INQUIRY ¿μ¾÷AßAø " xfId="66"/>
    <cellStyle name="AeE¡ⓒ [0]_INQUIRY ￠?￥i¨u¡AAⓒ￢Aⓒª " xfId="67"/>
    <cellStyle name="AeE¡ⓒ_INQUIRY ￠?￥i¨u¡AAⓒ￢Aⓒª " xfId="68"/>
    <cellStyle name="ALIGNMENT" xfId="69"/>
    <cellStyle name="AÞ¸¶ [0]_°ßAu≫eAa" xfId="70"/>
    <cellStyle name="AÞ¸¶_INQUIRY ¿μ¾÷AßAø " xfId="71"/>
    <cellStyle name="Bleu" xfId="72"/>
    <cellStyle name="C¡IA¨ª_¡ic¨u¡A¨￢I¨￢¡Æ AN¡Æe " xfId="73"/>
    <cellStyle name="C￥AØ_¿μ¾÷CoE² " xfId="74"/>
    <cellStyle name="Calc Currency (0)" xfId="75"/>
    <cellStyle name="category" xfId="76"/>
    <cellStyle name="Cmma_을지 (2)_갑지 (2)_집계표 (2)_집계표 (3)_견적서 (2)" xfId="77"/>
    <cellStyle name="Comma" xfId="78"/>
    <cellStyle name="Comma [0]" xfId="79"/>
    <cellStyle name="Comma_ SG&amp;A Bridge " xfId="80"/>
    <cellStyle name="Comma0" xfId="81"/>
    <cellStyle name="Copied" xfId="82"/>
    <cellStyle name="Currency" xfId="83"/>
    <cellStyle name="Currency [0]" xfId="84"/>
    <cellStyle name="Currency_ SG&amp;A Bridge " xfId="85"/>
    <cellStyle name="Currency0" xfId="86"/>
    <cellStyle name="Data Sht." xfId="87"/>
    <cellStyle name="Date" xfId="2"/>
    <cellStyle name="Entered" xfId="88"/>
    <cellStyle name="entête" xfId="89"/>
    <cellStyle name="Entree" xfId="90"/>
    <cellStyle name="Euro" xfId="91"/>
    <cellStyle name="Euro 2" xfId="92"/>
    <cellStyle name="F2" xfId="93"/>
    <cellStyle name="F3" xfId="94"/>
    <cellStyle name="F4" xfId="95"/>
    <cellStyle name="F5" xfId="96"/>
    <cellStyle name="F6" xfId="97"/>
    <cellStyle name="F7" xfId="98"/>
    <cellStyle name="F8" xfId="99"/>
    <cellStyle name="Fixed" xfId="3"/>
    <cellStyle name="FORM" xfId="100"/>
    <cellStyle name="FORM 2" xfId="101"/>
    <cellStyle name="fs" xfId="4"/>
    <cellStyle name="Grey" xfId="5"/>
    <cellStyle name="Grey 2" xfId="102"/>
    <cellStyle name="Grey 3" xfId="103"/>
    <cellStyle name="HEADER" xfId="104"/>
    <cellStyle name="Header1" xfId="6"/>
    <cellStyle name="Header1 2" xfId="105"/>
    <cellStyle name="Header2" xfId="7"/>
    <cellStyle name="Header2 2" xfId="106"/>
    <cellStyle name="Heading 1" xfId="107"/>
    <cellStyle name="Heading 2" xfId="108"/>
    <cellStyle name="HEADING1" xfId="8"/>
    <cellStyle name="HEADING2" xfId="9"/>
    <cellStyle name="ht" xfId="10"/>
    <cellStyle name="Ignace" xfId="109"/>
    <cellStyle name="INPUT" xfId="110"/>
    <cellStyle name="Input [yellow]" xfId="11"/>
    <cellStyle name="Input [yellow] 2" xfId="111"/>
    <cellStyle name="Input [yellow] 3" xfId="112"/>
    <cellStyle name="M" xfId="113"/>
    <cellStyle name="Milliers [0]_50002" xfId="114"/>
    <cellStyle name="Milliers_50002" xfId="115"/>
    <cellStyle name="Model" xfId="116"/>
    <cellStyle name="Monétaire [0]_50002" xfId="117"/>
    <cellStyle name="Monétaire_50002" xfId="118"/>
    <cellStyle name="mystyle" xfId="12"/>
    <cellStyle name="mystyle 2" xfId="13"/>
    <cellStyle name="no dec" xfId="119"/>
    <cellStyle name="Normal" xfId="120"/>
    <cellStyle name="Normal - Style1" xfId="14"/>
    <cellStyle name="Normal 2" xfId="121"/>
    <cellStyle name="Normal 3" xfId="122"/>
    <cellStyle name="Normal_ SG&amp;A Bridge " xfId="123"/>
    <cellStyle name="Percent" xfId="124"/>
    <cellStyle name="Percent [2]" xfId="15"/>
    <cellStyle name="Percent [2] 2" xfId="125"/>
    <cellStyle name="Percent_0520-아스팔트" xfId="126"/>
    <cellStyle name="RevList" xfId="127"/>
    <cellStyle name="Rouge" xfId="128"/>
    <cellStyle name="RowLevel_0" xfId="129"/>
    <cellStyle name="shade" xfId="16"/>
    <cellStyle name="shi" xfId="17"/>
    <cellStyle name="st" xfId="18"/>
    <cellStyle name="st 2" xfId="19"/>
    <cellStyle name="style1" xfId="20"/>
    <cellStyle name="style2" xfId="21"/>
    <cellStyle name="style2 2" xfId="22"/>
    <cellStyle name="style3" xfId="23"/>
    <cellStyle name="subhead" xfId="130"/>
    <cellStyle name="Subtotal" xfId="131"/>
    <cellStyle name="Times New Roman" xfId="132"/>
    <cellStyle name="Total" xfId="24"/>
    <cellStyle name="Vert" xfId="133"/>
    <cellStyle name="ハイパーリンク" xfId="134"/>
    <cellStyle name="標準_Akia(F）-8" xfId="135"/>
    <cellStyle name="表示済みのハイパーリンク" xfId="136"/>
    <cellStyle name="고정소숫점" xfId="137"/>
    <cellStyle name="고정출력1" xfId="138"/>
    <cellStyle name="고정출력2" xfId="139"/>
    <cellStyle name="差_PGRP1-3A-0YCN-036-INT-IOL-DCS-0001-R00 DCS污水处理场IO清单R6" xfId="25"/>
    <cellStyle name="差_PGRP1-3A-0YCN-036-INT-IOL-DCS-0001-R00 DCS污水处理场IO清单R6 2" xfId="26"/>
    <cellStyle name="常规" xfId="0" builtinId="0"/>
    <cellStyle name="常规 10" xfId="140"/>
    <cellStyle name="常规 10 3" xfId="27"/>
    <cellStyle name="常规 101" xfId="28"/>
    <cellStyle name="常规 101 2" xfId="51"/>
    <cellStyle name="常规 11" xfId="141"/>
    <cellStyle name="常规 12" xfId="142"/>
    <cellStyle name="常规 13" xfId="143"/>
    <cellStyle name="常规 14" xfId="144"/>
    <cellStyle name="常规 2" xfId="29"/>
    <cellStyle name="常规 2 2" xfId="145"/>
    <cellStyle name="常规 2 2 75" xfId="30"/>
    <cellStyle name="常规 2 2 75 2" xfId="50"/>
    <cellStyle name="常规 2 5" xfId="31"/>
    <cellStyle name="常规 3" xfId="52"/>
    <cellStyle name="常规 4" xfId="146"/>
    <cellStyle name="常规 5" xfId="147"/>
    <cellStyle name="常规 6" xfId="148"/>
    <cellStyle name="常规 6 4" xfId="32"/>
    <cellStyle name="常规 7" xfId="149"/>
    <cellStyle name="常规 8" xfId="150"/>
    <cellStyle name="常规 9" xfId="151"/>
    <cellStyle name="常规_FCR065控制机柜布置" xfId="33"/>
    <cellStyle name="常规_IO List(AIO Rev.0)" xfId="34"/>
    <cellStyle name="常规_IO LIST_Rev04_2002.01.06_GF3" xfId="35"/>
    <cellStyle name="常规_Software Spec" xfId="36"/>
    <cellStyle name="常规_芳烃抽屉装置R0.1" xfId="37"/>
    <cellStyle name="常规_附件2-7（2007-7-16）" xfId="38"/>
    <cellStyle name="날짜" xfId="152"/>
    <cellStyle name="好_PGRP1-3A-0YCN-036-INT-IOL-DCS-0001-R00 DCS污水处理场IO清单R6" xfId="39"/>
    <cellStyle name="好_PGRP1-3A-0YCN-036-INT-IOL-DCS-0001-R00 DCS污水处理场IO清单R6 2" xfId="40"/>
    <cellStyle name="달러" xfId="153"/>
    <cellStyle name="뒤에 오는 하이퍼링크_실행예산" xfId="154"/>
    <cellStyle name="똿뗦먛귟 [0.00]_PRODUCT DETAIL Q1" xfId="155"/>
    <cellStyle name="똿뗦먛귟_PRODUCT DETAIL Q1" xfId="156"/>
    <cellStyle name="普通_ 请购 (2)" xfId="157"/>
    <cellStyle name="千分位[0]_gg (2)" xfId="41"/>
    <cellStyle name="千分位_gg (2)" xfId="42"/>
    <cellStyle name="千位[0]_laroux" xfId="43"/>
    <cellStyle name="千位_laroux" xfId="44"/>
    <cellStyle name="设计院表格" xfId="45"/>
    <cellStyle name="设计院表格 2" xfId="46"/>
    <cellStyle name="样式 1" xfId="47"/>
    <cellStyle name="一般_GU-BUDGET-01" xfId="48"/>
    <cellStyle name="믅됞 [0.00]_PRODUCT DETAIL Q1" xfId="158"/>
    <cellStyle name="믅됞_PRODUCT DETAIL Q1" xfId="159"/>
    <cellStyle name="분수" xfId="160"/>
    <cellStyle name="뷭?_밾몧뽋먑 " xfId="161"/>
    <cellStyle name="숫자(R)" xfId="162"/>
    <cellStyle name="안건회계법인" xfId="163"/>
    <cellStyle name="자리수" xfId="164"/>
    <cellStyle name="자리수0" xfId="165"/>
    <cellStyle name="지정되지 않음" xfId="166"/>
    <cellStyle name="콤마 [0]_  종  합  " xfId="167"/>
    <cellStyle name="콤마_  종  합  " xfId="168"/>
    <cellStyle name="통화 [0] usd" xfId="169"/>
    <cellStyle name="퍼센트" xfId="170"/>
    <cellStyle name="표준_kc-elec system check list" xfId="49"/>
    <cellStyle name="합산" xfId="171"/>
    <cellStyle name="화폐기호" xfId="172"/>
    <cellStyle name="화폐기호0" xfId="173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2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34" Type="http://schemas.openxmlformats.org/officeDocument/2006/relationships/externalLink" Target="externalLinks/externalLink22.xml"/><Relationship Id="rId42" Type="http://schemas.openxmlformats.org/officeDocument/2006/relationships/externalLink" Target="externalLinks/externalLink30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externalLink" Target="externalLinks/externalLink26.xml"/><Relationship Id="rId46" Type="http://schemas.openxmlformats.org/officeDocument/2006/relationships/externalLink" Target="externalLinks/externalLink3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37" Type="http://schemas.openxmlformats.org/officeDocument/2006/relationships/externalLink" Target="externalLinks/externalLink25.xml"/><Relationship Id="rId40" Type="http://schemas.openxmlformats.org/officeDocument/2006/relationships/externalLink" Target="externalLinks/externalLink28.xml"/><Relationship Id="rId45" Type="http://schemas.openxmlformats.org/officeDocument/2006/relationships/externalLink" Target="externalLinks/externalLink3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externalLink" Target="externalLinks/externalLink24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externalLink" Target="externalLinks/externalLink19.xml"/><Relationship Id="rId44" Type="http://schemas.openxmlformats.org/officeDocument/2006/relationships/externalLink" Target="externalLinks/externalLink3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Relationship Id="rId43" Type="http://schemas.openxmlformats.org/officeDocument/2006/relationships/externalLink" Target="externalLinks/externalLink31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grpSp>
      <xdr:nvGrpSpPr>
        <xdr:cNvPr id="465655" name="Group 1"/>
        <xdr:cNvGrpSpPr>
          <a:grpSpLocks/>
        </xdr:cNvGrpSpPr>
      </xdr:nvGrpSpPr>
      <xdr:grpSpPr bwMode="auto">
        <a:xfrm>
          <a:off x="5343525" y="0"/>
          <a:ext cx="0" cy="0"/>
          <a:chOff x="235" y="4091"/>
          <a:chExt cx="30" cy="22"/>
        </a:xfrm>
      </xdr:grpSpPr>
      <xdr:sp macro="" textlink="">
        <xdr:nvSpPr>
          <xdr:cNvPr id="465667" name="AutoShape 2"/>
          <xdr:cNvSpPr>
            <a:spLocks noChangeArrowheads="1"/>
          </xdr:cNvSpPr>
        </xdr:nvSpPr>
        <xdr:spPr bwMode="auto">
          <a:xfrm>
            <a:off x="235" y="4091"/>
            <a:ext cx="30" cy="21"/>
          </a:xfrm>
          <a:prstGeom prst="diamond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465668" name="Freeform 3"/>
          <xdr:cNvSpPr>
            <a:spLocks/>
          </xdr:cNvSpPr>
        </xdr:nvSpPr>
        <xdr:spPr bwMode="auto">
          <a:xfrm>
            <a:off x="250" y="4102"/>
            <a:ext cx="15" cy="11"/>
          </a:xfrm>
          <a:custGeom>
            <a:avLst/>
            <a:gdLst>
              <a:gd name="T0" fmla="*/ 0 w 55"/>
              <a:gd name="T1" fmla="*/ 0 h 38"/>
              <a:gd name="T2" fmla="*/ 0 w 55"/>
              <a:gd name="T3" fmla="*/ 0 h 38"/>
              <a:gd name="T4" fmla="*/ 0 w 55"/>
              <a:gd name="T5" fmla="*/ 0 h 38"/>
              <a:gd name="T6" fmla="*/ 0 60000 65536"/>
              <a:gd name="T7" fmla="*/ 0 60000 65536"/>
              <a:gd name="T8" fmla="*/ 0 60000 65536"/>
              <a:gd name="T9" fmla="*/ 0 w 55"/>
              <a:gd name="T10" fmla="*/ 0 h 38"/>
              <a:gd name="T11" fmla="*/ 55 w 55"/>
              <a:gd name="T12" fmla="*/ 38 h 38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55" h="38">
                <a:moveTo>
                  <a:pt x="55" y="0"/>
                </a:moveTo>
                <a:cubicBezTo>
                  <a:pt x="50" y="2"/>
                  <a:pt x="31" y="5"/>
                  <a:pt x="22" y="11"/>
                </a:cubicBezTo>
                <a:cubicBezTo>
                  <a:pt x="13" y="17"/>
                  <a:pt x="5" y="33"/>
                  <a:pt x="0" y="38"/>
                </a:cubicBezTo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65669" name="Freeform 4"/>
          <xdr:cNvSpPr>
            <a:spLocks/>
          </xdr:cNvSpPr>
        </xdr:nvSpPr>
        <xdr:spPr bwMode="auto">
          <a:xfrm flipH="1">
            <a:off x="235" y="4102"/>
            <a:ext cx="15" cy="11"/>
          </a:xfrm>
          <a:custGeom>
            <a:avLst/>
            <a:gdLst>
              <a:gd name="T0" fmla="*/ 0 w 55"/>
              <a:gd name="T1" fmla="*/ 0 h 38"/>
              <a:gd name="T2" fmla="*/ 0 w 55"/>
              <a:gd name="T3" fmla="*/ 0 h 38"/>
              <a:gd name="T4" fmla="*/ 0 w 55"/>
              <a:gd name="T5" fmla="*/ 0 h 38"/>
              <a:gd name="T6" fmla="*/ 0 60000 65536"/>
              <a:gd name="T7" fmla="*/ 0 60000 65536"/>
              <a:gd name="T8" fmla="*/ 0 60000 65536"/>
              <a:gd name="T9" fmla="*/ 0 w 55"/>
              <a:gd name="T10" fmla="*/ 0 h 38"/>
              <a:gd name="T11" fmla="*/ 55 w 55"/>
              <a:gd name="T12" fmla="*/ 38 h 38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55" h="38">
                <a:moveTo>
                  <a:pt x="55" y="0"/>
                </a:moveTo>
                <a:cubicBezTo>
                  <a:pt x="50" y="2"/>
                  <a:pt x="31" y="5"/>
                  <a:pt x="22" y="11"/>
                </a:cubicBezTo>
                <a:cubicBezTo>
                  <a:pt x="13" y="17"/>
                  <a:pt x="5" y="33"/>
                  <a:pt x="0" y="38"/>
                </a:cubicBezTo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</xdr:col>
      <xdr:colOff>373380</xdr:colOff>
      <xdr:row>0</xdr:row>
      <xdr:rowOff>0</xdr:rowOff>
    </xdr:from>
    <xdr:to>
      <xdr:col>1</xdr:col>
      <xdr:colOff>342900</xdr:colOff>
      <xdr:row>0</xdr:row>
      <xdr:rowOff>0</xdr:rowOff>
    </xdr:to>
    <xdr:sp macro="" textlink="">
      <xdr:nvSpPr>
        <xdr:cNvPr id="465656" name="Line 5"/>
        <xdr:cNvSpPr>
          <a:spLocks noChangeShapeType="1"/>
        </xdr:cNvSpPr>
      </xdr:nvSpPr>
      <xdr:spPr bwMode="auto">
        <a:xfrm>
          <a:off x="40386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grpSp>
      <xdr:nvGrpSpPr>
        <xdr:cNvPr id="465657" name="Group 6"/>
        <xdr:cNvGrpSpPr>
          <a:grpSpLocks/>
        </xdr:cNvGrpSpPr>
      </xdr:nvGrpSpPr>
      <xdr:grpSpPr bwMode="auto">
        <a:xfrm>
          <a:off x="5343525" y="0"/>
          <a:ext cx="0" cy="0"/>
          <a:chOff x="235" y="4091"/>
          <a:chExt cx="30" cy="22"/>
        </a:xfrm>
      </xdr:grpSpPr>
      <xdr:sp macro="" textlink="">
        <xdr:nvSpPr>
          <xdr:cNvPr id="465664" name="AutoShape 7"/>
          <xdr:cNvSpPr>
            <a:spLocks noChangeArrowheads="1"/>
          </xdr:cNvSpPr>
        </xdr:nvSpPr>
        <xdr:spPr bwMode="auto">
          <a:xfrm>
            <a:off x="235" y="4091"/>
            <a:ext cx="30" cy="21"/>
          </a:xfrm>
          <a:prstGeom prst="diamond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465665" name="Freeform 8"/>
          <xdr:cNvSpPr>
            <a:spLocks/>
          </xdr:cNvSpPr>
        </xdr:nvSpPr>
        <xdr:spPr bwMode="auto">
          <a:xfrm>
            <a:off x="250" y="4102"/>
            <a:ext cx="15" cy="11"/>
          </a:xfrm>
          <a:custGeom>
            <a:avLst/>
            <a:gdLst>
              <a:gd name="T0" fmla="*/ 0 w 55"/>
              <a:gd name="T1" fmla="*/ 0 h 38"/>
              <a:gd name="T2" fmla="*/ 0 w 55"/>
              <a:gd name="T3" fmla="*/ 0 h 38"/>
              <a:gd name="T4" fmla="*/ 0 w 55"/>
              <a:gd name="T5" fmla="*/ 0 h 38"/>
              <a:gd name="T6" fmla="*/ 0 60000 65536"/>
              <a:gd name="T7" fmla="*/ 0 60000 65536"/>
              <a:gd name="T8" fmla="*/ 0 60000 65536"/>
              <a:gd name="T9" fmla="*/ 0 w 55"/>
              <a:gd name="T10" fmla="*/ 0 h 38"/>
              <a:gd name="T11" fmla="*/ 55 w 55"/>
              <a:gd name="T12" fmla="*/ 38 h 38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55" h="38">
                <a:moveTo>
                  <a:pt x="55" y="0"/>
                </a:moveTo>
                <a:cubicBezTo>
                  <a:pt x="50" y="2"/>
                  <a:pt x="31" y="5"/>
                  <a:pt x="22" y="11"/>
                </a:cubicBezTo>
                <a:cubicBezTo>
                  <a:pt x="13" y="17"/>
                  <a:pt x="5" y="33"/>
                  <a:pt x="0" y="38"/>
                </a:cubicBezTo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65666" name="Freeform 9"/>
          <xdr:cNvSpPr>
            <a:spLocks/>
          </xdr:cNvSpPr>
        </xdr:nvSpPr>
        <xdr:spPr bwMode="auto">
          <a:xfrm flipH="1">
            <a:off x="235" y="4102"/>
            <a:ext cx="15" cy="11"/>
          </a:xfrm>
          <a:custGeom>
            <a:avLst/>
            <a:gdLst>
              <a:gd name="T0" fmla="*/ 0 w 55"/>
              <a:gd name="T1" fmla="*/ 0 h 38"/>
              <a:gd name="T2" fmla="*/ 0 w 55"/>
              <a:gd name="T3" fmla="*/ 0 h 38"/>
              <a:gd name="T4" fmla="*/ 0 w 55"/>
              <a:gd name="T5" fmla="*/ 0 h 38"/>
              <a:gd name="T6" fmla="*/ 0 60000 65536"/>
              <a:gd name="T7" fmla="*/ 0 60000 65536"/>
              <a:gd name="T8" fmla="*/ 0 60000 65536"/>
              <a:gd name="T9" fmla="*/ 0 w 55"/>
              <a:gd name="T10" fmla="*/ 0 h 38"/>
              <a:gd name="T11" fmla="*/ 55 w 55"/>
              <a:gd name="T12" fmla="*/ 38 h 38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55" h="38">
                <a:moveTo>
                  <a:pt x="55" y="0"/>
                </a:moveTo>
                <a:cubicBezTo>
                  <a:pt x="50" y="2"/>
                  <a:pt x="31" y="5"/>
                  <a:pt x="22" y="11"/>
                </a:cubicBezTo>
                <a:cubicBezTo>
                  <a:pt x="13" y="17"/>
                  <a:pt x="5" y="33"/>
                  <a:pt x="0" y="38"/>
                </a:cubicBezTo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</xdr:col>
      <xdr:colOff>373380</xdr:colOff>
      <xdr:row>0</xdr:row>
      <xdr:rowOff>0</xdr:rowOff>
    </xdr:from>
    <xdr:to>
      <xdr:col>1</xdr:col>
      <xdr:colOff>342900</xdr:colOff>
      <xdr:row>0</xdr:row>
      <xdr:rowOff>0</xdr:rowOff>
    </xdr:to>
    <xdr:sp macro="" textlink="">
      <xdr:nvSpPr>
        <xdr:cNvPr id="465658" name="Line 10"/>
        <xdr:cNvSpPr>
          <a:spLocks noChangeShapeType="1"/>
        </xdr:cNvSpPr>
      </xdr:nvSpPr>
      <xdr:spPr bwMode="auto">
        <a:xfrm>
          <a:off x="40386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grpSp>
      <xdr:nvGrpSpPr>
        <xdr:cNvPr id="465659" name="Group 11"/>
        <xdr:cNvGrpSpPr>
          <a:grpSpLocks/>
        </xdr:cNvGrpSpPr>
      </xdr:nvGrpSpPr>
      <xdr:grpSpPr bwMode="auto">
        <a:xfrm>
          <a:off x="5343525" y="0"/>
          <a:ext cx="0" cy="0"/>
          <a:chOff x="235" y="4091"/>
          <a:chExt cx="30" cy="22"/>
        </a:xfrm>
      </xdr:grpSpPr>
      <xdr:sp macro="" textlink="">
        <xdr:nvSpPr>
          <xdr:cNvPr id="465661" name="AutoShape 12"/>
          <xdr:cNvSpPr>
            <a:spLocks noChangeArrowheads="1"/>
          </xdr:cNvSpPr>
        </xdr:nvSpPr>
        <xdr:spPr bwMode="auto">
          <a:xfrm>
            <a:off x="235" y="4091"/>
            <a:ext cx="30" cy="21"/>
          </a:xfrm>
          <a:prstGeom prst="diamond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465662" name="Freeform 13"/>
          <xdr:cNvSpPr>
            <a:spLocks/>
          </xdr:cNvSpPr>
        </xdr:nvSpPr>
        <xdr:spPr bwMode="auto">
          <a:xfrm>
            <a:off x="250" y="4102"/>
            <a:ext cx="15" cy="11"/>
          </a:xfrm>
          <a:custGeom>
            <a:avLst/>
            <a:gdLst>
              <a:gd name="T0" fmla="*/ 0 w 55"/>
              <a:gd name="T1" fmla="*/ 0 h 38"/>
              <a:gd name="T2" fmla="*/ 0 w 55"/>
              <a:gd name="T3" fmla="*/ 0 h 38"/>
              <a:gd name="T4" fmla="*/ 0 w 55"/>
              <a:gd name="T5" fmla="*/ 0 h 38"/>
              <a:gd name="T6" fmla="*/ 0 60000 65536"/>
              <a:gd name="T7" fmla="*/ 0 60000 65536"/>
              <a:gd name="T8" fmla="*/ 0 60000 65536"/>
              <a:gd name="T9" fmla="*/ 0 w 55"/>
              <a:gd name="T10" fmla="*/ 0 h 38"/>
              <a:gd name="T11" fmla="*/ 55 w 55"/>
              <a:gd name="T12" fmla="*/ 38 h 38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55" h="38">
                <a:moveTo>
                  <a:pt x="55" y="0"/>
                </a:moveTo>
                <a:cubicBezTo>
                  <a:pt x="50" y="2"/>
                  <a:pt x="31" y="5"/>
                  <a:pt x="22" y="11"/>
                </a:cubicBezTo>
                <a:cubicBezTo>
                  <a:pt x="13" y="17"/>
                  <a:pt x="5" y="33"/>
                  <a:pt x="0" y="38"/>
                </a:cubicBezTo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65663" name="Freeform 14"/>
          <xdr:cNvSpPr>
            <a:spLocks/>
          </xdr:cNvSpPr>
        </xdr:nvSpPr>
        <xdr:spPr bwMode="auto">
          <a:xfrm flipH="1">
            <a:off x="235" y="4102"/>
            <a:ext cx="15" cy="11"/>
          </a:xfrm>
          <a:custGeom>
            <a:avLst/>
            <a:gdLst>
              <a:gd name="T0" fmla="*/ 0 w 55"/>
              <a:gd name="T1" fmla="*/ 0 h 38"/>
              <a:gd name="T2" fmla="*/ 0 w 55"/>
              <a:gd name="T3" fmla="*/ 0 h 38"/>
              <a:gd name="T4" fmla="*/ 0 w 55"/>
              <a:gd name="T5" fmla="*/ 0 h 38"/>
              <a:gd name="T6" fmla="*/ 0 60000 65536"/>
              <a:gd name="T7" fmla="*/ 0 60000 65536"/>
              <a:gd name="T8" fmla="*/ 0 60000 65536"/>
              <a:gd name="T9" fmla="*/ 0 w 55"/>
              <a:gd name="T10" fmla="*/ 0 h 38"/>
              <a:gd name="T11" fmla="*/ 55 w 55"/>
              <a:gd name="T12" fmla="*/ 38 h 38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55" h="38">
                <a:moveTo>
                  <a:pt x="55" y="0"/>
                </a:moveTo>
                <a:cubicBezTo>
                  <a:pt x="50" y="2"/>
                  <a:pt x="31" y="5"/>
                  <a:pt x="22" y="11"/>
                </a:cubicBezTo>
                <a:cubicBezTo>
                  <a:pt x="13" y="17"/>
                  <a:pt x="5" y="33"/>
                  <a:pt x="0" y="38"/>
                </a:cubicBezTo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</xdr:col>
      <xdr:colOff>373380</xdr:colOff>
      <xdr:row>0</xdr:row>
      <xdr:rowOff>0</xdr:rowOff>
    </xdr:from>
    <xdr:to>
      <xdr:col>1</xdr:col>
      <xdr:colOff>342900</xdr:colOff>
      <xdr:row>0</xdr:row>
      <xdr:rowOff>0</xdr:rowOff>
    </xdr:to>
    <xdr:sp macro="" textlink="">
      <xdr:nvSpPr>
        <xdr:cNvPr id="465660" name="Line 15"/>
        <xdr:cNvSpPr>
          <a:spLocks noChangeShapeType="1"/>
        </xdr:cNvSpPr>
      </xdr:nvSpPr>
      <xdr:spPr bwMode="auto">
        <a:xfrm>
          <a:off x="40386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29309</xdr:colOff>
      <xdr:row>58</xdr:row>
      <xdr:rowOff>118403</xdr:rowOff>
    </xdr:from>
    <xdr:to>
      <xdr:col>6</xdr:col>
      <xdr:colOff>42915</xdr:colOff>
      <xdr:row>60</xdr:row>
      <xdr:rowOff>3910</xdr:rowOff>
    </xdr:to>
    <xdr:sp macro="" textlink="">
      <xdr:nvSpPr>
        <xdr:cNvPr id="69" name="TextBox 68"/>
        <xdr:cNvSpPr txBox="1"/>
      </xdr:nvSpPr>
      <xdr:spPr>
        <a:xfrm>
          <a:off x="699869" y="18025403"/>
          <a:ext cx="348886" cy="2565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>
          <a:noAutofit/>
        </a:bodyPr>
        <a:lstStyle/>
        <a:p>
          <a:endParaRPr lang="zh-CN" altLang="en-US"/>
        </a:p>
      </xdr:txBody>
    </xdr:sp>
    <xdr:clientData/>
  </xdr:twoCellAnchor>
  <xdr:twoCellAnchor>
    <xdr:from>
      <xdr:col>4</xdr:col>
      <xdr:colOff>29309</xdr:colOff>
      <xdr:row>94</xdr:row>
      <xdr:rowOff>118403</xdr:rowOff>
    </xdr:from>
    <xdr:to>
      <xdr:col>6</xdr:col>
      <xdr:colOff>42915</xdr:colOff>
      <xdr:row>96</xdr:row>
      <xdr:rowOff>3910</xdr:rowOff>
    </xdr:to>
    <xdr:sp macro="" textlink="">
      <xdr:nvSpPr>
        <xdr:cNvPr id="6" name="TextBox 5"/>
        <xdr:cNvSpPr txBox="1"/>
      </xdr:nvSpPr>
      <xdr:spPr>
        <a:xfrm>
          <a:off x="694327" y="11340585"/>
          <a:ext cx="346115" cy="2734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>
          <a:noAutofit/>
        </a:bodyPr>
        <a:lstStyle/>
        <a:p>
          <a:endParaRPr lang="zh-CN" altLang="en-US"/>
        </a:p>
      </xdr:txBody>
    </xdr:sp>
    <xdr:clientData/>
  </xdr:twoCellAnchor>
  <xdr:twoCellAnchor>
    <xdr:from>
      <xdr:col>4</xdr:col>
      <xdr:colOff>29309</xdr:colOff>
      <xdr:row>130</xdr:row>
      <xdr:rowOff>118403</xdr:rowOff>
    </xdr:from>
    <xdr:to>
      <xdr:col>6</xdr:col>
      <xdr:colOff>42915</xdr:colOff>
      <xdr:row>132</xdr:row>
      <xdr:rowOff>3910</xdr:rowOff>
    </xdr:to>
    <xdr:sp macro="" textlink="">
      <xdr:nvSpPr>
        <xdr:cNvPr id="7" name="TextBox 6"/>
        <xdr:cNvSpPr txBox="1"/>
      </xdr:nvSpPr>
      <xdr:spPr>
        <a:xfrm>
          <a:off x="694327" y="18323276"/>
          <a:ext cx="346115" cy="2734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>
          <a:noAutofit/>
        </a:bodyPr>
        <a:lstStyle/>
        <a:p>
          <a:endParaRPr lang="zh-CN" altLang="en-US"/>
        </a:p>
      </xdr:txBody>
    </xdr:sp>
    <xdr:clientData/>
  </xdr:twoCellAnchor>
  <xdr:twoCellAnchor>
    <xdr:from>
      <xdr:col>4</xdr:col>
      <xdr:colOff>29309</xdr:colOff>
      <xdr:row>166</xdr:row>
      <xdr:rowOff>118403</xdr:rowOff>
    </xdr:from>
    <xdr:to>
      <xdr:col>6</xdr:col>
      <xdr:colOff>42915</xdr:colOff>
      <xdr:row>168</xdr:row>
      <xdr:rowOff>3910</xdr:rowOff>
    </xdr:to>
    <xdr:sp macro="" textlink="">
      <xdr:nvSpPr>
        <xdr:cNvPr id="8" name="TextBox 7"/>
        <xdr:cNvSpPr txBox="1"/>
      </xdr:nvSpPr>
      <xdr:spPr>
        <a:xfrm>
          <a:off x="694327" y="18323276"/>
          <a:ext cx="346115" cy="2734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>
          <a:noAutofit/>
        </a:bodyPr>
        <a:lstStyle/>
        <a:p>
          <a:endParaRPr lang="zh-CN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26472;&#20113;&#28458;\t12003-&#23425;&#27874;&#20013;&#37329;&#30707;&#21270;&#26377;&#38480;&#20844;&#21496;&#33459;&#28867;&#39033;&#30446;&#28966;&#27668;&#21270;&#24037;&#31243;$\HDLAN\HDEC30\CACHE\0INV\HEC\SHIP-SCH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8149;&#49688;&#44221;\&#44204;&#51201;\&#44552;&#54840;\&#44552;&#54840;\&#44277;&#49324;&#44288;&#47532;\&#51652;&#54665;&#54788;&#51109;\KCI&#49849;&#50517;&#44277;&#49324;\My%20Documents\JOB\DR-4\&#49892;&#54665;&#50696;&#49328;\&#53664;&#44148;&#44277;&#49324;.SIL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FONCTION\PING.XLA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26472;&#20113;&#28458;\t12003-&#23425;&#27874;&#20013;&#37329;&#30707;&#21270;&#26377;&#38480;&#20844;&#21496;&#33459;&#28867;&#39033;&#30446;&#28966;&#27668;&#21270;&#24037;&#31243;$\&#44204;&#51201;\&#49340;&#49457;&#47932;&#49328;\adnoc\Steel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\C\My%20Documents\&#44277;&#49324;&#49436;&#47448;\SCH\&#49444;&#44228;&#54016;\A00-14(NALCO%20Korea)\&#44053;&#51116;&#54840;\&#49340;&#49457;\&#44148;&#52629;\SE6380\TOP1\MISS_&#49688;\ORIGINAL\&#49688;_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OUNG\&#44592;&#44228;&#44277;&#47924;\SHJ\&#48513;&#54620;&#50896;&#51204;\SIHANG\CP-M1\LINER-6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0644;&#26223;&#24935;\requisition\Projects\1065\Instruments\Document\SPECIFICATION\543_MASSFLW\FD%20Data%20sheets\FT%20%20-31035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0644;&#26223;&#24935;\requisition\Projects\1065\Instruments\Document\SPECIFICATION\536_Annubar\SPEC\Spec\FD%20Data%20sheet\FE%20%20-9508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26472;&#20113;&#28458;\t12003-&#23425;&#27874;&#20013;&#37329;&#30707;&#21270;&#26377;&#38480;&#20844;&#21496;&#33459;&#28867;&#39033;&#30446;&#28966;&#27668;&#21270;&#24037;&#31243;$\Bpa\BM\POWERBM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26472;&#20113;&#28458;\t12003-&#23425;&#27874;&#20013;&#37329;&#30707;&#21270;&#26377;&#38480;&#20844;&#21496;&#33459;&#28867;&#39033;&#30446;&#28966;&#27668;&#21270;&#24037;&#31243;$\&#44277;&#50976;\&#53664;&#44148;inquiry\My%20Documents\MLNG-TIGA\&#44036;&#51217;&#48708;\&#44036;&#51217;%20TOTAL%20REV0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WRRCASPER\9&#50900;\Mg\3&#52789;&#50629;&#47924;\&#52636;&#44552;&#45236;&#50669;\8&#50900;&#51221;&#49328;\99&#45380;\97plan\97plan87pFI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37101;&#24314;&#23725;\DDD\PROGETTI\427COO\PROCESS\BLOCCHI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OUNG\&#44592;&#44228;&#44277;&#47924;\SHJ\&#48513;&#54620;&#50896;&#51204;\SIHANG\CP-M1\BOP56-B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8j7j0\hc2\HOFFICE\TMP\~TMP2494.$$$\pump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26472;&#20113;&#28458;\t12003-&#23425;&#27874;&#20013;&#37329;&#30707;&#21270;&#26377;&#38480;&#20844;&#21496;&#33459;&#28867;&#39033;&#30446;&#28966;&#27668;&#21270;&#24037;&#31243;$\99Work\&#44204;&#51201;\9905\abp\ELECabp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LES_DATASVR\PROJECT\WINDOWS\&#48148;&#53461;%20&#54868;&#47732;\LG_CALTEX\LG_CALTEX\&#49888;&#44368;&#49885;&#44060;&#51064;\01&#44144;&#47000;&#49440;&#44204;&#51201;\SECL_HYCO\DCS&#44204;&#51201;\cs1000\DEC_DHDSR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44277;&#49324;&#48708;%20&#45236;&#50669;%20(&#44032;)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8149;&#49688;&#44221;\&#44204;&#51201;\&#44552;&#54840;\&#44552;&#54840;\&#44277;&#49324;&#44288;&#47532;\&#51652;&#54665;&#54788;&#51109;\KCI&#49849;&#50517;&#44277;&#49324;\My%20Documents\JOB\FORM\&#46020;&#44553;&#49892;&#54665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26472;&#20113;&#28458;\t12003-&#23425;&#27874;&#20013;&#37329;&#30707;&#21270;&#26377;&#38480;&#20844;&#21496;&#33459;&#28867;&#39033;&#30446;&#28966;&#27668;&#21270;&#24037;&#31243;$\My%20Documents\Estimation%20Information\&#47932;&#47049;&#49328;&#52636;%20&#48143;%20&#44204;&#51201;&#51088;&#47308;\BQ%20Calc%20Sheet(Pipe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RAVAIL\sprint\estim_odg1sep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26472;&#20113;&#28458;\t12003-&#23425;&#27874;&#20013;&#37329;&#30707;&#21270;&#26377;&#38480;&#20844;&#21496;&#33459;&#28867;&#39033;&#30446;&#28966;&#27668;&#21270;&#24037;&#31243;$\WINDOWS\Temporary%20Internet%20Files\Content.IE5\KF8FORU5\&#44204;&#51201;&#49436;\LG\&#48177;&#45224;&#49888;\&#49324;&#52636;%20STM'(RACK)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26472;&#20113;&#28458;\t12003-&#23425;&#27874;&#20013;&#37329;&#30707;&#21270;&#26377;&#38480;&#20844;&#21496;&#33459;&#28867;&#39033;&#30446;&#28966;&#27668;&#21270;&#24037;&#31243;$\BPA\SUM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emmt\datadrv\My%20Documents\KHW\HYUNDAI\HDO\DCU&amp;HCR\Qutation_S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2628;&#46041;&#54984;\&#52628;&#46041;&#54984;\&#52628;&#46041;&#54984;\&#49437;&#50976;&#54868;&#54617;\DEBOTTLE\&#49892;&#54665;&#50696;&#49328;\SPC&#49892;&#54665;(&#48376;&#49324;&#44160;&#53664;)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26472;&#20113;&#28458;\t12003-&#23425;&#27874;&#20013;&#37329;&#30707;&#21270;&#26377;&#38480;&#20844;&#21496;&#33459;&#28867;&#39033;&#30446;&#28966;&#27668;&#21270;&#24037;&#31243;$\&#44277;&#50976;\abc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WRRCASPER\99&#45380;\97plan\97plan87pFIN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1\k2\k3\k3&#47928;&#49436;\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FONCTION\TRIS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3813\my%20documents\&#44277;&#50976;\abc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26472;&#20113;&#28458;\t12003-&#23425;&#27874;&#20013;&#37329;&#30707;&#21270;&#26377;&#38480;&#20844;&#21496;&#33459;&#28867;&#39033;&#30446;&#28966;&#27668;&#21270;&#24037;&#31243;$\&#51064;&#49328;&#50500;&#50684;\&#51064;&#49328;%20&#54532;&#47196;&#51229;&#53944;\&#49892;&#54665;&#50696;&#49345;\BID-97\BID\QT003-SSY-&#52384;&#44264;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26472;&#20113;&#28458;\t12003-&#23425;&#27874;&#20013;&#37329;&#30707;&#21270;&#26377;&#38480;&#20844;&#21496;&#33459;&#28867;&#39033;&#30446;&#28966;&#27668;&#21270;&#24037;&#31243;$\&#44204;&#51201;\&#49340;&#49457;&#47932;&#49328;\adnoc\Part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26472;&#20113;&#28458;\t12003-&#23425;&#27874;&#20013;&#37329;&#30707;&#21270;&#26377;&#38480;&#20844;&#21496;&#33459;&#28867;&#39033;&#30446;&#28966;&#27668;&#21270;&#24037;&#31243;$\&#44204;&#51201;\&#49340;&#49457;&#47932;&#49328;\adnoc\Part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26472;&#20113;&#28458;\t12003-&#23425;&#27874;&#20013;&#37329;&#30707;&#21270;&#26377;&#38480;&#20844;&#21496;&#33459;&#28867;&#39033;&#30446;&#28966;&#27668;&#21270;&#24037;&#31243;$\&#48337;&#47564;JOB\GENERAL\BASE\D202ELE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-EQPT-Z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실행내역"/>
      <sheetName val="현장관리비"/>
    </sheetNames>
    <sheetDataSet>
      <sheetData sheetId="0" refreshError="1">
        <row r="4">
          <cell r="B4" t="str">
            <v>YDR-4 PROJECT 토목 및 건축공사</v>
          </cell>
        </row>
        <row r="6">
          <cell r="A6">
            <v>1</v>
          </cell>
          <cell r="B6" t="str">
            <v>WARE HOUSE CANOPY</v>
          </cell>
          <cell r="D6" t="str">
            <v>L/S</v>
          </cell>
          <cell r="E6">
            <v>1</v>
          </cell>
          <cell r="G6">
            <v>137496592</v>
          </cell>
          <cell r="H6">
            <v>1</v>
          </cell>
          <cell r="J6">
            <v>137496592</v>
          </cell>
          <cell r="K6">
            <v>0</v>
          </cell>
          <cell r="L6">
            <v>0</v>
          </cell>
          <cell r="M6">
            <v>78735732</v>
          </cell>
          <cell r="N6">
            <v>58760860</v>
          </cell>
        </row>
        <row r="7">
          <cell r="A7">
            <v>2</v>
          </cell>
          <cell r="B7" t="str">
            <v>CHEMICAL HOUSE</v>
          </cell>
          <cell r="D7" t="str">
            <v>L/S</v>
          </cell>
          <cell r="E7">
            <v>1</v>
          </cell>
          <cell r="G7">
            <v>42815667</v>
          </cell>
          <cell r="H7">
            <v>1</v>
          </cell>
          <cell r="J7">
            <v>42815667</v>
          </cell>
          <cell r="K7">
            <v>0</v>
          </cell>
          <cell r="L7">
            <v>0</v>
          </cell>
          <cell r="M7">
            <v>20805200</v>
          </cell>
          <cell r="N7">
            <v>22010467</v>
          </cell>
        </row>
        <row r="8">
          <cell r="A8">
            <v>3</v>
          </cell>
          <cell r="B8" t="str">
            <v>EMERGENCY GENERATOR BLDG</v>
          </cell>
          <cell r="D8" t="str">
            <v>L/S</v>
          </cell>
          <cell r="E8">
            <v>1</v>
          </cell>
          <cell r="G8">
            <v>44079308</v>
          </cell>
          <cell r="H8">
            <v>1</v>
          </cell>
          <cell r="J8">
            <v>44079308</v>
          </cell>
          <cell r="K8">
            <v>0</v>
          </cell>
          <cell r="L8">
            <v>0</v>
          </cell>
          <cell r="M8">
            <v>25786528</v>
          </cell>
          <cell r="N8">
            <v>18292780</v>
          </cell>
        </row>
        <row r="9">
          <cell r="A9">
            <v>4</v>
          </cell>
          <cell r="B9" t="str">
            <v>#300 POLY. STR.</v>
          </cell>
          <cell r="D9" t="str">
            <v>L/S</v>
          </cell>
          <cell r="E9">
            <v>1</v>
          </cell>
          <cell r="G9">
            <v>235875165</v>
          </cell>
          <cell r="H9">
            <v>1</v>
          </cell>
          <cell r="J9">
            <v>235875165</v>
          </cell>
          <cell r="K9">
            <v>0</v>
          </cell>
          <cell r="L9">
            <v>0</v>
          </cell>
          <cell r="M9">
            <v>113888335</v>
          </cell>
          <cell r="N9">
            <v>121986830</v>
          </cell>
        </row>
        <row r="10">
          <cell r="A10">
            <v>5</v>
          </cell>
          <cell r="B10" t="str">
            <v>#500 SOLVENT RECOVERY</v>
          </cell>
          <cell r="D10" t="str">
            <v>L/S</v>
          </cell>
          <cell r="E10">
            <v>1</v>
          </cell>
          <cell r="G10">
            <v>246944994</v>
          </cell>
          <cell r="H10">
            <v>1</v>
          </cell>
          <cell r="J10">
            <v>246944994</v>
          </cell>
          <cell r="K10">
            <v>0</v>
          </cell>
          <cell r="L10">
            <v>0</v>
          </cell>
          <cell r="M10">
            <v>112085484</v>
          </cell>
          <cell r="N10">
            <v>134859510</v>
          </cell>
        </row>
        <row r="11">
          <cell r="A11">
            <v>6</v>
          </cell>
          <cell r="B11" t="str">
            <v>HOMOGENIZING STR. #400</v>
          </cell>
          <cell r="D11" t="str">
            <v>L/S</v>
          </cell>
          <cell r="E11">
            <v>1</v>
          </cell>
          <cell r="G11">
            <v>59717021</v>
          </cell>
          <cell r="H11">
            <v>1</v>
          </cell>
          <cell r="J11">
            <v>59717021</v>
          </cell>
          <cell r="K11">
            <v>0</v>
          </cell>
          <cell r="L11">
            <v>0</v>
          </cell>
          <cell r="M11">
            <v>32022959</v>
          </cell>
          <cell r="N11">
            <v>27694062</v>
          </cell>
        </row>
        <row r="12">
          <cell r="A12">
            <v>7</v>
          </cell>
          <cell r="B12" t="str">
            <v>SHOWER ROOM</v>
          </cell>
          <cell r="D12" t="str">
            <v>L/S</v>
          </cell>
          <cell r="E12">
            <v>1</v>
          </cell>
          <cell r="G12">
            <v>64195748</v>
          </cell>
          <cell r="H12">
            <v>1</v>
          </cell>
          <cell r="J12">
            <v>64195748</v>
          </cell>
          <cell r="K12">
            <v>0</v>
          </cell>
          <cell r="L12">
            <v>0</v>
          </cell>
          <cell r="M12">
            <v>30366603</v>
          </cell>
          <cell r="N12">
            <v>33829145</v>
          </cell>
        </row>
        <row r="13">
          <cell r="A13">
            <v>8</v>
          </cell>
          <cell r="B13" t="str">
            <v>PIPE RACK</v>
          </cell>
          <cell r="D13" t="str">
            <v>L/S</v>
          </cell>
          <cell r="E13">
            <v>1</v>
          </cell>
          <cell r="G13">
            <v>21536857</v>
          </cell>
          <cell r="H13">
            <v>1</v>
          </cell>
          <cell r="J13">
            <v>21536857</v>
          </cell>
          <cell r="K13">
            <v>0</v>
          </cell>
          <cell r="L13">
            <v>0</v>
          </cell>
          <cell r="M13">
            <v>10470450</v>
          </cell>
          <cell r="N13">
            <v>11066407</v>
          </cell>
        </row>
        <row r="14">
          <cell r="A14">
            <v>9</v>
          </cell>
          <cell r="B14" t="str">
            <v>STRAINER HOUSE</v>
          </cell>
          <cell r="D14" t="str">
            <v>L/S</v>
          </cell>
          <cell r="E14">
            <v>1</v>
          </cell>
          <cell r="G14">
            <v>11795596</v>
          </cell>
          <cell r="H14">
            <v>1</v>
          </cell>
          <cell r="J14">
            <v>11795596</v>
          </cell>
          <cell r="K14">
            <v>0</v>
          </cell>
          <cell r="L14">
            <v>0</v>
          </cell>
          <cell r="M14">
            <v>5993600</v>
          </cell>
          <cell r="N14">
            <v>5801996</v>
          </cell>
        </row>
        <row r="15">
          <cell r="A15">
            <v>10</v>
          </cell>
          <cell r="B15" t="str">
            <v>OIL SEPARATION (NEAR SHOWER ROOM)</v>
          </cell>
          <cell r="D15" t="str">
            <v>L/S</v>
          </cell>
          <cell r="E15">
            <v>1</v>
          </cell>
          <cell r="G15">
            <v>4224596</v>
          </cell>
          <cell r="H15">
            <v>1</v>
          </cell>
          <cell r="J15">
            <v>4224596</v>
          </cell>
          <cell r="K15">
            <v>0</v>
          </cell>
          <cell r="L15">
            <v>0</v>
          </cell>
          <cell r="M15">
            <v>1665347</v>
          </cell>
          <cell r="N15">
            <v>2559249</v>
          </cell>
        </row>
        <row r="16">
          <cell r="A16">
            <v>11</v>
          </cell>
          <cell r="B16" t="str">
            <v>PAVING</v>
          </cell>
          <cell r="D16" t="str">
            <v>L/S</v>
          </cell>
          <cell r="E16">
            <v>1</v>
          </cell>
          <cell r="G16">
            <v>10541043</v>
          </cell>
          <cell r="H16">
            <v>1</v>
          </cell>
          <cell r="J16">
            <v>10541043</v>
          </cell>
          <cell r="K16">
            <v>0</v>
          </cell>
          <cell r="L16">
            <v>0</v>
          </cell>
          <cell r="M16">
            <v>5060803</v>
          </cell>
          <cell r="N16">
            <v>5480240</v>
          </cell>
        </row>
        <row r="17">
          <cell r="A17">
            <v>12</v>
          </cell>
          <cell r="B17" t="str">
            <v>FINISHING HOUSE (내부 STR. 제외)</v>
          </cell>
          <cell r="D17" t="str">
            <v>L/S</v>
          </cell>
          <cell r="E17">
            <v>1</v>
          </cell>
          <cell r="G17">
            <v>542413755</v>
          </cell>
          <cell r="H17">
            <v>1</v>
          </cell>
          <cell r="J17">
            <v>542413755</v>
          </cell>
          <cell r="K17">
            <v>0</v>
          </cell>
          <cell r="L17">
            <v>0</v>
          </cell>
          <cell r="M17">
            <v>337561641</v>
          </cell>
          <cell r="N17">
            <v>204852114</v>
          </cell>
        </row>
        <row r="18">
          <cell r="A18">
            <v>13</v>
          </cell>
          <cell r="B18" t="str">
            <v>냉난방/위생설비공사</v>
          </cell>
          <cell r="D18" t="str">
            <v>L/S</v>
          </cell>
          <cell r="E18">
            <v>1</v>
          </cell>
          <cell r="G18">
            <v>15869950</v>
          </cell>
          <cell r="H18">
            <v>1</v>
          </cell>
          <cell r="J18">
            <v>15869950</v>
          </cell>
          <cell r="K18">
            <v>0</v>
          </cell>
          <cell r="L18">
            <v>0</v>
          </cell>
          <cell r="M18">
            <v>9494950</v>
          </cell>
          <cell r="N18">
            <v>6375000</v>
          </cell>
        </row>
        <row r="19">
          <cell r="A19">
            <v>14</v>
          </cell>
          <cell r="B19" t="str">
            <v>TEMPORARY WORK</v>
          </cell>
          <cell r="D19" t="str">
            <v>L/S</v>
          </cell>
          <cell r="E19">
            <v>1</v>
          </cell>
          <cell r="G19">
            <v>57293708</v>
          </cell>
          <cell r="H19">
            <v>1</v>
          </cell>
          <cell r="J19">
            <v>57293708</v>
          </cell>
          <cell r="K19">
            <v>0</v>
          </cell>
          <cell r="L19">
            <v>0</v>
          </cell>
          <cell r="M19">
            <v>38000000</v>
          </cell>
          <cell r="N19">
            <v>19293708</v>
          </cell>
        </row>
        <row r="21">
          <cell r="B21" t="str">
            <v>T O T A L</v>
          </cell>
          <cell r="G21">
            <v>1494800000</v>
          </cell>
          <cell r="J21">
            <v>1494800000</v>
          </cell>
          <cell r="K21">
            <v>0</v>
          </cell>
          <cell r="L21">
            <v>0</v>
          </cell>
          <cell r="M21">
            <v>821937632</v>
          </cell>
          <cell r="N21">
            <v>672862368</v>
          </cell>
        </row>
        <row r="34">
          <cell r="A34">
            <v>1</v>
          </cell>
          <cell r="B34" t="str">
            <v>WARE HOUSE CANOPY</v>
          </cell>
        </row>
        <row r="36">
          <cell r="A36" t="str">
            <v xml:space="preserve">  1)</v>
          </cell>
          <cell r="B36" t="str">
            <v>가설공사</v>
          </cell>
        </row>
        <row r="37">
          <cell r="B37" t="str">
            <v>먹메김</v>
          </cell>
          <cell r="D37" t="str">
            <v>M2</v>
          </cell>
          <cell r="E37">
            <v>290</v>
          </cell>
          <cell r="F37">
            <v>1080</v>
          </cell>
          <cell r="G37">
            <v>313200</v>
          </cell>
          <cell r="H37">
            <v>290</v>
          </cell>
          <cell r="I37">
            <v>1080</v>
          </cell>
          <cell r="J37">
            <v>313200</v>
          </cell>
          <cell r="M37">
            <v>0</v>
          </cell>
          <cell r="N37">
            <v>313200</v>
          </cell>
        </row>
        <row r="38">
          <cell r="B38" t="str">
            <v>규준틀</v>
          </cell>
          <cell r="D38" t="str">
            <v>M2</v>
          </cell>
          <cell r="E38">
            <v>290</v>
          </cell>
          <cell r="F38">
            <v>1550</v>
          </cell>
          <cell r="G38">
            <v>449500</v>
          </cell>
          <cell r="H38">
            <v>290</v>
          </cell>
          <cell r="I38">
            <v>1550</v>
          </cell>
          <cell r="J38">
            <v>449500</v>
          </cell>
          <cell r="M38">
            <v>101500</v>
          </cell>
          <cell r="N38">
            <v>348000</v>
          </cell>
        </row>
        <row r="39">
          <cell r="B39" t="str">
            <v>현장정리</v>
          </cell>
          <cell r="D39" t="str">
            <v>M2</v>
          </cell>
          <cell r="E39">
            <v>878</v>
          </cell>
          <cell r="F39">
            <v>2000</v>
          </cell>
          <cell r="G39">
            <v>1756000</v>
          </cell>
          <cell r="H39">
            <v>878</v>
          </cell>
          <cell r="I39">
            <v>2000</v>
          </cell>
          <cell r="J39">
            <v>1756000</v>
          </cell>
          <cell r="M39">
            <v>0</v>
          </cell>
          <cell r="N39">
            <v>1756000</v>
          </cell>
        </row>
        <row r="41">
          <cell r="B41" t="str">
            <v>SUB-TOTAL</v>
          </cell>
          <cell r="G41">
            <v>2518700</v>
          </cell>
          <cell r="J41">
            <v>2518700</v>
          </cell>
          <cell r="M41">
            <v>101500</v>
          </cell>
          <cell r="N41">
            <v>2417200</v>
          </cell>
        </row>
        <row r="43">
          <cell r="A43" t="str">
            <v xml:space="preserve">  2)</v>
          </cell>
          <cell r="B43" t="str">
            <v>토공사</v>
          </cell>
        </row>
        <row r="44">
          <cell r="B44" t="str">
            <v>터파기</v>
          </cell>
          <cell r="D44" t="str">
            <v>M3</v>
          </cell>
          <cell r="E44">
            <v>377.9</v>
          </cell>
          <cell r="F44">
            <v>2760</v>
          </cell>
          <cell r="G44">
            <v>1043004</v>
          </cell>
          <cell r="H44">
            <v>377.9</v>
          </cell>
          <cell r="I44">
            <v>2760</v>
          </cell>
          <cell r="J44">
            <v>1043004</v>
          </cell>
          <cell r="M44">
            <v>854054</v>
          </cell>
          <cell r="N44">
            <v>188950</v>
          </cell>
        </row>
        <row r="45">
          <cell r="B45" t="str">
            <v>잔토처리</v>
          </cell>
          <cell r="D45" t="str">
            <v>M3</v>
          </cell>
          <cell r="E45">
            <v>95.3</v>
          </cell>
          <cell r="F45">
            <v>5500</v>
          </cell>
          <cell r="G45">
            <v>524150</v>
          </cell>
          <cell r="H45">
            <v>95.3</v>
          </cell>
          <cell r="I45">
            <v>5500</v>
          </cell>
          <cell r="J45">
            <v>524150</v>
          </cell>
          <cell r="M45">
            <v>524150</v>
          </cell>
          <cell r="N45">
            <v>0</v>
          </cell>
        </row>
        <row r="46">
          <cell r="B46" t="str">
            <v>되메우기</v>
          </cell>
          <cell r="D46" t="str">
            <v>M3</v>
          </cell>
          <cell r="E46">
            <v>304.8</v>
          </cell>
          <cell r="F46">
            <v>6500</v>
          </cell>
          <cell r="G46">
            <v>1981200</v>
          </cell>
          <cell r="H46">
            <v>304.8</v>
          </cell>
          <cell r="I46">
            <v>6500</v>
          </cell>
          <cell r="J46">
            <v>1981200</v>
          </cell>
          <cell r="M46">
            <v>1524000</v>
          </cell>
          <cell r="N46">
            <v>457200</v>
          </cell>
        </row>
        <row r="48">
          <cell r="B48" t="str">
            <v>SUB-TOTAL</v>
          </cell>
          <cell r="G48">
            <v>3548354</v>
          </cell>
          <cell r="J48">
            <v>3548354</v>
          </cell>
          <cell r="M48">
            <v>2902204</v>
          </cell>
          <cell r="N48">
            <v>646150</v>
          </cell>
        </row>
        <row r="50">
          <cell r="A50" t="str">
            <v xml:space="preserve">  3)</v>
          </cell>
          <cell r="B50" t="str">
            <v>지정공사</v>
          </cell>
        </row>
        <row r="51">
          <cell r="B51" t="str">
            <v>잡석지정</v>
          </cell>
          <cell r="D51" t="str">
            <v>M3</v>
          </cell>
          <cell r="E51">
            <v>5.5</v>
          </cell>
          <cell r="F51">
            <v>16500</v>
          </cell>
          <cell r="G51">
            <v>90750</v>
          </cell>
          <cell r="H51">
            <v>5.5</v>
          </cell>
          <cell r="I51">
            <v>16500</v>
          </cell>
          <cell r="J51">
            <v>90750</v>
          </cell>
          <cell r="M51">
            <v>66000</v>
          </cell>
          <cell r="N51">
            <v>24750</v>
          </cell>
        </row>
        <row r="53">
          <cell r="B53" t="str">
            <v>SUB-TOTAL</v>
          </cell>
          <cell r="G53">
            <v>90750</v>
          </cell>
          <cell r="J53">
            <v>90750</v>
          </cell>
          <cell r="M53">
            <v>66000</v>
          </cell>
          <cell r="N53">
            <v>24750</v>
          </cell>
        </row>
        <row r="55">
          <cell r="A55" t="str">
            <v xml:space="preserve">  4)</v>
          </cell>
          <cell r="B55" t="str">
            <v>거푸집공사</v>
          </cell>
          <cell r="O55" t="str">
            <v xml:space="preserve"> 소운반,</v>
          </cell>
        </row>
        <row r="56">
          <cell r="B56" t="str">
            <v>거푸집</v>
          </cell>
          <cell r="C56" t="str">
            <v>4회</v>
          </cell>
          <cell r="D56" t="str">
            <v>M2</v>
          </cell>
          <cell r="E56">
            <v>245.8</v>
          </cell>
          <cell r="F56">
            <v>21360</v>
          </cell>
          <cell r="G56">
            <v>5250288</v>
          </cell>
          <cell r="H56">
            <v>245.8</v>
          </cell>
          <cell r="I56">
            <v>21360</v>
          </cell>
          <cell r="J56">
            <v>5250288</v>
          </cell>
          <cell r="M56">
            <v>1514128</v>
          </cell>
          <cell r="N56">
            <v>3736160</v>
          </cell>
          <cell r="O56" t="str">
            <v xml:space="preserve"> 정리비</v>
          </cell>
        </row>
        <row r="57">
          <cell r="O57" t="str">
            <v xml:space="preserve"> 포  함</v>
          </cell>
        </row>
        <row r="58">
          <cell r="B58" t="str">
            <v>SUB-TOTAL</v>
          </cell>
          <cell r="G58">
            <v>5250288</v>
          </cell>
          <cell r="J58">
            <v>5250288</v>
          </cell>
          <cell r="M58">
            <v>1514128</v>
          </cell>
          <cell r="N58">
            <v>3736160</v>
          </cell>
        </row>
        <row r="60">
          <cell r="A60" t="str">
            <v xml:space="preserve">  5)</v>
          </cell>
          <cell r="B60" t="str">
            <v>CON'C 공사</v>
          </cell>
        </row>
        <row r="61">
          <cell r="B61" t="str">
            <v>CON'C</v>
          </cell>
          <cell r="C61" t="str">
            <v>FC=210KG/㎠</v>
          </cell>
          <cell r="D61" t="str">
            <v>M3</v>
          </cell>
          <cell r="E61">
            <v>61.3</v>
          </cell>
          <cell r="F61">
            <v>59770</v>
          </cell>
          <cell r="G61">
            <v>3663901</v>
          </cell>
          <cell r="H61">
            <v>61.3</v>
          </cell>
          <cell r="I61">
            <v>59770</v>
          </cell>
          <cell r="J61">
            <v>3663901</v>
          </cell>
          <cell r="M61">
            <v>3663901</v>
          </cell>
          <cell r="N61">
            <v>0</v>
          </cell>
        </row>
        <row r="62">
          <cell r="B62" t="str">
            <v>밑창 CON'C</v>
          </cell>
          <cell r="C62" t="str">
            <v>FC=135KG/㎠</v>
          </cell>
          <cell r="D62" t="str">
            <v>M3</v>
          </cell>
          <cell r="E62">
            <v>4.5999999999999996</v>
          </cell>
          <cell r="F62">
            <v>50950</v>
          </cell>
          <cell r="G62">
            <v>234370</v>
          </cell>
          <cell r="H62">
            <v>4.5999999999999996</v>
          </cell>
          <cell r="I62">
            <v>50950</v>
          </cell>
          <cell r="J62">
            <v>234370</v>
          </cell>
          <cell r="M62">
            <v>234370</v>
          </cell>
          <cell r="N62">
            <v>0</v>
          </cell>
        </row>
        <row r="63">
          <cell r="B63" t="str">
            <v>콘크리트 치기</v>
          </cell>
          <cell r="D63" t="str">
            <v>M3</v>
          </cell>
          <cell r="E63">
            <v>65.900000000000006</v>
          </cell>
          <cell r="F63">
            <v>11400</v>
          </cell>
          <cell r="G63">
            <v>751260</v>
          </cell>
          <cell r="H63">
            <v>65.900000000000006</v>
          </cell>
          <cell r="I63">
            <v>11400</v>
          </cell>
          <cell r="J63">
            <v>751260</v>
          </cell>
          <cell r="M63">
            <v>118620</v>
          </cell>
          <cell r="N63">
            <v>632640</v>
          </cell>
        </row>
        <row r="64">
          <cell r="B64" t="str">
            <v>GROUT</v>
          </cell>
          <cell r="D64" t="str">
            <v>M3</v>
          </cell>
          <cell r="E64">
            <v>0.7</v>
          </cell>
          <cell r="F64">
            <v>1130800</v>
          </cell>
          <cell r="G64">
            <v>791560</v>
          </cell>
          <cell r="H64">
            <v>0.7</v>
          </cell>
          <cell r="I64">
            <v>1130800</v>
          </cell>
          <cell r="J64">
            <v>791560</v>
          </cell>
          <cell r="M64">
            <v>469000</v>
          </cell>
          <cell r="N64">
            <v>322560</v>
          </cell>
        </row>
        <row r="66">
          <cell r="B66" t="str">
            <v>SUB-TOTAL</v>
          </cell>
          <cell r="G66">
            <v>5441091</v>
          </cell>
          <cell r="J66">
            <v>5441091</v>
          </cell>
          <cell r="M66">
            <v>4485891</v>
          </cell>
          <cell r="N66">
            <v>955200</v>
          </cell>
        </row>
        <row r="68">
          <cell r="A68" t="str">
            <v xml:space="preserve">  6)</v>
          </cell>
          <cell r="B68" t="str">
            <v>철근공사</v>
          </cell>
          <cell r="C68" t="str">
            <v>D10</v>
          </cell>
          <cell r="D68" t="str">
            <v>TON</v>
          </cell>
          <cell r="E68">
            <v>0.91</v>
          </cell>
          <cell r="F68">
            <v>310000</v>
          </cell>
          <cell r="G68">
            <v>282100</v>
          </cell>
          <cell r="H68">
            <v>0.91</v>
          </cell>
          <cell r="I68">
            <v>310000</v>
          </cell>
          <cell r="J68">
            <v>282100</v>
          </cell>
          <cell r="M68">
            <v>282100</v>
          </cell>
          <cell r="N68">
            <v>0</v>
          </cell>
        </row>
        <row r="69">
          <cell r="C69" t="str">
            <v>D19</v>
          </cell>
          <cell r="D69" t="str">
            <v>TON</v>
          </cell>
          <cell r="E69">
            <v>1.45</v>
          </cell>
          <cell r="F69">
            <v>310000</v>
          </cell>
          <cell r="G69">
            <v>449500</v>
          </cell>
          <cell r="H69">
            <v>1.45</v>
          </cell>
          <cell r="I69">
            <v>310000</v>
          </cell>
          <cell r="J69">
            <v>449500</v>
          </cell>
          <cell r="M69">
            <v>449500</v>
          </cell>
          <cell r="N69">
            <v>0</v>
          </cell>
        </row>
        <row r="70">
          <cell r="B70" t="str">
            <v>RE-BAR</v>
          </cell>
          <cell r="C70" t="str">
            <v>FORMING</v>
          </cell>
          <cell r="D70" t="str">
            <v>TON</v>
          </cell>
          <cell r="E70">
            <v>2.36</v>
          </cell>
          <cell r="F70">
            <v>227000</v>
          </cell>
          <cell r="G70">
            <v>535720</v>
          </cell>
          <cell r="H70">
            <v>2.36</v>
          </cell>
          <cell r="I70">
            <v>227000</v>
          </cell>
          <cell r="J70">
            <v>535720</v>
          </cell>
          <cell r="M70">
            <v>28320</v>
          </cell>
          <cell r="N70">
            <v>507400</v>
          </cell>
        </row>
        <row r="72">
          <cell r="B72" t="str">
            <v>SUB-TOTAL</v>
          </cell>
          <cell r="G72">
            <v>1267320</v>
          </cell>
          <cell r="J72">
            <v>1267320</v>
          </cell>
          <cell r="M72">
            <v>759920</v>
          </cell>
          <cell r="N72">
            <v>507400</v>
          </cell>
        </row>
        <row r="74">
          <cell r="A74" t="str">
            <v xml:space="preserve">  7)</v>
          </cell>
          <cell r="B74" t="str">
            <v>지붕공사</v>
          </cell>
        </row>
        <row r="75">
          <cell r="B75" t="str">
            <v>APM W-255</v>
          </cell>
          <cell r="C75" t="str">
            <v>0.7T</v>
          </cell>
          <cell r="D75" t="str">
            <v>M2</v>
          </cell>
          <cell r="E75">
            <v>830</v>
          </cell>
          <cell r="F75">
            <v>56160</v>
          </cell>
          <cell r="G75">
            <v>46612800</v>
          </cell>
          <cell r="H75">
            <v>830</v>
          </cell>
          <cell r="I75">
            <v>56160</v>
          </cell>
          <cell r="J75">
            <v>46612800</v>
          </cell>
          <cell r="M75">
            <v>30178800</v>
          </cell>
          <cell r="N75">
            <v>16434000</v>
          </cell>
        </row>
        <row r="76">
          <cell r="B76" t="str">
            <v>GUTTER W/GUT.HOLDER      300*250*0.7T</v>
          </cell>
          <cell r="D76" t="str">
            <v>M</v>
          </cell>
          <cell r="E76">
            <v>46</v>
          </cell>
          <cell r="F76">
            <v>32960</v>
          </cell>
          <cell r="G76">
            <v>1516160</v>
          </cell>
          <cell r="H76">
            <v>46</v>
          </cell>
          <cell r="I76">
            <v>32960</v>
          </cell>
          <cell r="J76">
            <v>1516160</v>
          </cell>
          <cell r="M76">
            <v>936560</v>
          </cell>
          <cell r="N76">
            <v>579600</v>
          </cell>
        </row>
        <row r="77">
          <cell r="B77" t="str">
            <v>STEEL PIPE</v>
          </cell>
          <cell r="C77" t="str">
            <v>φ150</v>
          </cell>
          <cell r="D77" t="str">
            <v>M</v>
          </cell>
          <cell r="E77">
            <v>28</v>
          </cell>
          <cell r="F77">
            <v>54200</v>
          </cell>
          <cell r="G77">
            <v>1517600</v>
          </cell>
          <cell r="H77">
            <v>28</v>
          </cell>
          <cell r="I77">
            <v>54200</v>
          </cell>
          <cell r="J77">
            <v>1517600</v>
          </cell>
          <cell r="M77">
            <v>537600</v>
          </cell>
          <cell r="N77">
            <v>980000</v>
          </cell>
        </row>
        <row r="78">
          <cell r="B78" t="str">
            <v>ROOF DRAIN</v>
          </cell>
          <cell r="C78" t="str">
            <v>φ150</v>
          </cell>
          <cell r="D78" t="str">
            <v>EA</v>
          </cell>
          <cell r="E78">
            <v>4</v>
          </cell>
          <cell r="F78">
            <v>16800</v>
          </cell>
          <cell r="G78">
            <v>67200</v>
          </cell>
          <cell r="H78">
            <v>4</v>
          </cell>
          <cell r="I78">
            <v>16800</v>
          </cell>
          <cell r="J78">
            <v>67200</v>
          </cell>
          <cell r="M78">
            <v>14400</v>
          </cell>
          <cell r="N78">
            <v>52800</v>
          </cell>
        </row>
        <row r="79">
          <cell r="B79" t="str">
            <v>APM V-115</v>
          </cell>
          <cell r="D79" t="str">
            <v>M2</v>
          </cell>
          <cell r="E79">
            <v>126</v>
          </cell>
          <cell r="F79">
            <v>37160</v>
          </cell>
          <cell r="G79">
            <v>4682160</v>
          </cell>
          <cell r="H79">
            <v>126</v>
          </cell>
          <cell r="I79">
            <v>37160</v>
          </cell>
          <cell r="J79">
            <v>4682160</v>
          </cell>
          <cell r="M79">
            <v>3472560</v>
          </cell>
          <cell r="N79">
            <v>1209600</v>
          </cell>
        </row>
        <row r="81">
          <cell r="B81" t="str">
            <v>SUB-TOTAL</v>
          </cell>
          <cell r="G81">
            <v>54395920</v>
          </cell>
          <cell r="J81">
            <v>54395920</v>
          </cell>
          <cell r="M81">
            <v>35139920</v>
          </cell>
          <cell r="N81">
            <v>19256000</v>
          </cell>
        </row>
        <row r="83">
          <cell r="A83" t="str">
            <v xml:space="preserve">  8)</v>
          </cell>
          <cell r="B83" t="str">
            <v>도장공사</v>
          </cell>
        </row>
        <row r="84">
          <cell r="B84" t="str">
            <v>광명단</v>
          </cell>
          <cell r="C84" t="str">
            <v>2회</v>
          </cell>
          <cell r="D84" t="str">
            <v>M2</v>
          </cell>
          <cell r="E84">
            <v>1080</v>
          </cell>
          <cell r="F84">
            <v>4000</v>
          </cell>
          <cell r="G84">
            <v>4320000</v>
          </cell>
          <cell r="H84">
            <v>1080</v>
          </cell>
          <cell r="I84">
            <v>4000</v>
          </cell>
          <cell r="J84">
            <v>4320000</v>
          </cell>
          <cell r="M84">
            <v>1620000</v>
          </cell>
          <cell r="N84">
            <v>2700000</v>
          </cell>
        </row>
        <row r="85">
          <cell r="B85" t="str">
            <v>유성페인트</v>
          </cell>
          <cell r="C85" t="str">
            <v>2회(중도)</v>
          </cell>
          <cell r="D85" t="str">
            <v>M2</v>
          </cell>
          <cell r="E85">
            <v>1080</v>
          </cell>
          <cell r="F85">
            <v>4000</v>
          </cell>
          <cell r="G85">
            <v>4320000</v>
          </cell>
          <cell r="H85">
            <v>1080</v>
          </cell>
          <cell r="I85">
            <v>4000</v>
          </cell>
          <cell r="J85">
            <v>4320000</v>
          </cell>
          <cell r="M85">
            <v>1620000</v>
          </cell>
          <cell r="N85">
            <v>2700000</v>
          </cell>
        </row>
        <row r="86">
          <cell r="B86" t="str">
            <v>유성페인트</v>
          </cell>
          <cell r="C86" t="str">
            <v>2회(하도)</v>
          </cell>
          <cell r="D86" t="str">
            <v>M2</v>
          </cell>
          <cell r="E86">
            <v>1080</v>
          </cell>
          <cell r="F86">
            <v>4000</v>
          </cell>
          <cell r="G86">
            <v>4320000</v>
          </cell>
          <cell r="H86">
            <v>1080</v>
          </cell>
          <cell r="I86">
            <v>4000</v>
          </cell>
          <cell r="J86">
            <v>4320000</v>
          </cell>
          <cell r="M86">
            <v>1620000</v>
          </cell>
          <cell r="N86">
            <v>2700000</v>
          </cell>
        </row>
        <row r="88">
          <cell r="B88" t="str">
            <v>SUB-TOTAL</v>
          </cell>
          <cell r="G88">
            <v>12960000</v>
          </cell>
          <cell r="J88">
            <v>12960000</v>
          </cell>
          <cell r="M88">
            <v>4860000</v>
          </cell>
          <cell r="N88">
            <v>8100000</v>
          </cell>
        </row>
        <row r="90">
          <cell r="A90" t="str">
            <v xml:space="preserve">  9)</v>
          </cell>
          <cell r="B90" t="str">
            <v>철골공사</v>
          </cell>
        </row>
        <row r="91">
          <cell r="B91" t="str">
            <v>H-300*300*10*15</v>
          </cell>
          <cell r="D91" t="str">
            <v>TON</v>
          </cell>
          <cell r="E91">
            <v>6.9</v>
          </cell>
          <cell r="F91">
            <v>400000</v>
          </cell>
          <cell r="G91">
            <v>2760000</v>
          </cell>
          <cell r="H91">
            <v>6.9</v>
          </cell>
          <cell r="I91">
            <v>400000</v>
          </cell>
          <cell r="J91">
            <v>2760000</v>
          </cell>
          <cell r="M91">
            <v>2760000</v>
          </cell>
          <cell r="N91">
            <v>0</v>
          </cell>
        </row>
        <row r="92">
          <cell r="B92" t="str">
            <v>H-200*100*5.5*8</v>
          </cell>
          <cell r="D92" t="str">
            <v>TON</v>
          </cell>
          <cell r="E92">
            <v>3.3</v>
          </cell>
          <cell r="F92">
            <v>400000</v>
          </cell>
          <cell r="G92">
            <v>1320000</v>
          </cell>
          <cell r="H92">
            <v>3.3</v>
          </cell>
          <cell r="I92">
            <v>400000</v>
          </cell>
          <cell r="J92">
            <v>1320000</v>
          </cell>
          <cell r="M92">
            <v>1320000</v>
          </cell>
          <cell r="N92">
            <v>0</v>
          </cell>
        </row>
        <row r="93">
          <cell r="B93" t="str">
            <v>CT-170*250*9*14</v>
          </cell>
          <cell r="D93" t="str">
            <v>TON</v>
          </cell>
          <cell r="E93">
            <v>5.4</v>
          </cell>
          <cell r="F93">
            <v>419000</v>
          </cell>
          <cell r="G93">
            <v>2262600</v>
          </cell>
          <cell r="H93">
            <v>5.4</v>
          </cell>
          <cell r="I93">
            <v>419000</v>
          </cell>
          <cell r="J93">
            <v>2262600</v>
          </cell>
          <cell r="M93">
            <v>2262600</v>
          </cell>
          <cell r="N93">
            <v>0</v>
          </cell>
        </row>
        <row r="94">
          <cell r="B94" t="str">
            <v>CT-150*150*6.5*9</v>
          </cell>
          <cell r="D94" t="str">
            <v>TON</v>
          </cell>
          <cell r="E94">
            <v>1.7</v>
          </cell>
          <cell r="F94">
            <v>420000</v>
          </cell>
          <cell r="G94">
            <v>714000</v>
          </cell>
          <cell r="H94">
            <v>1.7</v>
          </cell>
          <cell r="I94">
            <v>420000</v>
          </cell>
          <cell r="J94">
            <v>714000</v>
          </cell>
          <cell r="M94">
            <v>714000</v>
          </cell>
          <cell r="N94">
            <v>0</v>
          </cell>
        </row>
        <row r="95">
          <cell r="B95" t="str">
            <v>CT-75*100*6*9</v>
          </cell>
          <cell r="D95" t="str">
            <v>TON</v>
          </cell>
          <cell r="E95">
            <v>1.51</v>
          </cell>
          <cell r="F95">
            <v>420000</v>
          </cell>
          <cell r="G95">
            <v>634200</v>
          </cell>
          <cell r="H95">
            <v>1.51</v>
          </cell>
          <cell r="I95">
            <v>420000</v>
          </cell>
          <cell r="J95">
            <v>634200</v>
          </cell>
          <cell r="M95">
            <v>634200</v>
          </cell>
          <cell r="N95">
            <v>0</v>
          </cell>
        </row>
        <row r="96">
          <cell r="B96" t="str">
            <v>CT-122*175*7*11</v>
          </cell>
          <cell r="D96" t="str">
            <v>TON</v>
          </cell>
          <cell r="E96">
            <v>5</v>
          </cell>
          <cell r="F96">
            <v>420000</v>
          </cell>
          <cell r="G96">
            <v>2100000</v>
          </cell>
          <cell r="H96">
            <v>5</v>
          </cell>
          <cell r="I96">
            <v>420000</v>
          </cell>
          <cell r="J96">
            <v>2100000</v>
          </cell>
          <cell r="M96">
            <v>2100000</v>
          </cell>
          <cell r="N96">
            <v>0</v>
          </cell>
        </row>
        <row r="97">
          <cell r="B97" t="str">
            <v>CT-97*150*6*9</v>
          </cell>
          <cell r="D97" t="str">
            <v>TON</v>
          </cell>
          <cell r="E97">
            <v>3.8</v>
          </cell>
          <cell r="F97">
            <v>420000</v>
          </cell>
          <cell r="G97">
            <v>1596000</v>
          </cell>
          <cell r="H97">
            <v>3.8</v>
          </cell>
          <cell r="I97">
            <v>420000</v>
          </cell>
          <cell r="J97">
            <v>1596000</v>
          </cell>
          <cell r="M97">
            <v>1596000</v>
          </cell>
          <cell r="N97">
            <v>0</v>
          </cell>
        </row>
        <row r="98">
          <cell r="B98" t="str">
            <v>L-75*75*6</v>
          </cell>
          <cell r="D98" t="str">
            <v>TON</v>
          </cell>
          <cell r="E98">
            <v>1.5</v>
          </cell>
          <cell r="F98">
            <v>360000</v>
          </cell>
          <cell r="G98">
            <v>540000</v>
          </cell>
          <cell r="H98">
            <v>1.5</v>
          </cell>
          <cell r="I98">
            <v>360000</v>
          </cell>
          <cell r="J98">
            <v>540000</v>
          </cell>
          <cell r="M98">
            <v>540000</v>
          </cell>
          <cell r="N98">
            <v>0</v>
          </cell>
        </row>
        <row r="99">
          <cell r="B99" t="str">
            <v>L-90*90*7</v>
          </cell>
          <cell r="D99" t="str">
            <v>TON</v>
          </cell>
          <cell r="E99">
            <v>2.6</v>
          </cell>
          <cell r="F99">
            <v>360000</v>
          </cell>
          <cell r="G99">
            <v>936000</v>
          </cell>
          <cell r="H99">
            <v>2.6</v>
          </cell>
          <cell r="I99">
            <v>360000</v>
          </cell>
          <cell r="J99">
            <v>936000</v>
          </cell>
          <cell r="M99">
            <v>936000</v>
          </cell>
          <cell r="N99">
            <v>0</v>
          </cell>
        </row>
        <row r="100">
          <cell r="B100" t="str">
            <v>C-150*50*20*3.2</v>
          </cell>
          <cell r="D100" t="str">
            <v>TON</v>
          </cell>
          <cell r="E100">
            <v>4.2</v>
          </cell>
          <cell r="F100">
            <v>400000</v>
          </cell>
          <cell r="G100">
            <v>1680000</v>
          </cell>
          <cell r="H100">
            <v>4.2</v>
          </cell>
          <cell r="I100">
            <v>400000</v>
          </cell>
          <cell r="J100">
            <v>1680000</v>
          </cell>
          <cell r="M100">
            <v>1680000</v>
          </cell>
          <cell r="N100">
            <v>0</v>
          </cell>
        </row>
        <row r="101">
          <cell r="B101" t="str">
            <v>BASE PLATE</v>
          </cell>
          <cell r="D101" t="str">
            <v>TON</v>
          </cell>
          <cell r="E101">
            <v>0.18</v>
          </cell>
          <cell r="F101">
            <v>380000</v>
          </cell>
          <cell r="G101">
            <v>68400</v>
          </cell>
          <cell r="H101">
            <v>0.18</v>
          </cell>
          <cell r="I101">
            <v>380000</v>
          </cell>
          <cell r="J101">
            <v>68400</v>
          </cell>
          <cell r="M101">
            <v>68400</v>
          </cell>
          <cell r="N101">
            <v>0</v>
          </cell>
        </row>
        <row r="102">
          <cell r="B102" t="str">
            <v>STEEL FORMING</v>
          </cell>
          <cell r="D102" t="str">
            <v>TON</v>
          </cell>
          <cell r="E102">
            <v>36.08</v>
          </cell>
          <cell r="F102">
            <v>430000</v>
          </cell>
          <cell r="G102">
            <v>15514400</v>
          </cell>
          <cell r="H102">
            <v>36.08</v>
          </cell>
          <cell r="I102">
            <v>430000</v>
          </cell>
          <cell r="J102">
            <v>15514400</v>
          </cell>
          <cell r="M102">
            <v>1082400</v>
          </cell>
          <cell r="N102">
            <v>14432000</v>
          </cell>
        </row>
        <row r="103">
          <cell r="B103" t="str">
            <v>STEEL ERECTION</v>
          </cell>
          <cell r="D103" t="str">
            <v>TON</v>
          </cell>
          <cell r="E103">
            <v>36.08</v>
          </cell>
          <cell r="F103">
            <v>140000</v>
          </cell>
          <cell r="G103">
            <v>5051200</v>
          </cell>
          <cell r="H103">
            <v>36.08</v>
          </cell>
          <cell r="I103">
            <v>140000</v>
          </cell>
          <cell r="J103">
            <v>5051200</v>
          </cell>
          <cell r="M103">
            <v>1443200</v>
          </cell>
          <cell r="N103">
            <v>3608000</v>
          </cell>
        </row>
        <row r="104">
          <cell r="B104" t="str">
            <v>H.T.B</v>
          </cell>
          <cell r="D104" t="str">
            <v>NOS</v>
          </cell>
          <cell r="E104">
            <v>2061.15</v>
          </cell>
          <cell r="F104">
            <v>460</v>
          </cell>
          <cell r="G104">
            <v>948129</v>
          </cell>
          <cell r="H104">
            <v>2061.15</v>
          </cell>
          <cell r="I104">
            <v>460</v>
          </cell>
          <cell r="J104">
            <v>948129</v>
          </cell>
          <cell r="M104">
            <v>948129</v>
          </cell>
          <cell r="N104">
            <v>0</v>
          </cell>
        </row>
        <row r="105">
          <cell r="B105" t="str">
            <v>COMMON BOLT</v>
          </cell>
          <cell r="D105" t="str">
            <v>NOS</v>
          </cell>
          <cell r="E105">
            <v>294</v>
          </cell>
          <cell r="F105">
            <v>460</v>
          </cell>
          <cell r="G105">
            <v>135240</v>
          </cell>
          <cell r="H105">
            <v>294</v>
          </cell>
          <cell r="I105">
            <v>460</v>
          </cell>
          <cell r="J105">
            <v>135240</v>
          </cell>
          <cell r="M105">
            <v>135240</v>
          </cell>
          <cell r="N105">
            <v>0</v>
          </cell>
        </row>
        <row r="107">
          <cell r="B107" t="str">
            <v>SUB-TOTAL</v>
          </cell>
          <cell r="G107">
            <v>36260169</v>
          </cell>
          <cell r="J107">
            <v>36260169</v>
          </cell>
          <cell r="M107">
            <v>18220169</v>
          </cell>
          <cell r="N107">
            <v>18040000</v>
          </cell>
        </row>
        <row r="109">
          <cell r="A109" t="str">
            <v xml:space="preserve"> 10)</v>
          </cell>
          <cell r="B109" t="str">
            <v>부대공사</v>
          </cell>
        </row>
        <row r="110">
          <cell r="B110" t="str">
            <v>ASCON 포장복구</v>
          </cell>
          <cell r="D110" t="str">
            <v>개소</v>
          </cell>
          <cell r="E110">
            <v>8</v>
          </cell>
          <cell r="F110">
            <v>100000</v>
          </cell>
          <cell r="G110">
            <v>800000</v>
          </cell>
          <cell r="H110">
            <v>8</v>
          </cell>
          <cell r="I110">
            <v>100000</v>
          </cell>
          <cell r="J110">
            <v>800000</v>
          </cell>
          <cell r="M110">
            <v>640000</v>
          </cell>
          <cell r="N110">
            <v>160000</v>
          </cell>
        </row>
        <row r="111">
          <cell r="B111" t="str">
            <v>흄관 EXTENSION</v>
          </cell>
          <cell r="D111" t="str">
            <v>M</v>
          </cell>
          <cell r="E111">
            <v>10</v>
          </cell>
          <cell r="F111">
            <v>40000</v>
          </cell>
          <cell r="G111">
            <v>400000</v>
          </cell>
          <cell r="H111">
            <v>10</v>
          </cell>
          <cell r="I111">
            <v>40000</v>
          </cell>
          <cell r="J111">
            <v>400000</v>
          </cell>
          <cell r="M111">
            <v>350000</v>
          </cell>
          <cell r="N111">
            <v>50000</v>
          </cell>
        </row>
        <row r="112">
          <cell r="B112" t="str">
            <v>TRENCH EXTENSION</v>
          </cell>
          <cell r="C112" t="str">
            <v>φ300</v>
          </cell>
          <cell r="D112" t="str">
            <v>M</v>
          </cell>
          <cell r="E112">
            <v>60</v>
          </cell>
          <cell r="F112">
            <v>235000</v>
          </cell>
          <cell r="G112">
            <v>14100000</v>
          </cell>
          <cell r="H112">
            <v>60</v>
          </cell>
          <cell r="I112">
            <v>235000</v>
          </cell>
          <cell r="J112">
            <v>14100000</v>
          </cell>
          <cell r="M112">
            <v>9600000</v>
          </cell>
          <cell r="N112">
            <v>4500000</v>
          </cell>
          <cell r="O112" t="str">
            <v xml:space="preserve"> GR'T포함</v>
          </cell>
        </row>
        <row r="113">
          <cell r="B113" t="str">
            <v>ANCHOR BOLT</v>
          </cell>
          <cell r="C113" t="str">
            <v>M24*700L</v>
          </cell>
          <cell r="D113" t="str">
            <v>SET</v>
          </cell>
          <cell r="E113">
            <v>32</v>
          </cell>
          <cell r="F113">
            <v>9500</v>
          </cell>
          <cell r="G113">
            <v>304000</v>
          </cell>
          <cell r="H113">
            <v>32</v>
          </cell>
          <cell r="I113">
            <v>9500</v>
          </cell>
          <cell r="J113">
            <v>304000</v>
          </cell>
          <cell r="M113">
            <v>48000</v>
          </cell>
          <cell r="N113">
            <v>256000</v>
          </cell>
        </row>
        <row r="114">
          <cell r="B114" t="str">
            <v>PILE 두부보강 및 속채움</v>
          </cell>
          <cell r="D114" t="str">
            <v>NOS</v>
          </cell>
          <cell r="E114">
            <v>16</v>
          </cell>
          <cell r="F114">
            <v>10000</v>
          </cell>
          <cell r="G114">
            <v>160000</v>
          </cell>
          <cell r="H114">
            <v>16</v>
          </cell>
          <cell r="I114">
            <v>10000</v>
          </cell>
          <cell r="J114">
            <v>160000</v>
          </cell>
          <cell r="M114">
            <v>48000</v>
          </cell>
          <cell r="N114">
            <v>112000</v>
          </cell>
        </row>
        <row r="116">
          <cell r="B116" t="str">
            <v>SUB-TOTAL</v>
          </cell>
          <cell r="G116">
            <v>15764000</v>
          </cell>
          <cell r="J116">
            <v>15764000</v>
          </cell>
          <cell r="M116">
            <v>10686000</v>
          </cell>
          <cell r="N116">
            <v>5078000</v>
          </cell>
        </row>
        <row r="118">
          <cell r="B118" t="str">
            <v>T O T A L</v>
          </cell>
          <cell r="G118">
            <v>137496592</v>
          </cell>
          <cell r="J118">
            <v>137496592</v>
          </cell>
          <cell r="M118">
            <v>78735732</v>
          </cell>
          <cell r="N118">
            <v>58760860</v>
          </cell>
        </row>
        <row r="124">
          <cell r="A124" t="str">
            <v xml:space="preserve">  2.</v>
          </cell>
          <cell r="B124" t="str">
            <v>CHEMICAL HOUSE</v>
          </cell>
        </row>
        <row r="126">
          <cell r="A126" t="str">
            <v xml:space="preserve">  1)</v>
          </cell>
          <cell r="B126" t="str">
            <v>가설공사</v>
          </cell>
        </row>
        <row r="127">
          <cell r="B127" t="str">
            <v>규준틀</v>
          </cell>
          <cell r="D127" t="str">
            <v>M2</v>
          </cell>
          <cell r="E127">
            <v>105</v>
          </cell>
          <cell r="F127">
            <v>1550</v>
          </cell>
          <cell r="G127">
            <v>162750</v>
          </cell>
          <cell r="H127">
            <v>105</v>
          </cell>
          <cell r="I127">
            <v>1550</v>
          </cell>
          <cell r="J127">
            <v>162750</v>
          </cell>
          <cell r="M127">
            <v>36750</v>
          </cell>
          <cell r="N127">
            <v>126000</v>
          </cell>
        </row>
        <row r="128">
          <cell r="B128" t="str">
            <v>외부비계</v>
          </cell>
          <cell r="D128" t="str">
            <v>M2</v>
          </cell>
          <cell r="E128">
            <v>269.04000000000002</v>
          </cell>
          <cell r="F128">
            <v>5100</v>
          </cell>
          <cell r="G128">
            <v>1372104</v>
          </cell>
          <cell r="H128">
            <v>269.04000000000002</v>
          </cell>
          <cell r="I128">
            <v>5100</v>
          </cell>
          <cell r="J128">
            <v>1372104</v>
          </cell>
          <cell r="M128">
            <v>242136</v>
          </cell>
          <cell r="N128">
            <v>1129968</v>
          </cell>
        </row>
        <row r="129">
          <cell r="B129" t="str">
            <v>내부비계</v>
          </cell>
          <cell r="D129" t="str">
            <v>M2</v>
          </cell>
          <cell r="E129">
            <v>105</v>
          </cell>
          <cell r="F129">
            <v>4360</v>
          </cell>
          <cell r="G129">
            <v>457800</v>
          </cell>
          <cell r="H129">
            <v>105</v>
          </cell>
          <cell r="I129">
            <v>4360</v>
          </cell>
          <cell r="J129">
            <v>457800</v>
          </cell>
          <cell r="M129">
            <v>89250</v>
          </cell>
          <cell r="N129">
            <v>368550</v>
          </cell>
        </row>
        <row r="130">
          <cell r="B130" t="str">
            <v>현장정리</v>
          </cell>
          <cell r="D130" t="str">
            <v>M2</v>
          </cell>
          <cell r="E130">
            <v>105</v>
          </cell>
          <cell r="F130">
            <v>2000</v>
          </cell>
          <cell r="G130">
            <v>210000</v>
          </cell>
          <cell r="H130">
            <v>105</v>
          </cell>
          <cell r="I130">
            <v>2000</v>
          </cell>
          <cell r="J130">
            <v>210000</v>
          </cell>
          <cell r="M130">
            <v>0</v>
          </cell>
          <cell r="N130">
            <v>210000</v>
          </cell>
        </row>
        <row r="131">
          <cell r="B131" t="str">
            <v>먹메김</v>
          </cell>
          <cell r="D131" t="str">
            <v>M2</v>
          </cell>
          <cell r="E131">
            <v>105</v>
          </cell>
          <cell r="F131">
            <v>1080</v>
          </cell>
          <cell r="G131">
            <v>113400</v>
          </cell>
          <cell r="H131">
            <v>105</v>
          </cell>
          <cell r="I131">
            <v>1080</v>
          </cell>
          <cell r="J131">
            <v>113400</v>
          </cell>
          <cell r="M131">
            <v>0</v>
          </cell>
          <cell r="N131">
            <v>113400</v>
          </cell>
        </row>
        <row r="132">
          <cell r="B132" t="str">
            <v>콘크리트 양생</v>
          </cell>
          <cell r="D132" t="str">
            <v>M2</v>
          </cell>
          <cell r="E132">
            <v>105</v>
          </cell>
          <cell r="F132">
            <v>360</v>
          </cell>
          <cell r="G132">
            <v>37800</v>
          </cell>
          <cell r="H132">
            <v>105</v>
          </cell>
          <cell r="I132">
            <v>360</v>
          </cell>
          <cell r="J132">
            <v>37800</v>
          </cell>
          <cell r="M132">
            <v>0</v>
          </cell>
          <cell r="N132">
            <v>37800</v>
          </cell>
        </row>
        <row r="134">
          <cell r="B134" t="str">
            <v>SUB-TOTAL</v>
          </cell>
          <cell r="G134">
            <v>2353854</v>
          </cell>
          <cell r="J134">
            <v>2353854</v>
          </cell>
          <cell r="M134">
            <v>368136</v>
          </cell>
          <cell r="N134">
            <v>1985718</v>
          </cell>
        </row>
        <row r="136">
          <cell r="A136" t="str">
            <v xml:space="preserve">  2)</v>
          </cell>
          <cell r="B136" t="str">
            <v>토공사</v>
          </cell>
        </row>
        <row r="137">
          <cell r="B137" t="str">
            <v>터파기</v>
          </cell>
          <cell r="D137" t="str">
            <v>M3</v>
          </cell>
          <cell r="E137">
            <v>86.36</v>
          </cell>
          <cell r="F137">
            <v>2760</v>
          </cell>
          <cell r="G137">
            <v>238353</v>
          </cell>
          <cell r="H137">
            <v>86.36</v>
          </cell>
          <cell r="I137">
            <v>2760</v>
          </cell>
          <cell r="J137">
            <v>238353</v>
          </cell>
          <cell r="M137">
            <v>195173</v>
          </cell>
          <cell r="N137">
            <v>43180</v>
          </cell>
        </row>
        <row r="138">
          <cell r="B138" t="str">
            <v>잔토처리</v>
          </cell>
          <cell r="D138" t="str">
            <v>M3</v>
          </cell>
          <cell r="E138">
            <v>46.7</v>
          </cell>
          <cell r="F138">
            <v>5500</v>
          </cell>
          <cell r="G138">
            <v>256850</v>
          </cell>
          <cell r="H138">
            <v>46.7</v>
          </cell>
          <cell r="I138">
            <v>5500</v>
          </cell>
          <cell r="J138">
            <v>256850</v>
          </cell>
          <cell r="M138">
            <v>256850</v>
          </cell>
          <cell r="N138">
            <v>0</v>
          </cell>
        </row>
        <row r="139">
          <cell r="B139" t="str">
            <v>되메우기</v>
          </cell>
          <cell r="D139" t="str">
            <v>M3</v>
          </cell>
          <cell r="E139">
            <v>50.5</v>
          </cell>
          <cell r="F139">
            <v>6500</v>
          </cell>
          <cell r="G139">
            <v>328250</v>
          </cell>
          <cell r="H139">
            <v>50.5</v>
          </cell>
          <cell r="I139">
            <v>6500</v>
          </cell>
          <cell r="J139">
            <v>328250</v>
          </cell>
          <cell r="M139">
            <v>252500</v>
          </cell>
          <cell r="N139">
            <v>75750</v>
          </cell>
        </row>
        <row r="141">
          <cell r="B141" t="str">
            <v>SUB-TOTAL</v>
          </cell>
          <cell r="G141">
            <v>823453</v>
          </cell>
          <cell r="J141">
            <v>823453</v>
          </cell>
          <cell r="M141">
            <v>704523</v>
          </cell>
          <cell r="N141">
            <v>118930</v>
          </cell>
        </row>
        <row r="143">
          <cell r="A143" t="str">
            <v xml:space="preserve">  3)</v>
          </cell>
          <cell r="B143" t="str">
            <v>지정공사</v>
          </cell>
        </row>
        <row r="144">
          <cell r="B144" t="str">
            <v>잡석지정</v>
          </cell>
          <cell r="D144" t="str">
            <v>M3</v>
          </cell>
          <cell r="E144">
            <v>23.65</v>
          </cell>
          <cell r="F144">
            <v>13500</v>
          </cell>
          <cell r="G144">
            <v>319275</v>
          </cell>
          <cell r="H144">
            <v>23.65</v>
          </cell>
          <cell r="I144">
            <v>13500</v>
          </cell>
          <cell r="J144">
            <v>319275</v>
          </cell>
          <cell r="M144">
            <v>212850</v>
          </cell>
          <cell r="N144">
            <v>106425</v>
          </cell>
        </row>
        <row r="146">
          <cell r="B146" t="str">
            <v>SUB-TOTAL</v>
          </cell>
          <cell r="G146">
            <v>319275</v>
          </cell>
          <cell r="J146">
            <v>319275</v>
          </cell>
          <cell r="M146">
            <v>212850</v>
          </cell>
          <cell r="N146">
            <v>106425</v>
          </cell>
        </row>
        <row r="148">
          <cell r="A148" t="str">
            <v xml:space="preserve">  4)</v>
          </cell>
          <cell r="B148" t="str">
            <v>거푸집 공사</v>
          </cell>
          <cell r="O148" t="str">
            <v xml:space="preserve"> 소운반,</v>
          </cell>
        </row>
        <row r="149">
          <cell r="B149" t="str">
            <v>거푸집</v>
          </cell>
          <cell r="C149" t="str">
            <v>4회</v>
          </cell>
          <cell r="D149" t="str">
            <v>M2</v>
          </cell>
          <cell r="E149">
            <v>346.5</v>
          </cell>
          <cell r="F149">
            <v>21360</v>
          </cell>
          <cell r="G149">
            <v>7401240</v>
          </cell>
          <cell r="H149">
            <v>346.5</v>
          </cell>
          <cell r="I149">
            <v>21360</v>
          </cell>
          <cell r="J149">
            <v>7401240</v>
          </cell>
          <cell r="M149">
            <v>2134440</v>
          </cell>
          <cell r="N149">
            <v>5266800</v>
          </cell>
          <cell r="O149" t="str">
            <v xml:space="preserve"> 정리비</v>
          </cell>
        </row>
        <row r="150">
          <cell r="O150" t="str">
            <v xml:space="preserve"> 포  함</v>
          </cell>
        </row>
        <row r="151">
          <cell r="B151" t="str">
            <v>SUB-TOTAL</v>
          </cell>
          <cell r="G151">
            <v>7401240</v>
          </cell>
          <cell r="J151">
            <v>7401240</v>
          </cell>
          <cell r="M151">
            <v>2134440</v>
          </cell>
          <cell r="N151">
            <v>5266800</v>
          </cell>
        </row>
        <row r="153">
          <cell r="A153" t="str">
            <v xml:space="preserve">  5)</v>
          </cell>
          <cell r="B153" t="str">
            <v>철근 CON'C 공사</v>
          </cell>
        </row>
        <row r="154">
          <cell r="B154" t="str">
            <v>콘크리트</v>
          </cell>
          <cell r="C154" t="str">
            <v>FC=210KG/㎠</v>
          </cell>
          <cell r="D154" t="str">
            <v>M3</v>
          </cell>
          <cell r="E154">
            <v>88.27</v>
          </cell>
          <cell r="F154">
            <v>59770</v>
          </cell>
          <cell r="G154">
            <v>5275897</v>
          </cell>
          <cell r="H154">
            <v>88.27</v>
          </cell>
          <cell r="I154">
            <v>59770</v>
          </cell>
          <cell r="J154">
            <v>5275897</v>
          </cell>
          <cell r="M154">
            <v>5275897</v>
          </cell>
          <cell r="N154">
            <v>0</v>
          </cell>
        </row>
        <row r="155">
          <cell r="B155" t="str">
            <v>콘크리트</v>
          </cell>
          <cell r="C155" t="str">
            <v>FC=135KG/㎠</v>
          </cell>
          <cell r="D155" t="str">
            <v>M3</v>
          </cell>
          <cell r="E155">
            <v>8.17</v>
          </cell>
          <cell r="F155">
            <v>50950</v>
          </cell>
          <cell r="G155">
            <v>416261</v>
          </cell>
          <cell r="H155">
            <v>8.17</v>
          </cell>
          <cell r="I155">
            <v>50950</v>
          </cell>
          <cell r="J155">
            <v>416261</v>
          </cell>
          <cell r="M155">
            <v>416261</v>
          </cell>
          <cell r="N155">
            <v>0</v>
          </cell>
        </row>
        <row r="156">
          <cell r="B156" t="str">
            <v>콘크리트 치기</v>
          </cell>
          <cell r="D156" t="str">
            <v>M3</v>
          </cell>
          <cell r="E156">
            <v>94.63</v>
          </cell>
          <cell r="F156">
            <v>11400</v>
          </cell>
          <cell r="G156">
            <v>1078782</v>
          </cell>
          <cell r="H156">
            <v>94.63</v>
          </cell>
          <cell r="I156">
            <v>11400</v>
          </cell>
          <cell r="J156">
            <v>1078782</v>
          </cell>
          <cell r="M156">
            <v>170334</v>
          </cell>
          <cell r="N156">
            <v>908448</v>
          </cell>
        </row>
        <row r="158">
          <cell r="B158" t="str">
            <v>SUB-TOTAL</v>
          </cell>
          <cell r="G158">
            <v>6770940</v>
          </cell>
          <cell r="J158">
            <v>6770940</v>
          </cell>
          <cell r="M158">
            <v>5862492</v>
          </cell>
          <cell r="N158">
            <v>908448</v>
          </cell>
        </row>
        <row r="160">
          <cell r="A160" t="str">
            <v xml:space="preserve">  6)</v>
          </cell>
          <cell r="B160" t="str">
            <v>철근공사</v>
          </cell>
          <cell r="C160" t="str">
            <v>D19</v>
          </cell>
          <cell r="D160" t="str">
            <v>TON</v>
          </cell>
          <cell r="E160">
            <v>0.83</v>
          </cell>
          <cell r="F160">
            <v>310000</v>
          </cell>
          <cell r="G160">
            <v>257300</v>
          </cell>
          <cell r="H160">
            <v>0.83</v>
          </cell>
          <cell r="I160">
            <v>310000</v>
          </cell>
          <cell r="J160">
            <v>257300</v>
          </cell>
          <cell r="M160">
            <v>257300</v>
          </cell>
          <cell r="N160">
            <v>0</v>
          </cell>
        </row>
        <row r="161">
          <cell r="C161" t="str">
            <v>D16</v>
          </cell>
          <cell r="D161" t="str">
            <v>TON</v>
          </cell>
          <cell r="E161">
            <v>2.99</v>
          </cell>
          <cell r="F161">
            <v>310000</v>
          </cell>
          <cell r="G161">
            <v>926900</v>
          </cell>
          <cell r="H161">
            <v>2.99</v>
          </cell>
          <cell r="I161">
            <v>310000</v>
          </cell>
          <cell r="J161">
            <v>926900</v>
          </cell>
          <cell r="M161">
            <v>926900</v>
          </cell>
          <cell r="N161">
            <v>0</v>
          </cell>
        </row>
        <row r="162">
          <cell r="C162" t="str">
            <v>D13</v>
          </cell>
          <cell r="D162" t="str">
            <v>TON</v>
          </cell>
          <cell r="E162">
            <v>1.43</v>
          </cell>
          <cell r="F162">
            <v>310000</v>
          </cell>
          <cell r="G162">
            <v>443300</v>
          </cell>
          <cell r="H162">
            <v>1.43</v>
          </cell>
          <cell r="I162">
            <v>310000</v>
          </cell>
          <cell r="J162">
            <v>443300</v>
          </cell>
          <cell r="M162">
            <v>443300</v>
          </cell>
          <cell r="N162">
            <v>0</v>
          </cell>
        </row>
        <row r="163">
          <cell r="B163" t="str">
            <v>RE-BAR FORMING</v>
          </cell>
          <cell r="D163" t="str">
            <v>TON</v>
          </cell>
          <cell r="E163">
            <v>5.1100000000000003</v>
          </cell>
          <cell r="F163">
            <v>227000</v>
          </cell>
          <cell r="G163">
            <v>1159970</v>
          </cell>
          <cell r="H163">
            <v>5.1100000000000003</v>
          </cell>
          <cell r="I163">
            <v>227000</v>
          </cell>
          <cell r="J163">
            <v>1159970</v>
          </cell>
          <cell r="M163">
            <v>61320</v>
          </cell>
          <cell r="N163">
            <v>1098650</v>
          </cell>
        </row>
        <row r="164">
          <cell r="B164" t="str">
            <v>CHIPPING</v>
          </cell>
          <cell r="D164" t="str">
            <v>M2</v>
          </cell>
          <cell r="E164">
            <v>9.3000000000000007</v>
          </cell>
          <cell r="F164">
            <v>60000</v>
          </cell>
          <cell r="G164">
            <v>558000</v>
          </cell>
          <cell r="H164">
            <v>9.3000000000000007</v>
          </cell>
          <cell r="I164">
            <v>60000</v>
          </cell>
          <cell r="J164">
            <v>558000</v>
          </cell>
          <cell r="M164">
            <v>0</v>
          </cell>
          <cell r="N164">
            <v>558000</v>
          </cell>
        </row>
        <row r="165">
          <cell r="B165" t="str">
            <v>CON'C DRILLING</v>
          </cell>
          <cell r="D165" t="str">
            <v>NOS</v>
          </cell>
          <cell r="E165">
            <v>72</v>
          </cell>
          <cell r="F165">
            <v>18000</v>
          </cell>
          <cell r="G165">
            <v>1296000</v>
          </cell>
          <cell r="H165">
            <v>72</v>
          </cell>
          <cell r="I165">
            <v>18000</v>
          </cell>
          <cell r="J165">
            <v>1296000</v>
          </cell>
          <cell r="M165">
            <v>72000</v>
          </cell>
          <cell r="N165">
            <v>1224000</v>
          </cell>
        </row>
        <row r="166">
          <cell r="B166" t="str">
            <v>W.W.F</v>
          </cell>
          <cell r="C166" t="str">
            <v>#6*150*150</v>
          </cell>
          <cell r="D166" t="str">
            <v>M2</v>
          </cell>
          <cell r="E166">
            <v>97.5</v>
          </cell>
          <cell r="F166">
            <v>1800</v>
          </cell>
          <cell r="G166">
            <v>175500</v>
          </cell>
          <cell r="H166">
            <v>97.5</v>
          </cell>
          <cell r="I166">
            <v>1800</v>
          </cell>
          <cell r="J166">
            <v>175500</v>
          </cell>
          <cell r="M166">
            <v>117000</v>
          </cell>
          <cell r="N166">
            <v>58500</v>
          </cell>
        </row>
        <row r="168">
          <cell r="B168" t="str">
            <v>SUB-TOTAL</v>
          </cell>
          <cell r="G168">
            <v>4816970</v>
          </cell>
          <cell r="J168">
            <v>4816970</v>
          </cell>
          <cell r="M168">
            <v>1877820</v>
          </cell>
          <cell r="N168">
            <v>2939150</v>
          </cell>
        </row>
        <row r="170">
          <cell r="A170" t="str">
            <v xml:space="preserve">  7)</v>
          </cell>
          <cell r="B170" t="str">
            <v>방수공사</v>
          </cell>
        </row>
        <row r="171">
          <cell r="B171" t="str">
            <v>액체방수</v>
          </cell>
          <cell r="C171" t="str">
            <v>2회</v>
          </cell>
          <cell r="D171" t="str">
            <v>M2</v>
          </cell>
          <cell r="E171">
            <v>16.7</v>
          </cell>
          <cell r="F171">
            <v>9590</v>
          </cell>
          <cell r="G171">
            <v>160153</v>
          </cell>
          <cell r="H171">
            <v>16.7</v>
          </cell>
          <cell r="I171">
            <v>9590</v>
          </cell>
          <cell r="J171">
            <v>160153</v>
          </cell>
          <cell r="M171">
            <v>18203</v>
          </cell>
          <cell r="N171">
            <v>141950</v>
          </cell>
        </row>
        <row r="172">
          <cell r="B172" t="str">
            <v>P.E FILM</v>
          </cell>
          <cell r="C172" t="str">
            <v>T=0.08</v>
          </cell>
          <cell r="D172" t="str">
            <v>M2</v>
          </cell>
          <cell r="E172">
            <v>105</v>
          </cell>
          <cell r="F172">
            <v>372</v>
          </cell>
          <cell r="G172">
            <v>39060</v>
          </cell>
          <cell r="H172">
            <v>105</v>
          </cell>
          <cell r="I172">
            <v>372</v>
          </cell>
          <cell r="J172">
            <v>39060</v>
          </cell>
          <cell r="M172">
            <v>7560</v>
          </cell>
          <cell r="N172">
            <v>31500</v>
          </cell>
        </row>
        <row r="174">
          <cell r="B174" t="str">
            <v>SUB-TOTAL</v>
          </cell>
          <cell r="G174">
            <v>199213</v>
          </cell>
          <cell r="J174">
            <v>199213</v>
          </cell>
          <cell r="M174">
            <v>25763</v>
          </cell>
          <cell r="N174">
            <v>173450</v>
          </cell>
        </row>
        <row r="176">
          <cell r="A176" t="str">
            <v xml:space="preserve">  8)</v>
          </cell>
          <cell r="B176" t="str">
            <v>도장공사</v>
          </cell>
        </row>
        <row r="177">
          <cell r="B177" t="str">
            <v>유성페인트</v>
          </cell>
          <cell r="C177" t="str">
            <v>2회</v>
          </cell>
          <cell r="D177" t="str">
            <v>M2</v>
          </cell>
          <cell r="E177">
            <v>12</v>
          </cell>
          <cell r="F177">
            <v>5000</v>
          </cell>
          <cell r="G177">
            <v>60000</v>
          </cell>
          <cell r="H177">
            <v>12</v>
          </cell>
          <cell r="I177">
            <v>5000</v>
          </cell>
          <cell r="J177">
            <v>60000</v>
          </cell>
          <cell r="M177">
            <v>18000</v>
          </cell>
          <cell r="N177">
            <v>42000</v>
          </cell>
        </row>
        <row r="178">
          <cell r="B178" t="str">
            <v>수성페인트</v>
          </cell>
          <cell r="C178" t="str">
            <v>3회</v>
          </cell>
          <cell r="D178" t="str">
            <v>M2</v>
          </cell>
          <cell r="E178">
            <v>716.8</v>
          </cell>
          <cell r="F178">
            <v>5000</v>
          </cell>
          <cell r="G178">
            <v>3584000</v>
          </cell>
          <cell r="H178">
            <v>716.8</v>
          </cell>
          <cell r="I178">
            <v>5000</v>
          </cell>
          <cell r="J178">
            <v>3584000</v>
          </cell>
          <cell r="M178">
            <v>1075200</v>
          </cell>
          <cell r="N178">
            <v>2508800</v>
          </cell>
        </row>
        <row r="180">
          <cell r="B180" t="str">
            <v>SUB-TOTAL</v>
          </cell>
          <cell r="G180">
            <v>3644000</v>
          </cell>
          <cell r="J180">
            <v>3644000</v>
          </cell>
          <cell r="M180">
            <v>1093200</v>
          </cell>
          <cell r="N180">
            <v>2550800</v>
          </cell>
        </row>
        <row r="182">
          <cell r="A182" t="str">
            <v xml:space="preserve">  9)</v>
          </cell>
          <cell r="B182" t="str">
            <v>잡철물 공사</v>
          </cell>
        </row>
        <row r="183">
          <cell r="B183" t="str">
            <v>피뢰침</v>
          </cell>
          <cell r="D183" t="str">
            <v>NOS</v>
          </cell>
          <cell r="E183">
            <v>1</v>
          </cell>
          <cell r="F183">
            <v>1400000</v>
          </cell>
          <cell r="G183">
            <v>1400000</v>
          </cell>
          <cell r="H183">
            <v>1</v>
          </cell>
          <cell r="I183">
            <v>1400000</v>
          </cell>
          <cell r="J183">
            <v>1400000</v>
          </cell>
          <cell r="M183">
            <v>1100000</v>
          </cell>
          <cell r="N183">
            <v>300000</v>
          </cell>
        </row>
        <row r="184">
          <cell r="B184" t="str">
            <v>COPPER WIRE MESH #10</v>
          </cell>
          <cell r="D184" t="str">
            <v>M2</v>
          </cell>
          <cell r="E184">
            <v>2</v>
          </cell>
          <cell r="F184">
            <v>1100</v>
          </cell>
          <cell r="G184">
            <v>2200</v>
          </cell>
          <cell r="H184">
            <v>2</v>
          </cell>
          <cell r="I184">
            <v>1100</v>
          </cell>
          <cell r="J184">
            <v>2200</v>
          </cell>
          <cell r="M184">
            <v>1000</v>
          </cell>
          <cell r="N184">
            <v>1200</v>
          </cell>
        </row>
        <row r="185">
          <cell r="B185" t="str">
            <v>골철판</v>
          </cell>
          <cell r="D185" t="str">
            <v>M2</v>
          </cell>
          <cell r="E185">
            <v>17.010000000000002</v>
          </cell>
          <cell r="F185">
            <v>34600</v>
          </cell>
          <cell r="G185">
            <v>588546</v>
          </cell>
          <cell r="H185">
            <v>17.010000000000002</v>
          </cell>
          <cell r="I185">
            <v>34600</v>
          </cell>
          <cell r="J185">
            <v>588546</v>
          </cell>
          <cell r="M185">
            <v>374220</v>
          </cell>
          <cell r="N185">
            <v>214326</v>
          </cell>
        </row>
        <row r="186">
          <cell r="B186" t="str">
            <v>앵커바</v>
          </cell>
          <cell r="D186" t="str">
            <v>NOS</v>
          </cell>
          <cell r="E186">
            <v>7</v>
          </cell>
          <cell r="F186">
            <v>4350</v>
          </cell>
          <cell r="G186">
            <v>30450</v>
          </cell>
          <cell r="H186">
            <v>7</v>
          </cell>
          <cell r="I186">
            <v>4350</v>
          </cell>
          <cell r="J186">
            <v>30450</v>
          </cell>
          <cell r="M186">
            <v>9450</v>
          </cell>
          <cell r="N186">
            <v>21000</v>
          </cell>
        </row>
        <row r="188">
          <cell r="B188" t="str">
            <v>SUB-TOTAL</v>
          </cell>
          <cell r="G188">
            <v>2021196</v>
          </cell>
          <cell r="J188">
            <v>2021196</v>
          </cell>
          <cell r="M188">
            <v>1484670</v>
          </cell>
          <cell r="N188">
            <v>536526</v>
          </cell>
        </row>
        <row r="190">
          <cell r="A190" t="str">
            <v xml:space="preserve"> 10)</v>
          </cell>
          <cell r="B190" t="str">
            <v>죠인트 공사</v>
          </cell>
        </row>
        <row r="191">
          <cell r="B191" t="str">
            <v>CAULKING</v>
          </cell>
          <cell r="C191" t="str">
            <v>T=12</v>
          </cell>
          <cell r="D191" t="str">
            <v>M</v>
          </cell>
          <cell r="E191">
            <v>42</v>
          </cell>
          <cell r="F191">
            <v>24300</v>
          </cell>
          <cell r="G191">
            <v>1020600</v>
          </cell>
          <cell r="H191">
            <v>42</v>
          </cell>
          <cell r="I191">
            <v>24300</v>
          </cell>
          <cell r="J191">
            <v>1020600</v>
          </cell>
          <cell r="M191">
            <v>516600</v>
          </cell>
          <cell r="N191">
            <v>504000</v>
          </cell>
        </row>
        <row r="193">
          <cell r="B193" t="str">
            <v>SUB-TOTAL</v>
          </cell>
          <cell r="G193">
            <v>1020600</v>
          </cell>
          <cell r="J193">
            <v>1020600</v>
          </cell>
          <cell r="M193">
            <v>516600</v>
          </cell>
          <cell r="N193">
            <v>504000</v>
          </cell>
        </row>
        <row r="195">
          <cell r="A195" t="str">
            <v xml:space="preserve"> 11)</v>
          </cell>
          <cell r="B195" t="str">
            <v>미장공사</v>
          </cell>
        </row>
        <row r="196">
          <cell r="B196" t="str">
            <v>STEEL TROWEL FINISH</v>
          </cell>
          <cell r="D196" t="str">
            <v>M2</v>
          </cell>
          <cell r="E196">
            <v>108.6</v>
          </cell>
          <cell r="F196">
            <v>1500</v>
          </cell>
          <cell r="G196">
            <v>162900</v>
          </cell>
          <cell r="H196">
            <v>108.6</v>
          </cell>
          <cell r="I196">
            <v>1500</v>
          </cell>
          <cell r="J196">
            <v>162900</v>
          </cell>
          <cell r="M196">
            <v>0</v>
          </cell>
          <cell r="N196">
            <v>162900</v>
          </cell>
        </row>
        <row r="197">
          <cell r="B197" t="str">
            <v>콘크리트 면처리</v>
          </cell>
          <cell r="D197" t="str">
            <v>M2</v>
          </cell>
          <cell r="E197">
            <v>240</v>
          </cell>
          <cell r="F197">
            <v>1720</v>
          </cell>
          <cell r="G197">
            <v>412800</v>
          </cell>
          <cell r="H197">
            <v>240</v>
          </cell>
          <cell r="I197">
            <v>1720</v>
          </cell>
          <cell r="J197">
            <v>412800</v>
          </cell>
          <cell r="M197">
            <v>0</v>
          </cell>
          <cell r="N197">
            <v>412800</v>
          </cell>
        </row>
        <row r="199">
          <cell r="B199" t="str">
            <v>SUB-TOTAL</v>
          </cell>
          <cell r="G199">
            <v>575700</v>
          </cell>
          <cell r="J199">
            <v>575700</v>
          </cell>
          <cell r="M199">
            <v>0</v>
          </cell>
          <cell r="N199">
            <v>575700</v>
          </cell>
        </row>
        <row r="201">
          <cell r="A201" t="str">
            <v xml:space="preserve"> 12)</v>
          </cell>
          <cell r="B201" t="str">
            <v>철골공사</v>
          </cell>
        </row>
        <row r="202">
          <cell r="B202" t="str">
            <v>C-100*50*20*2.3</v>
          </cell>
          <cell r="D202" t="str">
            <v>TON</v>
          </cell>
          <cell r="E202">
            <v>0.81</v>
          </cell>
          <cell r="F202">
            <v>400000</v>
          </cell>
          <cell r="G202">
            <v>324000</v>
          </cell>
          <cell r="H202">
            <v>0.81</v>
          </cell>
          <cell r="I202">
            <v>400000</v>
          </cell>
          <cell r="J202">
            <v>324000</v>
          </cell>
          <cell r="M202">
            <v>324000</v>
          </cell>
          <cell r="N202">
            <v>0</v>
          </cell>
        </row>
        <row r="203">
          <cell r="B203" t="str">
            <v>CT-122*175*7*11</v>
          </cell>
          <cell r="D203" t="str">
            <v>TON</v>
          </cell>
          <cell r="E203">
            <v>5.6</v>
          </cell>
          <cell r="F203">
            <v>419000</v>
          </cell>
          <cell r="G203">
            <v>2346400</v>
          </cell>
          <cell r="H203">
            <v>5.6</v>
          </cell>
          <cell r="I203">
            <v>419000</v>
          </cell>
          <cell r="J203">
            <v>2346400</v>
          </cell>
          <cell r="M203">
            <v>2346400</v>
          </cell>
          <cell r="N203">
            <v>0</v>
          </cell>
        </row>
        <row r="204">
          <cell r="B204" t="str">
            <v>L-75*75*6</v>
          </cell>
          <cell r="D204" t="str">
            <v>TON</v>
          </cell>
          <cell r="E204">
            <v>1.54</v>
          </cell>
          <cell r="F204">
            <v>360000</v>
          </cell>
          <cell r="G204">
            <v>554400</v>
          </cell>
          <cell r="H204">
            <v>1.54</v>
          </cell>
          <cell r="I204">
            <v>360000</v>
          </cell>
          <cell r="J204">
            <v>554400</v>
          </cell>
          <cell r="M204">
            <v>554400</v>
          </cell>
          <cell r="N204">
            <v>0</v>
          </cell>
        </row>
        <row r="205">
          <cell r="B205" t="str">
            <v>STEEL PLATE</v>
          </cell>
          <cell r="D205" t="str">
            <v>TON</v>
          </cell>
          <cell r="E205">
            <v>0.84</v>
          </cell>
          <cell r="F205">
            <v>380000</v>
          </cell>
          <cell r="G205">
            <v>319200</v>
          </cell>
          <cell r="H205">
            <v>0.84</v>
          </cell>
          <cell r="I205">
            <v>380000</v>
          </cell>
          <cell r="J205">
            <v>319200</v>
          </cell>
          <cell r="M205">
            <v>319200</v>
          </cell>
          <cell r="N205">
            <v>0</v>
          </cell>
        </row>
        <row r="206">
          <cell r="B206" t="str">
            <v>STEEL FORMING</v>
          </cell>
          <cell r="D206" t="str">
            <v>TON</v>
          </cell>
          <cell r="E206">
            <v>7.95</v>
          </cell>
          <cell r="F206">
            <v>430000</v>
          </cell>
          <cell r="G206">
            <v>3418500</v>
          </cell>
          <cell r="H206">
            <v>7.95</v>
          </cell>
          <cell r="I206">
            <v>430000</v>
          </cell>
          <cell r="J206">
            <v>3418500</v>
          </cell>
          <cell r="M206">
            <v>238500</v>
          </cell>
          <cell r="N206">
            <v>3180000</v>
          </cell>
        </row>
        <row r="207">
          <cell r="B207" t="str">
            <v>STEEL ERECTION</v>
          </cell>
          <cell r="D207" t="str">
            <v>TON</v>
          </cell>
          <cell r="E207">
            <v>7.95</v>
          </cell>
          <cell r="F207">
            <v>140000</v>
          </cell>
          <cell r="G207">
            <v>1113000</v>
          </cell>
          <cell r="H207">
            <v>7.95</v>
          </cell>
          <cell r="I207">
            <v>140000</v>
          </cell>
          <cell r="J207">
            <v>1113000</v>
          </cell>
          <cell r="M207">
            <v>318000</v>
          </cell>
          <cell r="N207">
            <v>795000</v>
          </cell>
        </row>
        <row r="208">
          <cell r="B208" t="str">
            <v>H.T.B</v>
          </cell>
          <cell r="D208" t="str">
            <v>NOS</v>
          </cell>
          <cell r="E208">
            <v>464</v>
          </cell>
          <cell r="F208">
            <v>460</v>
          </cell>
          <cell r="G208">
            <v>213440</v>
          </cell>
          <cell r="H208">
            <v>464</v>
          </cell>
          <cell r="I208">
            <v>460</v>
          </cell>
          <cell r="J208">
            <v>213440</v>
          </cell>
          <cell r="M208">
            <v>213440</v>
          </cell>
          <cell r="N208">
            <v>0</v>
          </cell>
        </row>
        <row r="209">
          <cell r="B209" t="str">
            <v>COMMON BOLT</v>
          </cell>
          <cell r="D209" t="str">
            <v>NOS</v>
          </cell>
          <cell r="E209">
            <v>57</v>
          </cell>
          <cell r="F209">
            <v>460</v>
          </cell>
          <cell r="G209">
            <v>26220</v>
          </cell>
          <cell r="H209">
            <v>57</v>
          </cell>
          <cell r="I209">
            <v>460</v>
          </cell>
          <cell r="J209">
            <v>26220</v>
          </cell>
          <cell r="M209">
            <v>26220</v>
          </cell>
          <cell r="N209">
            <v>0</v>
          </cell>
        </row>
        <row r="211">
          <cell r="B211" t="str">
            <v>SUB-TOTAL</v>
          </cell>
          <cell r="G211">
            <v>8315160</v>
          </cell>
          <cell r="J211">
            <v>8315160</v>
          </cell>
          <cell r="M211">
            <v>4340160</v>
          </cell>
          <cell r="N211">
            <v>3975000</v>
          </cell>
        </row>
        <row r="213">
          <cell r="A213" t="str">
            <v xml:space="preserve"> 13)</v>
          </cell>
          <cell r="B213" t="str">
            <v>창호공사</v>
          </cell>
        </row>
        <row r="214">
          <cell r="B214" t="str">
            <v>STEEL HANGER DOOR</v>
          </cell>
          <cell r="C214" t="str">
            <v>2*2.4</v>
          </cell>
          <cell r="D214" t="str">
            <v>NOS</v>
          </cell>
          <cell r="E214">
            <v>1</v>
          </cell>
          <cell r="F214">
            <v>1150700</v>
          </cell>
          <cell r="G214">
            <v>1150700</v>
          </cell>
          <cell r="H214">
            <v>1</v>
          </cell>
          <cell r="I214">
            <v>1150700</v>
          </cell>
          <cell r="J214">
            <v>1150700</v>
          </cell>
          <cell r="M214">
            <v>513700</v>
          </cell>
          <cell r="N214">
            <v>637000</v>
          </cell>
        </row>
        <row r="215">
          <cell r="B215" t="str">
            <v>ST'L WINDOW</v>
          </cell>
          <cell r="C215" t="str">
            <v>1.2*1.2</v>
          </cell>
          <cell r="D215" t="str">
            <v>NOS</v>
          </cell>
          <cell r="E215">
            <v>1</v>
          </cell>
          <cell r="F215">
            <v>80000</v>
          </cell>
          <cell r="G215">
            <v>80000</v>
          </cell>
          <cell r="H215">
            <v>1</v>
          </cell>
          <cell r="I215">
            <v>80000</v>
          </cell>
          <cell r="J215">
            <v>80000</v>
          </cell>
          <cell r="M215">
            <v>50000</v>
          </cell>
          <cell r="N215">
            <v>30000</v>
          </cell>
        </row>
        <row r="216">
          <cell r="B216" t="str">
            <v>ST'L LOUVER</v>
          </cell>
          <cell r="C216" t="str">
            <v>3.2*0.45H</v>
          </cell>
          <cell r="D216" t="str">
            <v>EA</v>
          </cell>
          <cell r="E216">
            <v>2</v>
          </cell>
          <cell r="F216">
            <v>100000</v>
          </cell>
          <cell r="G216">
            <v>200000</v>
          </cell>
          <cell r="H216">
            <v>2</v>
          </cell>
          <cell r="I216">
            <v>100000</v>
          </cell>
          <cell r="J216">
            <v>200000</v>
          </cell>
          <cell r="M216">
            <v>140000</v>
          </cell>
          <cell r="N216">
            <v>60000</v>
          </cell>
        </row>
        <row r="218">
          <cell r="B218" t="str">
            <v>SUB-TOTAL</v>
          </cell>
          <cell r="G218">
            <v>1430700</v>
          </cell>
          <cell r="J218">
            <v>1430700</v>
          </cell>
          <cell r="M218">
            <v>703700</v>
          </cell>
          <cell r="N218">
            <v>727000</v>
          </cell>
        </row>
        <row r="220">
          <cell r="A220" t="str">
            <v xml:space="preserve"> 14)</v>
          </cell>
          <cell r="B220" t="str">
            <v>지붕공사</v>
          </cell>
        </row>
        <row r="221">
          <cell r="B221" t="str">
            <v>골 스레트</v>
          </cell>
          <cell r="D221" t="str">
            <v>M2</v>
          </cell>
          <cell r="E221">
            <v>120</v>
          </cell>
          <cell r="F221">
            <v>14670</v>
          </cell>
          <cell r="G221">
            <v>1760400</v>
          </cell>
          <cell r="H221">
            <v>120</v>
          </cell>
          <cell r="I221">
            <v>14670</v>
          </cell>
          <cell r="J221">
            <v>1760400</v>
          </cell>
          <cell r="M221">
            <v>800400</v>
          </cell>
          <cell r="N221">
            <v>960000</v>
          </cell>
        </row>
        <row r="222">
          <cell r="B222" t="str">
            <v>GUTTER(A.P.M)</v>
          </cell>
          <cell r="C222" t="str">
            <v>0.7T*250W*180</v>
          </cell>
          <cell r="D222" t="str">
            <v>M</v>
          </cell>
          <cell r="E222">
            <v>21</v>
          </cell>
          <cell r="F222">
            <v>32960</v>
          </cell>
          <cell r="G222">
            <v>692160</v>
          </cell>
          <cell r="H222">
            <v>21</v>
          </cell>
          <cell r="I222">
            <v>32960</v>
          </cell>
          <cell r="J222">
            <v>692160</v>
          </cell>
          <cell r="M222">
            <v>427560</v>
          </cell>
          <cell r="N222">
            <v>264600</v>
          </cell>
        </row>
        <row r="223">
          <cell r="B223" t="str">
            <v>ROOF DRAIN(ST'L)</v>
          </cell>
          <cell r="C223" t="str">
            <v>φ100</v>
          </cell>
          <cell r="D223" t="str">
            <v>NOS</v>
          </cell>
          <cell r="E223">
            <v>4</v>
          </cell>
          <cell r="F223">
            <v>16200</v>
          </cell>
          <cell r="G223">
            <v>64800</v>
          </cell>
          <cell r="H223">
            <v>4</v>
          </cell>
          <cell r="I223">
            <v>16200</v>
          </cell>
          <cell r="J223">
            <v>64800</v>
          </cell>
          <cell r="M223">
            <v>12000</v>
          </cell>
          <cell r="N223">
            <v>52800</v>
          </cell>
        </row>
        <row r="224">
          <cell r="B224" t="str">
            <v>ST'L PIPE</v>
          </cell>
          <cell r="C224" t="str">
            <v>φ100</v>
          </cell>
          <cell r="D224" t="str">
            <v>M</v>
          </cell>
          <cell r="E224">
            <v>16</v>
          </cell>
          <cell r="F224">
            <v>31200</v>
          </cell>
          <cell r="G224">
            <v>499200</v>
          </cell>
          <cell r="H224">
            <v>16</v>
          </cell>
          <cell r="I224">
            <v>31200</v>
          </cell>
          <cell r="J224">
            <v>499200</v>
          </cell>
          <cell r="M224">
            <v>179200</v>
          </cell>
          <cell r="N224">
            <v>320000</v>
          </cell>
        </row>
        <row r="225">
          <cell r="B225" t="str">
            <v>SPLASH BLOCK</v>
          </cell>
          <cell r="C225" t="str">
            <v>0.3*0.2*0.5</v>
          </cell>
          <cell r="D225" t="str">
            <v>EA</v>
          </cell>
          <cell r="E225">
            <v>4</v>
          </cell>
          <cell r="F225">
            <v>13000</v>
          </cell>
          <cell r="G225">
            <v>52000</v>
          </cell>
          <cell r="H225">
            <v>4</v>
          </cell>
          <cell r="I225">
            <v>13000</v>
          </cell>
          <cell r="J225">
            <v>52000</v>
          </cell>
          <cell r="M225">
            <v>40000</v>
          </cell>
          <cell r="N225">
            <v>12000</v>
          </cell>
        </row>
        <row r="227">
          <cell r="B227" t="str">
            <v>SUB-TOTAL</v>
          </cell>
          <cell r="G227">
            <v>3068560</v>
          </cell>
          <cell r="J227">
            <v>3068560</v>
          </cell>
          <cell r="M227">
            <v>1459160</v>
          </cell>
          <cell r="N227">
            <v>1609400</v>
          </cell>
        </row>
        <row r="229">
          <cell r="A229" t="str">
            <v xml:space="preserve"> 15)</v>
          </cell>
          <cell r="B229" t="str">
            <v>유리공사</v>
          </cell>
        </row>
        <row r="230">
          <cell r="B230" t="str">
            <v>망입유리</v>
          </cell>
          <cell r="C230" t="str">
            <v>7MM</v>
          </cell>
          <cell r="D230" t="str">
            <v>M2</v>
          </cell>
          <cell r="E230">
            <v>1.44</v>
          </cell>
          <cell r="F230">
            <v>15000</v>
          </cell>
          <cell r="G230">
            <v>21600</v>
          </cell>
          <cell r="H230">
            <v>1.44</v>
          </cell>
          <cell r="I230">
            <v>15000</v>
          </cell>
          <cell r="J230">
            <v>21600</v>
          </cell>
          <cell r="M230">
            <v>21600</v>
          </cell>
          <cell r="N230">
            <v>0</v>
          </cell>
        </row>
        <row r="231">
          <cell r="B231" t="str">
            <v>유리끼우기, 닦기</v>
          </cell>
          <cell r="D231" t="str">
            <v>M2</v>
          </cell>
          <cell r="E231">
            <v>1.44</v>
          </cell>
          <cell r="F231">
            <v>23060</v>
          </cell>
          <cell r="G231">
            <v>33206</v>
          </cell>
          <cell r="H231">
            <v>1.44</v>
          </cell>
          <cell r="I231">
            <v>23060</v>
          </cell>
          <cell r="J231">
            <v>33206</v>
          </cell>
          <cell r="M231">
            <v>86</v>
          </cell>
          <cell r="N231">
            <v>33120</v>
          </cell>
        </row>
        <row r="233">
          <cell r="B233" t="str">
            <v>SUB-TOTAL</v>
          </cell>
          <cell r="G233">
            <v>54806</v>
          </cell>
          <cell r="J233">
            <v>54806</v>
          </cell>
          <cell r="M233">
            <v>21686</v>
          </cell>
          <cell r="N233">
            <v>33120</v>
          </cell>
        </row>
        <row r="235">
          <cell r="B235" t="str">
            <v>T O T A L</v>
          </cell>
          <cell r="G235">
            <v>42815667</v>
          </cell>
          <cell r="J235">
            <v>42815667</v>
          </cell>
          <cell r="M235">
            <v>20805200</v>
          </cell>
          <cell r="N235">
            <v>22010467</v>
          </cell>
        </row>
        <row r="244">
          <cell r="A244" t="str">
            <v xml:space="preserve">  3.</v>
          </cell>
          <cell r="B244" t="str">
            <v>EMERGENCY GENERATOR BLDG</v>
          </cell>
        </row>
        <row r="246">
          <cell r="A246" t="str">
            <v xml:space="preserve">  1)</v>
          </cell>
          <cell r="B246" t="str">
            <v>가설공사</v>
          </cell>
        </row>
        <row r="247">
          <cell r="B247" t="str">
            <v>규준틀</v>
          </cell>
          <cell r="D247" t="str">
            <v>M2</v>
          </cell>
          <cell r="E247">
            <v>59.37</v>
          </cell>
          <cell r="F247">
            <v>1550</v>
          </cell>
          <cell r="G247">
            <v>92023</v>
          </cell>
          <cell r="H247">
            <v>59.37</v>
          </cell>
          <cell r="I247">
            <v>1550</v>
          </cell>
          <cell r="J247">
            <v>92023</v>
          </cell>
          <cell r="M247">
            <v>20779</v>
          </cell>
          <cell r="N247">
            <v>71244</v>
          </cell>
        </row>
        <row r="248">
          <cell r="B248" t="str">
            <v>현장정리</v>
          </cell>
          <cell r="D248" t="str">
            <v>M2</v>
          </cell>
          <cell r="E248">
            <v>59.37</v>
          </cell>
          <cell r="F248">
            <v>2000</v>
          </cell>
          <cell r="G248">
            <v>118740</v>
          </cell>
          <cell r="H248">
            <v>59.37</v>
          </cell>
          <cell r="I248">
            <v>2000</v>
          </cell>
          <cell r="J248">
            <v>118740</v>
          </cell>
          <cell r="M248">
            <v>0</v>
          </cell>
          <cell r="N248">
            <v>118740</v>
          </cell>
        </row>
        <row r="249">
          <cell r="B249" t="str">
            <v>콘크리트 양생</v>
          </cell>
          <cell r="D249" t="str">
            <v>M2</v>
          </cell>
          <cell r="E249">
            <v>59.37</v>
          </cell>
          <cell r="F249">
            <v>300</v>
          </cell>
          <cell r="G249">
            <v>17811</v>
          </cell>
          <cell r="H249">
            <v>59.37</v>
          </cell>
          <cell r="I249">
            <v>300</v>
          </cell>
          <cell r="J249">
            <v>17811</v>
          </cell>
          <cell r="M249">
            <v>0</v>
          </cell>
          <cell r="N249">
            <v>17811</v>
          </cell>
        </row>
        <row r="250">
          <cell r="B250" t="str">
            <v>먹메김</v>
          </cell>
          <cell r="D250" t="str">
            <v>M2</v>
          </cell>
          <cell r="E250">
            <v>59.37</v>
          </cell>
          <cell r="F250">
            <v>1080</v>
          </cell>
          <cell r="G250">
            <v>64119</v>
          </cell>
          <cell r="H250">
            <v>59.37</v>
          </cell>
          <cell r="I250">
            <v>1080</v>
          </cell>
          <cell r="J250">
            <v>64119</v>
          </cell>
          <cell r="M250">
            <v>0</v>
          </cell>
          <cell r="N250">
            <v>64119</v>
          </cell>
        </row>
        <row r="252">
          <cell r="B252" t="str">
            <v>SUB-TOTAL</v>
          </cell>
          <cell r="G252">
            <v>292693</v>
          </cell>
          <cell r="J252">
            <v>292693</v>
          </cell>
          <cell r="M252">
            <v>20779</v>
          </cell>
          <cell r="N252">
            <v>271914</v>
          </cell>
        </row>
        <row r="254">
          <cell r="A254" t="str">
            <v xml:space="preserve">  2)</v>
          </cell>
          <cell r="B254" t="str">
            <v>토공사</v>
          </cell>
        </row>
        <row r="255">
          <cell r="B255" t="str">
            <v>터파기</v>
          </cell>
          <cell r="D255" t="str">
            <v>M3</v>
          </cell>
          <cell r="E255">
            <v>150.80000000000001</v>
          </cell>
          <cell r="F255">
            <v>2760</v>
          </cell>
          <cell r="G255">
            <v>416208</v>
          </cell>
          <cell r="H255">
            <v>150.80000000000001</v>
          </cell>
          <cell r="I255">
            <v>2760</v>
          </cell>
          <cell r="J255">
            <v>416208</v>
          </cell>
          <cell r="M255">
            <v>340808</v>
          </cell>
          <cell r="N255">
            <v>75400</v>
          </cell>
        </row>
        <row r="256">
          <cell r="B256" t="str">
            <v>잔토처리</v>
          </cell>
          <cell r="D256" t="str">
            <v>M3</v>
          </cell>
          <cell r="E256">
            <v>24.64</v>
          </cell>
          <cell r="F256">
            <v>5500</v>
          </cell>
          <cell r="G256">
            <v>135520</v>
          </cell>
          <cell r="H256">
            <v>24.64</v>
          </cell>
          <cell r="I256">
            <v>5500</v>
          </cell>
          <cell r="J256">
            <v>135520</v>
          </cell>
          <cell r="M256">
            <v>135520</v>
          </cell>
          <cell r="N256">
            <v>0</v>
          </cell>
        </row>
        <row r="257">
          <cell r="B257" t="str">
            <v>되메우기</v>
          </cell>
          <cell r="D257" t="str">
            <v>M3</v>
          </cell>
          <cell r="E257">
            <v>121.8</v>
          </cell>
          <cell r="F257">
            <v>6500</v>
          </cell>
          <cell r="G257">
            <v>791700</v>
          </cell>
          <cell r="H257">
            <v>121.8</v>
          </cell>
          <cell r="I257">
            <v>6500</v>
          </cell>
          <cell r="J257">
            <v>791700</v>
          </cell>
          <cell r="M257">
            <v>609000</v>
          </cell>
          <cell r="N257">
            <v>182700</v>
          </cell>
        </row>
        <row r="259">
          <cell r="B259" t="str">
            <v>SUB-TOTAL</v>
          </cell>
          <cell r="G259">
            <v>1343428</v>
          </cell>
          <cell r="J259">
            <v>1343428</v>
          </cell>
          <cell r="M259">
            <v>1085328</v>
          </cell>
          <cell r="N259">
            <v>258100</v>
          </cell>
        </row>
        <row r="261">
          <cell r="A261" t="str">
            <v xml:space="preserve">  3)</v>
          </cell>
          <cell r="B261" t="str">
            <v>지정공사</v>
          </cell>
        </row>
        <row r="262">
          <cell r="B262" t="str">
            <v>잡석지정</v>
          </cell>
          <cell r="D262" t="str">
            <v>M3</v>
          </cell>
          <cell r="E262">
            <v>12</v>
          </cell>
          <cell r="F262">
            <v>16500</v>
          </cell>
          <cell r="G262">
            <v>198000</v>
          </cell>
          <cell r="H262">
            <v>12</v>
          </cell>
          <cell r="I262">
            <v>16500</v>
          </cell>
          <cell r="J262">
            <v>198000</v>
          </cell>
          <cell r="M262">
            <v>144000</v>
          </cell>
          <cell r="N262">
            <v>54000</v>
          </cell>
        </row>
        <row r="263">
          <cell r="B263" t="str">
            <v>PILE 두부보강 및 속채움</v>
          </cell>
          <cell r="D263" t="str">
            <v>NOS</v>
          </cell>
          <cell r="E263">
            <v>6</v>
          </cell>
          <cell r="F263">
            <v>10000</v>
          </cell>
          <cell r="G263">
            <v>60000</v>
          </cell>
          <cell r="H263">
            <v>6</v>
          </cell>
          <cell r="I263">
            <v>10000</v>
          </cell>
          <cell r="J263">
            <v>60000</v>
          </cell>
          <cell r="M263">
            <v>18000</v>
          </cell>
          <cell r="N263">
            <v>42000</v>
          </cell>
        </row>
        <row r="265">
          <cell r="B265" t="str">
            <v>SUB-TOTAL</v>
          </cell>
          <cell r="G265">
            <v>258000</v>
          </cell>
          <cell r="J265">
            <v>258000</v>
          </cell>
          <cell r="M265">
            <v>162000</v>
          </cell>
          <cell r="N265">
            <v>96000</v>
          </cell>
        </row>
        <row r="267">
          <cell r="A267" t="str">
            <v xml:space="preserve">  4)</v>
          </cell>
          <cell r="B267" t="str">
            <v>거푸집 공사</v>
          </cell>
          <cell r="O267" t="str">
            <v xml:space="preserve"> 소운반,</v>
          </cell>
        </row>
        <row r="268">
          <cell r="B268" t="str">
            <v>거푸집</v>
          </cell>
          <cell r="C268" t="str">
            <v>4회</v>
          </cell>
          <cell r="D268" t="str">
            <v>M2</v>
          </cell>
          <cell r="E268">
            <v>95.8</v>
          </cell>
          <cell r="F268">
            <v>21360</v>
          </cell>
          <cell r="G268">
            <v>2046288</v>
          </cell>
          <cell r="H268">
            <v>95.8</v>
          </cell>
          <cell r="I268">
            <v>21360</v>
          </cell>
          <cell r="J268">
            <v>2046288</v>
          </cell>
          <cell r="M268">
            <v>590128</v>
          </cell>
          <cell r="N268">
            <v>1456160</v>
          </cell>
          <cell r="O268" t="str">
            <v xml:space="preserve"> 정리비</v>
          </cell>
        </row>
        <row r="269">
          <cell r="O269" t="str">
            <v xml:space="preserve"> 포  함</v>
          </cell>
        </row>
        <row r="270">
          <cell r="B270" t="str">
            <v>SUB-TOTAL</v>
          </cell>
          <cell r="G270">
            <v>2046288</v>
          </cell>
          <cell r="J270">
            <v>2046288</v>
          </cell>
          <cell r="M270">
            <v>590128</v>
          </cell>
          <cell r="N270">
            <v>1456160</v>
          </cell>
        </row>
        <row r="272">
          <cell r="A272" t="str">
            <v xml:space="preserve">  5)</v>
          </cell>
          <cell r="B272" t="str">
            <v>콘크리트 공사</v>
          </cell>
        </row>
        <row r="273">
          <cell r="B273" t="str">
            <v>CON'C</v>
          </cell>
          <cell r="C273" t="str">
            <v>FC=210KG/㎠</v>
          </cell>
          <cell r="D273" t="str">
            <v>M3</v>
          </cell>
          <cell r="E273">
            <v>5.46</v>
          </cell>
          <cell r="F273">
            <v>50950</v>
          </cell>
          <cell r="G273">
            <v>278187</v>
          </cell>
          <cell r="H273">
            <v>5.46</v>
          </cell>
          <cell r="I273">
            <v>50950</v>
          </cell>
          <cell r="J273">
            <v>278187</v>
          </cell>
          <cell r="M273">
            <v>278187</v>
          </cell>
          <cell r="N273">
            <v>0</v>
          </cell>
        </row>
        <row r="274">
          <cell r="B274" t="str">
            <v>CON'C</v>
          </cell>
          <cell r="C274" t="str">
            <v>FC=135KG/㎠</v>
          </cell>
          <cell r="D274" t="str">
            <v>M3</v>
          </cell>
          <cell r="E274">
            <v>36.729999999999997</v>
          </cell>
          <cell r="F274">
            <v>59770</v>
          </cell>
          <cell r="G274">
            <v>2195352</v>
          </cell>
          <cell r="H274">
            <v>36.729999999999997</v>
          </cell>
          <cell r="I274">
            <v>59770</v>
          </cell>
          <cell r="J274">
            <v>2195352</v>
          </cell>
          <cell r="M274">
            <v>2195352</v>
          </cell>
          <cell r="N274">
            <v>0</v>
          </cell>
        </row>
        <row r="275">
          <cell r="B275" t="str">
            <v>콘크리트 치기</v>
          </cell>
          <cell r="D275" t="str">
            <v>M3</v>
          </cell>
          <cell r="E275">
            <v>40.96</v>
          </cell>
          <cell r="F275">
            <v>11400</v>
          </cell>
          <cell r="G275">
            <v>466944</v>
          </cell>
          <cell r="H275">
            <v>40.96</v>
          </cell>
          <cell r="I275">
            <v>11400</v>
          </cell>
          <cell r="J275">
            <v>466944</v>
          </cell>
          <cell r="M275">
            <v>73728</v>
          </cell>
          <cell r="N275">
            <v>393216</v>
          </cell>
        </row>
        <row r="276">
          <cell r="B276" t="str">
            <v>모래</v>
          </cell>
          <cell r="D276" t="str">
            <v>M3</v>
          </cell>
          <cell r="E276">
            <v>1.8</v>
          </cell>
          <cell r="F276">
            <v>27000</v>
          </cell>
          <cell r="G276">
            <v>48600</v>
          </cell>
          <cell r="H276">
            <v>1.8</v>
          </cell>
          <cell r="I276">
            <v>27000</v>
          </cell>
          <cell r="J276">
            <v>48600</v>
          </cell>
          <cell r="M276">
            <v>39600</v>
          </cell>
          <cell r="N276">
            <v>9000</v>
          </cell>
        </row>
        <row r="277">
          <cell r="B277" t="str">
            <v>GROUT</v>
          </cell>
          <cell r="D277" t="str">
            <v>M3</v>
          </cell>
          <cell r="E277">
            <v>0.31</v>
          </cell>
          <cell r="F277">
            <v>1130800</v>
          </cell>
          <cell r="G277">
            <v>350548</v>
          </cell>
          <cell r="H277">
            <v>0.31</v>
          </cell>
          <cell r="I277">
            <v>1130800</v>
          </cell>
          <cell r="J277">
            <v>350548</v>
          </cell>
          <cell r="M277">
            <v>207700</v>
          </cell>
          <cell r="N277">
            <v>142848</v>
          </cell>
        </row>
        <row r="279">
          <cell r="B279" t="str">
            <v>SUB-TOTAL</v>
          </cell>
          <cell r="G279">
            <v>3339631</v>
          </cell>
          <cell r="J279">
            <v>3339631</v>
          </cell>
          <cell r="M279">
            <v>2794567</v>
          </cell>
          <cell r="N279">
            <v>545064</v>
          </cell>
        </row>
        <row r="281">
          <cell r="A281" t="str">
            <v xml:space="preserve">  6)</v>
          </cell>
          <cell r="B281" t="str">
            <v>철근공사</v>
          </cell>
          <cell r="C281" t="str">
            <v>D10</v>
          </cell>
          <cell r="D281" t="str">
            <v>TON</v>
          </cell>
          <cell r="E281">
            <v>7.0000000000000007E-2</v>
          </cell>
          <cell r="F281">
            <v>310000</v>
          </cell>
          <cell r="G281">
            <v>21700</v>
          </cell>
          <cell r="H281">
            <v>7.0000000000000007E-2</v>
          </cell>
          <cell r="I281">
            <v>310000</v>
          </cell>
          <cell r="J281">
            <v>21700</v>
          </cell>
          <cell r="M281">
            <v>21700</v>
          </cell>
          <cell r="N281">
            <v>0</v>
          </cell>
        </row>
        <row r="282">
          <cell r="C282" t="str">
            <v>D19</v>
          </cell>
          <cell r="D282" t="str">
            <v>TON</v>
          </cell>
          <cell r="E282">
            <v>0.09</v>
          </cell>
          <cell r="F282">
            <v>310000</v>
          </cell>
          <cell r="G282">
            <v>27900</v>
          </cell>
          <cell r="H282">
            <v>0.09</v>
          </cell>
          <cell r="I282">
            <v>310000</v>
          </cell>
          <cell r="J282">
            <v>27900</v>
          </cell>
          <cell r="M282">
            <v>27900</v>
          </cell>
          <cell r="N282">
            <v>0</v>
          </cell>
        </row>
        <row r="283">
          <cell r="B283" t="str">
            <v>RE-BAR FORMING</v>
          </cell>
          <cell r="D283" t="str">
            <v>TON</v>
          </cell>
          <cell r="E283">
            <v>0.16</v>
          </cell>
          <cell r="F283">
            <v>227000</v>
          </cell>
          <cell r="G283">
            <v>36320</v>
          </cell>
          <cell r="H283">
            <v>0.16</v>
          </cell>
          <cell r="I283">
            <v>227000</v>
          </cell>
          <cell r="J283">
            <v>36320</v>
          </cell>
          <cell r="M283">
            <v>1920</v>
          </cell>
          <cell r="N283">
            <v>34400</v>
          </cell>
        </row>
        <row r="284">
          <cell r="B284" t="str">
            <v>와이어 메쉬</v>
          </cell>
          <cell r="D284" t="str">
            <v>M2</v>
          </cell>
          <cell r="E284">
            <v>59.37</v>
          </cell>
          <cell r="F284">
            <v>1800</v>
          </cell>
          <cell r="G284">
            <v>106866</v>
          </cell>
          <cell r="H284">
            <v>59.37</v>
          </cell>
          <cell r="I284">
            <v>1800</v>
          </cell>
          <cell r="J284">
            <v>106866</v>
          </cell>
          <cell r="M284">
            <v>71244</v>
          </cell>
          <cell r="N284">
            <v>35622</v>
          </cell>
        </row>
        <row r="286">
          <cell r="B286" t="str">
            <v>SUB-TOTAL</v>
          </cell>
          <cell r="G286">
            <v>192786</v>
          </cell>
          <cell r="J286">
            <v>192786</v>
          </cell>
          <cell r="M286">
            <v>122764</v>
          </cell>
          <cell r="N286">
            <v>70022</v>
          </cell>
        </row>
        <row r="288">
          <cell r="A288" t="str">
            <v xml:space="preserve">  7)</v>
          </cell>
          <cell r="B288" t="str">
            <v>방수공사</v>
          </cell>
        </row>
        <row r="289">
          <cell r="B289" t="str">
            <v>액체방수</v>
          </cell>
          <cell r="C289" t="str">
            <v>2회</v>
          </cell>
          <cell r="D289" t="str">
            <v>M2</v>
          </cell>
          <cell r="E289">
            <v>12.4</v>
          </cell>
          <cell r="F289">
            <v>9590</v>
          </cell>
          <cell r="G289">
            <v>118916</v>
          </cell>
          <cell r="H289">
            <v>12.4</v>
          </cell>
          <cell r="I289">
            <v>9590</v>
          </cell>
          <cell r="J289">
            <v>118916</v>
          </cell>
          <cell r="M289">
            <v>13516</v>
          </cell>
          <cell r="N289">
            <v>105400</v>
          </cell>
        </row>
        <row r="290">
          <cell r="B290" t="str">
            <v>P.E FILM</v>
          </cell>
          <cell r="C290" t="str">
            <v>T=0.08</v>
          </cell>
          <cell r="D290" t="str">
            <v>M2</v>
          </cell>
          <cell r="E290">
            <v>66</v>
          </cell>
          <cell r="F290">
            <v>372</v>
          </cell>
          <cell r="G290">
            <v>24552</v>
          </cell>
          <cell r="H290">
            <v>66</v>
          </cell>
          <cell r="I290">
            <v>372</v>
          </cell>
          <cell r="J290">
            <v>24552</v>
          </cell>
          <cell r="M290">
            <v>4752</v>
          </cell>
          <cell r="N290">
            <v>19800</v>
          </cell>
        </row>
        <row r="292">
          <cell r="B292" t="str">
            <v>SUB-TOTAL</v>
          </cell>
          <cell r="G292">
            <v>143468</v>
          </cell>
          <cell r="J292">
            <v>143468</v>
          </cell>
          <cell r="M292">
            <v>18268</v>
          </cell>
          <cell r="N292">
            <v>125200</v>
          </cell>
        </row>
        <row r="294">
          <cell r="A294" t="str">
            <v xml:space="preserve">  8)</v>
          </cell>
          <cell r="B294" t="str">
            <v>도장공사</v>
          </cell>
        </row>
        <row r="295">
          <cell r="B295" t="str">
            <v>수성페인트 &amp; HARDNER</v>
          </cell>
          <cell r="C295" t="str">
            <v>3회</v>
          </cell>
          <cell r="D295" t="str">
            <v>M2</v>
          </cell>
          <cell r="E295">
            <v>541.5</v>
          </cell>
          <cell r="F295">
            <v>5200</v>
          </cell>
          <cell r="G295">
            <v>2815800</v>
          </cell>
          <cell r="H295">
            <v>541.5</v>
          </cell>
          <cell r="I295">
            <v>5200</v>
          </cell>
          <cell r="J295">
            <v>2815800</v>
          </cell>
          <cell r="M295">
            <v>1083000</v>
          </cell>
          <cell r="N295">
            <v>1732800</v>
          </cell>
        </row>
        <row r="296">
          <cell r="B296" t="str">
            <v>광명단</v>
          </cell>
          <cell r="C296" t="str">
            <v>2회</v>
          </cell>
          <cell r="D296" t="str">
            <v>M2</v>
          </cell>
          <cell r="E296">
            <v>268.8</v>
          </cell>
          <cell r="F296">
            <v>4000</v>
          </cell>
          <cell r="G296">
            <v>1075200</v>
          </cell>
          <cell r="H296">
            <v>268.8</v>
          </cell>
          <cell r="I296">
            <v>4000</v>
          </cell>
          <cell r="J296">
            <v>1075200</v>
          </cell>
          <cell r="M296">
            <v>403200</v>
          </cell>
          <cell r="N296">
            <v>672000</v>
          </cell>
        </row>
        <row r="297">
          <cell r="B297" t="str">
            <v>유성페인트</v>
          </cell>
          <cell r="C297" t="str">
            <v>2회(중도)</v>
          </cell>
          <cell r="D297" t="str">
            <v>M2</v>
          </cell>
          <cell r="E297">
            <v>268.8</v>
          </cell>
          <cell r="F297">
            <v>4000</v>
          </cell>
          <cell r="G297">
            <v>1075200</v>
          </cell>
          <cell r="H297">
            <v>268.8</v>
          </cell>
          <cell r="I297">
            <v>4000</v>
          </cell>
          <cell r="J297">
            <v>1075200</v>
          </cell>
          <cell r="M297">
            <v>403200</v>
          </cell>
          <cell r="N297">
            <v>672000</v>
          </cell>
        </row>
        <row r="298">
          <cell r="B298" t="str">
            <v>유성페인트</v>
          </cell>
          <cell r="C298" t="str">
            <v>2회(상도)</v>
          </cell>
          <cell r="D298" t="str">
            <v>M2</v>
          </cell>
          <cell r="E298">
            <v>268.8</v>
          </cell>
          <cell r="F298">
            <v>4000</v>
          </cell>
          <cell r="G298">
            <v>1075200</v>
          </cell>
          <cell r="H298">
            <v>268.8</v>
          </cell>
          <cell r="I298">
            <v>4000</v>
          </cell>
          <cell r="J298">
            <v>1075200</v>
          </cell>
          <cell r="M298">
            <v>403200</v>
          </cell>
          <cell r="N298">
            <v>672000</v>
          </cell>
        </row>
        <row r="300">
          <cell r="B300" t="str">
            <v>SUB-TOTAL</v>
          </cell>
          <cell r="G300">
            <v>6041400</v>
          </cell>
          <cell r="J300">
            <v>6041400</v>
          </cell>
          <cell r="M300">
            <v>2292600</v>
          </cell>
          <cell r="N300">
            <v>3748800</v>
          </cell>
        </row>
        <row r="302">
          <cell r="A302" t="str">
            <v xml:space="preserve">  9)</v>
          </cell>
          <cell r="B302" t="str">
            <v>철골공사</v>
          </cell>
        </row>
        <row r="303">
          <cell r="B303" t="str">
            <v>H-250*250*9*14</v>
          </cell>
          <cell r="D303" t="str">
            <v>TON</v>
          </cell>
          <cell r="E303">
            <v>1.8</v>
          </cell>
          <cell r="F303">
            <v>400000</v>
          </cell>
          <cell r="G303">
            <v>720000</v>
          </cell>
          <cell r="H303">
            <v>1.8</v>
          </cell>
          <cell r="I303">
            <v>400000</v>
          </cell>
          <cell r="J303">
            <v>720000</v>
          </cell>
          <cell r="M303">
            <v>720000</v>
          </cell>
          <cell r="N303">
            <v>0</v>
          </cell>
        </row>
        <row r="304">
          <cell r="B304" t="str">
            <v>H-244*175*7*11</v>
          </cell>
          <cell r="D304" t="str">
            <v>TON</v>
          </cell>
          <cell r="E304">
            <v>1.2</v>
          </cell>
          <cell r="F304">
            <v>400000</v>
          </cell>
          <cell r="G304">
            <v>480000</v>
          </cell>
          <cell r="H304">
            <v>1.2</v>
          </cell>
          <cell r="I304">
            <v>400000</v>
          </cell>
          <cell r="J304">
            <v>480000</v>
          </cell>
          <cell r="M304">
            <v>480000</v>
          </cell>
          <cell r="N304">
            <v>0</v>
          </cell>
        </row>
        <row r="305">
          <cell r="B305" t="str">
            <v>H-200*100*5.5*8</v>
          </cell>
          <cell r="D305" t="str">
            <v>TON</v>
          </cell>
          <cell r="E305">
            <v>0.3</v>
          </cell>
          <cell r="F305">
            <v>400000</v>
          </cell>
          <cell r="G305">
            <v>120000</v>
          </cell>
          <cell r="H305">
            <v>0.3</v>
          </cell>
          <cell r="I305">
            <v>400000</v>
          </cell>
          <cell r="J305">
            <v>120000</v>
          </cell>
          <cell r="M305">
            <v>120000</v>
          </cell>
          <cell r="N305">
            <v>0</v>
          </cell>
        </row>
        <row r="306">
          <cell r="B306" t="str">
            <v>H-294*200*8*12</v>
          </cell>
          <cell r="D306" t="str">
            <v>TON</v>
          </cell>
          <cell r="E306">
            <v>1.1000000000000001</v>
          </cell>
          <cell r="F306">
            <v>400000</v>
          </cell>
          <cell r="G306">
            <v>440000</v>
          </cell>
          <cell r="H306">
            <v>1.1000000000000001</v>
          </cell>
          <cell r="I306">
            <v>400000</v>
          </cell>
          <cell r="J306">
            <v>440000</v>
          </cell>
          <cell r="M306">
            <v>440000</v>
          </cell>
          <cell r="N306">
            <v>0</v>
          </cell>
        </row>
        <row r="307">
          <cell r="B307" t="str">
            <v>C-150*75*25*3.2</v>
          </cell>
          <cell r="D307" t="str">
            <v>TON</v>
          </cell>
          <cell r="E307">
            <v>1.21</v>
          </cell>
          <cell r="F307">
            <v>400000</v>
          </cell>
          <cell r="G307">
            <v>484000</v>
          </cell>
          <cell r="H307">
            <v>1.21</v>
          </cell>
          <cell r="I307">
            <v>400000</v>
          </cell>
          <cell r="J307">
            <v>484000</v>
          </cell>
          <cell r="M307">
            <v>484000</v>
          </cell>
          <cell r="N307">
            <v>0</v>
          </cell>
        </row>
        <row r="308">
          <cell r="B308" t="str">
            <v>C-100*50*20*3.2</v>
          </cell>
          <cell r="D308" t="str">
            <v>TON</v>
          </cell>
          <cell r="E308">
            <v>0.5</v>
          </cell>
          <cell r="F308">
            <v>400000</v>
          </cell>
          <cell r="G308">
            <v>200000</v>
          </cell>
          <cell r="H308">
            <v>0.5</v>
          </cell>
          <cell r="I308">
            <v>400000</v>
          </cell>
          <cell r="J308">
            <v>200000</v>
          </cell>
          <cell r="M308">
            <v>200000</v>
          </cell>
          <cell r="N308">
            <v>0</v>
          </cell>
        </row>
        <row r="309">
          <cell r="B309" t="str">
            <v>L-75*75*6</v>
          </cell>
          <cell r="D309" t="str">
            <v>TON</v>
          </cell>
          <cell r="E309">
            <v>0.12</v>
          </cell>
          <cell r="F309">
            <v>360000</v>
          </cell>
          <cell r="G309">
            <v>43200</v>
          </cell>
          <cell r="H309">
            <v>0.12</v>
          </cell>
          <cell r="I309">
            <v>360000</v>
          </cell>
          <cell r="J309">
            <v>43200</v>
          </cell>
          <cell r="M309">
            <v>43200</v>
          </cell>
          <cell r="N309">
            <v>0</v>
          </cell>
        </row>
        <row r="310">
          <cell r="B310" t="str">
            <v>I-300*150*8*13</v>
          </cell>
          <cell r="D310" t="str">
            <v>TON</v>
          </cell>
          <cell r="E310">
            <v>0.44</v>
          </cell>
          <cell r="F310">
            <v>800000</v>
          </cell>
          <cell r="G310">
            <v>352000</v>
          </cell>
          <cell r="H310">
            <v>0.44</v>
          </cell>
          <cell r="I310">
            <v>800000</v>
          </cell>
          <cell r="J310">
            <v>352000</v>
          </cell>
          <cell r="M310">
            <v>352000</v>
          </cell>
          <cell r="N310">
            <v>0</v>
          </cell>
        </row>
        <row r="311">
          <cell r="B311" t="str">
            <v>STEEL PLATE</v>
          </cell>
          <cell r="D311" t="str">
            <v>TON</v>
          </cell>
          <cell r="E311">
            <v>0.71</v>
          </cell>
          <cell r="F311">
            <v>380000</v>
          </cell>
          <cell r="G311">
            <v>269800</v>
          </cell>
          <cell r="H311">
            <v>0.71</v>
          </cell>
          <cell r="I311">
            <v>380000</v>
          </cell>
          <cell r="J311">
            <v>269800</v>
          </cell>
          <cell r="M311">
            <v>269800</v>
          </cell>
          <cell r="N311">
            <v>0</v>
          </cell>
        </row>
        <row r="312">
          <cell r="B312" t="str">
            <v>BASE PLATE</v>
          </cell>
          <cell r="D312" t="str">
            <v>TON</v>
          </cell>
          <cell r="E312">
            <v>0.09</v>
          </cell>
          <cell r="F312">
            <v>380000</v>
          </cell>
          <cell r="G312">
            <v>34200</v>
          </cell>
          <cell r="H312">
            <v>0.09</v>
          </cell>
          <cell r="I312">
            <v>380000</v>
          </cell>
          <cell r="J312">
            <v>34200</v>
          </cell>
          <cell r="M312">
            <v>34200</v>
          </cell>
          <cell r="N312">
            <v>0</v>
          </cell>
        </row>
        <row r="313">
          <cell r="B313" t="str">
            <v>STEEL FORMING</v>
          </cell>
          <cell r="D313" t="str">
            <v>TON</v>
          </cell>
          <cell r="E313">
            <v>7.51</v>
          </cell>
          <cell r="F313">
            <v>430000</v>
          </cell>
          <cell r="G313">
            <v>3229300</v>
          </cell>
          <cell r="H313">
            <v>7.51</v>
          </cell>
          <cell r="I313">
            <v>430000</v>
          </cell>
          <cell r="J313">
            <v>3229300</v>
          </cell>
          <cell r="M313">
            <v>225300</v>
          </cell>
          <cell r="N313">
            <v>3004000</v>
          </cell>
        </row>
        <row r="314">
          <cell r="B314" t="str">
            <v>STEEL ERECTION</v>
          </cell>
          <cell r="D314" t="str">
            <v>TON</v>
          </cell>
          <cell r="E314">
            <v>7.51</v>
          </cell>
          <cell r="F314">
            <v>140000</v>
          </cell>
          <cell r="G314">
            <v>1051400</v>
          </cell>
          <cell r="H314">
            <v>7.51</v>
          </cell>
          <cell r="I314">
            <v>140000</v>
          </cell>
          <cell r="J314">
            <v>1051400</v>
          </cell>
          <cell r="M314">
            <v>300400</v>
          </cell>
          <cell r="N314">
            <v>751000</v>
          </cell>
        </row>
        <row r="315">
          <cell r="B315" t="str">
            <v>H.T.B</v>
          </cell>
          <cell r="D315" t="str">
            <v>TON</v>
          </cell>
          <cell r="E315">
            <v>322</v>
          </cell>
          <cell r="F315">
            <v>460</v>
          </cell>
          <cell r="G315">
            <v>148120</v>
          </cell>
          <cell r="H315">
            <v>322</v>
          </cell>
          <cell r="I315">
            <v>460</v>
          </cell>
          <cell r="J315">
            <v>148120</v>
          </cell>
          <cell r="M315">
            <v>148120</v>
          </cell>
          <cell r="N315">
            <v>0</v>
          </cell>
        </row>
        <row r="316">
          <cell r="B316" t="str">
            <v>COMMON BOLT</v>
          </cell>
          <cell r="D316" t="str">
            <v>TON</v>
          </cell>
          <cell r="E316">
            <v>120</v>
          </cell>
          <cell r="F316">
            <v>460</v>
          </cell>
          <cell r="G316">
            <v>55200</v>
          </cell>
          <cell r="H316">
            <v>120</v>
          </cell>
          <cell r="I316">
            <v>460</v>
          </cell>
          <cell r="J316">
            <v>55200</v>
          </cell>
          <cell r="M316">
            <v>55200</v>
          </cell>
          <cell r="N316">
            <v>0</v>
          </cell>
        </row>
        <row r="317">
          <cell r="B317" t="str">
            <v>ANCHOR BOLT</v>
          </cell>
          <cell r="C317" t="str">
            <v>M22</v>
          </cell>
          <cell r="D317" t="str">
            <v>SET</v>
          </cell>
          <cell r="E317">
            <v>24</v>
          </cell>
          <cell r="F317">
            <v>9500</v>
          </cell>
          <cell r="G317">
            <v>228000</v>
          </cell>
          <cell r="H317">
            <v>24</v>
          </cell>
          <cell r="I317">
            <v>9500</v>
          </cell>
          <cell r="J317">
            <v>228000</v>
          </cell>
          <cell r="M317">
            <v>36000</v>
          </cell>
          <cell r="N317">
            <v>192000</v>
          </cell>
        </row>
        <row r="319">
          <cell r="B319" t="str">
            <v>SUB-TOTAL</v>
          </cell>
          <cell r="G319">
            <v>7855220</v>
          </cell>
          <cell r="J319">
            <v>7855220</v>
          </cell>
          <cell r="M319">
            <v>3908220</v>
          </cell>
          <cell r="N319">
            <v>3947000</v>
          </cell>
        </row>
        <row r="321">
          <cell r="A321" t="str">
            <v xml:space="preserve"> 10)</v>
          </cell>
          <cell r="B321" t="str">
            <v>창호공사</v>
          </cell>
        </row>
        <row r="322">
          <cell r="B322" t="str">
            <v>방화문</v>
          </cell>
          <cell r="C322" t="str">
            <v>2.4*3.1</v>
          </cell>
          <cell r="D322" t="str">
            <v>M2</v>
          </cell>
          <cell r="E322">
            <v>7.44</v>
          </cell>
          <cell r="F322">
            <v>1029000</v>
          </cell>
          <cell r="G322">
            <v>7655760</v>
          </cell>
          <cell r="H322">
            <v>7.44</v>
          </cell>
          <cell r="I322">
            <v>1029000</v>
          </cell>
          <cell r="J322">
            <v>7655760</v>
          </cell>
          <cell r="M322">
            <v>4754160</v>
          </cell>
          <cell r="N322">
            <v>2901600</v>
          </cell>
        </row>
        <row r="323">
          <cell r="B323" t="str">
            <v>실리콘 코킹</v>
          </cell>
          <cell r="D323" t="str">
            <v>M</v>
          </cell>
          <cell r="E323">
            <v>23.9</v>
          </cell>
          <cell r="F323">
            <v>3680</v>
          </cell>
          <cell r="G323">
            <v>87952</v>
          </cell>
          <cell r="H323">
            <v>23.9</v>
          </cell>
          <cell r="I323">
            <v>3680</v>
          </cell>
          <cell r="J323">
            <v>87952</v>
          </cell>
          <cell r="M323">
            <v>23422</v>
          </cell>
          <cell r="N323">
            <v>64530</v>
          </cell>
        </row>
        <row r="325">
          <cell r="B325" t="str">
            <v>SUB-TOTAL</v>
          </cell>
          <cell r="G325">
            <v>7743712</v>
          </cell>
          <cell r="J325">
            <v>7743712</v>
          </cell>
          <cell r="M325">
            <v>4777582</v>
          </cell>
          <cell r="N325">
            <v>2966130</v>
          </cell>
        </row>
        <row r="327">
          <cell r="A327" t="str">
            <v xml:space="preserve"> 11)</v>
          </cell>
          <cell r="B327" t="str">
            <v>지붕공사</v>
          </cell>
        </row>
        <row r="328">
          <cell r="B328" t="str">
            <v>ARCHILIGHT</v>
          </cell>
          <cell r="C328" t="str">
            <v>T=6</v>
          </cell>
          <cell r="D328" t="str">
            <v>M2</v>
          </cell>
          <cell r="E328">
            <v>17.760000000000002</v>
          </cell>
          <cell r="F328">
            <v>52950</v>
          </cell>
          <cell r="G328">
            <v>940392</v>
          </cell>
          <cell r="H328">
            <v>17.760000000000002</v>
          </cell>
          <cell r="I328">
            <v>52950</v>
          </cell>
          <cell r="J328">
            <v>940392</v>
          </cell>
          <cell r="M328">
            <v>727272</v>
          </cell>
          <cell r="N328">
            <v>213120</v>
          </cell>
        </row>
        <row r="329">
          <cell r="B329" t="str">
            <v>ROOF DRAIN(ST'L)</v>
          </cell>
          <cell r="C329" t="str">
            <v>φ75</v>
          </cell>
          <cell r="D329" t="str">
            <v>NOS</v>
          </cell>
          <cell r="E329">
            <v>4</v>
          </cell>
          <cell r="F329">
            <v>16000</v>
          </cell>
          <cell r="G329">
            <v>64000</v>
          </cell>
          <cell r="H329">
            <v>4</v>
          </cell>
          <cell r="I329">
            <v>16000</v>
          </cell>
          <cell r="J329">
            <v>64000</v>
          </cell>
          <cell r="M329">
            <v>12000</v>
          </cell>
          <cell r="N329">
            <v>52000</v>
          </cell>
        </row>
        <row r="330">
          <cell r="B330" t="str">
            <v>GUTTER W/GUT.HOLDER   200*200*0.7T</v>
          </cell>
          <cell r="D330" t="str">
            <v>M</v>
          </cell>
          <cell r="E330">
            <v>20</v>
          </cell>
          <cell r="F330">
            <v>32960</v>
          </cell>
          <cell r="G330">
            <v>659200</v>
          </cell>
          <cell r="H330">
            <v>20</v>
          </cell>
          <cell r="I330">
            <v>32960</v>
          </cell>
          <cell r="J330">
            <v>659200</v>
          </cell>
          <cell r="M330">
            <v>407200</v>
          </cell>
          <cell r="N330">
            <v>252000</v>
          </cell>
        </row>
        <row r="331">
          <cell r="B331" t="str">
            <v>스틸 파이프</v>
          </cell>
          <cell r="C331" t="str">
            <v>φ75</v>
          </cell>
          <cell r="D331" t="str">
            <v>M</v>
          </cell>
          <cell r="E331">
            <v>18</v>
          </cell>
          <cell r="F331">
            <v>125700</v>
          </cell>
          <cell r="G331">
            <v>2262600</v>
          </cell>
          <cell r="H331">
            <v>18</v>
          </cell>
          <cell r="I331">
            <v>125700</v>
          </cell>
          <cell r="J331">
            <v>2262600</v>
          </cell>
          <cell r="M331">
            <v>1902600</v>
          </cell>
          <cell r="N331">
            <v>360000</v>
          </cell>
        </row>
        <row r="332">
          <cell r="B332" t="str">
            <v>무동력 FAN</v>
          </cell>
          <cell r="C332" t="str">
            <v>φ450</v>
          </cell>
          <cell r="D332" t="str">
            <v>NOS</v>
          </cell>
          <cell r="E332">
            <v>1</v>
          </cell>
          <cell r="F332">
            <v>240000</v>
          </cell>
          <cell r="G332">
            <v>240000</v>
          </cell>
          <cell r="H332">
            <v>1</v>
          </cell>
          <cell r="I332">
            <v>240000</v>
          </cell>
          <cell r="J332">
            <v>240000</v>
          </cell>
          <cell r="M332">
            <v>180000</v>
          </cell>
          <cell r="N332">
            <v>60000</v>
          </cell>
        </row>
        <row r="333">
          <cell r="B333" t="str">
            <v>SPLASH BLOCK</v>
          </cell>
          <cell r="C333" t="str">
            <v>300*200*500</v>
          </cell>
          <cell r="D333" t="str">
            <v>NOS</v>
          </cell>
          <cell r="E333">
            <v>4</v>
          </cell>
          <cell r="F333">
            <v>13000</v>
          </cell>
          <cell r="G333">
            <v>52000</v>
          </cell>
          <cell r="H333">
            <v>4</v>
          </cell>
          <cell r="I333">
            <v>13000</v>
          </cell>
          <cell r="J333">
            <v>52000</v>
          </cell>
          <cell r="M333">
            <v>40000</v>
          </cell>
          <cell r="N333">
            <v>12000</v>
          </cell>
        </row>
        <row r="334">
          <cell r="B334" t="str">
            <v>AL. LOUVER</v>
          </cell>
          <cell r="D334" t="str">
            <v>M2</v>
          </cell>
          <cell r="E334">
            <v>5.49</v>
          </cell>
          <cell r="F334">
            <v>141000</v>
          </cell>
          <cell r="G334">
            <v>774090</v>
          </cell>
          <cell r="H334">
            <v>5.49</v>
          </cell>
          <cell r="I334">
            <v>141000</v>
          </cell>
          <cell r="J334">
            <v>774090</v>
          </cell>
          <cell r="M334">
            <v>538020</v>
          </cell>
          <cell r="N334">
            <v>236070</v>
          </cell>
        </row>
        <row r="335">
          <cell r="B335" t="str">
            <v>APM V-225</v>
          </cell>
          <cell r="C335">
            <v>0.75</v>
          </cell>
          <cell r="D335" t="str">
            <v>M2</v>
          </cell>
          <cell r="E335">
            <v>72</v>
          </cell>
          <cell r="F335">
            <v>56160</v>
          </cell>
          <cell r="G335">
            <v>4043520</v>
          </cell>
          <cell r="H335">
            <v>72</v>
          </cell>
          <cell r="I335">
            <v>56160</v>
          </cell>
          <cell r="J335">
            <v>4043520</v>
          </cell>
          <cell r="M335">
            <v>2617920</v>
          </cell>
          <cell r="N335">
            <v>1425600</v>
          </cell>
        </row>
        <row r="336">
          <cell r="B336" t="str">
            <v>APM V-115</v>
          </cell>
          <cell r="C336">
            <v>0.75</v>
          </cell>
          <cell r="D336" t="str">
            <v>M2</v>
          </cell>
          <cell r="E336">
            <v>118</v>
          </cell>
          <cell r="F336">
            <v>37160</v>
          </cell>
          <cell r="G336">
            <v>4384880</v>
          </cell>
          <cell r="H336">
            <v>118</v>
          </cell>
          <cell r="I336">
            <v>37160</v>
          </cell>
          <cell r="J336">
            <v>4384880</v>
          </cell>
          <cell r="M336">
            <v>3252080</v>
          </cell>
          <cell r="N336">
            <v>1132800</v>
          </cell>
        </row>
        <row r="338">
          <cell r="B338" t="str">
            <v>SUB-TOTAL</v>
          </cell>
          <cell r="G338">
            <v>13420682</v>
          </cell>
          <cell r="J338">
            <v>13420682</v>
          </cell>
          <cell r="M338">
            <v>9677092</v>
          </cell>
          <cell r="N338">
            <v>3743590</v>
          </cell>
        </row>
        <row r="340">
          <cell r="A340" t="str">
            <v xml:space="preserve"> 12)</v>
          </cell>
          <cell r="B340" t="str">
            <v>조적공사</v>
          </cell>
        </row>
        <row r="341">
          <cell r="B341" t="str">
            <v>6" BLOCK 쌓기</v>
          </cell>
          <cell r="C341" t="str">
            <v>보강쌓기</v>
          </cell>
          <cell r="D341" t="str">
            <v>M2</v>
          </cell>
          <cell r="E341">
            <v>28</v>
          </cell>
          <cell r="F341">
            <v>35500</v>
          </cell>
          <cell r="G341">
            <v>994000</v>
          </cell>
          <cell r="H341">
            <v>28</v>
          </cell>
          <cell r="I341">
            <v>35500</v>
          </cell>
          <cell r="J341">
            <v>994000</v>
          </cell>
          <cell r="M341">
            <v>294000</v>
          </cell>
          <cell r="N341">
            <v>700000</v>
          </cell>
        </row>
        <row r="342">
          <cell r="B342" t="str">
            <v>몰탈 바르기</v>
          </cell>
          <cell r="C342" t="str">
            <v>THK18</v>
          </cell>
          <cell r="D342" t="str">
            <v>M2</v>
          </cell>
          <cell r="E342">
            <v>48</v>
          </cell>
          <cell r="F342">
            <v>8500</v>
          </cell>
          <cell r="G342">
            <v>408000</v>
          </cell>
          <cell r="H342">
            <v>48</v>
          </cell>
          <cell r="I342">
            <v>8500</v>
          </cell>
          <cell r="J342">
            <v>408000</v>
          </cell>
          <cell r="M342">
            <v>43200</v>
          </cell>
          <cell r="N342">
            <v>364800</v>
          </cell>
        </row>
        <row r="344">
          <cell r="B344" t="str">
            <v>SUB-TOTAL</v>
          </cell>
          <cell r="G344">
            <v>1402000</v>
          </cell>
          <cell r="J344">
            <v>1402000</v>
          </cell>
          <cell r="M344">
            <v>337200</v>
          </cell>
          <cell r="N344">
            <v>1064800</v>
          </cell>
        </row>
        <row r="346">
          <cell r="B346" t="str">
            <v>T O T A L</v>
          </cell>
          <cell r="G346">
            <v>44079308</v>
          </cell>
          <cell r="J346">
            <v>44079308</v>
          </cell>
          <cell r="M346">
            <v>25786528</v>
          </cell>
          <cell r="N346">
            <v>18292780</v>
          </cell>
        </row>
        <row r="364">
          <cell r="A364" t="str">
            <v xml:space="preserve">  4.</v>
          </cell>
          <cell r="B364" t="str">
            <v>#300 PLOY. STR.</v>
          </cell>
        </row>
        <row r="366">
          <cell r="A366" t="str">
            <v xml:space="preserve">  1)</v>
          </cell>
          <cell r="B366" t="str">
            <v>토공사</v>
          </cell>
        </row>
        <row r="367">
          <cell r="B367" t="str">
            <v>터파기</v>
          </cell>
          <cell r="D367" t="str">
            <v>M3</v>
          </cell>
          <cell r="E367">
            <v>473</v>
          </cell>
          <cell r="F367">
            <v>0</v>
          </cell>
          <cell r="G367">
            <v>0</v>
          </cell>
          <cell r="H367">
            <v>473</v>
          </cell>
          <cell r="I367">
            <v>0</v>
          </cell>
          <cell r="J367">
            <v>0</v>
          </cell>
          <cell r="M367">
            <v>0</v>
          </cell>
          <cell r="N367">
            <v>0</v>
          </cell>
          <cell r="O367" t="str">
            <v xml:space="preserve"> 제외</v>
          </cell>
        </row>
        <row r="368">
          <cell r="B368" t="str">
            <v>잔토처리</v>
          </cell>
          <cell r="D368" t="str">
            <v>M3</v>
          </cell>
          <cell r="E368">
            <v>96</v>
          </cell>
          <cell r="F368">
            <v>0</v>
          </cell>
          <cell r="G368">
            <v>0</v>
          </cell>
          <cell r="H368">
            <v>96</v>
          </cell>
          <cell r="I368">
            <v>0</v>
          </cell>
          <cell r="J368">
            <v>0</v>
          </cell>
          <cell r="M368">
            <v>0</v>
          </cell>
          <cell r="N368">
            <v>0</v>
          </cell>
          <cell r="O368" t="str">
            <v xml:space="preserve"> 제외</v>
          </cell>
        </row>
        <row r="369">
          <cell r="B369" t="str">
            <v>되메우기</v>
          </cell>
          <cell r="D369" t="str">
            <v>M3</v>
          </cell>
          <cell r="E369">
            <v>399</v>
          </cell>
          <cell r="F369">
            <v>5700</v>
          </cell>
          <cell r="G369">
            <v>2274300</v>
          </cell>
          <cell r="H369">
            <v>399</v>
          </cell>
          <cell r="I369">
            <v>5700</v>
          </cell>
          <cell r="J369">
            <v>2274300</v>
          </cell>
          <cell r="M369">
            <v>1675800</v>
          </cell>
          <cell r="N369">
            <v>598500</v>
          </cell>
        </row>
        <row r="371">
          <cell r="B371" t="str">
            <v>SUB-TOTAL</v>
          </cell>
          <cell r="G371">
            <v>2274300</v>
          </cell>
          <cell r="J371">
            <v>2274300</v>
          </cell>
          <cell r="M371">
            <v>1675800</v>
          </cell>
          <cell r="N371">
            <v>598500</v>
          </cell>
        </row>
        <row r="373">
          <cell r="A373" t="str">
            <v xml:space="preserve">  2)</v>
          </cell>
          <cell r="B373" t="str">
            <v>콘크리트 공사</v>
          </cell>
        </row>
        <row r="374">
          <cell r="B374" t="str">
            <v>CON'C</v>
          </cell>
          <cell r="C374" t="str">
            <v>FC=135KG/㎠</v>
          </cell>
          <cell r="D374" t="str">
            <v>M3</v>
          </cell>
          <cell r="E374">
            <v>7.7</v>
          </cell>
          <cell r="F374">
            <v>50900</v>
          </cell>
          <cell r="G374">
            <v>391930</v>
          </cell>
          <cell r="H374">
            <v>7.7</v>
          </cell>
          <cell r="I374">
            <v>50900</v>
          </cell>
          <cell r="J374">
            <v>391930</v>
          </cell>
          <cell r="M374">
            <v>391930</v>
          </cell>
          <cell r="N374">
            <v>0</v>
          </cell>
        </row>
        <row r="375">
          <cell r="C375" t="str">
            <v>FC=210KG/㎠</v>
          </cell>
          <cell r="D375" t="str">
            <v>M3</v>
          </cell>
          <cell r="E375">
            <v>100.1</v>
          </cell>
          <cell r="F375">
            <v>59770</v>
          </cell>
          <cell r="G375">
            <v>5982977</v>
          </cell>
          <cell r="H375">
            <v>100.1</v>
          </cell>
          <cell r="I375">
            <v>59770</v>
          </cell>
          <cell r="J375">
            <v>5982977</v>
          </cell>
          <cell r="M375">
            <v>5982977</v>
          </cell>
          <cell r="N375">
            <v>0</v>
          </cell>
        </row>
        <row r="376">
          <cell r="B376" t="str">
            <v>콘크리트 치기</v>
          </cell>
          <cell r="D376" t="str">
            <v>M3</v>
          </cell>
          <cell r="E376">
            <v>104.7</v>
          </cell>
          <cell r="F376">
            <v>11400</v>
          </cell>
          <cell r="G376">
            <v>1193580</v>
          </cell>
          <cell r="H376">
            <v>104.7</v>
          </cell>
          <cell r="I376">
            <v>11400</v>
          </cell>
          <cell r="J376">
            <v>1193580</v>
          </cell>
          <cell r="M376">
            <v>188460</v>
          </cell>
          <cell r="N376">
            <v>1005120</v>
          </cell>
        </row>
        <row r="377">
          <cell r="B377" t="str">
            <v>GROUT</v>
          </cell>
          <cell r="D377" t="str">
            <v>M3</v>
          </cell>
          <cell r="E377">
            <v>2.5</v>
          </cell>
          <cell r="F377">
            <v>1130800</v>
          </cell>
          <cell r="G377">
            <v>2827000</v>
          </cell>
          <cell r="H377">
            <v>2.5</v>
          </cell>
          <cell r="I377">
            <v>1130800</v>
          </cell>
          <cell r="J377">
            <v>2827000</v>
          </cell>
          <cell r="M377">
            <v>1675000</v>
          </cell>
          <cell r="N377">
            <v>1152000</v>
          </cell>
        </row>
        <row r="379">
          <cell r="B379" t="str">
            <v>SUB-TOTAL</v>
          </cell>
          <cell r="G379">
            <v>10395487</v>
          </cell>
          <cell r="J379">
            <v>10395487</v>
          </cell>
          <cell r="M379">
            <v>8238367</v>
          </cell>
          <cell r="N379">
            <v>2157120</v>
          </cell>
        </row>
        <row r="381">
          <cell r="A381" t="str">
            <v xml:space="preserve">  3)</v>
          </cell>
          <cell r="B381" t="str">
            <v>거푸집공사</v>
          </cell>
          <cell r="O381" t="str">
            <v xml:space="preserve"> 소운반,</v>
          </cell>
        </row>
        <row r="382">
          <cell r="B382" t="str">
            <v>거푸집</v>
          </cell>
          <cell r="C382" t="str">
            <v>4회</v>
          </cell>
          <cell r="D382" t="str">
            <v>M3</v>
          </cell>
          <cell r="E382">
            <v>221.8</v>
          </cell>
          <cell r="F382">
            <v>21360</v>
          </cell>
          <cell r="G382">
            <v>4737648</v>
          </cell>
          <cell r="H382">
            <v>221.8</v>
          </cell>
          <cell r="I382">
            <v>21360</v>
          </cell>
          <cell r="J382">
            <v>4737648</v>
          </cell>
          <cell r="M382">
            <v>1366288</v>
          </cell>
          <cell r="N382">
            <v>3371360</v>
          </cell>
          <cell r="O382" t="str">
            <v xml:space="preserve"> 정리비</v>
          </cell>
        </row>
        <row r="383">
          <cell r="O383" t="str">
            <v xml:space="preserve"> 포  함</v>
          </cell>
        </row>
        <row r="384">
          <cell r="B384" t="str">
            <v>SUB-TOTAL</v>
          </cell>
          <cell r="G384">
            <v>4737648</v>
          </cell>
          <cell r="J384">
            <v>4737648</v>
          </cell>
          <cell r="M384">
            <v>1366288</v>
          </cell>
          <cell r="N384">
            <v>3371360</v>
          </cell>
        </row>
        <row r="386">
          <cell r="A386" t="str">
            <v xml:space="preserve">  4)</v>
          </cell>
          <cell r="B386" t="str">
            <v>철근공사</v>
          </cell>
          <cell r="C386" t="str">
            <v>D10</v>
          </cell>
          <cell r="D386" t="str">
            <v>TON</v>
          </cell>
          <cell r="E386">
            <v>0.35</v>
          </cell>
          <cell r="F386">
            <v>310000</v>
          </cell>
          <cell r="G386">
            <v>108500</v>
          </cell>
          <cell r="H386">
            <v>0.35</v>
          </cell>
          <cell r="I386">
            <v>310000</v>
          </cell>
          <cell r="J386">
            <v>108500</v>
          </cell>
          <cell r="M386">
            <v>108500</v>
          </cell>
          <cell r="N386">
            <v>0</v>
          </cell>
        </row>
        <row r="387">
          <cell r="C387" t="str">
            <v>D16</v>
          </cell>
          <cell r="D387" t="str">
            <v>TON</v>
          </cell>
          <cell r="E387">
            <v>0.52</v>
          </cell>
          <cell r="F387">
            <v>310000</v>
          </cell>
          <cell r="G387">
            <v>161200</v>
          </cell>
          <cell r="H387">
            <v>0.52</v>
          </cell>
          <cell r="I387">
            <v>310000</v>
          </cell>
          <cell r="J387">
            <v>161200</v>
          </cell>
          <cell r="M387">
            <v>161200</v>
          </cell>
          <cell r="N387">
            <v>0</v>
          </cell>
        </row>
        <row r="388">
          <cell r="C388" t="str">
            <v>D19</v>
          </cell>
          <cell r="D388" t="str">
            <v>TON</v>
          </cell>
          <cell r="E388">
            <v>4.42</v>
          </cell>
          <cell r="F388">
            <v>310000</v>
          </cell>
          <cell r="G388">
            <v>1370200</v>
          </cell>
          <cell r="H388">
            <v>4.42</v>
          </cell>
          <cell r="I388">
            <v>310000</v>
          </cell>
          <cell r="J388">
            <v>1370200</v>
          </cell>
          <cell r="M388">
            <v>1370200</v>
          </cell>
          <cell r="N388">
            <v>0</v>
          </cell>
        </row>
        <row r="389">
          <cell r="C389" t="str">
            <v>D22</v>
          </cell>
          <cell r="D389" t="str">
            <v>TON</v>
          </cell>
          <cell r="E389">
            <v>0</v>
          </cell>
          <cell r="F389">
            <v>310000</v>
          </cell>
          <cell r="G389">
            <v>0</v>
          </cell>
          <cell r="H389">
            <v>0</v>
          </cell>
          <cell r="I389">
            <v>310000</v>
          </cell>
          <cell r="J389">
            <v>0</v>
          </cell>
          <cell r="M389">
            <v>0</v>
          </cell>
          <cell r="N389">
            <v>0</v>
          </cell>
        </row>
        <row r="390">
          <cell r="B390" t="str">
            <v>RE-BAR FORMING</v>
          </cell>
          <cell r="D390" t="str">
            <v>TON</v>
          </cell>
          <cell r="E390">
            <v>5.29</v>
          </cell>
          <cell r="F390">
            <v>227000</v>
          </cell>
          <cell r="G390">
            <v>1200830</v>
          </cell>
          <cell r="H390">
            <v>5.29</v>
          </cell>
          <cell r="I390">
            <v>227000</v>
          </cell>
          <cell r="J390">
            <v>1200830</v>
          </cell>
          <cell r="M390">
            <v>63480</v>
          </cell>
          <cell r="N390">
            <v>1137350</v>
          </cell>
        </row>
        <row r="392">
          <cell r="B392" t="str">
            <v>SUB-TOTAL</v>
          </cell>
          <cell r="G392">
            <v>2840730</v>
          </cell>
          <cell r="J392">
            <v>2840730</v>
          </cell>
          <cell r="M392">
            <v>1703380</v>
          </cell>
          <cell r="N392">
            <v>1137350</v>
          </cell>
        </row>
        <row r="394">
          <cell r="A394" t="str">
            <v xml:space="preserve">  5)</v>
          </cell>
          <cell r="B394" t="str">
            <v>철골공사</v>
          </cell>
        </row>
        <row r="395">
          <cell r="B395" t="str">
            <v>H-250*250*9*14</v>
          </cell>
          <cell r="D395" t="str">
            <v>TON</v>
          </cell>
          <cell r="E395">
            <v>7.9</v>
          </cell>
          <cell r="F395">
            <v>400000</v>
          </cell>
          <cell r="G395">
            <v>3160000</v>
          </cell>
          <cell r="H395">
            <v>7.9</v>
          </cell>
          <cell r="I395">
            <v>400000</v>
          </cell>
          <cell r="J395">
            <v>3160000</v>
          </cell>
          <cell r="M395">
            <v>3160000</v>
          </cell>
          <cell r="N395">
            <v>0</v>
          </cell>
        </row>
        <row r="396">
          <cell r="B396" t="str">
            <v>H-300*300*10*15</v>
          </cell>
          <cell r="D396" t="str">
            <v>TON</v>
          </cell>
          <cell r="E396">
            <v>36.659999999999997</v>
          </cell>
          <cell r="F396">
            <v>400000</v>
          </cell>
          <cell r="G396">
            <v>14664000</v>
          </cell>
          <cell r="H396">
            <v>36.659999999999997</v>
          </cell>
          <cell r="I396">
            <v>400000</v>
          </cell>
          <cell r="J396">
            <v>14664000</v>
          </cell>
          <cell r="M396">
            <v>14664000</v>
          </cell>
          <cell r="N396">
            <v>0</v>
          </cell>
        </row>
        <row r="397">
          <cell r="B397" t="str">
            <v>H-200*100*5.5*8</v>
          </cell>
          <cell r="D397" t="str">
            <v>TON</v>
          </cell>
          <cell r="E397">
            <v>2.38</v>
          </cell>
          <cell r="F397">
            <v>400000</v>
          </cell>
          <cell r="G397">
            <v>952000</v>
          </cell>
          <cell r="H397">
            <v>2.38</v>
          </cell>
          <cell r="I397">
            <v>400000</v>
          </cell>
          <cell r="J397">
            <v>952000</v>
          </cell>
          <cell r="M397">
            <v>952000</v>
          </cell>
          <cell r="N397">
            <v>0</v>
          </cell>
        </row>
        <row r="398">
          <cell r="B398" t="str">
            <v>H-194*150*6*9</v>
          </cell>
          <cell r="D398" t="str">
            <v>TON</v>
          </cell>
          <cell r="E398">
            <v>8.9600000000000009</v>
          </cell>
          <cell r="F398">
            <v>400000</v>
          </cell>
          <cell r="G398">
            <v>3584000</v>
          </cell>
          <cell r="H398">
            <v>8.9600000000000009</v>
          </cell>
          <cell r="I398">
            <v>400000</v>
          </cell>
          <cell r="J398">
            <v>3584000</v>
          </cell>
          <cell r="M398">
            <v>3584000</v>
          </cell>
          <cell r="N398">
            <v>0</v>
          </cell>
        </row>
        <row r="399">
          <cell r="B399" t="str">
            <v>H-244*175*7*11</v>
          </cell>
          <cell r="D399" t="str">
            <v>TON</v>
          </cell>
          <cell r="E399">
            <v>2.64</v>
          </cell>
          <cell r="F399">
            <v>400000</v>
          </cell>
          <cell r="G399">
            <v>1056000</v>
          </cell>
          <cell r="H399">
            <v>2.64</v>
          </cell>
          <cell r="I399">
            <v>400000</v>
          </cell>
          <cell r="J399">
            <v>1056000</v>
          </cell>
          <cell r="M399">
            <v>1056000</v>
          </cell>
          <cell r="N399">
            <v>0</v>
          </cell>
        </row>
        <row r="400">
          <cell r="B400" t="str">
            <v>H-294*200*8*12</v>
          </cell>
          <cell r="D400" t="str">
            <v>TON</v>
          </cell>
          <cell r="E400">
            <v>14.65</v>
          </cell>
          <cell r="F400">
            <v>400000</v>
          </cell>
          <cell r="G400">
            <v>5860000</v>
          </cell>
          <cell r="H400">
            <v>14.65</v>
          </cell>
          <cell r="I400">
            <v>400000</v>
          </cell>
          <cell r="J400">
            <v>5860000</v>
          </cell>
          <cell r="M400">
            <v>5860000</v>
          </cell>
          <cell r="N400">
            <v>0</v>
          </cell>
        </row>
        <row r="401">
          <cell r="B401" t="str">
            <v>H-390*300*10*16</v>
          </cell>
          <cell r="D401" t="str">
            <v>TON</v>
          </cell>
          <cell r="E401">
            <v>21.75</v>
          </cell>
          <cell r="F401">
            <v>400000</v>
          </cell>
          <cell r="G401">
            <v>8700000</v>
          </cell>
          <cell r="H401">
            <v>21.75</v>
          </cell>
          <cell r="I401">
            <v>400000</v>
          </cell>
          <cell r="J401">
            <v>8700000</v>
          </cell>
          <cell r="M401">
            <v>8700000</v>
          </cell>
          <cell r="N401">
            <v>0</v>
          </cell>
        </row>
        <row r="402">
          <cell r="B402" t="str">
            <v>H-250*125*6*9</v>
          </cell>
          <cell r="D402" t="str">
            <v>TON</v>
          </cell>
          <cell r="E402">
            <v>0.1</v>
          </cell>
          <cell r="F402">
            <v>400000</v>
          </cell>
          <cell r="G402">
            <v>40000</v>
          </cell>
          <cell r="H402">
            <v>0.1</v>
          </cell>
          <cell r="I402">
            <v>400000</v>
          </cell>
          <cell r="J402">
            <v>40000</v>
          </cell>
          <cell r="M402">
            <v>40000</v>
          </cell>
          <cell r="N402">
            <v>0</v>
          </cell>
        </row>
        <row r="403">
          <cell r="B403" t="str">
            <v>I-400*150*12.5*25</v>
          </cell>
          <cell r="D403" t="str">
            <v>TON</v>
          </cell>
          <cell r="E403">
            <v>2.46</v>
          </cell>
          <cell r="F403">
            <v>780000</v>
          </cell>
          <cell r="G403">
            <v>1918800</v>
          </cell>
          <cell r="H403">
            <v>2.46</v>
          </cell>
          <cell r="I403">
            <v>780000</v>
          </cell>
          <cell r="J403">
            <v>1918800</v>
          </cell>
          <cell r="M403">
            <v>1918800</v>
          </cell>
          <cell r="N403">
            <v>0</v>
          </cell>
        </row>
        <row r="404">
          <cell r="B404" t="str">
            <v>ㄷ-200*90*8*13.5</v>
          </cell>
          <cell r="D404" t="str">
            <v>TON</v>
          </cell>
          <cell r="E404">
            <v>2.0499999999999998</v>
          </cell>
          <cell r="F404">
            <v>430000</v>
          </cell>
          <cell r="G404">
            <v>881500</v>
          </cell>
          <cell r="H404">
            <v>2.0499999999999998</v>
          </cell>
          <cell r="I404">
            <v>430000</v>
          </cell>
          <cell r="J404">
            <v>881500</v>
          </cell>
          <cell r="M404">
            <v>881500</v>
          </cell>
          <cell r="N404">
            <v>0</v>
          </cell>
        </row>
        <row r="405">
          <cell r="B405" t="str">
            <v>L-75*75*6</v>
          </cell>
          <cell r="D405" t="str">
            <v>TON</v>
          </cell>
          <cell r="E405">
            <v>14.91</v>
          </cell>
          <cell r="F405">
            <v>360000</v>
          </cell>
          <cell r="G405">
            <v>5367600</v>
          </cell>
          <cell r="H405">
            <v>14.91</v>
          </cell>
          <cell r="I405">
            <v>360000</v>
          </cell>
          <cell r="J405">
            <v>5367600</v>
          </cell>
          <cell r="M405">
            <v>5367600</v>
          </cell>
          <cell r="N405">
            <v>0</v>
          </cell>
        </row>
        <row r="406">
          <cell r="B406" t="str">
            <v>STEEL PLATE</v>
          </cell>
          <cell r="D406" t="str">
            <v>TON</v>
          </cell>
          <cell r="E406">
            <v>11.13</v>
          </cell>
          <cell r="F406">
            <v>380000</v>
          </cell>
          <cell r="G406">
            <v>4229400</v>
          </cell>
          <cell r="H406">
            <v>11.13</v>
          </cell>
          <cell r="I406">
            <v>380000</v>
          </cell>
          <cell r="J406">
            <v>4229400</v>
          </cell>
          <cell r="M406">
            <v>4229400</v>
          </cell>
          <cell r="N406">
            <v>0</v>
          </cell>
        </row>
        <row r="407">
          <cell r="B407" t="str">
            <v>CHK'D PLATE</v>
          </cell>
          <cell r="D407" t="str">
            <v>TON</v>
          </cell>
          <cell r="E407">
            <v>25.76</v>
          </cell>
          <cell r="F407">
            <v>400000</v>
          </cell>
          <cell r="G407">
            <v>10304000</v>
          </cell>
          <cell r="H407">
            <v>25.76</v>
          </cell>
          <cell r="I407">
            <v>400000</v>
          </cell>
          <cell r="J407">
            <v>10304000</v>
          </cell>
          <cell r="M407">
            <v>10304000</v>
          </cell>
          <cell r="N407">
            <v>0</v>
          </cell>
        </row>
        <row r="408">
          <cell r="B408" t="str">
            <v>ST'L HANDRAIL</v>
          </cell>
          <cell r="D408" t="str">
            <v>TON</v>
          </cell>
          <cell r="E408">
            <v>5.28</v>
          </cell>
          <cell r="F408">
            <v>500000</v>
          </cell>
          <cell r="G408">
            <v>2640000</v>
          </cell>
          <cell r="H408">
            <v>5.28</v>
          </cell>
          <cell r="I408">
            <v>500000</v>
          </cell>
          <cell r="J408">
            <v>2640000</v>
          </cell>
          <cell r="M408">
            <v>2640000</v>
          </cell>
          <cell r="N408">
            <v>0</v>
          </cell>
        </row>
        <row r="409">
          <cell r="B409" t="str">
            <v>STEEL FORMING</v>
          </cell>
          <cell r="D409" t="str">
            <v>TON</v>
          </cell>
          <cell r="E409">
            <v>150.88</v>
          </cell>
          <cell r="F409">
            <v>430000</v>
          </cell>
          <cell r="G409">
            <v>64878400</v>
          </cell>
          <cell r="H409">
            <v>150.88</v>
          </cell>
          <cell r="I409">
            <v>430000</v>
          </cell>
          <cell r="J409">
            <v>64878400</v>
          </cell>
          <cell r="M409">
            <v>4526400</v>
          </cell>
          <cell r="N409">
            <v>60352000</v>
          </cell>
        </row>
        <row r="410">
          <cell r="B410" t="str">
            <v>STEEL ERECTION</v>
          </cell>
          <cell r="D410" t="str">
            <v>TON</v>
          </cell>
          <cell r="E410">
            <v>150.88</v>
          </cell>
          <cell r="F410">
            <v>140000</v>
          </cell>
          <cell r="G410">
            <v>21123200</v>
          </cell>
          <cell r="H410">
            <v>150.88</v>
          </cell>
          <cell r="I410">
            <v>140000</v>
          </cell>
          <cell r="J410">
            <v>21123200</v>
          </cell>
          <cell r="M410">
            <v>6035200</v>
          </cell>
          <cell r="N410">
            <v>15088000</v>
          </cell>
        </row>
        <row r="411">
          <cell r="B411" t="str">
            <v>ANC. BOLT</v>
          </cell>
          <cell r="C411" t="str">
            <v>M22*700L</v>
          </cell>
          <cell r="D411" t="str">
            <v>EA</v>
          </cell>
          <cell r="E411">
            <v>41</v>
          </cell>
          <cell r="F411">
            <v>9500</v>
          </cell>
          <cell r="G411">
            <v>389500</v>
          </cell>
          <cell r="H411">
            <v>41</v>
          </cell>
          <cell r="I411">
            <v>9500</v>
          </cell>
          <cell r="J411">
            <v>389500</v>
          </cell>
          <cell r="M411">
            <v>61500</v>
          </cell>
          <cell r="N411">
            <v>328000</v>
          </cell>
        </row>
        <row r="412">
          <cell r="C412" t="str">
            <v>M24*700L</v>
          </cell>
          <cell r="D412" t="str">
            <v>EA</v>
          </cell>
          <cell r="E412">
            <v>45</v>
          </cell>
          <cell r="F412">
            <v>10000</v>
          </cell>
          <cell r="G412">
            <v>450000</v>
          </cell>
          <cell r="H412">
            <v>45</v>
          </cell>
          <cell r="I412">
            <v>10000</v>
          </cell>
          <cell r="J412">
            <v>450000</v>
          </cell>
          <cell r="M412">
            <v>90000</v>
          </cell>
          <cell r="N412">
            <v>360000</v>
          </cell>
        </row>
        <row r="413">
          <cell r="B413" t="str">
            <v>H.T.B</v>
          </cell>
          <cell r="C413" t="str">
            <v>M20</v>
          </cell>
          <cell r="D413" t="str">
            <v>EA</v>
          </cell>
          <cell r="E413">
            <v>7980</v>
          </cell>
          <cell r="F413">
            <v>470</v>
          </cell>
          <cell r="G413">
            <v>3750600</v>
          </cell>
          <cell r="H413">
            <v>7980</v>
          </cell>
          <cell r="I413">
            <v>470</v>
          </cell>
          <cell r="J413">
            <v>3750600</v>
          </cell>
          <cell r="M413">
            <v>3750600</v>
          </cell>
          <cell r="N413">
            <v>0</v>
          </cell>
        </row>
        <row r="415">
          <cell r="B415" t="str">
            <v>SUB-TOTAL</v>
          </cell>
          <cell r="G415">
            <v>153949000</v>
          </cell>
          <cell r="J415">
            <v>153949000</v>
          </cell>
          <cell r="M415">
            <v>77821000</v>
          </cell>
          <cell r="N415">
            <v>76128000</v>
          </cell>
        </row>
        <row r="417">
          <cell r="A417" t="str">
            <v xml:space="preserve">  6)</v>
          </cell>
          <cell r="B417" t="str">
            <v>도장공사</v>
          </cell>
        </row>
        <row r="418">
          <cell r="B418" t="str">
            <v>광명단</v>
          </cell>
          <cell r="C418" t="str">
            <v>2회</v>
          </cell>
          <cell r="D418" t="str">
            <v>M2</v>
          </cell>
          <cell r="E418">
            <v>5089</v>
          </cell>
          <cell r="F418">
            <v>4000</v>
          </cell>
          <cell r="G418">
            <v>20356000</v>
          </cell>
          <cell r="H418">
            <v>5089</v>
          </cell>
          <cell r="I418">
            <v>4000</v>
          </cell>
          <cell r="J418">
            <v>20356000</v>
          </cell>
          <cell r="M418">
            <v>7633500</v>
          </cell>
          <cell r="N418">
            <v>12722500</v>
          </cell>
        </row>
        <row r="419">
          <cell r="B419" t="str">
            <v>유성페인트</v>
          </cell>
          <cell r="C419" t="str">
            <v>2회(중도)</v>
          </cell>
          <cell r="D419" t="str">
            <v>M2</v>
          </cell>
          <cell r="E419">
            <v>5089</v>
          </cell>
          <cell r="F419">
            <v>4000</v>
          </cell>
          <cell r="G419">
            <v>20356000</v>
          </cell>
          <cell r="H419">
            <v>5089</v>
          </cell>
          <cell r="I419">
            <v>4000</v>
          </cell>
          <cell r="J419">
            <v>20356000</v>
          </cell>
          <cell r="M419">
            <v>7633500</v>
          </cell>
          <cell r="N419">
            <v>12722500</v>
          </cell>
        </row>
        <row r="420">
          <cell r="B420" t="str">
            <v>유성페인트</v>
          </cell>
          <cell r="C420" t="str">
            <v>2회(하도)</v>
          </cell>
          <cell r="D420" t="str">
            <v>M2</v>
          </cell>
          <cell r="E420">
            <v>5089</v>
          </cell>
          <cell r="F420">
            <v>4000</v>
          </cell>
          <cell r="G420">
            <v>20356000</v>
          </cell>
          <cell r="H420">
            <v>5089</v>
          </cell>
          <cell r="I420">
            <v>4000</v>
          </cell>
          <cell r="J420">
            <v>20356000</v>
          </cell>
          <cell r="M420">
            <v>7633500</v>
          </cell>
          <cell r="N420">
            <v>12722500</v>
          </cell>
        </row>
        <row r="422">
          <cell r="B422" t="str">
            <v>SUB-TOTAL</v>
          </cell>
          <cell r="G422">
            <v>61068000</v>
          </cell>
          <cell r="J422">
            <v>61068000</v>
          </cell>
          <cell r="M422">
            <v>22900500</v>
          </cell>
          <cell r="N422">
            <v>38167500</v>
          </cell>
        </row>
        <row r="424">
          <cell r="A424" t="str">
            <v xml:space="preserve">  7)</v>
          </cell>
          <cell r="B424" t="str">
            <v>지정공사</v>
          </cell>
        </row>
        <row r="425">
          <cell r="B425" t="str">
            <v>PILE 두부보강 및 속채움</v>
          </cell>
          <cell r="D425" t="str">
            <v>NOS</v>
          </cell>
          <cell r="E425">
            <v>61</v>
          </cell>
          <cell r="F425">
            <v>10000</v>
          </cell>
          <cell r="G425">
            <v>610000</v>
          </cell>
          <cell r="H425">
            <v>61</v>
          </cell>
          <cell r="I425">
            <v>10000</v>
          </cell>
          <cell r="J425">
            <v>610000</v>
          </cell>
          <cell r="M425">
            <v>183000</v>
          </cell>
          <cell r="N425">
            <v>427000</v>
          </cell>
        </row>
        <row r="427">
          <cell r="B427" t="str">
            <v>SUB-TOTAL</v>
          </cell>
          <cell r="G427">
            <v>610000</v>
          </cell>
          <cell r="J427">
            <v>610000</v>
          </cell>
          <cell r="M427">
            <v>183000</v>
          </cell>
          <cell r="N427">
            <v>427000</v>
          </cell>
        </row>
        <row r="429">
          <cell r="B429" t="str">
            <v>T O T A L</v>
          </cell>
          <cell r="G429">
            <v>235875165</v>
          </cell>
          <cell r="J429">
            <v>235875165</v>
          </cell>
          <cell r="M429">
            <v>113888335</v>
          </cell>
          <cell r="N429">
            <v>121986830</v>
          </cell>
        </row>
        <row r="454">
          <cell r="A454" t="str">
            <v xml:space="preserve">  5.</v>
          </cell>
          <cell r="B454" t="str">
            <v>#500 SOLVENT RECOVERY</v>
          </cell>
        </row>
        <row r="456">
          <cell r="A456" t="str">
            <v xml:space="preserve">  1)</v>
          </cell>
          <cell r="B456" t="str">
            <v>토공사</v>
          </cell>
        </row>
        <row r="457">
          <cell r="B457" t="str">
            <v>터파기</v>
          </cell>
          <cell r="D457" t="str">
            <v>M3</v>
          </cell>
          <cell r="E457">
            <v>344</v>
          </cell>
          <cell r="F457">
            <v>0</v>
          </cell>
          <cell r="G457">
            <v>0</v>
          </cell>
          <cell r="H457">
            <v>344</v>
          </cell>
          <cell r="I457">
            <v>0</v>
          </cell>
          <cell r="J457">
            <v>0</v>
          </cell>
          <cell r="M457">
            <v>0</v>
          </cell>
          <cell r="N457">
            <v>0</v>
          </cell>
          <cell r="O457" t="str">
            <v xml:space="preserve"> 제외</v>
          </cell>
        </row>
        <row r="458">
          <cell r="B458" t="str">
            <v>잔토처리</v>
          </cell>
          <cell r="D458" t="str">
            <v>M3</v>
          </cell>
          <cell r="E458">
            <v>78</v>
          </cell>
          <cell r="F458">
            <v>0</v>
          </cell>
          <cell r="G458">
            <v>0</v>
          </cell>
          <cell r="H458">
            <v>78</v>
          </cell>
          <cell r="I458">
            <v>0</v>
          </cell>
          <cell r="J458">
            <v>0</v>
          </cell>
          <cell r="M458">
            <v>0</v>
          </cell>
          <cell r="N458">
            <v>0</v>
          </cell>
          <cell r="O458" t="str">
            <v xml:space="preserve"> 제외</v>
          </cell>
        </row>
        <row r="459">
          <cell r="B459" t="str">
            <v>되메우기</v>
          </cell>
          <cell r="D459" t="str">
            <v>M3</v>
          </cell>
          <cell r="E459">
            <v>284</v>
          </cell>
          <cell r="F459">
            <v>5700</v>
          </cell>
          <cell r="G459">
            <v>1618800</v>
          </cell>
          <cell r="H459">
            <v>284</v>
          </cell>
          <cell r="I459">
            <v>5700</v>
          </cell>
          <cell r="J459">
            <v>1618800</v>
          </cell>
          <cell r="M459">
            <v>1192800</v>
          </cell>
          <cell r="N459">
            <v>426000</v>
          </cell>
        </row>
        <row r="461">
          <cell r="B461" t="str">
            <v>SUB-TOTAL</v>
          </cell>
          <cell r="G461">
            <v>1618800</v>
          </cell>
          <cell r="J461">
            <v>1618800</v>
          </cell>
          <cell r="M461">
            <v>1192800</v>
          </cell>
          <cell r="N461">
            <v>426000</v>
          </cell>
        </row>
        <row r="463">
          <cell r="A463" t="str">
            <v xml:space="preserve">  2)</v>
          </cell>
          <cell r="B463" t="str">
            <v>콘크리트 공사</v>
          </cell>
        </row>
        <row r="464">
          <cell r="B464" t="str">
            <v>CON'C</v>
          </cell>
          <cell r="C464" t="str">
            <v>FC=135KG/㎠</v>
          </cell>
          <cell r="E464">
            <v>5.9</v>
          </cell>
          <cell r="F464">
            <v>50950</v>
          </cell>
          <cell r="G464">
            <v>300605</v>
          </cell>
          <cell r="H464">
            <v>5.9</v>
          </cell>
          <cell r="I464">
            <v>50950</v>
          </cell>
          <cell r="J464">
            <v>300605</v>
          </cell>
          <cell r="M464">
            <v>300605</v>
          </cell>
          <cell r="N464">
            <v>0</v>
          </cell>
        </row>
        <row r="465">
          <cell r="C465" t="str">
            <v>FC=210KG/㎠</v>
          </cell>
          <cell r="E465">
            <v>83.43</v>
          </cell>
          <cell r="F465">
            <v>59770</v>
          </cell>
          <cell r="G465">
            <v>4986611</v>
          </cell>
          <cell r="H465">
            <v>83.43</v>
          </cell>
          <cell r="I465">
            <v>59770</v>
          </cell>
          <cell r="J465">
            <v>4986611</v>
          </cell>
          <cell r="M465">
            <v>4986611</v>
          </cell>
          <cell r="N465">
            <v>0</v>
          </cell>
        </row>
        <row r="466">
          <cell r="B466" t="str">
            <v>콘크리트 치기</v>
          </cell>
          <cell r="E466">
            <v>86.7</v>
          </cell>
          <cell r="F466">
            <v>11400</v>
          </cell>
          <cell r="G466">
            <v>988380</v>
          </cell>
          <cell r="H466">
            <v>86.7</v>
          </cell>
          <cell r="I466">
            <v>11400</v>
          </cell>
          <cell r="J466">
            <v>988380</v>
          </cell>
          <cell r="M466">
            <v>156060</v>
          </cell>
          <cell r="N466">
            <v>832320</v>
          </cell>
        </row>
        <row r="467">
          <cell r="B467" t="str">
            <v>GROUT</v>
          </cell>
          <cell r="E467">
            <v>2.1</v>
          </cell>
          <cell r="F467">
            <v>1130800</v>
          </cell>
          <cell r="G467">
            <v>2374680</v>
          </cell>
          <cell r="H467">
            <v>2.1</v>
          </cell>
          <cell r="I467">
            <v>1130800</v>
          </cell>
          <cell r="J467">
            <v>2374680</v>
          </cell>
          <cell r="M467">
            <v>1407000</v>
          </cell>
          <cell r="N467">
            <v>967680</v>
          </cell>
        </row>
        <row r="469">
          <cell r="B469" t="str">
            <v>SUB-TOTAL</v>
          </cell>
          <cell r="G469">
            <v>8650276</v>
          </cell>
          <cell r="J469">
            <v>8650276</v>
          </cell>
          <cell r="M469">
            <v>6850276</v>
          </cell>
          <cell r="N469">
            <v>1800000</v>
          </cell>
        </row>
        <row r="471">
          <cell r="A471" t="str">
            <v xml:space="preserve">  3)</v>
          </cell>
          <cell r="B471" t="str">
            <v>거푸집 공사</v>
          </cell>
          <cell r="O471" t="str">
            <v xml:space="preserve"> 소운반,</v>
          </cell>
        </row>
        <row r="472">
          <cell r="B472" t="str">
            <v>거푸집</v>
          </cell>
          <cell r="C472" t="str">
            <v>4회</v>
          </cell>
          <cell r="D472" t="str">
            <v>M2</v>
          </cell>
          <cell r="E472">
            <v>159.30000000000001</v>
          </cell>
          <cell r="F472">
            <v>21360</v>
          </cell>
          <cell r="G472">
            <v>3402648</v>
          </cell>
          <cell r="H472">
            <v>159.30000000000001</v>
          </cell>
          <cell r="I472">
            <v>21360</v>
          </cell>
          <cell r="J472">
            <v>3402648</v>
          </cell>
          <cell r="M472">
            <v>981288</v>
          </cell>
          <cell r="N472">
            <v>2421360</v>
          </cell>
          <cell r="O472" t="str">
            <v xml:space="preserve"> 정리비</v>
          </cell>
        </row>
        <row r="473">
          <cell r="O473" t="str">
            <v xml:space="preserve"> 포  함</v>
          </cell>
        </row>
        <row r="474">
          <cell r="B474" t="str">
            <v>SUB-TOTAL</v>
          </cell>
          <cell r="G474">
            <v>3402648</v>
          </cell>
          <cell r="J474">
            <v>3402648</v>
          </cell>
          <cell r="M474">
            <v>981288</v>
          </cell>
          <cell r="N474">
            <v>2421360</v>
          </cell>
        </row>
        <row r="476">
          <cell r="A476" t="str">
            <v xml:space="preserve">  4)</v>
          </cell>
          <cell r="B476" t="str">
            <v>철근공사</v>
          </cell>
          <cell r="C476" t="str">
            <v>D10</v>
          </cell>
          <cell r="D476" t="str">
            <v>TON</v>
          </cell>
          <cell r="E476">
            <v>0.22</v>
          </cell>
          <cell r="F476">
            <v>310000</v>
          </cell>
          <cell r="G476">
            <v>68200</v>
          </cell>
          <cell r="H476">
            <v>0.22</v>
          </cell>
          <cell r="I476">
            <v>310000</v>
          </cell>
          <cell r="J476">
            <v>68200</v>
          </cell>
          <cell r="M476">
            <v>68200</v>
          </cell>
          <cell r="N476">
            <v>0</v>
          </cell>
        </row>
        <row r="477">
          <cell r="C477" t="str">
            <v>D16</v>
          </cell>
          <cell r="D477" t="str">
            <v>TON</v>
          </cell>
          <cell r="E477">
            <v>1.1299999999999999</v>
          </cell>
          <cell r="F477">
            <v>310000</v>
          </cell>
          <cell r="G477">
            <v>350300</v>
          </cell>
          <cell r="H477">
            <v>1.1299999999999999</v>
          </cell>
          <cell r="I477">
            <v>310000</v>
          </cell>
          <cell r="J477">
            <v>350300</v>
          </cell>
          <cell r="M477">
            <v>350300</v>
          </cell>
          <cell r="N477">
            <v>0</v>
          </cell>
        </row>
        <row r="478">
          <cell r="C478" t="str">
            <v>D19</v>
          </cell>
          <cell r="D478" t="str">
            <v>TON</v>
          </cell>
          <cell r="E478">
            <v>0.93</v>
          </cell>
          <cell r="F478">
            <v>310000</v>
          </cell>
          <cell r="G478">
            <v>288300</v>
          </cell>
          <cell r="H478">
            <v>0.93</v>
          </cell>
          <cell r="I478">
            <v>310000</v>
          </cell>
          <cell r="J478">
            <v>288300</v>
          </cell>
          <cell r="M478">
            <v>288300</v>
          </cell>
          <cell r="N478">
            <v>0</v>
          </cell>
        </row>
        <row r="479">
          <cell r="C479" t="str">
            <v>D22</v>
          </cell>
          <cell r="D479" t="str">
            <v>TON</v>
          </cell>
          <cell r="E479">
            <v>1.63</v>
          </cell>
          <cell r="F479">
            <v>310000</v>
          </cell>
          <cell r="G479">
            <v>505300</v>
          </cell>
          <cell r="H479">
            <v>1.63</v>
          </cell>
          <cell r="I479">
            <v>310000</v>
          </cell>
          <cell r="J479">
            <v>505300</v>
          </cell>
          <cell r="M479">
            <v>505300</v>
          </cell>
          <cell r="N479">
            <v>0</v>
          </cell>
        </row>
        <row r="480">
          <cell r="B480" t="str">
            <v>RE-BAR</v>
          </cell>
          <cell r="C480" t="str">
            <v>FORMING</v>
          </cell>
          <cell r="D480" t="str">
            <v>TON</v>
          </cell>
          <cell r="E480">
            <v>3.91</v>
          </cell>
          <cell r="F480">
            <v>227000</v>
          </cell>
          <cell r="G480">
            <v>887570</v>
          </cell>
          <cell r="H480">
            <v>3.91</v>
          </cell>
          <cell r="I480">
            <v>227000</v>
          </cell>
          <cell r="J480">
            <v>887570</v>
          </cell>
          <cell r="M480">
            <v>46920</v>
          </cell>
          <cell r="N480">
            <v>840650</v>
          </cell>
        </row>
        <row r="482">
          <cell r="B482" t="str">
            <v>SUB-TOTAL</v>
          </cell>
          <cell r="G482">
            <v>2099670</v>
          </cell>
          <cell r="J482">
            <v>2099670</v>
          </cell>
          <cell r="M482">
            <v>1259020</v>
          </cell>
          <cell r="N482">
            <v>840650</v>
          </cell>
        </row>
        <row r="484">
          <cell r="A484" t="str">
            <v xml:space="preserve">  5)</v>
          </cell>
          <cell r="B484" t="str">
            <v>철골공사</v>
          </cell>
        </row>
        <row r="485">
          <cell r="B485" t="str">
            <v>H-150*150*7*10</v>
          </cell>
          <cell r="D485" t="str">
            <v>TON</v>
          </cell>
          <cell r="E485">
            <v>2.4</v>
          </cell>
          <cell r="F485">
            <v>400000</v>
          </cell>
          <cell r="G485">
            <v>960000</v>
          </cell>
          <cell r="H485">
            <v>2.4</v>
          </cell>
          <cell r="I485">
            <v>400000</v>
          </cell>
          <cell r="J485">
            <v>960000</v>
          </cell>
          <cell r="M485">
            <v>960000</v>
          </cell>
          <cell r="N485">
            <v>0</v>
          </cell>
        </row>
        <row r="486">
          <cell r="B486" t="str">
            <v>H-200*200*8*12</v>
          </cell>
          <cell r="D486" t="str">
            <v>TON</v>
          </cell>
          <cell r="E486">
            <v>0.15</v>
          </cell>
          <cell r="F486">
            <v>400000</v>
          </cell>
          <cell r="G486">
            <v>60000</v>
          </cell>
          <cell r="H486">
            <v>0.15</v>
          </cell>
          <cell r="I486">
            <v>400000</v>
          </cell>
          <cell r="J486">
            <v>60000</v>
          </cell>
          <cell r="M486">
            <v>60000</v>
          </cell>
          <cell r="N486">
            <v>0</v>
          </cell>
        </row>
        <row r="487">
          <cell r="B487" t="str">
            <v>H-250*250*9*14</v>
          </cell>
          <cell r="D487" t="str">
            <v>TON</v>
          </cell>
          <cell r="E487">
            <v>6.46</v>
          </cell>
          <cell r="F487">
            <v>400000</v>
          </cell>
          <cell r="G487">
            <v>2584000</v>
          </cell>
          <cell r="H487">
            <v>6.46</v>
          </cell>
          <cell r="I487">
            <v>400000</v>
          </cell>
          <cell r="J487">
            <v>2584000</v>
          </cell>
          <cell r="M487">
            <v>2584000</v>
          </cell>
          <cell r="N487">
            <v>0</v>
          </cell>
        </row>
        <row r="488">
          <cell r="B488" t="str">
            <v>H-300*300*10*15</v>
          </cell>
          <cell r="D488" t="str">
            <v>TON</v>
          </cell>
          <cell r="E488">
            <v>29.1</v>
          </cell>
          <cell r="F488">
            <v>400000</v>
          </cell>
          <cell r="G488">
            <v>11640000</v>
          </cell>
          <cell r="H488">
            <v>29.1</v>
          </cell>
          <cell r="I488">
            <v>400000</v>
          </cell>
          <cell r="J488">
            <v>11640000</v>
          </cell>
          <cell r="M488">
            <v>11640000</v>
          </cell>
          <cell r="N488">
            <v>0</v>
          </cell>
        </row>
        <row r="489">
          <cell r="B489" t="str">
            <v>H-200*100*5.5*8</v>
          </cell>
          <cell r="D489" t="str">
            <v>TON</v>
          </cell>
          <cell r="E489">
            <v>1.78</v>
          </cell>
          <cell r="F489">
            <v>400000</v>
          </cell>
          <cell r="G489">
            <v>712000</v>
          </cell>
          <cell r="H489">
            <v>1.78</v>
          </cell>
          <cell r="I489">
            <v>400000</v>
          </cell>
          <cell r="J489">
            <v>712000</v>
          </cell>
          <cell r="M489">
            <v>712000</v>
          </cell>
          <cell r="N489">
            <v>0</v>
          </cell>
        </row>
        <row r="490">
          <cell r="B490" t="str">
            <v>H-194*150*6*9</v>
          </cell>
          <cell r="D490" t="str">
            <v>TON</v>
          </cell>
          <cell r="E490">
            <v>6.25</v>
          </cell>
          <cell r="F490">
            <v>400000</v>
          </cell>
          <cell r="G490">
            <v>2500000</v>
          </cell>
          <cell r="H490">
            <v>6.25</v>
          </cell>
          <cell r="I490">
            <v>400000</v>
          </cell>
          <cell r="J490">
            <v>2500000</v>
          </cell>
          <cell r="M490">
            <v>2500000</v>
          </cell>
          <cell r="N490">
            <v>0</v>
          </cell>
        </row>
        <row r="491">
          <cell r="B491" t="str">
            <v>H-244*175*7*11</v>
          </cell>
          <cell r="D491" t="str">
            <v>TON</v>
          </cell>
          <cell r="E491">
            <v>10.66</v>
          </cell>
          <cell r="F491">
            <v>400000</v>
          </cell>
          <cell r="G491">
            <v>4264000</v>
          </cell>
          <cell r="H491">
            <v>10.66</v>
          </cell>
          <cell r="I491">
            <v>400000</v>
          </cell>
          <cell r="J491">
            <v>4264000</v>
          </cell>
          <cell r="M491">
            <v>4264000</v>
          </cell>
          <cell r="N491">
            <v>0</v>
          </cell>
        </row>
        <row r="492">
          <cell r="B492" t="str">
            <v>H-294*200*8*12</v>
          </cell>
          <cell r="D492" t="str">
            <v>TON</v>
          </cell>
          <cell r="E492">
            <v>12.34</v>
          </cell>
          <cell r="F492">
            <v>400000</v>
          </cell>
          <cell r="G492">
            <v>4936000</v>
          </cell>
          <cell r="H492">
            <v>12.34</v>
          </cell>
          <cell r="I492">
            <v>400000</v>
          </cell>
          <cell r="J492">
            <v>4936000</v>
          </cell>
          <cell r="M492">
            <v>4936000</v>
          </cell>
          <cell r="N492">
            <v>0</v>
          </cell>
        </row>
        <row r="493">
          <cell r="B493" t="str">
            <v>H-350*250*9*14</v>
          </cell>
          <cell r="D493" t="str">
            <v>TON</v>
          </cell>
          <cell r="E493">
            <v>3.37</v>
          </cell>
          <cell r="F493">
            <v>400000</v>
          </cell>
          <cell r="G493">
            <v>1348000</v>
          </cell>
          <cell r="H493">
            <v>3.37</v>
          </cell>
          <cell r="I493">
            <v>400000</v>
          </cell>
          <cell r="J493">
            <v>1348000</v>
          </cell>
          <cell r="M493">
            <v>1348000</v>
          </cell>
          <cell r="N493">
            <v>0</v>
          </cell>
        </row>
        <row r="494">
          <cell r="B494" t="str">
            <v>H-390*300*10*16</v>
          </cell>
          <cell r="D494" t="str">
            <v>TON</v>
          </cell>
          <cell r="E494">
            <v>18.440000000000001</v>
          </cell>
          <cell r="F494">
            <v>400000</v>
          </cell>
          <cell r="G494">
            <v>7376000</v>
          </cell>
          <cell r="H494">
            <v>18.440000000000001</v>
          </cell>
          <cell r="I494">
            <v>400000</v>
          </cell>
          <cell r="J494">
            <v>7376000</v>
          </cell>
          <cell r="M494">
            <v>7376000</v>
          </cell>
          <cell r="N494">
            <v>0</v>
          </cell>
        </row>
        <row r="495">
          <cell r="B495" t="str">
            <v>H-488*300*11*18</v>
          </cell>
          <cell r="D495" t="str">
            <v>TON</v>
          </cell>
          <cell r="E495">
            <v>5.68</v>
          </cell>
          <cell r="F495">
            <v>400000</v>
          </cell>
          <cell r="G495">
            <v>2272000</v>
          </cell>
          <cell r="H495">
            <v>5.68</v>
          </cell>
          <cell r="I495">
            <v>400000</v>
          </cell>
          <cell r="J495">
            <v>2272000</v>
          </cell>
          <cell r="M495">
            <v>2272000</v>
          </cell>
          <cell r="N495">
            <v>0</v>
          </cell>
        </row>
        <row r="496">
          <cell r="B496" t="str">
            <v>I-250*125*7.5*12.5</v>
          </cell>
          <cell r="D496" t="str">
            <v>TON</v>
          </cell>
          <cell r="E496">
            <v>0.65</v>
          </cell>
          <cell r="F496">
            <v>470000</v>
          </cell>
          <cell r="G496">
            <v>305500</v>
          </cell>
          <cell r="H496">
            <v>0.65</v>
          </cell>
          <cell r="I496">
            <v>470000</v>
          </cell>
          <cell r="J496">
            <v>305500</v>
          </cell>
          <cell r="M496">
            <v>305500</v>
          </cell>
          <cell r="N496">
            <v>0</v>
          </cell>
        </row>
        <row r="497">
          <cell r="B497" t="str">
            <v>I-350*150*12*24</v>
          </cell>
          <cell r="D497" t="str">
            <v>TON</v>
          </cell>
          <cell r="E497">
            <v>0.73</v>
          </cell>
          <cell r="F497">
            <v>800000</v>
          </cell>
          <cell r="G497">
            <v>584000</v>
          </cell>
          <cell r="H497">
            <v>0.73</v>
          </cell>
          <cell r="I497">
            <v>800000</v>
          </cell>
          <cell r="J497">
            <v>584000</v>
          </cell>
          <cell r="M497">
            <v>584000</v>
          </cell>
          <cell r="N497">
            <v>0</v>
          </cell>
        </row>
        <row r="498">
          <cell r="B498" t="str">
            <v>I-400*150*12.5*25</v>
          </cell>
          <cell r="D498" t="str">
            <v>TON</v>
          </cell>
          <cell r="E498">
            <v>2.66</v>
          </cell>
          <cell r="F498">
            <v>780000</v>
          </cell>
          <cell r="G498">
            <v>2074800</v>
          </cell>
          <cell r="H498">
            <v>2.66</v>
          </cell>
          <cell r="I498">
            <v>780000</v>
          </cell>
          <cell r="J498">
            <v>2074800</v>
          </cell>
          <cell r="M498">
            <v>2074800</v>
          </cell>
          <cell r="N498">
            <v>0</v>
          </cell>
        </row>
        <row r="499">
          <cell r="B499" t="str">
            <v>ㄷ-200*90*8*13.5</v>
          </cell>
          <cell r="D499" t="str">
            <v>TON</v>
          </cell>
          <cell r="E499">
            <v>2.65</v>
          </cell>
          <cell r="F499">
            <v>430000</v>
          </cell>
          <cell r="G499">
            <v>1139500</v>
          </cell>
          <cell r="H499">
            <v>2.65</v>
          </cell>
          <cell r="I499">
            <v>430000</v>
          </cell>
          <cell r="J499">
            <v>1139500</v>
          </cell>
          <cell r="M499">
            <v>1139500</v>
          </cell>
          <cell r="N499">
            <v>0</v>
          </cell>
        </row>
        <row r="500">
          <cell r="B500" t="str">
            <v>L-75*75*6</v>
          </cell>
          <cell r="D500" t="str">
            <v>TON</v>
          </cell>
          <cell r="E500">
            <v>6.08</v>
          </cell>
          <cell r="F500">
            <v>360000</v>
          </cell>
          <cell r="G500">
            <v>2188800</v>
          </cell>
          <cell r="H500">
            <v>6.08</v>
          </cell>
          <cell r="I500">
            <v>360000</v>
          </cell>
          <cell r="J500">
            <v>2188800</v>
          </cell>
          <cell r="M500">
            <v>2188800</v>
          </cell>
          <cell r="N500">
            <v>0</v>
          </cell>
        </row>
        <row r="501">
          <cell r="B501" t="str">
            <v>L-90*90*9</v>
          </cell>
          <cell r="D501" t="str">
            <v>TON</v>
          </cell>
          <cell r="E501">
            <v>0.28999999999999998</v>
          </cell>
          <cell r="F501">
            <v>360000</v>
          </cell>
          <cell r="G501">
            <v>104400</v>
          </cell>
          <cell r="H501">
            <v>0.28999999999999998</v>
          </cell>
          <cell r="I501">
            <v>360000</v>
          </cell>
          <cell r="J501">
            <v>104400</v>
          </cell>
          <cell r="M501">
            <v>104400</v>
          </cell>
          <cell r="N501">
            <v>0</v>
          </cell>
        </row>
        <row r="502">
          <cell r="B502" t="str">
            <v>STEEL PLATE</v>
          </cell>
          <cell r="D502" t="str">
            <v>TON</v>
          </cell>
          <cell r="E502">
            <v>13.65</v>
          </cell>
          <cell r="F502">
            <v>380000</v>
          </cell>
          <cell r="G502">
            <v>5187000</v>
          </cell>
          <cell r="H502">
            <v>13.65</v>
          </cell>
          <cell r="I502">
            <v>380000</v>
          </cell>
          <cell r="J502">
            <v>5187000</v>
          </cell>
          <cell r="M502">
            <v>5187000</v>
          </cell>
          <cell r="N502">
            <v>0</v>
          </cell>
        </row>
        <row r="503">
          <cell r="B503" t="str">
            <v>CHK'D PLATE</v>
          </cell>
          <cell r="D503" t="str">
            <v>TON</v>
          </cell>
          <cell r="E503">
            <v>18.88</v>
          </cell>
          <cell r="F503">
            <v>400000</v>
          </cell>
          <cell r="G503">
            <v>7552000</v>
          </cell>
          <cell r="H503">
            <v>18.88</v>
          </cell>
          <cell r="I503">
            <v>400000</v>
          </cell>
          <cell r="J503">
            <v>7552000</v>
          </cell>
          <cell r="M503">
            <v>7552000</v>
          </cell>
          <cell r="N503">
            <v>0</v>
          </cell>
        </row>
        <row r="504">
          <cell r="B504" t="str">
            <v>HANDRAIL</v>
          </cell>
          <cell r="D504" t="str">
            <v>TON</v>
          </cell>
          <cell r="E504">
            <v>4.2300000000000004</v>
          </cell>
          <cell r="F504">
            <v>500000</v>
          </cell>
          <cell r="G504">
            <v>2115000</v>
          </cell>
          <cell r="H504">
            <v>4.2300000000000004</v>
          </cell>
          <cell r="I504">
            <v>500000</v>
          </cell>
          <cell r="J504">
            <v>2115000</v>
          </cell>
          <cell r="M504">
            <v>2115000</v>
          </cell>
          <cell r="N504">
            <v>0</v>
          </cell>
        </row>
        <row r="505">
          <cell r="B505" t="str">
            <v>STEEL FORMING</v>
          </cell>
          <cell r="D505" t="str">
            <v>TON</v>
          </cell>
          <cell r="E505">
            <v>172.48</v>
          </cell>
          <cell r="F505">
            <v>430000</v>
          </cell>
          <cell r="G505">
            <v>74166400</v>
          </cell>
          <cell r="H505">
            <v>172.48</v>
          </cell>
          <cell r="I505">
            <v>430000</v>
          </cell>
          <cell r="J505">
            <v>74166400</v>
          </cell>
          <cell r="M505">
            <v>5174400</v>
          </cell>
          <cell r="N505">
            <v>68992000</v>
          </cell>
        </row>
        <row r="506">
          <cell r="B506" t="str">
            <v>STEEL ERECTION</v>
          </cell>
          <cell r="D506" t="str">
            <v>TON</v>
          </cell>
          <cell r="E506">
            <v>172.48</v>
          </cell>
          <cell r="F506">
            <v>140000</v>
          </cell>
          <cell r="G506">
            <v>24147200</v>
          </cell>
          <cell r="H506">
            <v>172.48</v>
          </cell>
          <cell r="I506">
            <v>140000</v>
          </cell>
          <cell r="J506">
            <v>24147200</v>
          </cell>
          <cell r="M506">
            <v>6899200</v>
          </cell>
          <cell r="N506">
            <v>17248000</v>
          </cell>
        </row>
        <row r="507">
          <cell r="B507" t="str">
            <v>H.T.B</v>
          </cell>
          <cell r="D507" t="str">
            <v>TON</v>
          </cell>
          <cell r="E507">
            <v>8900</v>
          </cell>
          <cell r="F507">
            <v>470</v>
          </cell>
          <cell r="G507">
            <v>4183000</v>
          </cell>
          <cell r="H507">
            <v>8900</v>
          </cell>
          <cell r="I507">
            <v>470</v>
          </cell>
          <cell r="J507">
            <v>4183000</v>
          </cell>
          <cell r="M507">
            <v>4183000</v>
          </cell>
          <cell r="N507">
            <v>0</v>
          </cell>
        </row>
        <row r="508">
          <cell r="B508" t="str">
            <v>ANC. BOLT</v>
          </cell>
          <cell r="C508" t="str">
            <v>M22*700L</v>
          </cell>
          <cell r="D508" t="str">
            <v>EA</v>
          </cell>
          <cell r="E508">
            <v>12</v>
          </cell>
          <cell r="F508">
            <v>9500</v>
          </cell>
          <cell r="G508">
            <v>114000</v>
          </cell>
          <cell r="H508">
            <v>12</v>
          </cell>
          <cell r="I508">
            <v>9500</v>
          </cell>
          <cell r="J508">
            <v>114000</v>
          </cell>
          <cell r="M508">
            <v>18000</v>
          </cell>
          <cell r="N508">
            <v>96000</v>
          </cell>
        </row>
        <row r="509">
          <cell r="B509" t="str">
            <v>ANC. BOLT</v>
          </cell>
          <cell r="C509" t="str">
            <v>M24*700L</v>
          </cell>
          <cell r="D509" t="str">
            <v>EA</v>
          </cell>
          <cell r="E509">
            <v>45</v>
          </cell>
          <cell r="F509">
            <v>10000</v>
          </cell>
          <cell r="G509">
            <v>450000</v>
          </cell>
          <cell r="H509">
            <v>45</v>
          </cell>
          <cell r="I509">
            <v>10000</v>
          </cell>
          <cell r="J509">
            <v>450000</v>
          </cell>
          <cell r="M509">
            <v>90000</v>
          </cell>
          <cell r="N509">
            <v>360000</v>
          </cell>
        </row>
        <row r="511">
          <cell r="B511" t="str">
            <v>SUB-TOTAL</v>
          </cell>
          <cell r="G511">
            <v>162963600</v>
          </cell>
          <cell r="J511">
            <v>162963600</v>
          </cell>
          <cell r="M511">
            <v>76267600</v>
          </cell>
          <cell r="N511">
            <v>86696000</v>
          </cell>
        </row>
        <row r="513">
          <cell r="A513" t="str">
            <v xml:space="preserve">  6)</v>
          </cell>
          <cell r="B513" t="str">
            <v>도장공사</v>
          </cell>
        </row>
        <row r="514">
          <cell r="B514" t="str">
            <v>광명단</v>
          </cell>
          <cell r="C514" t="str">
            <v>2회</v>
          </cell>
          <cell r="D514" t="str">
            <v>M2</v>
          </cell>
          <cell r="E514">
            <v>5635</v>
          </cell>
          <cell r="F514">
            <v>4000</v>
          </cell>
          <cell r="G514">
            <v>22540000</v>
          </cell>
          <cell r="H514">
            <v>5635</v>
          </cell>
          <cell r="I514">
            <v>4000</v>
          </cell>
          <cell r="J514">
            <v>22540000</v>
          </cell>
          <cell r="M514">
            <v>8452500</v>
          </cell>
          <cell r="N514">
            <v>14087500</v>
          </cell>
        </row>
        <row r="515">
          <cell r="B515" t="str">
            <v>유성페인트</v>
          </cell>
          <cell r="C515" t="str">
            <v>2회(중도)</v>
          </cell>
          <cell r="D515" t="str">
            <v>M2</v>
          </cell>
          <cell r="E515">
            <v>5635</v>
          </cell>
          <cell r="F515">
            <v>4000</v>
          </cell>
          <cell r="G515">
            <v>22540000</v>
          </cell>
          <cell r="H515">
            <v>5635</v>
          </cell>
          <cell r="I515">
            <v>4000</v>
          </cell>
          <cell r="J515">
            <v>22540000</v>
          </cell>
          <cell r="M515">
            <v>8452500</v>
          </cell>
          <cell r="N515">
            <v>14087500</v>
          </cell>
        </row>
        <row r="516">
          <cell r="B516" t="str">
            <v>유성페인트</v>
          </cell>
          <cell r="C516" t="str">
            <v>2회(하도)</v>
          </cell>
          <cell r="D516" t="str">
            <v>M2</v>
          </cell>
          <cell r="E516">
            <v>5635</v>
          </cell>
          <cell r="F516">
            <v>4000</v>
          </cell>
          <cell r="G516">
            <v>22540000</v>
          </cell>
          <cell r="H516">
            <v>5635</v>
          </cell>
          <cell r="I516">
            <v>4000</v>
          </cell>
          <cell r="J516">
            <v>22540000</v>
          </cell>
          <cell r="M516">
            <v>8452500</v>
          </cell>
          <cell r="N516">
            <v>14087500</v>
          </cell>
        </row>
        <row r="518">
          <cell r="B518" t="str">
            <v>SUB-TOTAL</v>
          </cell>
          <cell r="G518">
            <v>67620000</v>
          </cell>
          <cell r="J518">
            <v>67620000</v>
          </cell>
          <cell r="M518">
            <v>25357500</v>
          </cell>
          <cell r="N518">
            <v>42262500</v>
          </cell>
        </row>
        <row r="520">
          <cell r="A520" t="str">
            <v xml:space="preserve">  7)</v>
          </cell>
          <cell r="B520" t="str">
            <v>지정공사</v>
          </cell>
        </row>
        <row r="521">
          <cell r="B521" t="str">
            <v>PILE 두부보강 및 속채움</v>
          </cell>
          <cell r="D521" t="str">
            <v>NOS</v>
          </cell>
          <cell r="E521">
            <v>59</v>
          </cell>
          <cell r="F521">
            <v>10000</v>
          </cell>
          <cell r="G521">
            <v>590000</v>
          </cell>
          <cell r="H521">
            <v>59</v>
          </cell>
          <cell r="I521">
            <v>10000</v>
          </cell>
          <cell r="J521">
            <v>590000</v>
          </cell>
          <cell r="M521">
            <v>177000</v>
          </cell>
          <cell r="N521">
            <v>413000</v>
          </cell>
        </row>
        <row r="522">
          <cell r="M522">
            <v>0</v>
          </cell>
          <cell r="N522">
            <v>0</v>
          </cell>
        </row>
        <row r="523">
          <cell r="B523" t="str">
            <v>SUB-TOTAL</v>
          </cell>
          <cell r="G523">
            <v>590000</v>
          </cell>
          <cell r="J523">
            <v>590000</v>
          </cell>
          <cell r="M523">
            <v>177000</v>
          </cell>
          <cell r="N523">
            <v>413000</v>
          </cell>
        </row>
        <row r="525">
          <cell r="B525" t="str">
            <v>T O T A L</v>
          </cell>
          <cell r="G525">
            <v>246944994</v>
          </cell>
          <cell r="J525">
            <v>246944994</v>
          </cell>
          <cell r="M525">
            <v>112085484</v>
          </cell>
          <cell r="N525">
            <v>134859510</v>
          </cell>
        </row>
        <row r="544">
          <cell r="A544" t="str">
            <v xml:space="preserve">  6.</v>
          </cell>
          <cell r="B544" t="str">
            <v>HOMOGENIZING STR. #400</v>
          </cell>
        </row>
        <row r="546">
          <cell r="A546" t="str">
            <v xml:space="preserve">  1)</v>
          </cell>
          <cell r="B546" t="str">
            <v>가설공사</v>
          </cell>
        </row>
        <row r="547">
          <cell r="B547" t="str">
            <v>먹메김</v>
          </cell>
          <cell r="D547" t="str">
            <v>M2</v>
          </cell>
          <cell r="E547">
            <v>33.5</v>
          </cell>
          <cell r="F547">
            <v>1080</v>
          </cell>
          <cell r="G547">
            <v>36180</v>
          </cell>
          <cell r="H547">
            <v>33.5</v>
          </cell>
          <cell r="I547">
            <v>1080</v>
          </cell>
          <cell r="J547">
            <v>36180</v>
          </cell>
          <cell r="M547">
            <v>0</v>
          </cell>
          <cell r="N547">
            <v>36180</v>
          </cell>
        </row>
        <row r="549">
          <cell r="B549" t="str">
            <v>SUB-TOTAL</v>
          </cell>
          <cell r="G549">
            <v>36180</v>
          </cell>
          <cell r="J549">
            <v>36180</v>
          </cell>
          <cell r="M549">
            <v>0</v>
          </cell>
          <cell r="N549">
            <v>36180</v>
          </cell>
        </row>
        <row r="551">
          <cell r="A551" t="str">
            <v xml:space="preserve">  2)</v>
          </cell>
          <cell r="B551" t="str">
            <v>토공사</v>
          </cell>
        </row>
        <row r="552">
          <cell r="B552" t="str">
            <v>터파기</v>
          </cell>
          <cell r="D552" t="str">
            <v>M3</v>
          </cell>
          <cell r="E552">
            <v>310.05</v>
          </cell>
          <cell r="F552">
            <v>0</v>
          </cell>
          <cell r="G552">
            <v>0</v>
          </cell>
          <cell r="H552">
            <v>310.05</v>
          </cell>
          <cell r="I552">
            <v>0</v>
          </cell>
          <cell r="J552">
            <v>0</v>
          </cell>
          <cell r="M552">
            <v>0</v>
          </cell>
          <cell r="N552">
            <v>0</v>
          </cell>
          <cell r="O552" t="str">
            <v xml:space="preserve"> 제외</v>
          </cell>
        </row>
        <row r="553">
          <cell r="B553" t="str">
            <v>잔토처리</v>
          </cell>
          <cell r="D553" t="str">
            <v>M3</v>
          </cell>
          <cell r="E553">
            <v>90.85</v>
          </cell>
          <cell r="F553">
            <v>0</v>
          </cell>
          <cell r="G553">
            <v>0</v>
          </cell>
          <cell r="H553">
            <v>90.85</v>
          </cell>
          <cell r="I553">
            <v>0</v>
          </cell>
          <cell r="J553">
            <v>0</v>
          </cell>
          <cell r="M553">
            <v>0</v>
          </cell>
          <cell r="N553">
            <v>0</v>
          </cell>
          <cell r="O553" t="str">
            <v xml:space="preserve"> 제외</v>
          </cell>
        </row>
        <row r="554">
          <cell r="B554" t="str">
            <v>되메우기</v>
          </cell>
          <cell r="D554" t="str">
            <v>M3</v>
          </cell>
          <cell r="E554">
            <v>400.9</v>
          </cell>
          <cell r="F554">
            <v>5700</v>
          </cell>
          <cell r="G554">
            <v>2285130</v>
          </cell>
          <cell r="H554">
            <v>400.9</v>
          </cell>
          <cell r="I554">
            <v>5700</v>
          </cell>
          <cell r="J554">
            <v>2285130</v>
          </cell>
          <cell r="M554">
            <v>1683780</v>
          </cell>
          <cell r="N554">
            <v>601350</v>
          </cell>
        </row>
        <row r="556">
          <cell r="B556" t="str">
            <v>SUB-TOTAL</v>
          </cell>
          <cell r="G556">
            <v>2285130</v>
          </cell>
          <cell r="J556">
            <v>2285130</v>
          </cell>
          <cell r="M556">
            <v>1683780</v>
          </cell>
          <cell r="N556">
            <v>601350</v>
          </cell>
        </row>
        <row r="558">
          <cell r="A558" t="str">
            <v xml:space="preserve">  3)</v>
          </cell>
          <cell r="B558" t="str">
            <v>지정공사</v>
          </cell>
        </row>
        <row r="559">
          <cell r="B559" t="str">
            <v>PC PILE</v>
          </cell>
          <cell r="C559" t="str">
            <v>φ350 L=15M</v>
          </cell>
          <cell r="D559" t="str">
            <v>NOS</v>
          </cell>
          <cell r="E559">
            <v>64</v>
          </cell>
          <cell r="F559">
            <v>0</v>
          </cell>
          <cell r="G559">
            <v>0</v>
          </cell>
          <cell r="H559">
            <v>64</v>
          </cell>
          <cell r="I559">
            <v>0</v>
          </cell>
          <cell r="J559">
            <v>0</v>
          </cell>
          <cell r="M559">
            <v>0</v>
          </cell>
          <cell r="N559">
            <v>0</v>
          </cell>
          <cell r="O559" t="str">
            <v xml:space="preserve"> 제외</v>
          </cell>
        </row>
        <row r="560">
          <cell r="B560" t="str">
            <v>PILE 두부보강 및 속채움</v>
          </cell>
          <cell r="D560" t="str">
            <v>NOS</v>
          </cell>
          <cell r="E560">
            <v>64</v>
          </cell>
          <cell r="F560">
            <v>10000</v>
          </cell>
          <cell r="G560">
            <v>640000</v>
          </cell>
          <cell r="H560">
            <v>64</v>
          </cell>
          <cell r="I560">
            <v>10000</v>
          </cell>
          <cell r="J560">
            <v>640000</v>
          </cell>
          <cell r="M560">
            <v>192000</v>
          </cell>
          <cell r="N560">
            <v>448000</v>
          </cell>
        </row>
        <row r="562">
          <cell r="B562" t="str">
            <v>SUB-TOTAL</v>
          </cell>
          <cell r="G562">
            <v>640000</v>
          </cell>
          <cell r="J562">
            <v>640000</v>
          </cell>
          <cell r="M562">
            <v>192000</v>
          </cell>
          <cell r="N562">
            <v>448000</v>
          </cell>
        </row>
        <row r="564">
          <cell r="A564" t="str">
            <v xml:space="preserve">  4)</v>
          </cell>
          <cell r="B564" t="str">
            <v>철근공사</v>
          </cell>
        </row>
        <row r="565">
          <cell r="B565" t="str">
            <v>RE-BAR</v>
          </cell>
          <cell r="C565" t="str">
            <v>D10</v>
          </cell>
          <cell r="D565" t="str">
            <v>TON</v>
          </cell>
          <cell r="E565">
            <v>0.25</v>
          </cell>
          <cell r="F565">
            <v>310000</v>
          </cell>
          <cell r="G565">
            <v>77500</v>
          </cell>
          <cell r="H565">
            <v>0.25</v>
          </cell>
          <cell r="I565">
            <v>310000</v>
          </cell>
          <cell r="J565">
            <v>77500</v>
          </cell>
          <cell r="M565">
            <v>77500</v>
          </cell>
          <cell r="N565">
            <v>0</v>
          </cell>
        </row>
        <row r="566">
          <cell r="C566" t="str">
            <v>D13</v>
          </cell>
          <cell r="D566" t="str">
            <v>TON</v>
          </cell>
          <cell r="E566">
            <v>1.19</v>
          </cell>
          <cell r="F566">
            <v>310000</v>
          </cell>
          <cell r="G566">
            <v>368900</v>
          </cell>
          <cell r="H566">
            <v>1.19</v>
          </cell>
          <cell r="I566">
            <v>310000</v>
          </cell>
          <cell r="J566">
            <v>368900</v>
          </cell>
          <cell r="M566">
            <v>368900</v>
          </cell>
          <cell r="N566">
            <v>0</v>
          </cell>
        </row>
        <row r="567">
          <cell r="C567" t="str">
            <v>D16</v>
          </cell>
          <cell r="D567" t="str">
            <v>TON</v>
          </cell>
          <cell r="E567">
            <v>3.97</v>
          </cell>
          <cell r="F567">
            <v>310000</v>
          </cell>
          <cell r="G567">
            <v>1230700</v>
          </cell>
          <cell r="H567">
            <v>3.97</v>
          </cell>
          <cell r="I567">
            <v>310000</v>
          </cell>
          <cell r="J567">
            <v>1230700</v>
          </cell>
          <cell r="M567">
            <v>1230700</v>
          </cell>
          <cell r="N567">
            <v>0</v>
          </cell>
        </row>
        <row r="568">
          <cell r="C568" t="str">
            <v>D19</v>
          </cell>
          <cell r="D568" t="str">
            <v>TON</v>
          </cell>
          <cell r="E568">
            <v>7.75</v>
          </cell>
          <cell r="F568">
            <v>310000</v>
          </cell>
          <cell r="G568">
            <v>2402500</v>
          </cell>
          <cell r="H568">
            <v>7.75</v>
          </cell>
          <cell r="I568">
            <v>310000</v>
          </cell>
          <cell r="J568">
            <v>2402500</v>
          </cell>
          <cell r="M568">
            <v>2402500</v>
          </cell>
          <cell r="N568">
            <v>0</v>
          </cell>
        </row>
        <row r="569">
          <cell r="C569" t="str">
            <v>D22</v>
          </cell>
          <cell r="D569" t="str">
            <v>TON</v>
          </cell>
          <cell r="E569">
            <v>0.91</v>
          </cell>
          <cell r="F569">
            <v>310000</v>
          </cell>
          <cell r="G569">
            <v>282100</v>
          </cell>
          <cell r="H569">
            <v>0.91</v>
          </cell>
          <cell r="I569">
            <v>310000</v>
          </cell>
          <cell r="J569">
            <v>282100</v>
          </cell>
          <cell r="M569">
            <v>282100</v>
          </cell>
          <cell r="N569">
            <v>0</v>
          </cell>
        </row>
        <row r="570">
          <cell r="B570" t="str">
            <v>RE-FORMING</v>
          </cell>
          <cell r="D570" t="str">
            <v>TON</v>
          </cell>
          <cell r="E570">
            <v>13.66</v>
          </cell>
          <cell r="F570">
            <v>227000</v>
          </cell>
          <cell r="G570">
            <v>3100820</v>
          </cell>
          <cell r="H570">
            <v>13.66</v>
          </cell>
          <cell r="I570">
            <v>227000</v>
          </cell>
          <cell r="J570">
            <v>3100820</v>
          </cell>
          <cell r="M570">
            <v>163920</v>
          </cell>
          <cell r="N570">
            <v>2936900</v>
          </cell>
        </row>
        <row r="572">
          <cell r="B572" t="str">
            <v>SUB-TOTAL</v>
          </cell>
          <cell r="G572">
            <v>7462520</v>
          </cell>
          <cell r="J572">
            <v>7462520</v>
          </cell>
          <cell r="M572">
            <v>4525620</v>
          </cell>
          <cell r="N572">
            <v>2936900</v>
          </cell>
        </row>
        <row r="574">
          <cell r="A574" t="str">
            <v xml:space="preserve">  5)</v>
          </cell>
          <cell r="B574" t="str">
            <v>콘크리트공사</v>
          </cell>
        </row>
        <row r="575">
          <cell r="B575" t="str">
            <v>CON'C</v>
          </cell>
          <cell r="C575" t="str">
            <v>FC=135KG/㎠</v>
          </cell>
          <cell r="D575" t="str">
            <v>M3</v>
          </cell>
          <cell r="E575">
            <v>13.94</v>
          </cell>
          <cell r="F575">
            <v>50950</v>
          </cell>
          <cell r="G575">
            <v>710243</v>
          </cell>
          <cell r="H575">
            <v>13.94</v>
          </cell>
          <cell r="I575">
            <v>50950</v>
          </cell>
          <cell r="J575">
            <v>710243</v>
          </cell>
          <cell r="M575">
            <v>710243</v>
          </cell>
          <cell r="N575">
            <v>0</v>
          </cell>
        </row>
        <row r="576">
          <cell r="B576" t="str">
            <v xml:space="preserve">  </v>
          </cell>
          <cell r="C576" t="str">
            <v>FC=210KG/㎠</v>
          </cell>
          <cell r="D576" t="str">
            <v>M3</v>
          </cell>
          <cell r="E576">
            <v>148.97</v>
          </cell>
          <cell r="F576">
            <v>59770</v>
          </cell>
          <cell r="G576">
            <v>8903936</v>
          </cell>
          <cell r="H576">
            <v>148.97</v>
          </cell>
          <cell r="I576">
            <v>59770</v>
          </cell>
          <cell r="J576">
            <v>8903936</v>
          </cell>
          <cell r="M576">
            <v>8903936</v>
          </cell>
          <cell r="N576">
            <v>0</v>
          </cell>
        </row>
        <row r="577">
          <cell r="B577" t="str">
            <v>콘크리트 치기</v>
          </cell>
          <cell r="D577" t="str">
            <v>M3</v>
          </cell>
          <cell r="E577">
            <v>162.91</v>
          </cell>
          <cell r="F577">
            <v>11400</v>
          </cell>
          <cell r="G577">
            <v>1857174</v>
          </cell>
          <cell r="H577">
            <v>162.91</v>
          </cell>
          <cell r="I577">
            <v>11400</v>
          </cell>
          <cell r="J577">
            <v>1857174</v>
          </cell>
          <cell r="M577">
            <v>293238</v>
          </cell>
          <cell r="N577">
            <v>1563936</v>
          </cell>
        </row>
        <row r="578">
          <cell r="B578" t="str">
            <v>GROUT</v>
          </cell>
          <cell r="C578" t="str">
            <v>T=30</v>
          </cell>
          <cell r="D578" t="str">
            <v>M3</v>
          </cell>
          <cell r="E578">
            <v>0.56999999999999995</v>
          </cell>
          <cell r="F578">
            <v>1130800</v>
          </cell>
          <cell r="G578">
            <v>644556</v>
          </cell>
          <cell r="H578">
            <v>0.56999999999999995</v>
          </cell>
          <cell r="I578">
            <v>1130800</v>
          </cell>
          <cell r="J578">
            <v>644556</v>
          </cell>
          <cell r="M578">
            <v>381900</v>
          </cell>
          <cell r="N578">
            <v>262656</v>
          </cell>
        </row>
        <row r="579">
          <cell r="B579" t="str">
            <v>GROUT</v>
          </cell>
          <cell r="C579" t="str">
            <v>T=50</v>
          </cell>
          <cell r="F579">
            <v>0</v>
          </cell>
          <cell r="G579">
            <v>0</v>
          </cell>
          <cell r="I579">
            <v>0</v>
          </cell>
          <cell r="J579">
            <v>0</v>
          </cell>
          <cell r="M579">
            <v>0</v>
          </cell>
          <cell r="N579">
            <v>0</v>
          </cell>
        </row>
        <row r="581">
          <cell r="B581" t="str">
            <v>SUB-TOTAL</v>
          </cell>
          <cell r="G581">
            <v>12115909</v>
          </cell>
          <cell r="J581">
            <v>12115909</v>
          </cell>
          <cell r="M581">
            <v>10289317</v>
          </cell>
          <cell r="N581">
            <v>1826592</v>
          </cell>
        </row>
        <row r="583">
          <cell r="A583" t="str">
            <v xml:space="preserve">  6)</v>
          </cell>
          <cell r="B583" t="str">
            <v>거푸집 공사</v>
          </cell>
          <cell r="O583" t="str">
            <v xml:space="preserve"> 소운반,</v>
          </cell>
        </row>
        <row r="584">
          <cell r="B584" t="str">
            <v>거푸집</v>
          </cell>
          <cell r="C584" t="str">
            <v>4회</v>
          </cell>
          <cell r="D584" t="str">
            <v>M2</v>
          </cell>
          <cell r="E584">
            <v>554.20000000000005</v>
          </cell>
          <cell r="F584">
            <v>21360</v>
          </cell>
          <cell r="G584">
            <v>11837712</v>
          </cell>
          <cell r="H584">
            <v>554.20000000000005</v>
          </cell>
          <cell r="I584">
            <v>21360</v>
          </cell>
          <cell r="J584">
            <v>11837712</v>
          </cell>
          <cell r="M584">
            <v>3413872</v>
          </cell>
          <cell r="N584">
            <v>8423840</v>
          </cell>
          <cell r="O584" t="str">
            <v xml:space="preserve"> 정리비</v>
          </cell>
        </row>
        <row r="585">
          <cell r="O585" t="str">
            <v xml:space="preserve"> 포  함</v>
          </cell>
        </row>
        <row r="586">
          <cell r="B586" t="str">
            <v>SUB-TOTAL</v>
          </cell>
          <cell r="G586">
            <v>11837712</v>
          </cell>
          <cell r="J586">
            <v>11837712</v>
          </cell>
          <cell r="M586">
            <v>3413872</v>
          </cell>
          <cell r="N586">
            <v>8423840</v>
          </cell>
        </row>
        <row r="588">
          <cell r="A588" t="str">
            <v xml:space="preserve">  7)</v>
          </cell>
          <cell r="B588" t="str">
            <v>철골공사</v>
          </cell>
        </row>
        <row r="589">
          <cell r="B589" t="str">
            <v>H-194*150*6*9</v>
          </cell>
          <cell r="D589" t="str">
            <v>TON</v>
          </cell>
          <cell r="E589">
            <v>4.54</v>
          </cell>
          <cell r="F589">
            <v>400000</v>
          </cell>
          <cell r="G589">
            <v>1816000</v>
          </cell>
          <cell r="H589">
            <v>4.54</v>
          </cell>
          <cell r="I589">
            <v>400000</v>
          </cell>
          <cell r="J589">
            <v>1816000</v>
          </cell>
          <cell r="M589">
            <v>1816000</v>
          </cell>
          <cell r="N589">
            <v>0</v>
          </cell>
        </row>
        <row r="590">
          <cell r="B590" t="str">
            <v>H-200*100*5.5*8</v>
          </cell>
          <cell r="D590" t="str">
            <v>TON</v>
          </cell>
          <cell r="E590">
            <v>0.09</v>
          </cell>
          <cell r="F590">
            <v>400000</v>
          </cell>
          <cell r="G590">
            <v>36000</v>
          </cell>
          <cell r="H590">
            <v>0.09</v>
          </cell>
          <cell r="I590">
            <v>400000</v>
          </cell>
          <cell r="J590">
            <v>36000</v>
          </cell>
          <cell r="M590">
            <v>36000</v>
          </cell>
          <cell r="N590">
            <v>0</v>
          </cell>
        </row>
        <row r="591">
          <cell r="B591" t="str">
            <v>H-250*125*6*9</v>
          </cell>
          <cell r="D591" t="str">
            <v>TON</v>
          </cell>
          <cell r="E591">
            <v>0.7</v>
          </cell>
          <cell r="F591">
            <v>400000</v>
          </cell>
          <cell r="G591">
            <v>280000</v>
          </cell>
          <cell r="H591">
            <v>0.7</v>
          </cell>
          <cell r="I591">
            <v>400000</v>
          </cell>
          <cell r="J591">
            <v>280000</v>
          </cell>
          <cell r="M591">
            <v>280000</v>
          </cell>
          <cell r="N591">
            <v>0</v>
          </cell>
        </row>
        <row r="592">
          <cell r="B592" t="str">
            <v>ㄷ-125*65*6*8</v>
          </cell>
          <cell r="D592" t="str">
            <v>TON</v>
          </cell>
          <cell r="E592">
            <v>1.44</v>
          </cell>
          <cell r="F592">
            <v>385000</v>
          </cell>
          <cell r="G592">
            <v>554400</v>
          </cell>
          <cell r="H592">
            <v>1.44</v>
          </cell>
          <cell r="I592">
            <v>385000</v>
          </cell>
          <cell r="J592">
            <v>554400</v>
          </cell>
          <cell r="M592">
            <v>554400</v>
          </cell>
          <cell r="N592">
            <v>0</v>
          </cell>
        </row>
        <row r="593">
          <cell r="B593" t="str">
            <v>ㄷ-200*90*8*13.5</v>
          </cell>
          <cell r="D593" t="str">
            <v>TON</v>
          </cell>
          <cell r="E593">
            <v>2.0099999999999998</v>
          </cell>
          <cell r="F593">
            <v>430000</v>
          </cell>
          <cell r="G593">
            <v>864300</v>
          </cell>
          <cell r="H593">
            <v>2.0099999999999998</v>
          </cell>
          <cell r="I593">
            <v>430000</v>
          </cell>
          <cell r="J593">
            <v>864300</v>
          </cell>
          <cell r="M593">
            <v>864300</v>
          </cell>
          <cell r="N593">
            <v>0</v>
          </cell>
        </row>
        <row r="594">
          <cell r="B594" t="str">
            <v>ㄷ-150*75*6.5*10</v>
          </cell>
          <cell r="D594" t="str">
            <v>TON</v>
          </cell>
          <cell r="E594">
            <v>0.33</v>
          </cell>
          <cell r="F594">
            <v>390000</v>
          </cell>
          <cell r="G594">
            <v>128700</v>
          </cell>
          <cell r="H594">
            <v>0.33</v>
          </cell>
          <cell r="I594">
            <v>390000</v>
          </cell>
          <cell r="J594">
            <v>128700</v>
          </cell>
          <cell r="M594">
            <v>128700</v>
          </cell>
          <cell r="N594">
            <v>0</v>
          </cell>
        </row>
        <row r="595">
          <cell r="B595" t="str">
            <v>ㄷ-100*50*5*7.5</v>
          </cell>
          <cell r="D595" t="str">
            <v>TON</v>
          </cell>
          <cell r="E595">
            <v>0.05</v>
          </cell>
          <cell r="F595">
            <v>385000</v>
          </cell>
          <cell r="G595">
            <v>19250</v>
          </cell>
          <cell r="H595">
            <v>0.05</v>
          </cell>
          <cell r="I595">
            <v>385000</v>
          </cell>
          <cell r="J595">
            <v>19250</v>
          </cell>
          <cell r="M595">
            <v>19250</v>
          </cell>
          <cell r="N595">
            <v>0</v>
          </cell>
        </row>
        <row r="596">
          <cell r="B596" t="str">
            <v>L-50*50*6</v>
          </cell>
          <cell r="D596" t="str">
            <v>TON</v>
          </cell>
          <cell r="E596">
            <v>0.78</v>
          </cell>
          <cell r="F596">
            <v>360000</v>
          </cell>
          <cell r="G596">
            <v>280800</v>
          </cell>
          <cell r="H596">
            <v>0.78</v>
          </cell>
          <cell r="I596">
            <v>360000</v>
          </cell>
          <cell r="J596">
            <v>280800</v>
          </cell>
          <cell r="M596">
            <v>280800</v>
          </cell>
          <cell r="N596">
            <v>0</v>
          </cell>
        </row>
        <row r="597">
          <cell r="B597" t="str">
            <v>L-65*65*6</v>
          </cell>
          <cell r="D597" t="str">
            <v>TON</v>
          </cell>
          <cell r="E597">
            <v>0.24</v>
          </cell>
          <cell r="F597">
            <v>360000</v>
          </cell>
          <cell r="G597">
            <v>86400</v>
          </cell>
          <cell r="H597">
            <v>0.24</v>
          </cell>
          <cell r="I597">
            <v>360000</v>
          </cell>
          <cell r="J597">
            <v>86400</v>
          </cell>
          <cell r="M597">
            <v>86400</v>
          </cell>
          <cell r="N597">
            <v>0</v>
          </cell>
        </row>
        <row r="598">
          <cell r="B598" t="str">
            <v>L-75*75*6</v>
          </cell>
          <cell r="D598" t="str">
            <v>TON</v>
          </cell>
          <cell r="E598">
            <v>0.35</v>
          </cell>
          <cell r="F598">
            <v>360000</v>
          </cell>
          <cell r="G598">
            <v>126000</v>
          </cell>
          <cell r="H598">
            <v>0.35</v>
          </cell>
          <cell r="I598">
            <v>360000</v>
          </cell>
          <cell r="J598">
            <v>126000</v>
          </cell>
          <cell r="M598">
            <v>126000</v>
          </cell>
          <cell r="N598">
            <v>0</v>
          </cell>
        </row>
        <row r="599">
          <cell r="B599" t="str">
            <v>STEEL PLATE</v>
          </cell>
          <cell r="D599" t="str">
            <v>TON</v>
          </cell>
          <cell r="E599">
            <v>1.05</v>
          </cell>
          <cell r="F599">
            <v>380000</v>
          </cell>
          <cell r="G599">
            <v>399000</v>
          </cell>
          <cell r="H599">
            <v>1.05</v>
          </cell>
          <cell r="I599">
            <v>380000</v>
          </cell>
          <cell r="J599">
            <v>399000</v>
          </cell>
          <cell r="M599">
            <v>399000</v>
          </cell>
          <cell r="N599">
            <v>0</v>
          </cell>
        </row>
        <row r="600">
          <cell r="B600" t="str">
            <v>CHK'D PLATE</v>
          </cell>
          <cell r="D600" t="str">
            <v>TON</v>
          </cell>
          <cell r="E600">
            <v>4.3</v>
          </cell>
          <cell r="F600">
            <v>400000</v>
          </cell>
          <cell r="G600">
            <v>1720000</v>
          </cell>
          <cell r="H600">
            <v>4.3</v>
          </cell>
          <cell r="I600">
            <v>400000</v>
          </cell>
          <cell r="J600">
            <v>1720000</v>
          </cell>
          <cell r="M600">
            <v>1720000</v>
          </cell>
          <cell r="N600">
            <v>0</v>
          </cell>
        </row>
        <row r="601">
          <cell r="B601" t="str">
            <v>HANDRAIL</v>
          </cell>
          <cell r="D601" t="str">
            <v>TON</v>
          </cell>
          <cell r="E601">
            <v>1.95</v>
          </cell>
          <cell r="F601">
            <v>500000</v>
          </cell>
          <cell r="G601">
            <v>975000</v>
          </cell>
          <cell r="H601">
            <v>1.95</v>
          </cell>
          <cell r="I601">
            <v>500000</v>
          </cell>
          <cell r="J601">
            <v>975000</v>
          </cell>
          <cell r="M601">
            <v>975000</v>
          </cell>
          <cell r="N601">
            <v>0</v>
          </cell>
        </row>
        <row r="602">
          <cell r="B602" t="str">
            <v>STEEL LADDER</v>
          </cell>
          <cell r="D602" t="str">
            <v>TON</v>
          </cell>
          <cell r="E602">
            <v>0.02</v>
          </cell>
          <cell r="F602">
            <v>500000</v>
          </cell>
          <cell r="G602">
            <v>10000</v>
          </cell>
          <cell r="H602">
            <v>0.02</v>
          </cell>
          <cell r="I602">
            <v>500000</v>
          </cell>
          <cell r="J602">
            <v>10000</v>
          </cell>
          <cell r="M602">
            <v>10000</v>
          </cell>
          <cell r="N602">
            <v>0</v>
          </cell>
        </row>
        <row r="603">
          <cell r="B603" t="str">
            <v>H.T.B</v>
          </cell>
          <cell r="D603" t="str">
            <v>EA</v>
          </cell>
          <cell r="E603">
            <v>1150</v>
          </cell>
          <cell r="F603">
            <v>470</v>
          </cell>
          <cell r="G603">
            <v>540500</v>
          </cell>
          <cell r="H603">
            <v>1150</v>
          </cell>
          <cell r="I603">
            <v>470</v>
          </cell>
          <cell r="J603">
            <v>540500</v>
          </cell>
          <cell r="M603">
            <v>540500</v>
          </cell>
          <cell r="N603">
            <v>0</v>
          </cell>
        </row>
        <row r="604">
          <cell r="B604" t="str">
            <v>STEEL FORMING</v>
          </cell>
          <cell r="D604" t="str">
            <v>TON</v>
          </cell>
          <cell r="E604">
            <v>16.690000000000001</v>
          </cell>
          <cell r="F604">
            <v>430000</v>
          </cell>
          <cell r="G604">
            <v>7176700</v>
          </cell>
          <cell r="H604">
            <v>16.690000000000001</v>
          </cell>
          <cell r="I604">
            <v>430000</v>
          </cell>
          <cell r="J604">
            <v>7176700</v>
          </cell>
          <cell r="M604">
            <v>500700</v>
          </cell>
          <cell r="N604">
            <v>6676000</v>
          </cell>
        </row>
        <row r="605">
          <cell r="B605" t="str">
            <v>STEEL ERECTION</v>
          </cell>
          <cell r="D605" t="str">
            <v>TON</v>
          </cell>
          <cell r="E605">
            <v>16.690000000000001</v>
          </cell>
          <cell r="F605">
            <v>140000</v>
          </cell>
          <cell r="G605">
            <v>2336600</v>
          </cell>
          <cell r="H605">
            <v>16.690000000000001</v>
          </cell>
          <cell r="I605">
            <v>140000</v>
          </cell>
          <cell r="J605">
            <v>2336600</v>
          </cell>
          <cell r="M605">
            <v>667600</v>
          </cell>
          <cell r="N605">
            <v>1669000</v>
          </cell>
        </row>
        <row r="606">
          <cell r="B606" t="str">
            <v>ANCHOR BOLT</v>
          </cell>
          <cell r="D606" t="str">
            <v>NOS</v>
          </cell>
          <cell r="E606">
            <v>40</v>
          </cell>
          <cell r="F606">
            <v>9500</v>
          </cell>
          <cell r="G606">
            <v>380000</v>
          </cell>
          <cell r="H606">
            <v>40</v>
          </cell>
          <cell r="I606">
            <v>9500</v>
          </cell>
          <cell r="J606">
            <v>380000</v>
          </cell>
          <cell r="M606">
            <v>60000</v>
          </cell>
          <cell r="N606">
            <v>320000</v>
          </cell>
        </row>
        <row r="608">
          <cell r="B608" t="str">
            <v>SUB-TOTAL</v>
          </cell>
          <cell r="G608">
            <v>17729650</v>
          </cell>
          <cell r="J608">
            <v>17729650</v>
          </cell>
          <cell r="M608">
            <v>9064650</v>
          </cell>
          <cell r="N608">
            <v>8665000</v>
          </cell>
        </row>
        <row r="610">
          <cell r="A610" t="str">
            <v xml:space="preserve">  8)</v>
          </cell>
          <cell r="B610" t="str">
            <v>도장공사</v>
          </cell>
        </row>
        <row r="611">
          <cell r="B611" t="str">
            <v>광명단</v>
          </cell>
          <cell r="C611" t="str">
            <v>2회</v>
          </cell>
          <cell r="D611" t="str">
            <v>M2</v>
          </cell>
          <cell r="E611">
            <v>634.16</v>
          </cell>
          <cell r="F611">
            <v>4000</v>
          </cell>
          <cell r="G611">
            <v>2536640</v>
          </cell>
          <cell r="H611">
            <v>634.16</v>
          </cell>
          <cell r="I611">
            <v>4000</v>
          </cell>
          <cell r="J611">
            <v>2536640</v>
          </cell>
          <cell r="M611">
            <v>951240</v>
          </cell>
          <cell r="N611">
            <v>1585400</v>
          </cell>
        </row>
        <row r="612">
          <cell r="B612" t="str">
            <v>유성페인트</v>
          </cell>
          <cell r="C612" t="str">
            <v>2회(중도)</v>
          </cell>
          <cell r="D612" t="str">
            <v>M2</v>
          </cell>
          <cell r="E612">
            <v>634.16</v>
          </cell>
          <cell r="F612">
            <v>4000</v>
          </cell>
          <cell r="G612">
            <v>2536640</v>
          </cell>
          <cell r="H612">
            <v>634.16</v>
          </cell>
          <cell r="I612">
            <v>4000</v>
          </cell>
          <cell r="J612">
            <v>2536640</v>
          </cell>
          <cell r="M612">
            <v>951240</v>
          </cell>
          <cell r="N612">
            <v>1585400</v>
          </cell>
        </row>
        <row r="613">
          <cell r="B613" t="str">
            <v>유성페인트</v>
          </cell>
          <cell r="C613" t="str">
            <v>2회(하도)</v>
          </cell>
          <cell r="D613" t="str">
            <v>M2</v>
          </cell>
          <cell r="E613">
            <v>634.16</v>
          </cell>
          <cell r="F613">
            <v>4000</v>
          </cell>
          <cell r="G613">
            <v>2536640</v>
          </cell>
          <cell r="H613">
            <v>634.16</v>
          </cell>
          <cell r="I613">
            <v>4000</v>
          </cell>
          <cell r="J613">
            <v>2536640</v>
          </cell>
          <cell r="M613">
            <v>951240</v>
          </cell>
          <cell r="N613">
            <v>1585400</v>
          </cell>
        </row>
        <row r="615">
          <cell r="B615" t="str">
            <v>SUB-TOTAL</v>
          </cell>
          <cell r="G615">
            <v>7609920</v>
          </cell>
          <cell r="J615">
            <v>7609920</v>
          </cell>
          <cell r="M615">
            <v>2853720</v>
          </cell>
          <cell r="N615">
            <v>4756200</v>
          </cell>
        </row>
        <row r="617">
          <cell r="B617" t="str">
            <v>T O T A L</v>
          </cell>
          <cell r="G617">
            <v>59717021</v>
          </cell>
          <cell r="J617">
            <v>59717021</v>
          </cell>
          <cell r="M617">
            <v>32022959</v>
          </cell>
          <cell r="N617">
            <v>27694062</v>
          </cell>
        </row>
        <row r="634">
          <cell r="A634" t="str">
            <v xml:space="preserve">  7.</v>
          </cell>
          <cell r="B634" t="str">
            <v>SHOWER ROOM</v>
          </cell>
        </row>
        <row r="636">
          <cell r="A636" t="str">
            <v xml:space="preserve">  1)</v>
          </cell>
          <cell r="B636" t="str">
            <v>가설공사</v>
          </cell>
        </row>
        <row r="637">
          <cell r="B637" t="str">
            <v>규준틀</v>
          </cell>
          <cell r="D637" t="str">
            <v>M2</v>
          </cell>
          <cell r="E637">
            <v>35.4</v>
          </cell>
          <cell r="F637">
            <v>1550</v>
          </cell>
          <cell r="G637">
            <v>54870</v>
          </cell>
          <cell r="H637">
            <v>35.4</v>
          </cell>
          <cell r="I637">
            <v>1550</v>
          </cell>
          <cell r="J637">
            <v>54870</v>
          </cell>
          <cell r="M637">
            <v>12390</v>
          </cell>
          <cell r="N637">
            <v>42480</v>
          </cell>
        </row>
        <row r="638">
          <cell r="B638" t="str">
            <v>외부비계</v>
          </cell>
          <cell r="D638" t="str">
            <v>M2</v>
          </cell>
          <cell r="E638">
            <v>91.4</v>
          </cell>
          <cell r="F638">
            <v>5840</v>
          </cell>
          <cell r="G638">
            <v>533776</v>
          </cell>
          <cell r="H638">
            <v>91.4</v>
          </cell>
          <cell r="I638">
            <v>5840</v>
          </cell>
          <cell r="J638">
            <v>533776</v>
          </cell>
          <cell r="M638">
            <v>82260</v>
          </cell>
          <cell r="N638">
            <v>451516</v>
          </cell>
        </row>
        <row r="639">
          <cell r="B639" t="str">
            <v>내부비계</v>
          </cell>
          <cell r="D639" t="str">
            <v>M2</v>
          </cell>
          <cell r="E639">
            <v>70.8</v>
          </cell>
          <cell r="F639">
            <v>5360</v>
          </cell>
          <cell r="G639">
            <v>379488</v>
          </cell>
          <cell r="H639">
            <v>70.8</v>
          </cell>
          <cell r="I639">
            <v>5360</v>
          </cell>
          <cell r="J639">
            <v>379488</v>
          </cell>
          <cell r="M639">
            <v>60180</v>
          </cell>
          <cell r="N639">
            <v>319308</v>
          </cell>
        </row>
        <row r="640">
          <cell r="B640" t="str">
            <v>비계다리</v>
          </cell>
          <cell r="D640" t="str">
            <v>M2</v>
          </cell>
          <cell r="E640">
            <v>20.2</v>
          </cell>
          <cell r="F640">
            <v>50000</v>
          </cell>
          <cell r="G640">
            <v>1010000</v>
          </cell>
          <cell r="H640">
            <v>20.2</v>
          </cell>
          <cell r="I640">
            <v>50000</v>
          </cell>
          <cell r="J640">
            <v>1010000</v>
          </cell>
          <cell r="M640">
            <v>404000</v>
          </cell>
          <cell r="N640">
            <v>606000</v>
          </cell>
        </row>
        <row r="641">
          <cell r="B641" t="str">
            <v>동바리</v>
          </cell>
          <cell r="D641" t="str">
            <v>공/M3</v>
          </cell>
          <cell r="E641">
            <v>184</v>
          </cell>
          <cell r="F641">
            <v>3610</v>
          </cell>
          <cell r="G641">
            <v>664240</v>
          </cell>
          <cell r="H641">
            <v>184</v>
          </cell>
          <cell r="I641">
            <v>3610</v>
          </cell>
          <cell r="J641">
            <v>664240</v>
          </cell>
          <cell r="M641">
            <v>167440</v>
          </cell>
          <cell r="N641">
            <v>496800</v>
          </cell>
        </row>
        <row r="642">
          <cell r="B642" t="str">
            <v>현장정리</v>
          </cell>
          <cell r="D642" t="str">
            <v>M2</v>
          </cell>
          <cell r="E642">
            <v>70.8</v>
          </cell>
          <cell r="F642">
            <v>2000</v>
          </cell>
          <cell r="G642">
            <v>141600</v>
          </cell>
          <cell r="H642">
            <v>70.8</v>
          </cell>
          <cell r="I642">
            <v>2000</v>
          </cell>
          <cell r="J642">
            <v>141600</v>
          </cell>
          <cell r="M642">
            <v>0</v>
          </cell>
          <cell r="N642">
            <v>141600</v>
          </cell>
        </row>
        <row r="643">
          <cell r="B643" t="str">
            <v>타일양생</v>
          </cell>
          <cell r="D643" t="str">
            <v>M2</v>
          </cell>
          <cell r="E643">
            <v>22.1</v>
          </cell>
          <cell r="F643">
            <v>350</v>
          </cell>
          <cell r="G643">
            <v>7735</v>
          </cell>
          <cell r="H643">
            <v>22.1</v>
          </cell>
          <cell r="I643">
            <v>350</v>
          </cell>
          <cell r="J643">
            <v>7735</v>
          </cell>
          <cell r="M643">
            <v>1105</v>
          </cell>
          <cell r="N643">
            <v>6630</v>
          </cell>
        </row>
        <row r="644">
          <cell r="B644" t="str">
            <v>콘크리트 양생</v>
          </cell>
          <cell r="D644" t="str">
            <v>M2</v>
          </cell>
          <cell r="E644">
            <v>106.2</v>
          </cell>
          <cell r="F644">
            <v>300</v>
          </cell>
          <cell r="G644">
            <v>31860</v>
          </cell>
          <cell r="H644">
            <v>106.2</v>
          </cell>
          <cell r="I644">
            <v>300</v>
          </cell>
          <cell r="J644">
            <v>31860</v>
          </cell>
          <cell r="M644">
            <v>0</v>
          </cell>
          <cell r="N644">
            <v>31860</v>
          </cell>
        </row>
        <row r="645">
          <cell r="B645" t="str">
            <v>먹메김</v>
          </cell>
          <cell r="D645" t="str">
            <v>M2</v>
          </cell>
          <cell r="E645">
            <v>35.4</v>
          </cell>
          <cell r="F645">
            <v>1080</v>
          </cell>
          <cell r="G645">
            <v>38232</v>
          </cell>
          <cell r="H645">
            <v>35.4</v>
          </cell>
          <cell r="I645">
            <v>1080</v>
          </cell>
          <cell r="J645">
            <v>38232</v>
          </cell>
          <cell r="M645">
            <v>0</v>
          </cell>
          <cell r="N645">
            <v>38232</v>
          </cell>
        </row>
        <row r="647">
          <cell r="B647" t="str">
            <v>SUB-TOTAL</v>
          </cell>
          <cell r="G647">
            <v>2861801</v>
          </cell>
          <cell r="J647">
            <v>2861801</v>
          </cell>
          <cell r="M647">
            <v>727375</v>
          </cell>
          <cell r="N647">
            <v>2134426</v>
          </cell>
        </row>
        <row r="649">
          <cell r="A649" t="str">
            <v xml:space="preserve">  2)</v>
          </cell>
          <cell r="B649" t="str">
            <v>토공사</v>
          </cell>
        </row>
        <row r="650">
          <cell r="B650" t="str">
            <v>터파기</v>
          </cell>
          <cell r="C650" t="str">
            <v>HAND</v>
          </cell>
          <cell r="D650" t="str">
            <v>M3</v>
          </cell>
          <cell r="E650">
            <v>30.55</v>
          </cell>
          <cell r="F650">
            <v>16500</v>
          </cell>
          <cell r="G650">
            <v>504075</v>
          </cell>
          <cell r="H650">
            <v>30.55</v>
          </cell>
          <cell r="I650">
            <v>16500</v>
          </cell>
          <cell r="J650">
            <v>504075</v>
          </cell>
          <cell r="M650">
            <v>0</v>
          </cell>
          <cell r="N650">
            <v>504075</v>
          </cell>
        </row>
        <row r="651">
          <cell r="B651" t="str">
            <v>잔토처리</v>
          </cell>
          <cell r="C651" t="str">
            <v>HAND</v>
          </cell>
          <cell r="D651" t="str">
            <v>M3</v>
          </cell>
          <cell r="E651">
            <v>17.41</v>
          </cell>
          <cell r="F651">
            <v>11350</v>
          </cell>
          <cell r="G651">
            <v>197603</v>
          </cell>
          <cell r="H651">
            <v>17.41</v>
          </cell>
          <cell r="I651">
            <v>11350</v>
          </cell>
          <cell r="J651">
            <v>197603</v>
          </cell>
          <cell r="M651">
            <v>95755</v>
          </cell>
          <cell r="N651">
            <v>101848</v>
          </cell>
        </row>
        <row r="652">
          <cell r="B652" t="str">
            <v>되메우기</v>
          </cell>
          <cell r="C652" t="str">
            <v>HAND</v>
          </cell>
          <cell r="D652" t="str">
            <v>M3</v>
          </cell>
          <cell r="E652">
            <v>13.14</v>
          </cell>
          <cell r="F652">
            <v>11800</v>
          </cell>
          <cell r="G652">
            <v>155052</v>
          </cell>
          <cell r="H652">
            <v>13.14</v>
          </cell>
          <cell r="I652">
            <v>11800</v>
          </cell>
          <cell r="J652">
            <v>155052</v>
          </cell>
          <cell r="M652">
            <v>0</v>
          </cell>
          <cell r="N652">
            <v>155052</v>
          </cell>
        </row>
        <row r="654">
          <cell r="B654" t="str">
            <v>SUB-TOTAL</v>
          </cell>
          <cell r="G654">
            <v>856730</v>
          </cell>
          <cell r="J654">
            <v>856730</v>
          </cell>
          <cell r="M654">
            <v>95755</v>
          </cell>
          <cell r="N654">
            <v>760975</v>
          </cell>
        </row>
        <row r="656">
          <cell r="A656" t="str">
            <v xml:space="preserve">  3)</v>
          </cell>
          <cell r="B656" t="str">
            <v>철근공사</v>
          </cell>
        </row>
        <row r="657">
          <cell r="B657" t="str">
            <v>RE-BAR</v>
          </cell>
          <cell r="C657" t="str">
            <v>D10</v>
          </cell>
          <cell r="D657" t="str">
            <v>TON</v>
          </cell>
          <cell r="E657">
            <v>0.38</v>
          </cell>
          <cell r="F657">
            <v>310000</v>
          </cell>
          <cell r="G657">
            <v>117800</v>
          </cell>
          <cell r="H657">
            <v>0.38</v>
          </cell>
          <cell r="I657">
            <v>310000</v>
          </cell>
          <cell r="J657">
            <v>117800</v>
          </cell>
          <cell r="M657">
            <v>117800</v>
          </cell>
          <cell r="N657">
            <v>0</v>
          </cell>
        </row>
        <row r="658">
          <cell r="C658" t="str">
            <v>D13</v>
          </cell>
          <cell r="D658" t="str">
            <v>TON</v>
          </cell>
          <cell r="E658">
            <v>1.2</v>
          </cell>
          <cell r="F658">
            <v>310000</v>
          </cell>
          <cell r="G658">
            <v>372000</v>
          </cell>
          <cell r="H658">
            <v>1.2</v>
          </cell>
          <cell r="I658">
            <v>310000</v>
          </cell>
          <cell r="J658">
            <v>372000</v>
          </cell>
          <cell r="M658">
            <v>372000</v>
          </cell>
          <cell r="N658">
            <v>0</v>
          </cell>
        </row>
        <row r="659">
          <cell r="C659" t="str">
            <v>D16</v>
          </cell>
          <cell r="D659" t="str">
            <v>TON</v>
          </cell>
          <cell r="E659">
            <v>0.76</v>
          </cell>
          <cell r="F659">
            <v>310000</v>
          </cell>
          <cell r="G659">
            <v>235600</v>
          </cell>
          <cell r="H659">
            <v>0.76</v>
          </cell>
          <cell r="I659">
            <v>310000</v>
          </cell>
          <cell r="J659">
            <v>235600</v>
          </cell>
          <cell r="M659">
            <v>235600</v>
          </cell>
          <cell r="N659">
            <v>0</v>
          </cell>
        </row>
        <row r="660">
          <cell r="C660" t="str">
            <v>D19</v>
          </cell>
          <cell r="D660" t="str">
            <v>TON</v>
          </cell>
          <cell r="E660">
            <v>0.35</v>
          </cell>
          <cell r="F660">
            <v>310000</v>
          </cell>
          <cell r="G660">
            <v>108500</v>
          </cell>
          <cell r="H660">
            <v>0.35</v>
          </cell>
          <cell r="I660">
            <v>310000</v>
          </cell>
          <cell r="J660">
            <v>108500</v>
          </cell>
          <cell r="M660">
            <v>108500</v>
          </cell>
          <cell r="N660">
            <v>0</v>
          </cell>
        </row>
        <row r="661">
          <cell r="B661" t="str">
            <v>RE-BAR FORMING</v>
          </cell>
          <cell r="D661" t="str">
            <v>TON</v>
          </cell>
          <cell r="E661">
            <v>2.61</v>
          </cell>
          <cell r="F661">
            <v>227000</v>
          </cell>
          <cell r="G661">
            <v>592470</v>
          </cell>
          <cell r="H661">
            <v>2.61</v>
          </cell>
          <cell r="I661">
            <v>227000</v>
          </cell>
          <cell r="J661">
            <v>592470</v>
          </cell>
          <cell r="M661">
            <v>31320</v>
          </cell>
          <cell r="N661">
            <v>561150</v>
          </cell>
        </row>
        <row r="663">
          <cell r="B663" t="str">
            <v>SUB-TOTAL</v>
          </cell>
          <cell r="G663">
            <v>1426370</v>
          </cell>
          <cell r="J663">
            <v>1426370</v>
          </cell>
          <cell r="M663">
            <v>865220</v>
          </cell>
          <cell r="N663">
            <v>561150</v>
          </cell>
        </row>
        <row r="665">
          <cell r="A665" t="str">
            <v xml:space="preserve">  4)</v>
          </cell>
          <cell r="B665" t="str">
            <v>거푸집 공사</v>
          </cell>
        </row>
        <row r="666">
          <cell r="B666" t="str">
            <v>거푸집</v>
          </cell>
          <cell r="C666" t="str">
            <v>3회</v>
          </cell>
          <cell r="D666" t="str">
            <v>M2</v>
          </cell>
          <cell r="E666">
            <v>114.55</v>
          </cell>
          <cell r="F666">
            <v>21360</v>
          </cell>
          <cell r="G666">
            <v>2446788</v>
          </cell>
          <cell r="H666">
            <v>114.55</v>
          </cell>
          <cell r="I666">
            <v>21360</v>
          </cell>
          <cell r="J666">
            <v>2446788</v>
          </cell>
          <cell r="M666">
            <v>705628</v>
          </cell>
          <cell r="N666">
            <v>1741160</v>
          </cell>
        </row>
        <row r="668">
          <cell r="B668" t="str">
            <v>SUB-TOTAL</v>
          </cell>
          <cell r="G668">
            <v>2446788</v>
          </cell>
          <cell r="J668">
            <v>2446788</v>
          </cell>
          <cell r="M668">
            <v>705628</v>
          </cell>
          <cell r="N668">
            <v>1741160</v>
          </cell>
        </row>
        <row r="670">
          <cell r="A670" t="str">
            <v xml:space="preserve">  5)</v>
          </cell>
          <cell r="B670" t="str">
            <v>콘크리트 공사</v>
          </cell>
        </row>
        <row r="671">
          <cell r="B671" t="str">
            <v>콘크리트</v>
          </cell>
          <cell r="C671" t="str">
            <v>FC=135KG/㎠</v>
          </cell>
          <cell r="D671" t="str">
            <v>M3</v>
          </cell>
          <cell r="E671">
            <v>3.47</v>
          </cell>
          <cell r="F671">
            <v>50950</v>
          </cell>
          <cell r="G671">
            <v>176796</v>
          </cell>
          <cell r="H671">
            <v>3.47</v>
          </cell>
          <cell r="I671">
            <v>50950</v>
          </cell>
          <cell r="J671">
            <v>176796</v>
          </cell>
          <cell r="M671">
            <v>176796</v>
          </cell>
          <cell r="N671">
            <v>0</v>
          </cell>
        </row>
        <row r="672">
          <cell r="B672" t="str">
            <v>콘크리트</v>
          </cell>
          <cell r="C672" t="str">
            <v>FC=210KG/㎠</v>
          </cell>
          <cell r="D672" t="str">
            <v>M3</v>
          </cell>
          <cell r="E672">
            <v>39.15</v>
          </cell>
          <cell r="F672">
            <v>59770</v>
          </cell>
          <cell r="G672">
            <v>2339995</v>
          </cell>
          <cell r="H672">
            <v>39.15</v>
          </cell>
          <cell r="I672">
            <v>59770</v>
          </cell>
          <cell r="J672">
            <v>2339995</v>
          </cell>
          <cell r="M672">
            <v>2339995</v>
          </cell>
          <cell r="N672">
            <v>0</v>
          </cell>
        </row>
        <row r="673">
          <cell r="B673" t="str">
            <v>콘크리트 치기</v>
          </cell>
          <cell r="D673" t="str">
            <v>M3</v>
          </cell>
          <cell r="E673">
            <v>42.62</v>
          </cell>
          <cell r="F673">
            <v>29600</v>
          </cell>
          <cell r="G673">
            <v>1261552</v>
          </cell>
          <cell r="H673">
            <v>42.62</v>
          </cell>
          <cell r="I673">
            <v>29600</v>
          </cell>
          <cell r="J673">
            <v>1261552</v>
          </cell>
          <cell r="M673">
            <v>852400</v>
          </cell>
          <cell r="N673">
            <v>409152</v>
          </cell>
        </row>
        <row r="675">
          <cell r="B675" t="str">
            <v>SUB-TOTAL</v>
          </cell>
          <cell r="G675">
            <v>3778343</v>
          </cell>
          <cell r="J675">
            <v>3778343</v>
          </cell>
          <cell r="M675">
            <v>3369191</v>
          </cell>
          <cell r="N675">
            <v>409152</v>
          </cell>
        </row>
        <row r="677">
          <cell r="A677" t="str">
            <v xml:space="preserve">  6)</v>
          </cell>
          <cell r="B677" t="str">
            <v>JOINT 공사</v>
          </cell>
        </row>
        <row r="678">
          <cell r="B678" t="str">
            <v>EXP.JT(W/JOINT FILLER)</v>
          </cell>
          <cell r="C678" t="str">
            <v>T=20</v>
          </cell>
          <cell r="D678" t="str">
            <v>M</v>
          </cell>
          <cell r="E678">
            <v>11.35</v>
          </cell>
          <cell r="F678">
            <v>6130</v>
          </cell>
          <cell r="G678">
            <v>69575</v>
          </cell>
          <cell r="H678">
            <v>11.35</v>
          </cell>
          <cell r="I678">
            <v>6130</v>
          </cell>
          <cell r="J678">
            <v>69575</v>
          </cell>
          <cell r="M678">
            <v>35752</v>
          </cell>
          <cell r="N678">
            <v>33823</v>
          </cell>
        </row>
        <row r="679">
          <cell r="C679" t="str">
            <v>T=12</v>
          </cell>
          <cell r="D679" t="str">
            <v>M</v>
          </cell>
          <cell r="E679">
            <v>34</v>
          </cell>
          <cell r="F679">
            <v>5280</v>
          </cell>
          <cell r="G679">
            <v>179520</v>
          </cell>
          <cell r="H679">
            <v>34</v>
          </cell>
          <cell r="I679">
            <v>5280</v>
          </cell>
          <cell r="J679">
            <v>179520</v>
          </cell>
          <cell r="M679">
            <v>78200</v>
          </cell>
          <cell r="N679">
            <v>101320</v>
          </cell>
        </row>
        <row r="681">
          <cell r="B681" t="str">
            <v>SUB-TOTAL</v>
          </cell>
          <cell r="G681">
            <v>249095</v>
          </cell>
          <cell r="J681">
            <v>249095</v>
          </cell>
          <cell r="M681">
            <v>113952</v>
          </cell>
          <cell r="N681">
            <v>135143</v>
          </cell>
        </row>
        <row r="683">
          <cell r="A683" t="str">
            <v xml:space="preserve">  7)</v>
          </cell>
          <cell r="B683" t="str">
            <v>잡철물 공사</v>
          </cell>
        </row>
        <row r="684">
          <cell r="B684" t="str">
            <v>FLASHING(COLOR SHT 0.7T)</v>
          </cell>
          <cell r="D684" t="str">
            <v>M2</v>
          </cell>
          <cell r="E684">
            <v>3.09</v>
          </cell>
          <cell r="F684">
            <v>37160</v>
          </cell>
          <cell r="G684">
            <v>114824</v>
          </cell>
          <cell r="H684">
            <v>3.09</v>
          </cell>
          <cell r="I684">
            <v>37160</v>
          </cell>
          <cell r="J684">
            <v>114824</v>
          </cell>
          <cell r="M684">
            <v>85160</v>
          </cell>
          <cell r="N684">
            <v>29664</v>
          </cell>
        </row>
        <row r="686">
          <cell r="B686" t="str">
            <v>SUB-TOTAL</v>
          </cell>
          <cell r="G686">
            <v>114824</v>
          </cell>
          <cell r="J686">
            <v>114824</v>
          </cell>
          <cell r="M686">
            <v>85160</v>
          </cell>
          <cell r="N686">
            <v>29664</v>
          </cell>
        </row>
        <row r="688">
          <cell r="A688" t="str">
            <v xml:space="preserve">  8)</v>
          </cell>
          <cell r="B688" t="str">
            <v>조적공사</v>
          </cell>
        </row>
        <row r="689">
          <cell r="B689" t="str">
            <v>CEMENT BLOCK</v>
          </cell>
          <cell r="C689" t="str">
            <v>0.5B</v>
          </cell>
          <cell r="D689" t="str">
            <v>M2</v>
          </cell>
          <cell r="E689">
            <v>85.38</v>
          </cell>
          <cell r="F689">
            <v>14260</v>
          </cell>
          <cell r="G689">
            <v>1217518</v>
          </cell>
          <cell r="H689">
            <v>85.38</v>
          </cell>
          <cell r="I689">
            <v>14260</v>
          </cell>
          <cell r="J689">
            <v>1217518</v>
          </cell>
          <cell r="M689">
            <v>418362</v>
          </cell>
          <cell r="N689">
            <v>799156</v>
          </cell>
        </row>
        <row r="690">
          <cell r="B690" t="str">
            <v>CEMENT BLOCK</v>
          </cell>
          <cell r="C690" t="str">
            <v>1.0B</v>
          </cell>
          <cell r="D690" t="str">
            <v>M2</v>
          </cell>
          <cell r="E690">
            <v>116.13</v>
          </cell>
          <cell r="F690">
            <v>27900</v>
          </cell>
          <cell r="G690">
            <v>3240027</v>
          </cell>
          <cell r="H690">
            <v>116.13</v>
          </cell>
          <cell r="I690">
            <v>27900</v>
          </cell>
          <cell r="J690">
            <v>3240027</v>
          </cell>
          <cell r="M690">
            <v>1080009</v>
          </cell>
          <cell r="N690">
            <v>2160018</v>
          </cell>
        </row>
        <row r="692">
          <cell r="B692" t="str">
            <v>SUB-TOTAL</v>
          </cell>
          <cell r="G692">
            <v>4457545</v>
          </cell>
          <cell r="J692">
            <v>4457545</v>
          </cell>
          <cell r="M692">
            <v>1498371</v>
          </cell>
          <cell r="N692">
            <v>2959174</v>
          </cell>
        </row>
        <row r="694">
          <cell r="A694" t="str">
            <v xml:space="preserve">  9)</v>
          </cell>
          <cell r="B694" t="str">
            <v>방수공사</v>
          </cell>
        </row>
        <row r="695">
          <cell r="B695" t="str">
            <v>시트방수</v>
          </cell>
          <cell r="C695" t="str">
            <v>T=3</v>
          </cell>
          <cell r="D695" t="str">
            <v>M2</v>
          </cell>
          <cell r="E695">
            <v>43.79</v>
          </cell>
          <cell r="F695">
            <v>17900</v>
          </cell>
          <cell r="G695">
            <v>783841</v>
          </cell>
          <cell r="H695">
            <v>43.79</v>
          </cell>
          <cell r="I695">
            <v>17900</v>
          </cell>
          <cell r="J695">
            <v>783841</v>
          </cell>
          <cell r="M695">
            <v>437900</v>
          </cell>
          <cell r="N695">
            <v>345941</v>
          </cell>
        </row>
        <row r="696">
          <cell r="B696" t="str">
            <v>액체방수</v>
          </cell>
          <cell r="C696" t="str">
            <v>3회</v>
          </cell>
          <cell r="D696" t="str">
            <v>M2</v>
          </cell>
          <cell r="E696">
            <v>54.64</v>
          </cell>
          <cell r="F696">
            <v>9590</v>
          </cell>
          <cell r="G696">
            <v>523997</v>
          </cell>
          <cell r="H696">
            <v>54.64</v>
          </cell>
          <cell r="I696">
            <v>9590</v>
          </cell>
          <cell r="J696">
            <v>523997</v>
          </cell>
          <cell r="M696">
            <v>59557</v>
          </cell>
          <cell r="N696">
            <v>464440</v>
          </cell>
        </row>
        <row r="697">
          <cell r="B697" t="str">
            <v>PE FILM</v>
          </cell>
          <cell r="C697" t="str">
            <v>0.08T</v>
          </cell>
          <cell r="D697" t="str">
            <v>M2</v>
          </cell>
          <cell r="E697">
            <v>38</v>
          </cell>
          <cell r="F697">
            <v>372</v>
          </cell>
          <cell r="G697">
            <v>14136</v>
          </cell>
          <cell r="H697">
            <v>38</v>
          </cell>
          <cell r="I697">
            <v>372</v>
          </cell>
          <cell r="J697">
            <v>14136</v>
          </cell>
          <cell r="M697">
            <v>2736</v>
          </cell>
          <cell r="N697">
            <v>11400</v>
          </cell>
        </row>
        <row r="699">
          <cell r="B699" t="str">
            <v>SUB-TOTAL</v>
          </cell>
          <cell r="G699">
            <v>1321974</v>
          </cell>
          <cell r="J699">
            <v>1321974</v>
          </cell>
          <cell r="M699">
            <v>500193</v>
          </cell>
          <cell r="N699">
            <v>821781</v>
          </cell>
        </row>
        <row r="701">
          <cell r="A701" t="str">
            <v xml:space="preserve"> 10)</v>
          </cell>
          <cell r="B701" t="str">
            <v>TILE 공사</v>
          </cell>
        </row>
        <row r="702">
          <cell r="B702" t="str">
            <v>CERAMIC TILE</v>
          </cell>
          <cell r="C702" t="str">
            <v>200*200</v>
          </cell>
          <cell r="D702" t="str">
            <v>M2</v>
          </cell>
          <cell r="E702">
            <v>22</v>
          </cell>
          <cell r="F702">
            <v>40000</v>
          </cell>
          <cell r="G702">
            <v>880000</v>
          </cell>
          <cell r="H702">
            <v>22</v>
          </cell>
          <cell r="I702">
            <v>40000</v>
          </cell>
          <cell r="J702">
            <v>880000</v>
          </cell>
          <cell r="M702">
            <v>330000</v>
          </cell>
          <cell r="N702">
            <v>550000</v>
          </cell>
        </row>
        <row r="703">
          <cell r="B703" t="str">
            <v>CERAMIC TILE</v>
          </cell>
          <cell r="C703" t="str">
            <v>200*250</v>
          </cell>
          <cell r="D703" t="str">
            <v>M2</v>
          </cell>
          <cell r="E703">
            <v>49.26</v>
          </cell>
          <cell r="F703">
            <v>40000</v>
          </cell>
          <cell r="G703">
            <v>1970400</v>
          </cell>
          <cell r="H703">
            <v>49.26</v>
          </cell>
          <cell r="I703">
            <v>40000</v>
          </cell>
          <cell r="J703">
            <v>1970400</v>
          </cell>
          <cell r="M703">
            <v>738900</v>
          </cell>
          <cell r="N703">
            <v>1231500</v>
          </cell>
        </row>
        <row r="704">
          <cell r="B704" t="str">
            <v>DELUXE TILE</v>
          </cell>
          <cell r="C704" t="str">
            <v>T=3</v>
          </cell>
          <cell r="D704" t="str">
            <v>M2</v>
          </cell>
          <cell r="E704">
            <v>34.200000000000003</v>
          </cell>
          <cell r="F704">
            <v>7600</v>
          </cell>
          <cell r="G704">
            <v>259920</v>
          </cell>
          <cell r="H704">
            <v>34.200000000000003</v>
          </cell>
          <cell r="I704">
            <v>7600</v>
          </cell>
          <cell r="J704">
            <v>259920</v>
          </cell>
          <cell r="M704">
            <v>102600</v>
          </cell>
          <cell r="N704">
            <v>157320</v>
          </cell>
        </row>
        <row r="706">
          <cell r="B706" t="str">
            <v>SUB-TOTAL</v>
          </cell>
          <cell r="G706">
            <v>3110320</v>
          </cell>
          <cell r="J706">
            <v>3110320</v>
          </cell>
          <cell r="M706">
            <v>1171500</v>
          </cell>
          <cell r="N706">
            <v>1938820</v>
          </cell>
        </row>
        <row r="708">
          <cell r="A708" t="str">
            <v xml:space="preserve"> 11)</v>
          </cell>
          <cell r="B708" t="str">
            <v>지붕,벽체공사</v>
          </cell>
        </row>
        <row r="709">
          <cell r="B709" t="str">
            <v>FLOOR DRAIN</v>
          </cell>
          <cell r="C709" t="str">
            <v>50A</v>
          </cell>
          <cell r="D709" t="str">
            <v>EA</v>
          </cell>
          <cell r="E709">
            <v>2</v>
          </cell>
          <cell r="F709">
            <v>7000</v>
          </cell>
          <cell r="G709">
            <v>14000</v>
          </cell>
          <cell r="H709">
            <v>2</v>
          </cell>
          <cell r="I709">
            <v>7000</v>
          </cell>
          <cell r="J709">
            <v>14000</v>
          </cell>
          <cell r="M709">
            <v>2000</v>
          </cell>
          <cell r="N709">
            <v>12000</v>
          </cell>
        </row>
        <row r="710">
          <cell r="B710" t="str">
            <v>ROOF DRAIN(ST'L)</v>
          </cell>
          <cell r="C710" t="str">
            <v>100A</v>
          </cell>
          <cell r="D710" t="str">
            <v>EA</v>
          </cell>
          <cell r="E710">
            <v>1</v>
          </cell>
          <cell r="F710">
            <v>16200</v>
          </cell>
          <cell r="G710">
            <v>16200</v>
          </cell>
          <cell r="H710">
            <v>1</v>
          </cell>
          <cell r="I710">
            <v>16200</v>
          </cell>
          <cell r="J710">
            <v>16200</v>
          </cell>
          <cell r="M710">
            <v>3000</v>
          </cell>
          <cell r="N710">
            <v>13200</v>
          </cell>
        </row>
        <row r="711">
          <cell r="B711" t="str">
            <v>선홈통(ST'L)</v>
          </cell>
          <cell r="C711" t="str">
            <v>100A</v>
          </cell>
          <cell r="D711" t="str">
            <v>M</v>
          </cell>
          <cell r="E711">
            <v>5.7</v>
          </cell>
          <cell r="F711">
            <v>31200</v>
          </cell>
          <cell r="G711">
            <v>177840</v>
          </cell>
          <cell r="H711">
            <v>5.7</v>
          </cell>
          <cell r="I711">
            <v>31200</v>
          </cell>
          <cell r="J711">
            <v>177840</v>
          </cell>
          <cell r="M711">
            <v>63840</v>
          </cell>
          <cell r="N711">
            <v>114000</v>
          </cell>
        </row>
        <row r="712">
          <cell r="B712" t="str">
            <v>장식홈통 1.2T*250*250</v>
          </cell>
          <cell r="D712" t="str">
            <v>EA</v>
          </cell>
          <cell r="E712">
            <v>1</v>
          </cell>
          <cell r="F712">
            <v>23000</v>
          </cell>
          <cell r="G712">
            <v>23000</v>
          </cell>
          <cell r="H712">
            <v>1</v>
          </cell>
          <cell r="I712">
            <v>23000</v>
          </cell>
          <cell r="J712">
            <v>23000</v>
          </cell>
          <cell r="M712">
            <v>18000</v>
          </cell>
          <cell r="N712">
            <v>5000</v>
          </cell>
        </row>
        <row r="714">
          <cell r="B714" t="str">
            <v>SUB-TOTAL</v>
          </cell>
          <cell r="G714">
            <v>231040</v>
          </cell>
          <cell r="J714">
            <v>231040</v>
          </cell>
          <cell r="M714">
            <v>86840</v>
          </cell>
          <cell r="N714">
            <v>144200</v>
          </cell>
        </row>
        <row r="716">
          <cell r="A716" t="str">
            <v xml:space="preserve"> 12)</v>
          </cell>
          <cell r="B716" t="str">
            <v>PARTITION 공사</v>
          </cell>
        </row>
        <row r="717">
          <cell r="B717" t="str">
            <v>PTN. T=50</v>
          </cell>
          <cell r="D717" t="str">
            <v>M2</v>
          </cell>
          <cell r="E717">
            <v>8.3000000000000007</v>
          </cell>
          <cell r="F717">
            <v>35000</v>
          </cell>
          <cell r="G717">
            <v>290500</v>
          </cell>
          <cell r="H717">
            <v>8.3000000000000007</v>
          </cell>
          <cell r="I717">
            <v>35000</v>
          </cell>
          <cell r="J717">
            <v>290500</v>
          </cell>
          <cell r="M717">
            <v>207500</v>
          </cell>
          <cell r="N717">
            <v>83000</v>
          </cell>
        </row>
        <row r="718">
          <cell r="B718" t="str">
            <v>GYP.BD.T=12 W/METAL</v>
          </cell>
          <cell r="D718" t="str">
            <v>M2</v>
          </cell>
          <cell r="E718">
            <v>18.2</v>
          </cell>
          <cell r="F718">
            <v>39000</v>
          </cell>
          <cell r="G718">
            <v>709800</v>
          </cell>
          <cell r="H718">
            <v>18.2</v>
          </cell>
          <cell r="I718">
            <v>39000</v>
          </cell>
          <cell r="J718">
            <v>709800</v>
          </cell>
          <cell r="M718">
            <v>491400</v>
          </cell>
          <cell r="N718">
            <v>218400</v>
          </cell>
        </row>
        <row r="719">
          <cell r="B719" t="str">
            <v>STYROFOAM</v>
          </cell>
          <cell r="C719" t="str">
            <v>T=50</v>
          </cell>
          <cell r="D719" t="str">
            <v>M2</v>
          </cell>
          <cell r="E719">
            <v>116.1</v>
          </cell>
          <cell r="F719">
            <v>3800</v>
          </cell>
          <cell r="G719">
            <v>441180</v>
          </cell>
          <cell r="H719">
            <v>116.1</v>
          </cell>
          <cell r="I719">
            <v>3800</v>
          </cell>
          <cell r="J719">
            <v>441180</v>
          </cell>
          <cell r="M719">
            <v>336690</v>
          </cell>
          <cell r="N719">
            <v>104490</v>
          </cell>
        </row>
        <row r="720">
          <cell r="B720" t="str">
            <v>STYROFOAM(비중0.03)</v>
          </cell>
          <cell r="C720" t="str">
            <v>T=60</v>
          </cell>
          <cell r="D720" t="str">
            <v>M2</v>
          </cell>
          <cell r="E720">
            <v>68.400000000000006</v>
          </cell>
          <cell r="F720">
            <v>4400</v>
          </cell>
          <cell r="G720">
            <v>300960</v>
          </cell>
          <cell r="H720">
            <v>68.400000000000006</v>
          </cell>
          <cell r="I720">
            <v>4400</v>
          </cell>
          <cell r="J720">
            <v>300960</v>
          </cell>
          <cell r="M720">
            <v>239400</v>
          </cell>
          <cell r="N720">
            <v>61560</v>
          </cell>
        </row>
        <row r="722">
          <cell r="B722" t="str">
            <v>SUB-TOTAL</v>
          </cell>
          <cell r="G722">
            <v>1742440</v>
          </cell>
          <cell r="J722">
            <v>1742440</v>
          </cell>
          <cell r="M722">
            <v>1274990</v>
          </cell>
          <cell r="N722">
            <v>467450</v>
          </cell>
        </row>
        <row r="724">
          <cell r="A724" t="str">
            <v xml:space="preserve"> 13)</v>
          </cell>
          <cell r="B724" t="str">
            <v>천정공사</v>
          </cell>
        </row>
        <row r="725">
          <cell r="B725" t="str">
            <v>NEW ASCALTEX T=6 W/</v>
          </cell>
          <cell r="D725" t="str">
            <v>M2</v>
          </cell>
          <cell r="E725">
            <v>46.32</v>
          </cell>
          <cell r="F725">
            <v>9000</v>
          </cell>
          <cell r="G725">
            <v>416880</v>
          </cell>
          <cell r="H725">
            <v>46.32</v>
          </cell>
          <cell r="I725">
            <v>9000</v>
          </cell>
          <cell r="J725">
            <v>416880</v>
          </cell>
          <cell r="M725">
            <v>277920</v>
          </cell>
          <cell r="N725">
            <v>138960</v>
          </cell>
        </row>
        <row r="726">
          <cell r="B726" t="str">
            <v>CEILING FRAME</v>
          </cell>
          <cell r="D726" t="str">
            <v>M2</v>
          </cell>
          <cell r="E726">
            <v>46.32</v>
          </cell>
          <cell r="F726">
            <v>22700</v>
          </cell>
          <cell r="G726">
            <v>1051464</v>
          </cell>
          <cell r="H726">
            <v>46.32</v>
          </cell>
          <cell r="I726">
            <v>22700</v>
          </cell>
          <cell r="J726">
            <v>1051464</v>
          </cell>
          <cell r="M726">
            <v>125064</v>
          </cell>
          <cell r="N726">
            <v>926400</v>
          </cell>
        </row>
        <row r="727">
          <cell r="B727" t="str">
            <v>PVC BOARD</v>
          </cell>
          <cell r="D727" t="str">
            <v>M2</v>
          </cell>
          <cell r="E727">
            <v>22.1</v>
          </cell>
          <cell r="F727">
            <v>27000</v>
          </cell>
          <cell r="G727">
            <v>596700</v>
          </cell>
          <cell r="H727">
            <v>22.1</v>
          </cell>
          <cell r="I727">
            <v>27000</v>
          </cell>
          <cell r="J727">
            <v>596700</v>
          </cell>
          <cell r="M727">
            <v>442000</v>
          </cell>
          <cell r="N727">
            <v>154700</v>
          </cell>
        </row>
        <row r="728">
          <cell r="B728" t="str">
            <v>AL. MOULDING</v>
          </cell>
          <cell r="D728" t="str">
            <v>M</v>
          </cell>
          <cell r="E728">
            <v>56.8</v>
          </cell>
          <cell r="F728">
            <v>2900</v>
          </cell>
          <cell r="G728">
            <v>164720</v>
          </cell>
          <cell r="H728">
            <v>56.8</v>
          </cell>
          <cell r="I728">
            <v>2900</v>
          </cell>
          <cell r="J728">
            <v>164720</v>
          </cell>
          <cell r="M728">
            <v>51120</v>
          </cell>
          <cell r="N728">
            <v>113600</v>
          </cell>
        </row>
        <row r="730">
          <cell r="B730" t="str">
            <v>SUB-TOTAL</v>
          </cell>
          <cell r="G730">
            <v>2229764</v>
          </cell>
          <cell r="J730">
            <v>2229764</v>
          </cell>
          <cell r="M730">
            <v>896104</v>
          </cell>
          <cell r="N730">
            <v>1333660</v>
          </cell>
        </row>
        <row r="732">
          <cell r="A732" t="str">
            <v xml:space="preserve"> 14)</v>
          </cell>
          <cell r="B732" t="str">
            <v>수장공사</v>
          </cell>
        </row>
        <row r="733">
          <cell r="B733" t="str">
            <v>CURTAIN BOX</v>
          </cell>
          <cell r="C733" t="str">
            <v>0.1*0.15</v>
          </cell>
          <cell r="D733" t="str">
            <v>M</v>
          </cell>
          <cell r="E733">
            <v>2.8</v>
          </cell>
          <cell r="F733">
            <v>32000</v>
          </cell>
          <cell r="G733">
            <v>89600</v>
          </cell>
          <cell r="H733">
            <v>2.8</v>
          </cell>
          <cell r="I733">
            <v>32000</v>
          </cell>
          <cell r="J733">
            <v>89600</v>
          </cell>
          <cell r="M733">
            <v>70000</v>
          </cell>
          <cell r="N733">
            <v>19600</v>
          </cell>
        </row>
        <row r="734">
          <cell r="B734" t="str">
            <v>SUS FRAME         0.9*2.1*0.5*1.6T</v>
          </cell>
          <cell r="D734" t="str">
            <v>NOS</v>
          </cell>
          <cell r="E734">
            <v>3</v>
          </cell>
          <cell r="F734">
            <v>250000</v>
          </cell>
          <cell r="G734">
            <v>750000</v>
          </cell>
          <cell r="H734">
            <v>3</v>
          </cell>
          <cell r="I734">
            <v>250000</v>
          </cell>
          <cell r="J734">
            <v>750000</v>
          </cell>
          <cell r="M734">
            <v>450000</v>
          </cell>
          <cell r="N734">
            <v>300000</v>
          </cell>
        </row>
        <row r="735">
          <cell r="B735" t="str">
            <v>RUX STRONG</v>
          </cell>
          <cell r="D735" t="str">
            <v>M2</v>
          </cell>
          <cell r="E735">
            <v>12.1</v>
          </cell>
          <cell r="F735">
            <v>18000</v>
          </cell>
          <cell r="G735">
            <v>217800</v>
          </cell>
          <cell r="H735">
            <v>12.1</v>
          </cell>
          <cell r="I735">
            <v>18000</v>
          </cell>
          <cell r="J735">
            <v>217800</v>
          </cell>
          <cell r="M735">
            <v>181500</v>
          </cell>
          <cell r="N735">
            <v>36300</v>
          </cell>
        </row>
        <row r="736">
          <cell r="B736" t="str">
            <v>PVC BASE</v>
          </cell>
          <cell r="D736" t="str">
            <v>M</v>
          </cell>
          <cell r="E736">
            <v>39</v>
          </cell>
          <cell r="F736">
            <v>1700</v>
          </cell>
          <cell r="G736">
            <v>66300</v>
          </cell>
          <cell r="H736">
            <v>39</v>
          </cell>
          <cell r="I736">
            <v>1700</v>
          </cell>
          <cell r="J736">
            <v>66300</v>
          </cell>
          <cell r="M736">
            <v>27300</v>
          </cell>
          <cell r="N736">
            <v>39000</v>
          </cell>
        </row>
        <row r="738">
          <cell r="B738" t="str">
            <v>SUB-TOTAL</v>
          </cell>
          <cell r="G738">
            <v>1123700</v>
          </cell>
          <cell r="J738">
            <v>1123700</v>
          </cell>
          <cell r="M738">
            <v>728800</v>
          </cell>
          <cell r="N738">
            <v>394900</v>
          </cell>
        </row>
        <row r="740">
          <cell r="A740" t="str">
            <v xml:space="preserve"> 15)</v>
          </cell>
          <cell r="B740" t="str">
            <v>미장공사</v>
          </cell>
        </row>
        <row r="741">
          <cell r="B741" t="str">
            <v>STEEL TROWEL FINISH</v>
          </cell>
          <cell r="D741" t="str">
            <v>M2</v>
          </cell>
          <cell r="E741">
            <v>5.3</v>
          </cell>
          <cell r="F741">
            <v>1500</v>
          </cell>
          <cell r="G741">
            <v>7950</v>
          </cell>
          <cell r="H741">
            <v>5.3</v>
          </cell>
          <cell r="I741">
            <v>1500</v>
          </cell>
          <cell r="J741">
            <v>7950</v>
          </cell>
          <cell r="M741">
            <v>0</v>
          </cell>
          <cell r="N741">
            <v>7950</v>
          </cell>
        </row>
        <row r="742">
          <cell r="B742" t="str">
            <v>바닥미장</v>
          </cell>
          <cell r="C742" t="str">
            <v>T=30</v>
          </cell>
          <cell r="D742" t="str">
            <v>M2</v>
          </cell>
          <cell r="E742">
            <v>102.6</v>
          </cell>
          <cell r="F742">
            <v>5800</v>
          </cell>
          <cell r="G742">
            <v>595080</v>
          </cell>
          <cell r="H742">
            <v>102.6</v>
          </cell>
          <cell r="I742">
            <v>5800</v>
          </cell>
          <cell r="J742">
            <v>595080</v>
          </cell>
          <cell r="M742">
            <v>92340</v>
          </cell>
          <cell r="N742">
            <v>502740</v>
          </cell>
        </row>
        <row r="743">
          <cell r="B743" t="str">
            <v>외부미장</v>
          </cell>
          <cell r="C743" t="str">
            <v>T=24</v>
          </cell>
          <cell r="D743" t="str">
            <v>M2</v>
          </cell>
          <cell r="E743">
            <v>46.15</v>
          </cell>
          <cell r="F743">
            <v>8500</v>
          </cell>
          <cell r="G743">
            <v>392275</v>
          </cell>
          <cell r="H743">
            <v>46.15</v>
          </cell>
          <cell r="I743">
            <v>8500</v>
          </cell>
          <cell r="J743">
            <v>392275</v>
          </cell>
          <cell r="M743">
            <v>41535</v>
          </cell>
          <cell r="N743">
            <v>350740</v>
          </cell>
        </row>
        <row r="744">
          <cell r="B744" t="str">
            <v>내부미장</v>
          </cell>
          <cell r="C744" t="str">
            <v>T=18</v>
          </cell>
          <cell r="D744" t="str">
            <v>M2</v>
          </cell>
          <cell r="E744">
            <v>260.45</v>
          </cell>
          <cell r="F744">
            <v>8500</v>
          </cell>
          <cell r="G744">
            <v>2213825</v>
          </cell>
          <cell r="H744">
            <v>260.45</v>
          </cell>
          <cell r="I744">
            <v>8500</v>
          </cell>
          <cell r="J744">
            <v>2213825</v>
          </cell>
          <cell r="M744">
            <v>234405</v>
          </cell>
          <cell r="N744">
            <v>1979420</v>
          </cell>
        </row>
        <row r="746">
          <cell r="B746" t="str">
            <v>SUB-TOTAL</v>
          </cell>
          <cell r="G746">
            <v>3209130</v>
          </cell>
          <cell r="J746">
            <v>3209130</v>
          </cell>
          <cell r="M746">
            <v>368280</v>
          </cell>
          <cell r="N746">
            <v>2840850</v>
          </cell>
        </row>
        <row r="748">
          <cell r="A748" t="str">
            <v xml:space="preserve"> 16)</v>
          </cell>
          <cell r="B748" t="str">
            <v>창호공사</v>
          </cell>
        </row>
        <row r="749">
          <cell r="B749" t="str">
            <v>WOOD DOOR</v>
          </cell>
          <cell r="D749" t="str">
            <v>M2</v>
          </cell>
          <cell r="E749">
            <v>1.68</v>
          </cell>
          <cell r="F749">
            <v>230000</v>
          </cell>
          <cell r="G749">
            <v>386400</v>
          </cell>
          <cell r="H749">
            <v>1.68</v>
          </cell>
          <cell r="I749">
            <v>230000</v>
          </cell>
          <cell r="J749">
            <v>386400</v>
          </cell>
          <cell r="M749">
            <v>218400</v>
          </cell>
          <cell r="N749">
            <v>168000</v>
          </cell>
        </row>
        <row r="750">
          <cell r="B750" t="str">
            <v>STEEL DOOR</v>
          </cell>
          <cell r="D750" t="str">
            <v>M2</v>
          </cell>
          <cell r="E750">
            <v>9.8699999999999992</v>
          </cell>
          <cell r="F750">
            <v>114000</v>
          </cell>
          <cell r="G750">
            <v>1125180</v>
          </cell>
          <cell r="H750">
            <v>9.8699999999999992</v>
          </cell>
          <cell r="I750">
            <v>114000</v>
          </cell>
          <cell r="J750">
            <v>1125180</v>
          </cell>
          <cell r="M750">
            <v>730380</v>
          </cell>
          <cell r="N750">
            <v>394800</v>
          </cell>
        </row>
        <row r="751">
          <cell r="B751" t="str">
            <v>PVC DOOR</v>
          </cell>
          <cell r="D751" t="str">
            <v>M2</v>
          </cell>
          <cell r="E751">
            <v>3.15</v>
          </cell>
          <cell r="F751">
            <v>114000</v>
          </cell>
          <cell r="G751">
            <v>359100</v>
          </cell>
          <cell r="H751">
            <v>3.15</v>
          </cell>
          <cell r="I751">
            <v>114000</v>
          </cell>
          <cell r="J751">
            <v>359100</v>
          </cell>
          <cell r="M751">
            <v>233100</v>
          </cell>
          <cell r="N751">
            <v>126000</v>
          </cell>
        </row>
        <row r="752">
          <cell r="B752" t="str">
            <v>PVC WINDOW</v>
          </cell>
          <cell r="D752" t="str">
            <v>M2</v>
          </cell>
          <cell r="E752">
            <v>5.04</v>
          </cell>
          <cell r="F752">
            <v>1705000</v>
          </cell>
          <cell r="G752">
            <v>8593200</v>
          </cell>
          <cell r="H752">
            <v>5.04</v>
          </cell>
          <cell r="I752">
            <v>1705000</v>
          </cell>
          <cell r="J752">
            <v>8593200</v>
          </cell>
          <cell r="M752">
            <v>8510040</v>
          </cell>
          <cell r="N752">
            <v>83160</v>
          </cell>
        </row>
        <row r="754">
          <cell r="B754" t="str">
            <v>SUB-TOTAL</v>
          </cell>
          <cell r="G754">
            <v>10463880</v>
          </cell>
          <cell r="J754">
            <v>10463880</v>
          </cell>
          <cell r="M754">
            <v>9691920</v>
          </cell>
          <cell r="N754">
            <v>771960</v>
          </cell>
        </row>
        <row r="756">
          <cell r="A756" t="str">
            <v xml:space="preserve"> 17)</v>
          </cell>
          <cell r="B756" t="str">
            <v>유리공사</v>
          </cell>
        </row>
        <row r="757">
          <cell r="B757" t="str">
            <v>복층유리</v>
          </cell>
          <cell r="C757" t="str">
            <v>T=12</v>
          </cell>
          <cell r="D757" t="str">
            <v>M2</v>
          </cell>
          <cell r="E757">
            <v>5.04</v>
          </cell>
          <cell r="F757">
            <v>28460</v>
          </cell>
          <cell r="G757">
            <v>143438</v>
          </cell>
          <cell r="H757">
            <v>5.04</v>
          </cell>
          <cell r="I757">
            <v>28460</v>
          </cell>
          <cell r="J757">
            <v>143438</v>
          </cell>
          <cell r="M757">
            <v>67838</v>
          </cell>
          <cell r="N757">
            <v>75600</v>
          </cell>
        </row>
        <row r="758">
          <cell r="B758" t="str">
            <v>불투명유리</v>
          </cell>
          <cell r="C758" t="str">
            <v>T=5</v>
          </cell>
          <cell r="D758" t="str">
            <v>M2</v>
          </cell>
          <cell r="E758">
            <v>1.58</v>
          </cell>
          <cell r="F758">
            <v>17700</v>
          </cell>
          <cell r="G758">
            <v>27966</v>
          </cell>
          <cell r="H758">
            <v>1.58</v>
          </cell>
          <cell r="I758">
            <v>17700</v>
          </cell>
          <cell r="J758">
            <v>27966</v>
          </cell>
          <cell r="M758">
            <v>10586</v>
          </cell>
          <cell r="N758">
            <v>17380</v>
          </cell>
        </row>
        <row r="760">
          <cell r="B760" t="str">
            <v>SUB-TOTAL</v>
          </cell>
          <cell r="G760">
            <v>171404</v>
          </cell>
          <cell r="J760">
            <v>171404</v>
          </cell>
          <cell r="M760">
            <v>78424</v>
          </cell>
          <cell r="N760">
            <v>92980</v>
          </cell>
        </row>
        <row r="762">
          <cell r="A762" t="str">
            <v xml:space="preserve"> 18)</v>
          </cell>
          <cell r="B762" t="str">
            <v>도장공사</v>
          </cell>
        </row>
        <row r="763">
          <cell r="B763" t="str">
            <v>수성페인트</v>
          </cell>
          <cell r="C763" t="str">
            <v>3회</v>
          </cell>
          <cell r="D763" t="str">
            <v>M2</v>
          </cell>
          <cell r="E763">
            <v>746.3</v>
          </cell>
          <cell r="F763">
            <v>5500</v>
          </cell>
          <cell r="G763">
            <v>4104650</v>
          </cell>
          <cell r="H763">
            <v>746.3</v>
          </cell>
          <cell r="I763">
            <v>5500</v>
          </cell>
          <cell r="J763">
            <v>4104650</v>
          </cell>
          <cell r="M763">
            <v>1119450</v>
          </cell>
          <cell r="N763">
            <v>2985200</v>
          </cell>
        </row>
        <row r="764">
          <cell r="B764" t="str">
            <v>유성페인트</v>
          </cell>
          <cell r="C764" t="str">
            <v>3회</v>
          </cell>
          <cell r="D764" t="str">
            <v>M2</v>
          </cell>
          <cell r="E764">
            <v>24.7</v>
          </cell>
          <cell r="F764">
            <v>5500</v>
          </cell>
          <cell r="G764">
            <v>135850</v>
          </cell>
          <cell r="H764">
            <v>24.7</v>
          </cell>
          <cell r="I764">
            <v>5500</v>
          </cell>
          <cell r="J764">
            <v>135850</v>
          </cell>
          <cell r="M764">
            <v>37050</v>
          </cell>
          <cell r="N764">
            <v>98800</v>
          </cell>
        </row>
        <row r="765">
          <cell r="B765" t="str">
            <v>클리어락카</v>
          </cell>
          <cell r="C765" t="str">
            <v>3회</v>
          </cell>
          <cell r="D765" t="str">
            <v>M2</v>
          </cell>
          <cell r="E765">
            <v>4.2</v>
          </cell>
          <cell r="F765">
            <v>4000</v>
          </cell>
          <cell r="G765">
            <v>16800</v>
          </cell>
          <cell r="H765">
            <v>4.2</v>
          </cell>
          <cell r="I765">
            <v>4000</v>
          </cell>
          <cell r="J765">
            <v>16800</v>
          </cell>
          <cell r="M765">
            <v>6300</v>
          </cell>
          <cell r="N765">
            <v>10500</v>
          </cell>
        </row>
        <row r="767">
          <cell r="B767" t="str">
            <v>SUB-TOTAL</v>
          </cell>
          <cell r="G767">
            <v>4257300</v>
          </cell>
          <cell r="J767">
            <v>4257300</v>
          </cell>
          <cell r="M767">
            <v>1162800</v>
          </cell>
          <cell r="N767">
            <v>3094500</v>
          </cell>
        </row>
        <row r="769">
          <cell r="A769" t="str">
            <v xml:space="preserve"> 19)</v>
          </cell>
          <cell r="B769" t="str">
            <v>부대공사</v>
          </cell>
        </row>
        <row r="770">
          <cell r="B770" t="str">
            <v>FRP정화조철거 및 신설</v>
          </cell>
          <cell r="C770" t="str">
            <v>2인용</v>
          </cell>
          <cell r="D770" t="str">
            <v>개소</v>
          </cell>
          <cell r="E770">
            <v>1</v>
          </cell>
          <cell r="F770">
            <v>1500000</v>
          </cell>
          <cell r="G770">
            <v>1500000</v>
          </cell>
          <cell r="H770">
            <v>1</v>
          </cell>
          <cell r="I770">
            <v>1500000</v>
          </cell>
          <cell r="J770">
            <v>1500000</v>
          </cell>
          <cell r="M770">
            <v>500000</v>
          </cell>
          <cell r="N770">
            <v>1000000</v>
          </cell>
        </row>
        <row r="771">
          <cell r="B771" t="str">
            <v>주변시설 철거</v>
          </cell>
          <cell r="C771" t="str">
            <v>HAND</v>
          </cell>
          <cell r="D771" t="str">
            <v>식</v>
          </cell>
          <cell r="E771">
            <v>1</v>
          </cell>
          <cell r="F771">
            <v>13000000</v>
          </cell>
          <cell r="G771">
            <v>13000000</v>
          </cell>
          <cell r="H771">
            <v>1</v>
          </cell>
          <cell r="I771">
            <v>13000000</v>
          </cell>
          <cell r="J771">
            <v>13000000</v>
          </cell>
          <cell r="M771">
            <v>3000000</v>
          </cell>
          <cell r="N771">
            <v>10000000</v>
          </cell>
        </row>
        <row r="773">
          <cell r="B773" t="str">
            <v>SUB-TOTAL</v>
          </cell>
          <cell r="G773">
            <v>14500000</v>
          </cell>
          <cell r="J773">
            <v>14500000</v>
          </cell>
          <cell r="M773">
            <v>3500000</v>
          </cell>
          <cell r="N773">
            <v>11000000</v>
          </cell>
        </row>
        <row r="775">
          <cell r="A775" t="str">
            <v xml:space="preserve"> 20)</v>
          </cell>
          <cell r="B775" t="str">
            <v>W. W. F.</v>
          </cell>
          <cell r="C775" t="str">
            <v>#8</v>
          </cell>
          <cell r="D775" t="str">
            <v>M2</v>
          </cell>
          <cell r="E775">
            <v>37</v>
          </cell>
          <cell r="F775">
            <v>1400</v>
          </cell>
          <cell r="G775">
            <v>51800</v>
          </cell>
          <cell r="H775">
            <v>37</v>
          </cell>
          <cell r="I775">
            <v>1400</v>
          </cell>
          <cell r="J775">
            <v>51800</v>
          </cell>
          <cell r="M775">
            <v>29600</v>
          </cell>
          <cell r="N775">
            <v>22200</v>
          </cell>
        </row>
        <row r="777">
          <cell r="A777" t="str">
            <v xml:space="preserve"> 21)</v>
          </cell>
          <cell r="B777" t="str">
            <v>PROTECTION CON'C</v>
          </cell>
          <cell r="C777" t="str">
            <v>TH'K=60</v>
          </cell>
          <cell r="D777" t="str">
            <v>M2</v>
          </cell>
          <cell r="E777">
            <v>35</v>
          </cell>
          <cell r="F777">
            <v>16900</v>
          </cell>
          <cell r="G777">
            <v>591500</v>
          </cell>
          <cell r="H777">
            <v>35</v>
          </cell>
          <cell r="I777">
            <v>16900</v>
          </cell>
          <cell r="J777">
            <v>591500</v>
          </cell>
          <cell r="M777">
            <v>416500</v>
          </cell>
          <cell r="N777">
            <v>175000</v>
          </cell>
        </row>
        <row r="779">
          <cell r="A779" t="str">
            <v xml:space="preserve"> 22)</v>
          </cell>
          <cell r="B779" t="str">
            <v>기존건물 철거 및 위생기구설치</v>
          </cell>
          <cell r="D779" t="str">
            <v>LOT</v>
          </cell>
          <cell r="E779">
            <v>1</v>
          </cell>
          <cell r="F779">
            <v>5000000</v>
          </cell>
          <cell r="G779">
            <v>5000000</v>
          </cell>
          <cell r="H779">
            <v>1</v>
          </cell>
          <cell r="I779">
            <v>5000000</v>
          </cell>
          <cell r="J779">
            <v>5000000</v>
          </cell>
          <cell r="M779">
            <v>3000000</v>
          </cell>
          <cell r="N779">
            <v>2000000</v>
          </cell>
        </row>
        <row r="781">
          <cell r="B781" t="str">
            <v>T O T A L</v>
          </cell>
          <cell r="G781">
            <v>64195748</v>
          </cell>
          <cell r="J781">
            <v>64195748</v>
          </cell>
          <cell r="M781">
            <v>30366603</v>
          </cell>
          <cell r="N781">
            <v>33829145</v>
          </cell>
        </row>
        <row r="784">
          <cell r="A784" t="str">
            <v xml:space="preserve">  8.</v>
          </cell>
          <cell r="B784" t="str">
            <v>PIPE RACK</v>
          </cell>
        </row>
        <row r="786">
          <cell r="A786" t="str">
            <v xml:space="preserve">  1)</v>
          </cell>
          <cell r="B786" t="str">
            <v>토공사</v>
          </cell>
        </row>
        <row r="787">
          <cell r="B787" t="str">
            <v>터파기</v>
          </cell>
          <cell r="D787" t="str">
            <v>M3</v>
          </cell>
          <cell r="E787">
            <v>70.7</v>
          </cell>
          <cell r="F787">
            <v>2760</v>
          </cell>
          <cell r="G787">
            <v>195132</v>
          </cell>
          <cell r="H787">
            <v>70.7</v>
          </cell>
          <cell r="I787">
            <v>2760</v>
          </cell>
          <cell r="J787">
            <v>195132</v>
          </cell>
          <cell r="M787">
            <v>159782</v>
          </cell>
          <cell r="N787">
            <v>35350</v>
          </cell>
        </row>
        <row r="788">
          <cell r="B788" t="str">
            <v>잔토처리</v>
          </cell>
          <cell r="D788" t="str">
            <v>M3</v>
          </cell>
          <cell r="E788">
            <v>13.93</v>
          </cell>
          <cell r="F788">
            <v>5500</v>
          </cell>
          <cell r="G788">
            <v>76615</v>
          </cell>
          <cell r="H788">
            <v>13.93</v>
          </cell>
          <cell r="I788">
            <v>5500</v>
          </cell>
          <cell r="J788">
            <v>76615</v>
          </cell>
          <cell r="M788">
            <v>76615</v>
          </cell>
          <cell r="N788">
            <v>0</v>
          </cell>
        </row>
        <row r="789">
          <cell r="B789" t="str">
            <v>되메우기</v>
          </cell>
          <cell r="D789" t="str">
            <v>M3</v>
          </cell>
          <cell r="E789">
            <v>56.77</v>
          </cell>
          <cell r="F789">
            <v>6500</v>
          </cell>
          <cell r="G789">
            <v>369005</v>
          </cell>
          <cell r="H789">
            <v>56.77</v>
          </cell>
          <cell r="I789">
            <v>6500</v>
          </cell>
          <cell r="J789">
            <v>369005</v>
          </cell>
          <cell r="M789">
            <v>283850</v>
          </cell>
          <cell r="N789">
            <v>85155</v>
          </cell>
        </row>
        <row r="791">
          <cell r="B791" t="str">
            <v>SUB-TOTAL</v>
          </cell>
          <cell r="G791">
            <v>640752</v>
          </cell>
          <cell r="J791">
            <v>640752</v>
          </cell>
          <cell r="M791">
            <v>520247</v>
          </cell>
          <cell r="N791">
            <v>120505</v>
          </cell>
        </row>
        <row r="793">
          <cell r="A793" t="str">
            <v xml:space="preserve">  2)</v>
          </cell>
          <cell r="B793" t="str">
            <v>지정공사</v>
          </cell>
        </row>
        <row r="794">
          <cell r="B794" t="str">
            <v>PC PILE         350A,L=15M</v>
          </cell>
          <cell r="D794" t="str">
            <v>NOS</v>
          </cell>
          <cell r="E794">
            <v>8</v>
          </cell>
          <cell r="F794">
            <v>0</v>
          </cell>
          <cell r="G794">
            <v>0</v>
          </cell>
          <cell r="H794">
            <v>8</v>
          </cell>
          <cell r="I794">
            <v>0</v>
          </cell>
          <cell r="J794">
            <v>0</v>
          </cell>
          <cell r="M794">
            <v>0</v>
          </cell>
          <cell r="N794">
            <v>0</v>
          </cell>
          <cell r="O794" t="str">
            <v xml:space="preserve"> 제외</v>
          </cell>
        </row>
        <row r="795">
          <cell r="B795" t="str">
            <v>PILE두부보강 및 속채움</v>
          </cell>
          <cell r="D795" t="str">
            <v>NOS</v>
          </cell>
          <cell r="E795">
            <v>8</v>
          </cell>
          <cell r="F795">
            <v>10000</v>
          </cell>
          <cell r="G795">
            <v>80000</v>
          </cell>
          <cell r="H795">
            <v>8</v>
          </cell>
          <cell r="I795">
            <v>10000</v>
          </cell>
          <cell r="J795">
            <v>80000</v>
          </cell>
          <cell r="M795">
            <v>24000</v>
          </cell>
          <cell r="N795">
            <v>56000</v>
          </cell>
        </row>
        <row r="797">
          <cell r="B797" t="str">
            <v>SUB-TOTAL</v>
          </cell>
          <cell r="G797">
            <v>80000</v>
          </cell>
          <cell r="J797">
            <v>80000</v>
          </cell>
          <cell r="M797">
            <v>24000</v>
          </cell>
          <cell r="N797">
            <v>56000</v>
          </cell>
        </row>
        <row r="799">
          <cell r="A799" t="str">
            <v xml:space="preserve">  3)</v>
          </cell>
          <cell r="B799" t="str">
            <v>철근공사</v>
          </cell>
        </row>
        <row r="800">
          <cell r="B800" t="str">
            <v>RE-BAR</v>
          </cell>
          <cell r="C800" t="str">
            <v>D10</v>
          </cell>
          <cell r="D800" t="str">
            <v>TON</v>
          </cell>
          <cell r="E800">
            <v>0.27</v>
          </cell>
          <cell r="F800">
            <v>310000</v>
          </cell>
          <cell r="G800">
            <v>83700</v>
          </cell>
          <cell r="H800">
            <v>0.27</v>
          </cell>
          <cell r="I800">
            <v>310000</v>
          </cell>
          <cell r="J800">
            <v>83700</v>
          </cell>
          <cell r="M800">
            <v>83700</v>
          </cell>
          <cell r="N800">
            <v>0</v>
          </cell>
        </row>
        <row r="801">
          <cell r="C801" t="str">
            <v>D16</v>
          </cell>
          <cell r="D801" t="str">
            <v>TON</v>
          </cell>
          <cell r="E801">
            <v>0.17</v>
          </cell>
          <cell r="F801">
            <v>310000</v>
          </cell>
          <cell r="G801">
            <v>52700</v>
          </cell>
          <cell r="H801">
            <v>0.17</v>
          </cell>
          <cell r="I801">
            <v>310000</v>
          </cell>
          <cell r="J801">
            <v>52700</v>
          </cell>
          <cell r="M801">
            <v>52700</v>
          </cell>
          <cell r="N801">
            <v>0</v>
          </cell>
        </row>
        <row r="802">
          <cell r="C802" t="str">
            <v>D19</v>
          </cell>
          <cell r="D802" t="str">
            <v>TON</v>
          </cell>
          <cell r="E802">
            <v>0.95</v>
          </cell>
          <cell r="F802">
            <v>310000</v>
          </cell>
          <cell r="G802">
            <v>294500</v>
          </cell>
          <cell r="H802">
            <v>0.95</v>
          </cell>
          <cell r="I802">
            <v>310000</v>
          </cell>
          <cell r="J802">
            <v>294500</v>
          </cell>
          <cell r="M802">
            <v>294500</v>
          </cell>
          <cell r="N802">
            <v>0</v>
          </cell>
        </row>
        <row r="803">
          <cell r="B803" t="str">
            <v>RE-BAR FORMING</v>
          </cell>
          <cell r="D803" t="str">
            <v>TON</v>
          </cell>
          <cell r="E803">
            <v>1.35</v>
          </cell>
          <cell r="F803">
            <v>227000</v>
          </cell>
          <cell r="G803">
            <v>306450</v>
          </cell>
          <cell r="H803">
            <v>1.35</v>
          </cell>
          <cell r="I803">
            <v>227000</v>
          </cell>
          <cell r="J803">
            <v>306450</v>
          </cell>
          <cell r="M803">
            <v>16200</v>
          </cell>
          <cell r="N803">
            <v>290250</v>
          </cell>
        </row>
        <row r="805">
          <cell r="B805" t="str">
            <v>SUB-TOTAL</v>
          </cell>
          <cell r="G805">
            <v>737350</v>
          </cell>
          <cell r="J805">
            <v>737350</v>
          </cell>
          <cell r="M805">
            <v>447100</v>
          </cell>
          <cell r="N805">
            <v>290250</v>
          </cell>
        </row>
        <row r="807">
          <cell r="A807" t="str">
            <v xml:space="preserve">  4)</v>
          </cell>
          <cell r="B807" t="str">
            <v>거푸집공사</v>
          </cell>
          <cell r="O807" t="str">
            <v xml:space="preserve"> 소운반,</v>
          </cell>
        </row>
        <row r="808">
          <cell r="B808" t="str">
            <v>거푸집</v>
          </cell>
          <cell r="C808" t="str">
            <v>4회</v>
          </cell>
          <cell r="D808" t="str">
            <v>M2</v>
          </cell>
          <cell r="E808">
            <v>127.9</v>
          </cell>
          <cell r="F808">
            <v>21360</v>
          </cell>
          <cell r="G808">
            <v>2731944</v>
          </cell>
          <cell r="H808">
            <v>127.9</v>
          </cell>
          <cell r="I808">
            <v>21360</v>
          </cell>
          <cell r="J808">
            <v>2731944</v>
          </cell>
          <cell r="M808">
            <v>787864</v>
          </cell>
          <cell r="N808">
            <v>1944080</v>
          </cell>
          <cell r="O808" t="str">
            <v xml:space="preserve"> 정리비</v>
          </cell>
        </row>
        <row r="809">
          <cell r="O809" t="str">
            <v xml:space="preserve"> 포  함</v>
          </cell>
        </row>
        <row r="810">
          <cell r="B810" t="str">
            <v>SUB-TOTAL</v>
          </cell>
          <cell r="G810">
            <v>2731944</v>
          </cell>
          <cell r="J810">
            <v>2731944</v>
          </cell>
          <cell r="M810">
            <v>787864</v>
          </cell>
          <cell r="N810">
            <v>1944080</v>
          </cell>
        </row>
        <row r="812">
          <cell r="A812" t="str">
            <v xml:space="preserve">  5)</v>
          </cell>
          <cell r="B812" t="str">
            <v>콘크리트 공사</v>
          </cell>
        </row>
        <row r="813">
          <cell r="B813" t="str">
            <v>콘크리트</v>
          </cell>
          <cell r="C813" t="str">
            <v>FC=135KG/㎠</v>
          </cell>
          <cell r="D813" t="str">
            <v>M3</v>
          </cell>
          <cell r="E813">
            <v>1.45</v>
          </cell>
          <cell r="F813">
            <v>50950</v>
          </cell>
          <cell r="G813">
            <v>73877</v>
          </cell>
          <cell r="H813">
            <v>1.45</v>
          </cell>
          <cell r="I813">
            <v>50950</v>
          </cell>
          <cell r="J813">
            <v>73877</v>
          </cell>
          <cell r="M813">
            <v>73877</v>
          </cell>
          <cell r="N813">
            <v>0</v>
          </cell>
        </row>
        <row r="814">
          <cell r="B814" t="str">
            <v>콘크리트</v>
          </cell>
          <cell r="C814" t="str">
            <v>FC=210KG/㎠</v>
          </cell>
          <cell r="D814" t="str">
            <v>M3</v>
          </cell>
          <cell r="E814">
            <v>15.97</v>
          </cell>
          <cell r="F814">
            <v>59770</v>
          </cell>
          <cell r="G814">
            <v>954526</v>
          </cell>
          <cell r="H814">
            <v>15.97</v>
          </cell>
          <cell r="I814">
            <v>59770</v>
          </cell>
          <cell r="J814">
            <v>954526</v>
          </cell>
          <cell r="M814">
            <v>954526</v>
          </cell>
          <cell r="N814">
            <v>0</v>
          </cell>
        </row>
        <row r="815">
          <cell r="B815" t="str">
            <v>콘크리트 치기</v>
          </cell>
          <cell r="D815" t="str">
            <v>M3</v>
          </cell>
          <cell r="E815">
            <v>17.420000000000002</v>
          </cell>
          <cell r="F815">
            <v>11400</v>
          </cell>
          <cell r="G815">
            <v>198588</v>
          </cell>
          <cell r="H815">
            <v>17.420000000000002</v>
          </cell>
          <cell r="I815">
            <v>11400</v>
          </cell>
          <cell r="J815">
            <v>198588</v>
          </cell>
          <cell r="M815">
            <v>31356</v>
          </cell>
          <cell r="N815">
            <v>167232</v>
          </cell>
        </row>
        <row r="816">
          <cell r="B816" t="str">
            <v>GROUT</v>
          </cell>
          <cell r="D816" t="str">
            <v>M3</v>
          </cell>
          <cell r="E816">
            <v>0.05</v>
          </cell>
          <cell r="F816">
            <v>1130800</v>
          </cell>
          <cell r="G816">
            <v>56540</v>
          </cell>
          <cell r="H816">
            <v>0.05</v>
          </cell>
          <cell r="I816">
            <v>1130800</v>
          </cell>
          <cell r="J816">
            <v>56540</v>
          </cell>
          <cell r="M816">
            <v>33500</v>
          </cell>
          <cell r="N816">
            <v>23040</v>
          </cell>
        </row>
        <row r="818">
          <cell r="B818" t="str">
            <v>SUB-TOTAL</v>
          </cell>
          <cell r="G818">
            <v>1283531</v>
          </cell>
          <cell r="J818">
            <v>1283531</v>
          </cell>
          <cell r="M818">
            <v>1093259</v>
          </cell>
          <cell r="N818">
            <v>190272</v>
          </cell>
        </row>
        <row r="820">
          <cell r="A820" t="str">
            <v xml:space="preserve">  6)</v>
          </cell>
          <cell r="B820" t="str">
            <v>철골공사</v>
          </cell>
        </row>
        <row r="821">
          <cell r="B821" t="str">
            <v>H-194*150*6*9</v>
          </cell>
          <cell r="D821" t="str">
            <v>TON</v>
          </cell>
          <cell r="E821">
            <v>2.85</v>
          </cell>
          <cell r="F821">
            <v>400000</v>
          </cell>
          <cell r="G821">
            <v>1140000</v>
          </cell>
          <cell r="H821">
            <v>2.85</v>
          </cell>
          <cell r="I821">
            <v>400000</v>
          </cell>
          <cell r="J821">
            <v>1140000</v>
          </cell>
          <cell r="M821">
            <v>1140000</v>
          </cell>
          <cell r="N821">
            <v>0</v>
          </cell>
        </row>
        <row r="822">
          <cell r="B822" t="str">
            <v>H-244*175*7*11</v>
          </cell>
          <cell r="D822" t="str">
            <v>TON</v>
          </cell>
          <cell r="E822">
            <v>3.82</v>
          </cell>
          <cell r="F822">
            <v>400000</v>
          </cell>
          <cell r="G822">
            <v>1528000</v>
          </cell>
          <cell r="H822">
            <v>3.82</v>
          </cell>
          <cell r="I822">
            <v>400000</v>
          </cell>
          <cell r="J822">
            <v>1528000</v>
          </cell>
          <cell r="M822">
            <v>1528000</v>
          </cell>
          <cell r="N822">
            <v>0</v>
          </cell>
        </row>
        <row r="823">
          <cell r="B823" t="str">
            <v>H-250*125*6*9</v>
          </cell>
          <cell r="D823" t="str">
            <v>TON</v>
          </cell>
          <cell r="E823">
            <v>1.05</v>
          </cell>
          <cell r="F823">
            <v>400000</v>
          </cell>
          <cell r="G823">
            <v>420000</v>
          </cell>
          <cell r="H823">
            <v>1.05</v>
          </cell>
          <cell r="I823">
            <v>400000</v>
          </cell>
          <cell r="J823">
            <v>420000</v>
          </cell>
          <cell r="M823">
            <v>420000</v>
          </cell>
          <cell r="N823">
            <v>0</v>
          </cell>
        </row>
        <row r="824">
          <cell r="B824" t="str">
            <v>H-350*175*7*11</v>
          </cell>
          <cell r="D824" t="str">
            <v>TON</v>
          </cell>
          <cell r="E824">
            <v>0.8</v>
          </cell>
          <cell r="F824">
            <v>400000</v>
          </cell>
          <cell r="G824">
            <v>320000</v>
          </cell>
          <cell r="H824">
            <v>0.8</v>
          </cell>
          <cell r="I824">
            <v>400000</v>
          </cell>
          <cell r="J824">
            <v>320000</v>
          </cell>
          <cell r="M824">
            <v>320000</v>
          </cell>
          <cell r="N824">
            <v>0</v>
          </cell>
        </row>
        <row r="825">
          <cell r="B825" t="str">
            <v>ㄷ-150*75*6.5*10</v>
          </cell>
          <cell r="D825" t="str">
            <v>TON</v>
          </cell>
          <cell r="E825">
            <v>0.21</v>
          </cell>
          <cell r="F825">
            <v>390000</v>
          </cell>
          <cell r="G825">
            <v>81900</v>
          </cell>
          <cell r="H825">
            <v>0.21</v>
          </cell>
          <cell r="I825">
            <v>390000</v>
          </cell>
          <cell r="J825">
            <v>81900</v>
          </cell>
          <cell r="M825">
            <v>81900</v>
          </cell>
          <cell r="N825">
            <v>0</v>
          </cell>
        </row>
        <row r="826">
          <cell r="B826" t="str">
            <v>ㄷ-100*50*5*7.5</v>
          </cell>
          <cell r="D826" t="str">
            <v>TON</v>
          </cell>
          <cell r="E826">
            <v>0.18</v>
          </cell>
          <cell r="F826">
            <v>385000</v>
          </cell>
          <cell r="G826">
            <v>69300</v>
          </cell>
          <cell r="H826">
            <v>0.18</v>
          </cell>
          <cell r="I826">
            <v>385000</v>
          </cell>
          <cell r="J826">
            <v>69300</v>
          </cell>
          <cell r="M826">
            <v>69300</v>
          </cell>
          <cell r="N826">
            <v>0</v>
          </cell>
        </row>
        <row r="827">
          <cell r="B827" t="str">
            <v>ㄴ-50*50*6</v>
          </cell>
          <cell r="D827" t="str">
            <v>TON</v>
          </cell>
          <cell r="E827">
            <v>0.33</v>
          </cell>
          <cell r="F827">
            <v>360000</v>
          </cell>
          <cell r="G827">
            <v>118800</v>
          </cell>
          <cell r="H827">
            <v>0.33</v>
          </cell>
          <cell r="I827">
            <v>360000</v>
          </cell>
          <cell r="J827">
            <v>118800</v>
          </cell>
          <cell r="M827">
            <v>118800</v>
          </cell>
          <cell r="N827">
            <v>0</v>
          </cell>
        </row>
        <row r="828">
          <cell r="B828" t="str">
            <v>ㄴ-75*75*6</v>
          </cell>
          <cell r="D828" t="str">
            <v>TON</v>
          </cell>
          <cell r="E828">
            <v>0.25</v>
          </cell>
          <cell r="F828">
            <v>360000</v>
          </cell>
          <cell r="G828">
            <v>90000</v>
          </cell>
          <cell r="H828">
            <v>0.25</v>
          </cell>
          <cell r="I828">
            <v>360000</v>
          </cell>
          <cell r="J828">
            <v>90000</v>
          </cell>
          <cell r="M828">
            <v>90000</v>
          </cell>
          <cell r="N828">
            <v>0</v>
          </cell>
        </row>
        <row r="829">
          <cell r="B829" t="str">
            <v>STEEL PLATE</v>
          </cell>
          <cell r="D829" t="str">
            <v>TON</v>
          </cell>
          <cell r="E829">
            <v>0.95</v>
          </cell>
          <cell r="F829">
            <v>380000</v>
          </cell>
          <cell r="G829">
            <v>361000</v>
          </cell>
          <cell r="H829">
            <v>0.95</v>
          </cell>
          <cell r="I829">
            <v>380000</v>
          </cell>
          <cell r="J829">
            <v>361000</v>
          </cell>
          <cell r="M829">
            <v>361000</v>
          </cell>
          <cell r="N829">
            <v>0</v>
          </cell>
        </row>
        <row r="830">
          <cell r="B830" t="str">
            <v>CHK'D PLATE</v>
          </cell>
          <cell r="C830" t="str">
            <v>4.5T</v>
          </cell>
          <cell r="D830" t="str">
            <v>TON</v>
          </cell>
          <cell r="E830">
            <v>1.04</v>
          </cell>
          <cell r="F830">
            <v>400000</v>
          </cell>
          <cell r="G830">
            <v>416000</v>
          </cell>
          <cell r="H830">
            <v>1.04</v>
          </cell>
          <cell r="I830">
            <v>400000</v>
          </cell>
          <cell r="J830">
            <v>416000</v>
          </cell>
          <cell r="M830">
            <v>416000</v>
          </cell>
          <cell r="N830">
            <v>0</v>
          </cell>
        </row>
        <row r="831">
          <cell r="B831" t="str">
            <v>HAND RAIL</v>
          </cell>
          <cell r="D831" t="str">
            <v>TON</v>
          </cell>
          <cell r="E831">
            <v>0.3</v>
          </cell>
          <cell r="F831">
            <v>500000</v>
          </cell>
          <cell r="G831">
            <v>150000</v>
          </cell>
          <cell r="H831">
            <v>0.3</v>
          </cell>
          <cell r="I831">
            <v>500000</v>
          </cell>
          <cell r="J831">
            <v>150000</v>
          </cell>
          <cell r="M831">
            <v>150000</v>
          </cell>
          <cell r="N831">
            <v>0</v>
          </cell>
        </row>
        <row r="832">
          <cell r="B832" t="str">
            <v>STEEL LADDER</v>
          </cell>
          <cell r="D832" t="str">
            <v>TON</v>
          </cell>
          <cell r="E832">
            <v>0.24</v>
          </cell>
          <cell r="F832">
            <v>500000</v>
          </cell>
          <cell r="G832">
            <v>120000</v>
          </cell>
          <cell r="H832">
            <v>0.24</v>
          </cell>
          <cell r="I832">
            <v>500000</v>
          </cell>
          <cell r="J832">
            <v>120000</v>
          </cell>
          <cell r="M832">
            <v>120000</v>
          </cell>
          <cell r="N832">
            <v>0</v>
          </cell>
        </row>
        <row r="833">
          <cell r="B833" t="str">
            <v>STEEL FORMING</v>
          </cell>
          <cell r="D833" t="str">
            <v>TON</v>
          </cell>
          <cell r="E833">
            <v>11.23</v>
          </cell>
          <cell r="F833">
            <v>430000</v>
          </cell>
          <cell r="G833">
            <v>4828900</v>
          </cell>
          <cell r="H833">
            <v>11.23</v>
          </cell>
          <cell r="I833">
            <v>430000</v>
          </cell>
          <cell r="J833">
            <v>4828900</v>
          </cell>
          <cell r="M833">
            <v>336900</v>
          </cell>
          <cell r="N833">
            <v>4492000</v>
          </cell>
        </row>
        <row r="834">
          <cell r="B834" t="str">
            <v>STEEL ERECTION</v>
          </cell>
          <cell r="D834" t="str">
            <v>TON</v>
          </cell>
          <cell r="E834">
            <v>11.23</v>
          </cell>
          <cell r="F834">
            <v>140000</v>
          </cell>
          <cell r="G834">
            <v>1572200</v>
          </cell>
          <cell r="H834">
            <v>11.23</v>
          </cell>
          <cell r="I834">
            <v>140000</v>
          </cell>
          <cell r="J834">
            <v>1572200</v>
          </cell>
          <cell r="M834">
            <v>449200</v>
          </cell>
          <cell r="N834">
            <v>1123000</v>
          </cell>
        </row>
        <row r="835">
          <cell r="B835" t="str">
            <v>H.T.B.</v>
          </cell>
          <cell r="C835" t="str">
            <v>M20</v>
          </cell>
          <cell r="D835" t="str">
            <v>EA</v>
          </cell>
          <cell r="E835">
            <v>610</v>
          </cell>
          <cell r="F835">
            <v>470</v>
          </cell>
          <cell r="G835">
            <v>286700</v>
          </cell>
          <cell r="H835">
            <v>610</v>
          </cell>
          <cell r="I835">
            <v>470</v>
          </cell>
          <cell r="J835">
            <v>286700</v>
          </cell>
          <cell r="M835">
            <v>286700</v>
          </cell>
          <cell r="N835">
            <v>0</v>
          </cell>
        </row>
        <row r="837">
          <cell r="B837" t="str">
            <v>SUB-TOTAL</v>
          </cell>
          <cell r="G837">
            <v>11502800</v>
          </cell>
          <cell r="J837">
            <v>11502800</v>
          </cell>
          <cell r="M837">
            <v>5887800</v>
          </cell>
          <cell r="N837">
            <v>5615000</v>
          </cell>
        </row>
        <row r="839">
          <cell r="A839" t="str">
            <v xml:space="preserve">  7)</v>
          </cell>
          <cell r="B839" t="str">
            <v>도장공사</v>
          </cell>
        </row>
        <row r="840">
          <cell r="B840" t="str">
            <v>광명단</v>
          </cell>
          <cell r="C840" t="str">
            <v>2회</v>
          </cell>
          <cell r="D840" t="str">
            <v>M2</v>
          </cell>
          <cell r="E840">
            <v>380.04</v>
          </cell>
          <cell r="F840">
            <v>4000</v>
          </cell>
          <cell r="G840">
            <v>1520160</v>
          </cell>
          <cell r="H840">
            <v>380.04</v>
          </cell>
          <cell r="I840">
            <v>4000</v>
          </cell>
          <cell r="J840">
            <v>1520160</v>
          </cell>
          <cell r="M840">
            <v>570060</v>
          </cell>
          <cell r="N840">
            <v>950100</v>
          </cell>
        </row>
        <row r="841">
          <cell r="B841" t="str">
            <v>유성페인트</v>
          </cell>
          <cell r="C841" t="str">
            <v>2회(중도)</v>
          </cell>
          <cell r="D841" t="str">
            <v>M2</v>
          </cell>
          <cell r="E841">
            <v>380.04</v>
          </cell>
          <cell r="F841">
            <v>4000</v>
          </cell>
          <cell r="G841">
            <v>1520160</v>
          </cell>
          <cell r="H841">
            <v>380.04</v>
          </cell>
          <cell r="I841">
            <v>4000</v>
          </cell>
          <cell r="J841">
            <v>1520160</v>
          </cell>
          <cell r="M841">
            <v>570060</v>
          </cell>
          <cell r="N841">
            <v>950100</v>
          </cell>
        </row>
        <row r="842">
          <cell r="B842" t="str">
            <v>유성페인트</v>
          </cell>
          <cell r="C842" t="str">
            <v>2회(상도)</v>
          </cell>
          <cell r="D842" t="str">
            <v>M2</v>
          </cell>
          <cell r="E842">
            <v>380.04</v>
          </cell>
          <cell r="F842">
            <v>4000</v>
          </cell>
          <cell r="G842">
            <v>1520160</v>
          </cell>
          <cell r="H842">
            <v>380.04</v>
          </cell>
          <cell r="I842">
            <v>4000</v>
          </cell>
          <cell r="J842">
            <v>1520160</v>
          </cell>
          <cell r="M842">
            <v>570060</v>
          </cell>
          <cell r="N842">
            <v>950100</v>
          </cell>
        </row>
        <row r="844">
          <cell r="B844" t="str">
            <v>SUB-TOTAL</v>
          </cell>
          <cell r="G844">
            <v>4560480</v>
          </cell>
          <cell r="J844">
            <v>4560480</v>
          </cell>
          <cell r="M844">
            <v>1710180</v>
          </cell>
          <cell r="N844">
            <v>2850300</v>
          </cell>
        </row>
        <row r="846">
          <cell r="B846" t="str">
            <v>T O T A L</v>
          </cell>
          <cell r="G846">
            <v>21536857</v>
          </cell>
          <cell r="J846">
            <v>21536857</v>
          </cell>
          <cell r="M846">
            <v>10470450</v>
          </cell>
          <cell r="N846">
            <v>11066407</v>
          </cell>
        </row>
        <row r="874">
          <cell r="A874" t="str">
            <v xml:space="preserve">  9.</v>
          </cell>
          <cell r="B874" t="str">
            <v>STRAINER HOUSE</v>
          </cell>
        </row>
        <row r="876">
          <cell r="A876" t="str">
            <v xml:space="preserve">  1)</v>
          </cell>
          <cell r="B876" t="str">
            <v>가설공사</v>
          </cell>
        </row>
        <row r="877">
          <cell r="B877" t="str">
            <v>먹메김</v>
          </cell>
          <cell r="D877" t="str">
            <v>M2</v>
          </cell>
          <cell r="E877">
            <v>20</v>
          </cell>
          <cell r="F877">
            <v>1080</v>
          </cell>
          <cell r="G877">
            <v>21600</v>
          </cell>
          <cell r="H877">
            <v>20</v>
          </cell>
          <cell r="I877">
            <v>1080</v>
          </cell>
          <cell r="J877">
            <v>21600</v>
          </cell>
          <cell r="M877">
            <v>0</v>
          </cell>
          <cell r="N877">
            <v>21600</v>
          </cell>
        </row>
        <row r="878">
          <cell r="B878" t="str">
            <v>규준틀</v>
          </cell>
          <cell r="D878" t="str">
            <v>M2</v>
          </cell>
          <cell r="E878">
            <v>20</v>
          </cell>
          <cell r="F878">
            <v>1550</v>
          </cell>
          <cell r="G878">
            <v>31000</v>
          </cell>
          <cell r="H878">
            <v>20</v>
          </cell>
          <cell r="I878">
            <v>1550</v>
          </cell>
          <cell r="J878">
            <v>31000</v>
          </cell>
          <cell r="M878">
            <v>7000</v>
          </cell>
          <cell r="N878">
            <v>24000</v>
          </cell>
        </row>
        <row r="880">
          <cell r="B880" t="str">
            <v>SUB-TOTAL</v>
          </cell>
          <cell r="G880">
            <v>52600</v>
          </cell>
          <cell r="J880">
            <v>52600</v>
          </cell>
          <cell r="M880">
            <v>7000</v>
          </cell>
          <cell r="N880">
            <v>45600</v>
          </cell>
        </row>
        <row r="882">
          <cell r="A882" t="str">
            <v xml:space="preserve">  2)</v>
          </cell>
          <cell r="B882" t="str">
            <v>토공사</v>
          </cell>
        </row>
        <row r="883">
          <cell r="B883" t="str">
            <v>터파기</v>
          </cell>
          <cell r="D883" t="str">
            <v>M3</v>
          </cell>
          <cell r="E883">
            <v>26.44</v>
          </cell>
          <cell r="F883">
            <v>2760</v>
          </cell>
          <cell r="G883">
            <v>72974</v>
          </cell>
          <cell r="H883">
            <v>26.44</v>
          </cell>
          <cell r="I883">
            <v>2760</v>
          </cell>
          <cell r="J883">
            <v>72974</v>
          </cell>
          <cell r="M883">
            <v>59754</v>
          </cell>
          <cell r="N883">
            <v>13220</v>
          </cell>
        </row>
        <row r="884">
          <cell r="B884" t="str">
            <v>잔토처리</v>
          </cell>
          <cell r="D884" t="str">
            <v>M3</v>
          </cell>
          <cell r="E884">
            <v>6.14</v>
          </cell>
          <cell r="F884">
            <v>5500</v>
          </cell>
          <cell r="G884">
            <v>33770</v>
          </cell>
          <cell r="H884">
            <v>6.14</v>
          </cell>
          <cell r="I884">
            <v>5500</v>
          </cell>
          <cell r="J884">
            <v>33770</v>
          </cell>
          <cell r="M884">
            <v>33770</v>
          </cell>
          <cell r="N884">
            <v>0</v>
          </cell>
        </row>
        <row r="885">
          <cell r="B885" t="str">
            <v>되메우기</v>
          </cell>
          <cell r="D885" t="str">
            <v>M3</v>
          </cell>
          <cell r="E885">
            <v>20.3</v>
          </cell>
          <cell r="F885">
            <v>6500</v>
          </cell>
          <cell r="G885">
            <v>131950</v>
          </cell>
          <cell r="H885">
            <v>20.3</v>
          </cell>
          <cell r="I885">
            <v>6500</v>
          </cell>
          <cell r="J885">
            <v>131950</v>
          </cell>
          <cell r="M885">
            <v>101500</v>
          </cell>
          <cell r="N885">
            <v>30450</v>
          </cell>
        </row>
        <row r="886">
          <cell r="M886">
            <v>0</v>
          </cell>
          <cell r="N886">
            <v>0</v>
          </cell>
        </row>
        <row r="887">
          <cell r="B887" t="str">
            <v>SUB-TOTAL</v>
          </cell>
          <cell r="G887">
            <v>238694</v>
          </cell>
          <cell r="J887">
            <v>238694</v>
          </cell>
          <cell r="M887">
            <v>195024</v>
          </cell>
          <cell r="N887">
            <v>43670</v>
          </cell>
        </row>
        <row r="889">
          <cell r="A889" t="str">
            <v xml:space="preserve">  3)</v>
          </cell>
          <cell r="B889" t="str">
            <v>지정공사</v>
          </cell>
        </row>
        <row r="890">
          <cell r="B890" t="str">
            <v>PC PILE      350A, L=15M</v>
          </cell>
          <cell r="D890" t="str">
            <v>NOS</v>
          </cell>
          <cell r="E890">
            <v>4</v>
          </cell>
          <cell r="F890">
            <v>0</v>
          </cell>
          <cell r="G890">
            <v>0</v>
          </cell>
          <cell r="H890">
            <v>4</v>
          </cell>
          <cell r="I890">
            <v>0</v>
          </cell>
          <cell r="J890">
            <v>0</v>
          </cell>
          <cell r="M890">
            <v>0</v>
          </cell>
          <cell r="N890">
            <v>0</v>
          </cell>
          <cell r="O890" t="str">
            <v xml:space="preserve"> 제외</v>
          </cell>
        </row>
        <row r="891">
          <cell r="B891" t="str">
            <v>PILE 두부보강 및 속채움</v>
          </cell>
          <cell r="D891" t="str">
            <v>NOS</v>
          </cell>
          <cell r="E891">
            <v>4</v>
          </cell>
          <cell r="F891">
            <v>10000</v>
          </cell>
          <cell r="G891">
            <v>40000</v>
          </cell>
          <cell r="H891">
            <v>4</v>
          </cell>
          <cell r="I891">
            <v>10000</v>
          </cell>
          <cell r="J891">
            <v>40000</v>
          </cell>
          <cell r="M891">
            <v>12000</v>
          </cell>
          <cell r="N891">
            <v>28000</v>
          </cell>
        </row>
        <row r="893">
          <cell r="B893" t="str">
            <v>SUB-TOTAL</v>
          </cell>
          <cell r="G893">
            <v>40000</v>
          </cell>
          <cell r="J893">
            <v>40000</v>
          </cell>
          <cell r="M893">
            <v>12000</v>
          </cell>
          <cell r="N893">
            <v>28000</v>
          </cell>
        </row>
        <row r="895">
          <cell r="A895" t="str">
            <v xml:space="preserve">  4)</v>
          </cell>
          <cell r="B895" t="str">
            <v>철근공사</v>
          </cell>
        </row>
        <row r="896">
          <cell r="B896" t="str">
            <v>RE-BAR</v>
          </cell>
          <cell r="C896" t="str">
            <v>D10</v>
          </cell>
          <cell r="D896" t="str">
            <v>TON</v>
          </cell>
          <cell r="E896">
            <v>0.11</v>
          </cell>
          <cell r="F896">
            <v>310000</v>
          </cell>
          <cell r="G896">
            <v>34100</v>
          </cell>
          <cell r="H896">
            <v>0.11</v>
          </cell>
          <cell r="I896">
            <v>310000</v>
          </cell>
          <cell r="J896">
            <v>34100</v>
          </cell>
          <cell r="M896">
            <v>34100</v>
          </cell>
          <cell r="N896">
            <v>0</v>
          </cell>
        </row>
        <row r="897">
          <cell r="C897" t="str">
            <v>D16</v>
          </cell>
          <cell r="D897" t="str">
            <v>TON</v>
          </cell>
          <cell r="E897">
            <v>0.28999999999999998</v>
          </cell>
          <cell r="F897">
            <v>310000</v>
          </cell>
          <cell r="G897">
            <v>89900</v>
          </cell>
          <cell r="H897">
            <v>0.28999999999999998</v>
          </cell>
          <cell r="I897">
            <v>310000</v>
          </cell>
          <cell r="J897">
            <v>89900</v>
          </cell>
          <cell r="M897">
            <v>89900</v>
          </cell>
          <cell r="N897">
            <v>0</v>
          </cell>
        </row>
        <row r="898">
          <cell r="C898" t="str">
            <v>D19</v>
          </cell>
          <cell r="D898" t="str">
            <v>TON</v>
          </cell>
          <cell r="E898">
            <v>0.09</v>
          </cell>
          <cell r="F898">
            <v>310000</v>
          </cell>
          <cell r="G898">
            <v>27900</v>
          </cell>
          <cell r="H898">
            <v>0.09</v>
          </cell>
          <cell r="I898">
            <v>310000</v>
          </cell>
          <cell r="J898">
            <v>27900</v>
          </cell>
          <cell r="M898">
            <v>27900</v>
          </cell>
          <cell r="N898">
            <v>0</v>
          </cell>
        </row>
        <row r="899">
          <cell r="B899" t="str">
            <v>RE-BAR FORMING</v>
          </cell>
          <cell r="D899" t="str">
            <v>TON</v>
          </cell>
          <cell r="E899">
            <v>0.47</v>
          </cell>
          <cell r="F899">
            <v>227000</v>
          </cell>
          <cell r="G899">
            <v>106690</v>
          </cell>
          <cell r="H899">
            <v>0.47</v>
          </cell>
          <cell r="I899">
            <v>227000</v>
          </cell>
          <cell r="J899">
            <v>106690</v>
          </cell>
          <cell r="M899">
            <v>5640</v>
          </cell>
          <cell r="N899">
            <v>101050</v>
          </cell>
        </row>
        <row r="901">
          <cell r="B901" t="str">
            <v>SUB-TOTAL</v>
          </cell>
          <cell r="G901">
            <v>258590</v>
          </cell>
          <cell r="J901">
            <v>258590</v>
          </cell>
          <cell r="M901">
            <v>157540</v>
          </cell>
          <cell r="N901">
            <v>101050</v>
          </cell>
        </row>
        <row r="903">
          <cell r="A903" t="str">
            <v xml:space="preserve">  5)</v>
          </cell>
          <cell r="B903" t="str">
            <v>거푸집 공사</v>
          </cell>
          <cell r="O903" t="str">
            <v xml:space="preserve"> 소운반,</v>
          </cell>
        </row>
        <row r="904">
          <cell r="B904" t="str">
            <v>거푸집</v>
          </cell>
          <cell r="C904" t="str">
            <v>4회</v>
          </cell>
          <cell r="D904" t="str">
            <v>M2</v>
          </cell>
          <cell r="E904">
            <v>32.5</v>
          </cell>
          <cell r="F904">
            <v>21360</v>
          </cell>
          <cell r="G904">
            <v>694200</v>
          </cell>
          <cell r="H904">
            <v>32.5</v>
          </cell>
          <cell r="I904">
            <v>21360</v>
          </cell>
          <cell r="J904">
            <v>694200</v>
          </cell>
          <cell r="M904">
            <v>200200</v>
          </cell>
          <cell r="N904">
            <v>494000</v>
          </cell>
          <cell r="O904" t="str">
            <v xml:space="preserve"> 정리비</v>
          </cell>
        </row>
        <row r="905">
          <cell r="O905" t="str">
            <v xml:space="preserve"> 포  함</v>
          </cell>
        </row>
        <row r="906">
          <cell r="B906" t="str">
            <v>SUB-TOTAL</v>
          </cell>
          <cell r="G906">
            <v>694200</v>
          </cell>
          <cell r="J906">
            <v>694200</v>
          </cell>
          <cell r="M906">
            <v>200200</v>
          </cell>
          <cell r="N906">
            <v>494000</v>
          </cell>
        </row>
        <row r="908">
          <cell r="A908" t="str">
            <v xml:space="preserve">  6)</v>
          </cell>
          <cell r="B908" t="str">
            <v>콘크리트 공사</v>
          </cell>
        </row>
        <row r="909">
          <cell r="B909" t="str">
            <v>콘크리트</v>
          </cell>
          <cell r="C909" t="str">
            <v>FC=135KG/㎠</v>
          </cell>
          <cell r="D909" t="str">
            <v>M3</v>
          </cell>
          <cell r="E909">
            <v>0.64</v>
          </cell>
          <cell r="F909">
            <v>50950</v>
          </cell>
          <cell r="G909">
            <v>32608</v>
          </cell>
          <cell r="H909">
            <v>0.64</v>
          </cell>
          <cell r="I909">
            <v>50950</v>
          </cell>
          <cell r="J909">
            <v>32608</v>
          </cell>
          <cell r="M909">
            <v>32608</v>
          </cell>
          <cell r="N909">
            <v>0</v>
          </cell>
        </row>
        <row r="910">
          <cell r="B910" t="str">
            <v>콘크리트</v>
          </cell>
          <cell r="C910" t="str">
            <v>FC=210KG/㎠</v>
          </cell>
          <cell r="D910" t="str">
            <v>M3</v>
          </cell>
          <cell r="E910">
            <v>5.26</v>
          </cell>
          <cell r="F910">
            <v>59770</v>
          </cell>
          <cell r="G910">
            <v>314390</v>
          </cell>
          <cell r="H910">
            <v>5.26</v>
          </cell>
          <cell r="I910">
            <v>59770</v>
          </cell>
          <cell r="J910">
            <v>314390</v>
          </cell>
          <cell r="M910">
            <v>314390</v>
          </cell>
          <cell r="N910">
            <v>0</v>
          </cell>
        </row>
        <row r="911">
          <cell r="B911" t="str">
            <v>콘크리트 치기</v>
          </cell>
          <cell r="D911" t="str">
            <v>M3</v>
          </cell>
          <cell r="E911">
            <v>5.9</v>
          </cell>
          <cell r="F911">
            <v>11400</v>
          </cell>
          <cell r="G911">
            <v>67260</v>
          </cell>
          <cell r="H911">
            <v>5.9</v>
          </cell>
          <cell r="I911">
            <v>11400</v>
          </cell>
          <cell r="J911">
            <v>67260</v>
          </cell>
          <cell r="M911">
            <v>10620</v>
          </cell>
          <cell r="N911">
            <v>56640</v>
          </cell>
        </row>
        <row r="912">
          <cell r="B912" t="str">
            <v>GROUT</v>
          </cell>
          <cell r="D912" t="str">
            <v>M3</v>
          </cell>
          <cell r="E912">
            <v>0.02</v>
          </cell>
          <cell r="F912">
            <v>1130800</v>
          </cell>
          <cell r="G912">
            <v>22616</v>
          </cell>
          <cell r="H912">
            <v>0.02</v>
          </cell>
          <cell r="I912">
            <v>1130800</v>
          </cell>
          <cell r="J912">
            <v>22616</v>
          </cell>
          <cell r="M912">
            <v>13400</v>
          </cell>
          <cell r="N912">
            <v>9216</v>
          </cell>
        </row>
        <row r="914">
          <cell r="B914" t="str">
            <v>SUB-TOTAL</v>
          </cell>
          <cell r="G914">
            <v>436874</v>
          </cell>
          <cell r="J914">
            <v>436874</v>
          </cell>
          <cell r="M914">
            <v>371018</v>
          </cell>
          <cell r="N914">
            <v>65856</v>
          </cell>
        </row>
        <row r="916">
          <cell r="A916" t="str">
            <v xml:space="preserve">  7)</v>
          </cell>
          <cell r="B916" t="str">
            <v>철골공사</v>
          </cell>
        </row>
        <row r="917">
          <cell r="B917" t="str">
            <v>H-200*200*8*12</v>
          </cell>
          <cell r="D917" t="str">
            <v>TON</v>
          </cell>
          <cell r="E917">
            <v>1.23</v>
          </cell>
          <cell r="F917">
            <v>400000</v>
          </cell>
          <cell r="G917">
            <v>492000</v>
          </cell>
          <cell r="H917">
            <v>1.23</v>
          </cell>
          <cell r="I917">
            <v>400000</v>
          </cell>
          <cell r="J917">
            <v>492000</v>
          </cell>
          <cell r="M917">
            <v>492000</v>
          </cell>
          <cell r="N917">
            <v>0</v>
          </cell>
        </row>
        <row r="918">
          <cell r="B918" t="str">
            <v>H-194*150*6*9</v>
          </cell>
          <cell r="D918" t="str">
            <v>TON</v>
          </cell>
          <cell r="E918">
            <v>2</v>
          </cell>
          <cell r="F918">
            <v>400000</v>
          </cell>
          <cell r="G918">
            <v>800000</v>
          </cell>
          <cell r="H918">
            <v>2</v>
          </cell>
          <cell r="I918">
            <v>400000</v>
          </cell>
          <cell r="J918">
            <v>800000</v>
          </cell>
          <cell r="M918">
            <v>800000</v>
          </cell>
          <cell r="N918">
            <v>0</v>
          </cell>
        </row>
        <row r="919">
          <cell r="B919" t="str">
            <v>H-244*175*7*11</v>
          </cell>
          <cell r="D919" t="str">
            <v>TON</v>
          </cell>
          <cell r="E919">
            <v>0.06</v>
          </cell>
          <cell r="F919">
            <v>400000</v>
          </cell>
          <cell r="G919">
            <v>24000</v>
          </cell>
          <cell r="H919">
            <v>0.06</v>
          </cell>
          <cell r="I919">
            <v>400000</v>
          </cell>
          <cell r="J919">
            <v>24000</v>
          </cell>
          <cell r="M919">
            <v>24000</v>
          </cell>
          <cell r="N919">
            <v>0</v>
          </cell>
        </row>
        <row r="920">
          <cell r="B920" t="str">
            <v>ㄷ-200*90*8*13.5</v>
          </cell>
          <cell r="D920" t="str">
            <v>TON</v>
          </cell>
          <cell r="E920">
            <v>0.34</v>
          </cell>
          <cell r="F920">
            <v>430000</v>
          </cell>
          <cell r="G920">
            <v>146200</v>
          </cell>
          <cell r="H920">
            <v>0.34</v>
          </cell>
          <cell r="I920">
            <v>430000</v>
          </cell>
          <cell r="J920">
            <v>146200</v>
          </cell>
          <cell r="M920">
            <v>146200</v>
          </cell>
          <cell r="N920">
            <v>0</v>
          </cell>
        </row>
        <row r="921">
          <cell r="B921" t="str">
            <v>ㄷ-125*65*6*8</v>
          </cell>
          <cell r="D921" t="str">
            <v>TON</v>
          </cell>
          <cell r="E921">
            <v>0.48</v>
          </cell>
          <cell r="F921">
            <v>385000</v>
          </cell>
          <cell r="G921">
            <v>184800</v>
          </cell>
          <cell r="H921">
            <v>0.48</v>
          </cell>
          <cell r="I921">
            <v>385000</v>
          </cell>
          <cell r="J921">
            <v>184800</v>
          </cell>
          <cell r="M921">
            <v>184800</v>
          </cell>
          <cell r="N921">
            <v>0</v>
          </cell>
        </row>
        <row r="922">
          <cell r="B922" t="str">
            <v>ㄴ-65*65*6</v>
          </cell>
          <cell r="D922" t="str">
            <v>TON</v>
          </cell>
          <cell r="E922">
            <v>0.25</v>
          </cell>
          <cell r="F922">
            <v>360000</v>
          </cell>
          <cell r="G922">
            <v>90000</v>
          </cell>
          <cell r="H922">
            <v>0.25</v>
          </cell>
          <cell r="I922">
            <v>360000</v>
          </cell>
          <cell r="J922">
            <v>90000</v>
          </cell>
          <cell r="M922">
            <v>90000</v>
          </cell>
          <cell r="N922">
            <v>0</v>
          </cell>
        </row>
        <row r="923">
          <cell r="B923" t="str">
            <v>ㄴ-50*50*6</v>
          </cell>
          <cell r="D923" t="str">
            <v>TON</v>
          </cell>
          <cell r="E923">
            <v>0.19</v>
          </cell>
          <cell r="F923">
            <v>360000</v>
          </cell>
          <cell r="G923">
            <v>68400</v>
          </cell>
          <cell r="H923">
            <v>0.19</v>
          </cell>
          <cell r="I923">
            <v>360000</v>
          </cell>
          <cell r="J923">
            <v>68400</v>
          </cell>
          <cell r="M923">
            <v>68400</v>
          </cell>
          <cell r="N923">
            <v>0</v>
          </cell>
        </row>
        <row r="924">
          <cell r="B924" t="str">
            <v>ㄴ-40*40*5</v>
          </cell>
          <cell r="D924" t="str">
            <v>TON</v>
          </cell>
          <cell r="E924">
            <v>0.02</v>
          </cell>
          <cell r="F924">
            <v>360000</v>
          </cell>
          <cell r="G924">
            <v>7200</v>
          </cell>
          <cell r="H924">
            <v>0.02</v>
          </cell>
          <cell r="I924">
            <v>360000</v>
          </cell>
          <cell r="J924">
            <v>7200</v>
          </cell>
          <cell r="M924">
            <v>7200</v>
          </cell>
          <cell r="N924">
            <v>0</v>
          </cell>
        </row>
        <row r="925">
          <cell r="B925" t="str">
            <v>I-200*100*7*10</v>
          </cell>
          <cell r="D925" t="str">
            <v>TON</v>
          </cell>
          <cell r="E925">
            <v>0.11</v>
          </cell>
          <cell r="F925">
            <v>470000</v>
          </cell>
          <cell r="G925">
            <v>51700</v>
          </cell>
          <cell r="H925">
            <v>0.11</v>
          </cell>
          <cell r="I925">
            <v>470000</v>
          </cell>
          <cell r="J925">
            <v>51700</v>
          </cell>
          <cell r="M925">
            <v>51700</v>
          </cell>
          <cell r="N925">
            <v>0</v>
          </cell>
        </row>
        <row r="926">
          <cell r="B926" t="str">
            <v>STEEL PLATE</v>
          </cell>
          <cell r="D926" t="str">
            <v>TON</v>
          </cell>
          <cell r="E926">
            <v>0.47</v>
          </cell>
          <cell r="F926">
            <v>380000</v>
          </cell>
          <cell r="G926">
            <v>178600</v>
          </cell>
          <cell r="H926">
            <v>0.47</v>
          </cell>
          <cell r="I926">
            <v>380000</v>
          </cell>
          <cell r="J926">
            <v>178600</v>
          </cell>
          <cell r="M926">
            <v>178600</v>
          </cell>
          <cell r="N926">
            <v>0</v>
          </cell>
        </row>
        <row r="927">
          <cell r="B927" t="str">
            <v>CHK'D PLATE</v>
          </cell>
          <cell r="C927" t="str">
            <v>4.5T</v>
          </cell>
          <cell r="D927" t="str">
            <v>TON</v>
          </cell>
          <cell r="E927">
            <v>0.77</v>
          </cell>
          <cell r="F927">
            <v>400000</v>
          </cell>
          <cell r="G927">
            <v>308000</v>
          </cell>
          <cell r="H927">
            <v>0.77</v>
          </cell>
          <cell r="I927">
            <v>400000</v>
          </cell>
          <cell r="J927">
            <v>308000</v>
          </cell>
          <cell r="M927">
            <v>308000</v>
          </cell>
          <cell r="N927">
            <v>0</v>
          </cell>
        </row>
        <row r="928">
          <cell r="B928" t="str">
            <v xml:space="preserve">HANDRAIL </v>
          </cell>
          <cell r="D928" t="str">
            <v>TON</v>
          </cell>
          <cell r="E928">
            <v>0.36</v>
          </cell>
          <cell r="F928">
            <v>500000</v>
          </cell>
          <cell r="G928">
            <v>180000</v>
          </cell>
          <cell r="H928">
            <v>0.36</v>
          </cell>
          <cell r="I928">
            <v>500000</v>
          </cell>
          <cell r="J928">
            <v>180000</v>
          </cell>
          <cell r="M928">
            <v>180000</v>
          </cell>
          <cell r="N928">
            <v>0</v>
          </cell>
        </row>
        <row r="929">
          <cell r="B929" t="str">
            <v>STEEL FORMING</v>
          </cell>
          <cell r="D929" t="str">
            <v>TON</v>
          </cell>
          <cell r="E929">
            <v>5.9</v>
          </cell>
          <cell r="F929">
            <v>430000</v>
          </cell>
          <cell r="G929">
            <v>2537000</v>
          </cell>
          <cell r="H929">
            <v>5.9</v>
          </cell>
          <cell r="I929">
            <v>430000</v>
          </cell>
          <cell r="J929">
            <v>2537000</v>
          </cell>
          <cell r="M929">
            <v>177000</v>
          </cell>
          <cell r="N929">
            <v>2360000</v>
          </cell>
        </row>
        <row r="930">
          <cell r="B930" t="str">
            <v>STEEL ERECTION</v>
          </cell>
          <cell r="D930" t="str">
            <v>TON</v>
          </cell>
          <cell r="E930">
            <v>5.9</v>
          </cell>
          <cell r="F930">
            <v>140000</v>
          </cell>
          <cell r="G930">
            <v>826000</v>
          </cell>
          <cell r="H930">
            <v>5.9</v>
          </cell>
          <cell r="I930">
            <v>140000</v>
          </cell>
          <cell r="J930">
            <v>826000</v>
          </cell>
          <cell r="M930">
            <v>236000</v>
          </cell>
          <cell r="N930">
            <v>590000</v>
          </cell>
        </row>
        <row r="931">
          <cell r="B931" t="str">
            <v>H.T.B.</v>
          </cell>
          <cell r="C931" t="str">
            <v>M20</v>
          </cell>
          <cell r="D931" t="str">
            <v>EA</v>
          </cell>
          <cell r="E931">
            <v>300</v>
          </cell>
          <cell r="F931">
            <v>470</v>
          </cell>
          <cell r="G931">
            <v>141000</v>
          </cell>
          <cell r="H931">
            <v>300</v>
          </cell>
          <cell r="I931">
            <v>470</v>
          </cell>
          <cell r="J931">
            <v>141000</v>
          </cell>
          <cell r="M931">
            <v>141000</v>
          </cell>
          <cell r="N931">
            <v>0</v>
          </cell>
        </row>
        <row r="932">
          <cell r="B932" t="str">
            <v>COMMON BOLT</v>
          </cell>
          <cell r="C932" t="str">
            <v>M20</v>
          </cell>
          <cell r="D932" t="str">
            <v>EA</v>
          </cell>
          <cell r="E932">
            <v>53</v>
          </cell>
          <cell r="F932">
            <v>470</v>
          </cell>
          <cell r="G932">
            <v>24910</v>
          </cell>
          <cell r="H932">
            <v>53</v>
          </cell>
          <cell r="I932">
            <v>470</v>
          </cell>
          <cell r="J932">
            <v>24910</v>
          </cell>
          <cell r="M932">
            <v>24910</v>
          </cell>
          <cell r="N932">
            <v>0</v>
          </cell>
        </row>
        <row r="933">
          <cell r="B933" t="str">
            <v>ANCHOR BOLT</v>
          </cell>
          <cell r="C933" t="str">
            <v>M24</v>
          </cell>
          <cell r="D933" t="str">
            <v>EA</v>
          </cell>
          <cell r="E933">
            <v>8</v>
          </cell>
          <cell r="F933">
            <v>10000</v>
          </cell>
          <cell r="G933">
            <v>80000</v>
          </cell>
          <cell r="H933">
            <v>8</v>
          </cell>
          <cell r="I933">
            <v>10000</v>
          </cell>
          <cell r="J933">
            <v>80000</v>
          </cell>
          <cell r="M933">
            <v>16000</v>
          </cell>
          <cell r="N933">
            <v>64000</v>
          </cell>
        </row>
        <row r="935">
          <cell r="B935" t="str">
            <v>SUB-TOTAL</v>
          </cell>
          <cell r="G935">
            <v>6139810</v>
          </cell>
          <cell r="J935">
            <v>6139810</v>
          </cell>
          <cell r="M935">
            <v>3125810</v>
          </cell>
          <cell r="N935">
            <v>3014000</v>
          </cell>
        </row>
        <row r="937">
          <cell r="A937" t="str">
            <v xml:space="preserve">  8)</v>
          </cell>
          <cell r="B937" t="str">
            <v>도장공사</v>
          </cell>
        </row>
        <row r="938">
          <cell r="B938" t="str">
            <v>광명단</v>
          </cell>
          <cell r="C938" t="str">
            <v>2회</v>
          </cell>
          <cell r="D938" t="str">
            <v>M2</v>
          </cell>
          <cell r="E938">
            <v>203</v>
          </cell>
          <cell r="F938">
            <v>4000</v>
          </cell>
          <cell r="G938">
            <v>812000</v>
          </cell>
          <cell r="H938">
            <v>203</v>
          </cell>
          <cell r="I938">
            <v>4000</v>
          </cell>
          <cell r="J938">
            <v>812000</v>
          </cell>
          <cell r="M938">
            <v>304500</v>
          </cell>
          <cell r="N938">
            <v>507500</v>
          </cell>
        </row>
        <row r="939">
          <cell r="B939" t="str">
            <v>유성페인트</v>
          </cell>
          <cell r="C939" t="str">
            <v>2회(중도)</v>
          </cell>
          <cell r="D939" t="str">
            <v>M2</v>
          </cell>
          <cell r="E939">
            <v>203</v>
          </cell>
          <cell r="F939">
            <v>4000</v>
          </cell>
          <cell r="G939">
            <v>812000</v>
          </cell>
          <cell r="H939">
            <v>203</v>
          </cell>
          <cell r="I939">
            <v>4000</v>
          </cell>
          <cell r="J939">
            <v>812000</v>
          </cell>
          <cell r="M939">
            <v>304500</v>
          </cell>
          <cell r="N939">
            <v>507500</v>
          </cell>
        </row>
        <row r="940">
          <cell r="B940" t="str">
            <v>유성페인트</v>
          </cell>
          <cell r="C940" t="str">
            <v>2회(상도)</v>
          </cell>
          <cell r="D940" t="str">
            <v>M2</v>
          </cell>
          <cell r="E940">
            <v>203</v>
          </cell>
          <cell r="F940">
            <v>4000</v>
          </cell>
          <cell r="G940">
            <v>812000</v>
          </cell>
          <cell r="H940">
            <v>203</v>
          </cell>
          <cell r="I940">
            <v>4000</v>
          </cell>
          <cell r="J940">
            <v>812000</v>
          </cell>
          <cell r="M940">
            <v>304500</v>
          </cell>
          <cell r="N940">
            <v>507500</v>
          </cell>
        </row>
        <row r="942">
          <cell r="B942" t="str">
            <v>SUB-TOTAL</v>
          </cell>
          <cell r="G942">
            <v>2436000</v>
          </cell>
          <cell r="J942">
            <v>2436000</v>
          </cell>
          <cell r="M942">
            <v>913500</v>
          </cell>
          <cell r="N942">
            <v>1522500</v>
          </cell>
        </row>
        <row r="944">
          <cell r="A944" t="str">
            <v xml:space="preserve">  9)</v>
          </cell>
          <cell r="B944" t="str">
            <v>지붕공사</v>
          </cell>
        </row>
        <row r="945">
          <cell r="B945" t="str">
            <v>A.P.M 0.7T V-115</v>
          </cell>
          <cell r="D945" t="str">
            <v>M2</v>
          </cell>
          <cell r="E945">
            <v>30.7</v>
          </cell>
          <cell r="F945">
            <v>37160</v>
          </cell>
          <cell r="G945">
            <v>1140812</v>
          </cell>
          <cell r="H945">
            <v>30.7</v>
          </cell>
          <cell r="I945">
            <v>37160</v>
          </cell>
          <cell r="J945">
            <v>1140812</v>
          </cell>
          <cell r="M945">
            <v>846092</v>
          </cell>
          <cell r="N945">
            <v>294720</v>
          </cell>
        </row>
        <row r="946">
          <cell r="B946" t="str">
            <v>GUTTER A.P.M 0.7T</v>
          </cell>
          <cell r="D946" t="str">
            <v>M2</v>
          </cell>
          <cell r="E946">
            <v>3.78</v>
          </cell>
          <cell r="F946">
            <v>47560</v>
          </cell>
          <cell r="G946">
            <v>179776</v>
          </cell>
          <cell r="H946">
            <v>3.78</v>
          </cell>
          <cell r="I946">
            <v>47560</v>
          </cell>
          <cell r="J946">
            <v>179776</v>
          </cell>
          <cell r="M946">
            <v>104176</v>
          </cell>
          <cell r="N946">
            <v>75600</v>
          </cell>
        </row>
        <row r="947">
          <cell r="B947" t="str">
            <v>ROOF DRAIN (ST'L)</v>
          </cell>
          <cell r="C947" t="str">
            <v>100A</v>
          </cell>
          <cell r="D947" t="str">
            <v>EA</v>
          </cell>
          <cell r="E947">
            <v>1</v>
          </cell>
          <cell r="F947">
            <v>16000</v>
          </cell>
          <cell r="G947">
            <v>16000</v>
          </cell>
          <cell r="H947">
            <v>1</v>
          </cell>
          <cell r="I947">
            <v>16000</v>
          </cell>
          <cell r="J947">
            <v>16000</v>
          </cell>
          <cell r="M947">
            <v>3000</v>
          </cell>
          <cell r="N947">
            <v>13000</v>
          </cell>
        </row>
        <row r="948">
          <cell r="B948" t="str">
            <v>STEEL PIPE</v>
          </cell>
          <cell r="C948" t="str">
            <v>100A</v>
          </cell>
          <cell r="D948" t="str">
            <v>M</v>
          </cell>
          <cell r="E948">
            <v>5.2</v>
          </cell>
          <cell r="F948">
            <v>31200</v>
          </cell>
          <cell r="G948">
            <v>162240</v>
          </cell>
          <cell r="H948">
            <v>5.2</v>
          </cell>
          <cell r="I948">
            <v>31200</v>
          </cell>
          <cell r="J948">
            <v>162240</v>
          </cell>
          <cell r="M948">
            <v>58240</v>
          </cell>
          <cell r="N948">
            <v>104000</v>
          </cell>
        </row>
        <row r="950">
          <cell r="B950" t="str">
            <v>SUB-TOTAL</v>
          </cell>
          <cell r="G950">
            <v>1498828</v>
          </cell>
          <cell r="J950">
            <v>1498828</v>
          </cell>
          <cell r="M950">
            <v>1011508</v>
          </cell>
          <cell r="N950">
            <v>487320</v>
          </cell>
        </row>
        <row r="952">
          <cell r="B952" t="str">
            <v>T O T A L</v>
          </cell>
          <cell r="G952">
            <v>11795596</v>
          </cell>
          <cell r="J952">
            <v>11795596</v>
          </cell>
          <cell r="M952">
            <v>5993600</v>
          </cell>
          <cell r="N952">
            <v>5801996</v>
          </cell>
        </row>
        <row r="964">
          <cell r="A964" t="str">
            <v xml:space="preserve"> 10.</v>
          </cell>
          <cell r="B964" t="str">
            <v>OIL SEPARATION (NEAR SHOWER ROOM)</v>
          </cell>
        </row>
        <row r="966">
          <cell r="A966" t="str">
            <v xml:space="preserve">  1)</v>
          </cell>
          <cell r="B966" t="str">
            <v>토공사</v>
          </cell>
        </row>
        <row r="967">
          <cell r="B967" t="str">
            <v>터파기</v>
          </cell>
          <cell r="C967" t="str">
            <v>HAND</v>
          </cell>
          <cell r="D967" t="str">
            <v>M3</v>
          </cell>
          <cell r="E967">
            <v>31.17</v>
          </cell>
          <cell r="F967">
            <v>18760</v>
          </cell>
          <cell r="G967">
            <v>584749</v>
          </cell>
          <cell r="H967">
            <v>31.17</v>
          </cell>
          <cell r="I967">
            <v>18760</v>
          </cell>
          <cell r="J967">
            <v>584749</v>
          </cell>
          <cell r="M967">
            <v>70444</v>
          </cell>
          <cell r="N967">
            <v>514305</v>
          </cell>
        </row>
        <row r="968">
          <cell r="B968" t="str">
            <v>잔토처리</v>
          </cell>
          <cell r="C968" t="str">
            <v>HAND</v>
          </cell>
          <cell r="D968" t="str">
            <v>M3</v>
          </cell>
          <cell r="E968">
            <v>16.239999999999998</v>
          </cell>
          <cell r="F968">
            <v>11350</v>
          </cell>
          <cell r="G968">
            <v>184324</v>
          </cell>
          <cell r="H968">
            <v>16.239999999999998</v>
          </cell>
          <cell r="I968">
            <v>11350</v>
          </cell>
          <cell r="J968">
            <v>184324</v>
          </cell>
          <cell r="M968">
            <v>89320</v>
          </cell>
          <cell r="N968">
            <v>95004</v>
          </cell>
        </row>
        <row r="969">
          <cell r="B969" t="str">
            <v>되메우기</v>
          </cell>
          <cell r="C969" t="str">
            <v>HAND</v>
          </cell>
          <cell r="D969" t="str">
            <v>M3</v>
          </cell>
          <cell r="E969">
            <v>14.93</v>
          </cell>
          <cell r="F969">
            <v>16800</v>
          </cell>
          <cell r="G969">
            <v>250824</v>
          </cell>
          <cell r="H969">
            <v>14.93</v>
          </cell>
          <cell r="I969">
            <v>16800</v>
          </cell>
          <cell r="J969">
            <v>250824</v>
          </cell>
          <cell r="M969">
            <v>74650</v>
          </cell>
          <cell r="N969">
            <v>176174</v>
          </cell>
        </row>
        <row r="971">
          <cell r="B971" t="str">
            <v>SUB-TOTAL</v>
          </cell>
          <cell r="G971">
            <v>1019897</v>
          </cell>
          <cell r="J971">
            <v>1019897</v>
          </cell>
          <cell r="M971">
            <v>234414</v>
          </cell>
          <cell r="N971">
            <v>785483</v>
          </cell>
        </row>
        <row r="973">
          <cell r="A973" t="str">
            <v xml:space="preserve">  2)</v>
          </cell>
          <cell r="B973" t="str">
            <v>지정공사</v>
          </cell>
        </row>
        <row r="974">
          <cell r="B974" t="str">
            <v>잡석지정</v>
          </cell>
          <cell r="D974" t="str">
            <v>M3</v>
          </cell>
          <cell r="E974">
            <v>2.52</v>
          </cell>
          <cell r="F974">
            <v>13500</v>
          </cell>
          <cell r="G974">
            <v>34020</v>
          </cell>
          <cell r="H974">
            <v>2.52</v>
          </cell>
          <cell r="I974">
            <v>13500</v>
          </cell>
          <cell r="J974">
            <v>34020</v>
          </cell>
          <cell r="M974">
            <v>22680</v>
          </cell>
          <cell r="N974">
            <v>11340</v>
          </cell>
        </row>
        <row r="976">
          <cell r="B976" t="str">
            <v>SUB-TOTAL</v>
          </cell>
          <cell r="G976">
            <v>34020</v>
          </cell>
          <cell r="J976">
            <v>34020</v>
          </cell>
          <cell r="M976">
            <v>22680</v>
          </cell>
          <cell r="N976">
            <v>11340</v>
          </cell>
        </row>
        <row r="978">
          <cell r="A978" t="str">
            <v xml:space="preserve">  3)</v>
          </cell>
          <cell r="B978" t="str">
            <v>철근공사</v>
          </cell>
        </row>
        <row r="979">
          <cell r="B979" t="str">
            <v>RE-BAR</v>
          </cell>
          <cell r="C979" t="str">
            <v>D10</v>
          </cell>
          <cell r="D979" t="str">
            <v>TON</v>
          </cell>
          <cell r="E979">
            <v>0.01</v>
          </cell>
          <cell r="F979">
            <v>310000</v>
          </cell>
          <cell r="G979">
            <v>3100</v>
          </cell>
          <cell r="H979">
            <v>0.01</v>
          </cell>
          <cell r="I979">
            <v>310000</v>
          </cell>
          <cell r="J979">
            <v>3100</v>
          </cell>
          <cell r="M979">
            <v>3100</v>
          </cell>
          <cell r="N979">
            <v>0</v>
          </cell>
        </row>
        <row r="980">
          <cell r="C980" t="str">
            <v>D13</v>
          </cell>
          <cell r="D980" t="str">
            <v>TON</v>
          </cell>
          <cell r="E980">
            <v>0.43</v>
          </cell>
          <cell r="F980">
            <v>310000</v>
          </cell>
          <cell r="G980">
            <v>133300</v>
          </cell>
          <cell r="H980">
            <v>0.43</v>
          </cell>
          <cell r="I980">
            <v>310000</v>
          </cell>
          <cell r="J980">
            <v>133300</v>
          </cell>
          <cell r="M980">
            <v>133300</v>
          </cell>
          <cell r="N980">
            <v>0</v>
          </cell>
        </row>
        <row r="981">
          <cell r="B981" t="str">
            <v>RE-BAR FORMING</v>
          </cell>
          <cell r="D981" t="str">
            <v>TON</v>
          </cell>
          <cell r="E981">
            <v>0.43</v>
          </cell>
          <cell r="F981">
            <v>227000</v>
          </cell>
          <cell r="G981">
            <v>97610</v>
          </cell>
          <cell r="H981">
            <v>0.43</v>
          </cell>
          <cell r="I981">
            <v>227000</v>
          </cell>
          <cell r="J981">
            <v>97610</v>
          </cell>
          <cell r="M981">
            <v>5160</v>
          </cell>
          <cell r="N981">
            <v>92450</v>
          </cell>
        </row>
        <row r="983">
          <cell r="B983" t="str">
            <v>SUB-TOTAL</v>
          </cell>
          <cell r="G983">
            <v>234010</v>
          </cell>
          <cell r="J983">
            <v>234010</v>
          </cell>
          <cell r="M983">
            <v>141560</v>
          </cell>
          <cell r="N983">
            <v>92450</v>
          </cell>
        </row>
        <row r="985">
          <cell r="A985" t="str">
            <v xml:space="preserve">  4)</v>
          </cell>
          <cell r="B985" t="str">
            <v>거푸집 공사</v>
          </cell>
          <cell r="O985" t="str">
            <v xml:space="preserve"> 소운반,</v>
          </cell>
        </row>
        <row r="986">
          <cell r="B986" t="str">
            <v>거푸집</v>
          </cell>
          <cell r="C986" t="str">
            <v>4회</v>
          </cell>
          <cell r="D986" t="str">
            <v>M2</v>
          </cell>
          <cell r="E986">
            <v>60.2</v>
          </cell>
          <cell r="F986">
            <v>21360</v>
          </cell>
          <cell r="G986">
            <v>1285872</v>
          </cell>
          <cell r="H986">
            <v>60.2</v>
          </cell>
          <cell r="I986">
            <v>21360</v>
          </cell>
          <cell r="J986">
            <v>1285872</v>
          </cell>
          <cell r="M986">
            <v>370832</v>
          </cell>
          <cell r="N986">
            <v>915040</v>
          </cell>
          <cell r="O986" t="str">
            <v xml:space="preserve"> 정리비</v>
          </cell>
        </row>
        <row r="987">
          <cell r="O987" t="str">
            <v xml:space="preserve"> 포  함</v>
          </cell>
        </row>
        <row r="988">
          <cell r="B988" t="str">
            <v>SUB-TOTAL</v>
          </cell>
          <cell r="G988">
            <v>1285872</v>
          </cell>
          <cell r="J988">
            <v>1285872</v>
          </cell>
          <cell r="M988">
            <v>370832</v>
          </cell>
          <cell r="N988">
            <v>915040</v>
          </cell>
        </row>
        <row r="990">
          <cell r="A990" t="str">
            <v xml:space="preserve">  5)</v>
          </cell>
          <cell r="B990" t="str">
            <v xml:space="preserve">콘크리트 공사 </v>
          </cell>
        </row>
        <row r="991">
          <cell r="B991" t="str">
            <v>LEAN CON'C</v>
          </cell>
          <cell r="C991" t="str">
            <v>FC=135KG/㎠</v>
          </cell>
          <cell r="D991" t="str">
            <v>M3</v>
          </cell>
          <cell r="E991">
            <v>0.81</v>
          </cell>
          <cell r="F991">
            <v>50950</v>
          </cell>
          <cell r="G991">
            <v>41269</v>
          </cell>
          <cell r="H991">
            <v>0.81</v>
          </cell>
          <cell r="I991">
            <v>50950</v>
          </cell>
          <cell r="J991">
            <v>41269</v>
          </cell>
          <cell r="M991">
            <v>41269</v>
          </cell>
          <cell r="N991">
            <v>0</v>
          </cell>
        </row>
        <row r="992">
          <cell r="B992" t="str">
            <v>CON'C</v>
          </cell>
          <cell r="C992" t="str">
            <v>FC=210KG/㎠</v>
          </cell>
          <cell r="D992" t="str">
            <v>M3</v>
          </cell>
          <cell r="E992">
            <v>6.6</v>
          </cell>
          <cell r="F992">
            <v>59770</v>
          </cell>
          <cell r="G992">
            <v>394482</v>
          </cell>
          <cell r="H992">
            <v>6.6</v>
          </cell>
          <cell r="I992">
            <v>59770</v>
          </cell>
          <cell r="J992">
            <v>394482</v>
          </cell>
          <cell r="M992">
            <v>394482</v>
          </cell>
          <cell r="N992">
            <v>0</v>
          </cell>
        </row>
        <row r="993">
          <cell r="B993" t="str">
            <v>콘크리트 치기</v>
          </cell>
          <cell r="D993" t="str">
            <v>M3</v>
          </cell>
          <cell r="E993">
            <v>7.41</v>
          </cell>
          <cell r="F993">
            <v>12600</v>
          </cell>
          <cell r="G993">
            <v>93366</v>
          </cell>
          <cell r="H993">
            <v>7.41</v>
          </cell>
          <cell r="I993">
            <v>12600</v>
          </cell>
          <cell r="J993">
            <v>93366</v>
          </cell>
          <cell r="M993">
            <v>22230</v>
          </cell>
          <cell r="N993">
            <v>71136</v>
          </cell>
        </row>
        <row r="994">
          <cell r="B994" t="str">
            <v>SUB-TOTAL</v>
          </cell>
          <cell r="G994">
            <v>529117</v>
          </cell>
          <cell r="J994">
            <v>529117</v>
          </cell>
          <cell r="M994">
            <v>457981</v>
          </cell>
          <cell r="N994">
            <v>71136</v>
          </cell>
        </row>
        <row r="996">
          <cell r="A996" t="str">
            <v xml:space="preserve">  6)</v>
          </cell>
          <cell r="B996" t="str">
            <v>철골공사</v>
          </cell>
        </row>
        <row r="997">
          <cell r="B997" t="str">
            <v>ㄷ-100*50*5*7.5</v>
          </cell>
          <cell r="D997" t="str">
            <v>TON</v>
          </cell>
          <cell r="E997">
            <v>0.03</v>
          </cell>
          <cell r="F997">
            <v>385000</v>
          </cell>
          <cell r="G997">
            <v>11550</v>
          </cell>
          <cell r="H997">
            <v>0.03</v>
          </cell>
          <cell r="I997">
            <v>385000</v>
          </cell>
          <cell r="J997">
            <v>11550</v>
          </cell>
          <cell r="M997">
            <v>11550</v>
          </cell>
          <cell r="N997">
            <v>0</v>
          </cell>
        </row>
        <row r="998">
          <cell r="B998" t="str">
            <v>ㄷ-75*40*5*7</v>
          </cell>
          <cell r="D998" t="str">
            <v>TON</v>
          </cell>
          <cell r="E998">
            <v>0.01</v>
          </cell>
          <cell r="F998">
            <v>385000</v>
          </cell>
          <cell r="G998">
            <v>3850</v>
          </cell>
          <cell r="H998">
            <v>0.01</v>
          </cell>
          <cell r="I998">
            <v>385000</v>
          </cell>
          <cell r="J998">
            <v>3850</v>
          </cell>
          <cell r="M998">
            <v>3850</v>
          </cell>
          <cell r="N998">
            <v>0</v>
          </cell>
        </row>
        <row r="999">
          <cell r="B999" t="str">
            <v>ㄴ-50*50*6</v>
          </cell>
          <cell r="D999" t="str">
            <v>TON</v>
          </cell>
          <cell r="E999">
            <v>0.03</v>
          </cell>
          <cell r="F999">
            <v>360000</v>
          </cell>
          <cell r="G999">
            <v>10800</v>
          </cell>
          <cell r="H999">
            <v>0.03</v>
          </cell>
          <cell r="I999">
            <v>360000</v>
          </cell>
          <cell r="J999">
            <v>10800</v>
          </cell>
          <cell r="M999">
            <v>10800</v>
          </cell>
          <cell r="N999">
            <v>0</v>
          </cell>
        </row>
        <row r="1000">
          <cell r="B1000" t="str">
            <v>ㄴ-30*30*4</v>
          </cell>
          <cell r="D1000" t="str">
            <v>TON</v>
          </cell>
          <cell r="E1000">
            <v>0.02</v>
          </cell>
          <cell r="F1000">
            <v>360000</v>
          </cell>
          <cell r="G1000">
            <v>7200</v>
          </cell>
          <cell r="H1000">
            <v>0.02</v>
          </cell>
          <cell r="I1000">
            <v>360000</v>
          </cell>
          <cell r="J1000">
            <v>7200</v>
          </cell>
          <cell r="M1000">
            <v>7200</v>
          </cell>
          <cell r="N1000">
            <v>0</v>
          </cell>
        </row>
        <row r="1001">
          <cell r="B1001" t="str">
            <v>FB-50*9</v>
          </cell>
          <cell r="F1001">
            <v>380000</v>
          </cell>
          <cell r="G1001">
            <v>0</v>
          </cell>
          <cell r="I1001">
            <v>380000</v>
          </cell>
          <cell r="J1001">
            <v>0</v>
          </cell>
          <cell r="M1001">
            <v>0</v>
          </cell>
          <cell r="N1001">
            <v>0</v>
          </cell>
        </row>
        <row r="1002">
          <cell r="B1002" t="str">
            <v>CHK'D PLATE</v>
          </cell>
          <cell r="C1002" t="str">
            <v>4.5T</v>
          </cell>
          <cell r="D1002" t="str">
            <v>TON</v>
          </cell>
          <cell r="E1002">
            <v>0.06</v>
          </cell>
          <cell r="F1002">
            <v>400000</v>
          </cell>
          <cell r="G1002">
            <v>24000</v>
          </cell>
          <cell r="H1002">
            <v>0.06</v>
          </cell>
          <cell r="I1002">
            <v>400000</v>
          </cell>
          <cell r="J1002">
            <v>24000</v>
          </cell>
          <cell r="M1002">
            <v>24000</v>
          </cell>
          <cell r="N1002">
            <v>0</v>
          </cell>
        </row>
        <row r="1003">
          <cell r="B1003" t="str">
            <v>GRATING</v>
          </cell>
          <cell r="C1003" t="str">
            <v>T=25</v>
          </cell>
          <cell r="D1003" t="str">
            <v>M2</v>
          </cell>
          <cell r="E1003">
            <v>3.63</v>
          </cell>
          <cell r="F1003">
            <v>60000</v>
          </cell>
          <cell r="G1003">
            <v>217800</v>
          </cell>
          <cell r="H1003">
            <v>3.63</v>
          </cell>
          <cell r="I1003">
            <v>60000</v>
          </cell>
          <cell r="J1003">
            <v>217800</v>
          </cell>
          <cell r="M1003">
            <v>181500</v>
          </cell>
          <cell r="N1003">
            <v>36300</v>
          </cell>
        </row>
        <row r="1004">
          <cell r="B1004" t="str">
            <v>SUS SCREEN #10</v>
          </cell>
          <cell r="D1004" t="str">
            <v>M2</v>
          </cell>
          <cell r="E1004">
            <v>0.16</v>
          </cell>
          <cell r="F1004">
            <v>800000</v>
          </cell>
          <cell r="G1004">
            <v>128000</v>
          </cell>
          <cell r="H1004">
            <v>0.16</v>
          </cell>
          <cell r="I1004">
            <v>800000</v>
          </cell>
          <cell r="J1004">
            <v>128000</v>
          </cell>
          <cell r="M1004">
            <v>48000</v>
          </cell>
          <cell r="N1004">
            <v>80000</v>
          </cell>
        </row>
        <row r="1005">
          <cell r="B1005" t="str">
            <v>STEEL FORMING</v>
          </cell>
          <cell r="D1005" t="str">
            <v>TON</v>
          </cell>
          <cell r="E1005">
            <v>0.15</v>
          </cell>
          <cell r="F1005">
            <v>1250000</v>
          </cell>
          <cell r="G1005">
            <v>187500</v>
          </cell>
          <cell r="H1005">
            <v>0.15</v>
          </cell>
          <cell r="I1005">
            <v>1250000</v>
          </cell>
          <cell r="J1005">
            <v>187500</v>
          </cell>
          <cell r="M1005">
            <v>0</v>
          </cell>
          <cell r="N1005">
            <v>187500</v>
          </cell>
        </row>
        <row r="1007">
          <cell r="B1007" t="str">
            <v>SUB-TOTAL</v>
          </cell>
          <cell r="G1007">
            <v>590700</v>
          </cell>
          <cell r="J1007">
            <v>590700</v>
          </cell>
          <cell r="M1007">
            <v>286900</v>
          </cell>
          <cell r="N1007">
            <v>303800</v>
          </cell>
        </row>
        <row r="1009">
          <cell r="A1009" t="str">
            <v xml:space="preserve">  7)</v>
          </cell>
          <cell r="B1009" t="str">
            <v>잡철물 공사</v>
          </cell>
        </row>
        <row r="1010">
          <cell r="B1010" t="str">
            <v>SUS SCREEN #10</v>
          </cell>
          <cell r="D1010" t="str">
            <v>M2</v>
          </cell>
          <cell r="E1010">
            <v>0.16</v>
          </cell>
          <cell r="F1010">
            <v>800000</v>
          </cell>
          <cell r="G1010">
            <v>128000</v>
          </cell>
          <cell r="H1010">
            <v>0.16</v>
          </cell>
          <cell r="I1010">
            <v>800000</v>
          </cell>
          <cell r="J1010">
            <v>128000</v>
          </cell>
          <cell r="M1010">
            <v>48000</v>
          </cell>
          <cell r="N1010">
            <v>80000</v>
          </cell>
        </row>
        <row r="1011">
          <cell r="B1011" t="str">
            <v>FB-4.5*50</v>
          </cell>
          <cell r="D1011" t="str">
            <v>TON</v>
          </cell>
          <cell r="E1011">
            <v>0.01</v>
          </cell>
          <cell r="F1011">
            <v>1630000</v>
          </cell>
          <cell r="G1011">
            <v>16300</v>
          </cell>
          <cell r="H1011">
            <v>0.01</v>
          </cell>
          <cell r="I1011">
            <v>1630000</v>
          </cell>
          <cell r="J1011">
            <v>16300</v>
          </cell>
          <cell r="M1011">
            <v>3800</v>
          </cell>
          <cell r="N1011">
            <v>12500</v>
          </cell>
        </row>
        <row r="1012">
          <cell r="B1012" t="str">
            <v>ST'L PIPE</v>
          </cell>
          <cell r="C1012" t="str">
            <v>250A</v>
          </cell>
          <cell r="D1012" t="str">
            <v>M</v>
          </cell>
          <cell r="E1012">
            <v>1.45</v>
          </cell>
          <cell r="F1012">
            <v>45000</v>
          </cell>
          <cell r="G1012">
            <v>65250</v>
          </cell>
          <cell r="H1012">
            <v>1.45</v>
          </cell>
          <cell r="I1012">
            <v>45000</v>
          </cell>
          <cell r="J1012">
            <v>65250</v>
          </cell>
          <cell r="M1012">
            <v>36250</v>
          </cell>
          <cell r="N1012">
            <v>29000</v>
          </cell>
        </row>
        <row r="1013">
          <cell r="B1013" t="str">
            <v>ST'L PIPE</v>
          </cell>
          <cell r="C1013" t="str">
            <v>300A</v>
          </cell>
          <cell r="D1013" t="str">
            <v>M</v>
          </cell>
          <cell r="E1013">
            <v>0.45</v>
          </cell>
          <cell r="F1013">
            <v>50000</v>
          </cell>
          <cell r="G1013">
            <v>22500</v>
          </cell>
          <cell r="H1013">
            <v>0.45</v>
          </cell>
          <cell r="I1013">
            <v>50000</v>
          </cell>
          <cell r="J1013">
            <v>22500</v>
          </cell>
          <cell r="M1013">
            <v>13500</v>
          </cell>
          <cell r="N1013">
            <v>9000</v>
          </cell>
        </row>
        <row r="1014">
          <cell r="B1014" t="str">
            <v>L-보</v>
          </cell>
          <cell r="C1014" t="str">
            <v>250A</v>
          </cell>
          <cell r="D1014" t="str">
            <v>EA</v>
          </cell>
          <cell r="E1014">
            <v>1</v>
          </cell>
          <cell r="F1014">
            <v>40000</v>
          </cell>
          <cell r="G1014">
            <v>40000</v>
          </cell>
          <cell r="H1014">
            <v>1</v>
          </cell>
          <cell r="I1014">
            <v>40000</v>
          </cell>
          <cell r="J1014">
            <v>40000</v>
          </cell>
          <cell r="M1014">
            <v>20000</v>
          </cell>
          <cell r="N1014">
            <v>20000</v>
          </cell>
        </row>
        <row r="1016">
          <cell r="B1016" t="str">
            <v>SUB-TOTAL</v>
          </cell>
          <cell r="G1016">
            <v>272050</v>
          </cell>
          <cell r="J1016">
            <v>272050</v>
          </cell>
          <cell r="M1016">
            <v>121550</v>
          </cell>
          <cell r="N1016">
            <v>150500</v>
          </cell>
        </row>
        <row r="1018">
          <cell r="A1018" t="str">
            <v xml:space="preserve">  8)</v>
          </cell>
          <cell r="B1018" t="str">
            <v>방수공사</v>
          </cell>
        </row>
        <row r="1019">
          <cell r="B1019" t="str">
            <v>액체방수</v>
          </cell>
          <cell r="C1019" t="str">
            <v>2회</v>
          </cell>
          <cell r="D1019" t="str">
            <v>M2</v>
          </cell>
          <cell r="E1019">
            <v>27</v>
          </cell>
          <cell r="F1019">
            <v>9590</v>
          </cell>
          <cell r="G1019">
            <v>258930</v>
          </cell>
          <cell r="H1019">
            <v>27</v>
          </cell>
          <cell r="I1019">
            <v>9590</v>
          </cell>
          <cell r="J1019">
            <v>258930</v>
          </cell>
          <cell r="M1019">
            <v>29430</v>
          </cell>
          <cell r="N1019">
            <v>229500</v>
          </cell>
        </row>
        <row r="1021">
          <cell r="B1021" t="str">
            <v>SUB-TOTAL</v>
          </cell>
          <cell r="G1021">
            <v>258930</v>
          </cell>
          <cell r="J1021">
            <v>258930</v>
          </cell>
          <cell r="M1021">
            <v>29430</v>
          </cell>
          <cell r="N1021">
            <v>229500</v>
          </cell>
        </row>
        <row r="1023">
          <cell r="B1023" t="str">
            <v>T O T A L</v>
          </cell>
          <cell r="G1023">
            <v>4224596</v>
          </cell>
          <cell r="J1023">
            <v>4224596</v>
          </cell>
          <cell r="M1023">
            <v>1665347</v>
          </cell>
          <cell r="N1023">
            <v>2559249</v>
          </cell>
        </row>
        <row r="1024">
          <cell r="A1024" t="str">
            <v xml:space="preserve"> 11.</v>
          </cell>
          <cell r="B1024" t="str">
            <v>PAVING</v>
          </cell>
        </row>
        <row r="1026">
          <cell r="A1026" t="str">
            <v xml:space="preserve">  1)</v>
          </cell>
          <cell r="B1026" t="str">
            <v>CON'C</v>
          </cell>
          <cell r="D1026" t="str">
            <v>M3</v>
          </cell>
          <cell r="E1026">
            <v>9.9</v>
          </cell>
          <cell r="F1026">
            <v>59770</v>
          </cell>
          <cell r="G1026">
            <v>591723</v>
          </cell>
          <cell r="H1026">
            <v>9.9</v>
          </cell>
          <cell r="I1026">
            <v>59770</v>
          </cell>
          <cell r="J1026">
            <v>591723</v>
          </cell>
          <cell r="M1026">
            <v>591723</v>
          </cell>
          <cell r="N1026">
            <v>0</v>
          </cell>
        </row>
        <row r="1027">
          <cell r="B1027" t="str">
            <v>CON'C 치기</v>
          </cell>
          <cell r="D1027" t="str">
            <v>M3</v>
          </cell>
          <cell r="E1027">
            <v>9.9</v>
          </cell>
          <cell r="F1027">
            <v>11400</v>
          </cell>
          <cell r="G1027">
            <v>112860</v>
          </cell>
          <cell r="H1027">
            <v>9.9</v>
          </cell>
          <cell r="I1027">
            <v>11400</v>
          </cell>
          <cell r="J1027">
            <v>112860</v>
          </cell>
          <cell r="M1027">
            <v>17820</v>
          </cell>
          <cell r="N1027">
            <v>95040</v>
          </cell>
        </row>
        <row r="1029">
          <cell r="B1029" t="str">
            <v>SUB-TOTAL</v>
          </cell>
          <cell r="G1029">
            <v>704583</v>
          </cell>
          <cell r="J1029">
            <v>704583</v>
          </cell>
          <cell r="M1029">
            <v>609543</v>
          </cell>
          <cell r="N1029">
            <v>95040</v>
          </cell>
        </row>
        <row r="1031">
          <cell r="A1031" t="str">
            <v xml:space="preserve">  2)</v>
          </cell>
          <cell r="B1031" t="str">
            <v>RE-BAR</v>
          </cell>
          <cell r="C1031" t="str">
            <v>D10</v>
          </cell>
          <cell r="D1031" t="str">
            <v>TON</v>
          </cell>
          <cell r="E1031">
            <v>0.9</v>
          </cell>
          <cell r="F1031">
            <v>310000</v>
          </cell>
          <cell r="G1031">
            <v>279000</v>
          </cell>
          <cell r="H1031">
            <v>0.9</v>
          </cell>
          <cell r="I1031">
            <v>310000</v>
          </cell>
          <cell r="J1031">
            <v>279000</v>
          </cell>
          <cell r="M1031">
            <v>279000</v>
          </cell>
          <cell r="N1031">
            <v>0</v>
          </cell>
        </row>
        <row r="1032">
          <cell r="B1032" t="str">
            <v>RE-BAR FORMING</v>
          </cell>
          <cell r="D1032" t="str">
            <v>TON</v>
          </cell>
          <cell r="E1032">
            <v>0.9</v>
          </cell>
          <cell r="F1032">
            <v>227000</v>
          </cell>
          <cell r="G1032">
            <v>204300</v>
          </cell>
          <cell r="H1032">
            <v>0.9</v>
          </cell>
          <cell r="I1032">
            <v>227000</v>
          </cell>
          <cell r="J1032">
            <v>204300</v>
          </cell>
          <cell r="M1032">
            <v>10800</v>
          </cell>
          <cell r="N1032">
            <v>193500</v>
          </cell>
        </row>
        <row r="1033">
          <cell r="B1033" t="str">
            <v>용접철망       #6*150*150</v>
          </cell>
          <cell r="D1033" t="str">
            <v>M2</v>
          </cell>
          <cell r="E1033">
            <v>1897</v>
          </cell>
          <cell r="F1033">
            <v>1200</v>
          </cell>
          <cell r="G1033">
            <v>2276400</v>
          </cell>
          <cell r="H1033">
            <v>1897</v>
          </cell>
          <cell r="I1033">
            <v>1200</v>
          </cell>
          <cell r="J1033">
            <v>2276400</v>
          </cell>
          <cell r="M1033">
            <v>2276400</v>
          </cell>
          <cell r="N1033">
            <v>0</v>
          </cell>
        </row>
        <row r="1034">
          <cell r="B1034" t="str">
            <v>용접철망 깔기</v>
          </cell>
          <cell r="D1034" t="str">
            <v>M2</v>
          </cell>
          <cell r="E1034">
            <v>1725</v>
          </cell>
          <cell r="F1034">
            <v>600</v>
          </cell>
          <cell r="G1034">
            <v>1035000</v>
          </cell>
          <cell r="H1034">
            <v>1725</v>
          </cell>
          <cell r="I1034">
            <v>600</v>
          </cell>
          <cell r="J1034">
            <v>1035000</v>
          </cell>
          <cell r="M1034">
            <v>0</v>
          </cell>
          <cell r="N1034">
            <v>1035000</v>
          </cell>
        </row>
        <row r="1036">
          <cell r="B1036" t="str">
            <v>SUB-TOTAL</v>
          </cell>
          <cell r="G1036">
            <v>3794700</v>
          </cell>
          <cell r="J1036">
            <v>3794700</v>
          </cell>
          <cell r="M1036">
            <v>2566200</v>
          </cell>
          <cell r="N1036">
            <v>1228500</v>
          </cell>
        </row>
        <row r="1038">
          <cell r="A1038" t="str">
            <v xml:space="preserve">  3)</v>
          </cell>
          <cell r="B1038" t="str">
            <v>EXPANSION JOINT</v>
          </cell>
          <cell r="C1038" t="str">
            <v>T-12</v>
          </cell>
          <cell r="D1038" t="str">
            <v>M</v>
          </cell>
          <cell r="E1038">
            <v>375</v>
          </cell>
          <cell r="F1038">
            <v>5280</v>
          </cell>
          <cell r="G1038">
            <v>1980000</v>
          </cell>
          <cell r="H1038">
            <v>375</v>
          </cell>
          <cell r="I1038">
            <v>5280</v>
          </cell>
          <cell r="J1038">
            <v>1980000</v>
          </cell>
          <cell r="M1038">
            <v>862500</v>
          </cell>
          <cell r="N1038">
            <v>1117500</v>
          </cell>
        </row>
        <row r="1040">
          <cell r="A1040" t="str">
            <v xml:space="preserve">  4)</v>
          </cell>
          <cell r="B1040" t="str">
            <v>FORM</v>
          </cell>
          <cell r="C1040" t="str">
            <v>4회</v>
          </cell>
          <cell r="D1040" t="str">
            <v>M2</v>
          </cell>
          <cell r="E1040">
            <v>166</v>
          </cell>
          <cell r="F1040">
            <v>21360</v>
          </cell>
          <cell r="G1040">
            <v>3545760</v>
          </cell>
          <cell r="H1040">
            <v>166</v>
          </cell>
          <cell r="I1040">
            <v>21360</v>
          </cell>
          <cell r="J1040">
            <v>3545760</v>
          </cell>
          <cell r="M1040">
            <v>1022560</v>
          </cell>
          <cell r="N1040">
            <v>2523200</v>
          </cell>
        </row>
        <row r="1042">
          <cell r="A1042" t="str">
            <v xml:space="preserve">  5)</v>
          </cell>
          <cell r="B1042" t="str">
            <v>CON'C 포장면마감</v>
          </cell>
          <cell r="D1042" t="str">
            <v>M2</v>
          </cell>
          <cell r="E1042">
            <v>258</v>
          </cell>
          <cell r="F1042">
            <v>2000</v>
          </cell>
          <cell r="G1042">
            <v>516000</v>
          </cell>
          <cell r="H1042">
            <v>258</v>
          </cell>
          <cell r="I1042">
            <v>2000</v>
          </cell>
          <cell r="J1042">
            <v>516000</v>
          </cell>
          <cell r="M1042">
            <v>0</v>
          </cell>
          <cell r="N1042">
            <v>516000</v>
          </cell>
        </row>
        <row r="1044">
          <cell r="B1044" t="str">
            <v>T O T A L</v>
          </cell>
          <cell r="G1044">
            <v>10541043</v>
          </cell>
          <cell r="J1044">
            <v>10541043</v>
          </cell>
          <cell r="M1044">
            <v>5060803</v>
          </cell>
          <cell r="N1044">
            <v>5480240</v>
          </cell>
        </row>
        <row r="1054">
          <cell r="A1054" t="str">
            <v xml:space="preserve"> 12.</v>
          </cell>
          <cell r="B1054" t="str">
            <v>FINISHING HOUSE (내부 STR. 제외)</v>
          </cell>
        </row>
        <row r="1056">
          <cell r="A1056" t="str">
            <v xml:space="preserve">  1)</v>
          </cell>
          <cell r="B1056" t="str">
            <v>가설공사</v>
          </cell>
        </row>
        <row r="1057">
          <cell r="B1057" t="str">
            <v>규준틀</v>
          </cell>
          <cell r="D1057" t="str">
            <v>M2</v>
          </cell>
          <cell r="E1057">
            <v>1201</v>
          </cell>
          <cell r="F1057">
            <v>1550</v>
          </cell>
          <cell r="G1057">
            <v>1861550</v>
          </cell>
          <cell r="H1057">
            <v>1201</v>
          </cell>
          <cell r="I1057">
            <v>1550</v>
          </cell>
          <cell r="J1057">
            <v>1861550</v>
          </cell>
          <cell r="M1057">
            <v>420350</v>
          </cell>
          <cell r="N1057">
            <v>1441200</v>
          </cell>
        </row>
        <row r="1058">
          <cell r="B1058" t="str">
            <v>현장정리</v>
          </cell>
          <cell r="D1058" t="str">
            <v>M2</v>
          </cell>
          <cell r="E1058">
            <v>1201</v>
          </cell>
          <cell r="F1058">
            <v>2000</v>
          </cell>
          <cell r="G1058">
            <v>2402000</v>
          </cell>
          <cell r="H1058">
            <v>1201</v>
          </cell>
          <cell r="I1058">
            <v>2000</v>
          </cell>
          <cell r="J1058">
            <v>2402000</v>
          </cell>
          <cell r="M1058">
            <v>0</v>
          </cell>
          <cell r="N1058">
            <v>2402000</v>
          </cell>
        </row>
        <row r="1059">
          <cell r="B1059" t="str">
            <v>콘크리트 양생</v>
          </cell>
          <cell r="D1059" t="str">
            <v>M2</v>
          </cell>
          <cell r="E1059">
            <v>1201</v>
          </cell>
          <cell r="F1059">
            <v>360</v>
          </cell>
          <cell r="G1059">
            <v>432360</v>
          </cell>
          <cell r="H1059">
            <v>1201</v>
          </cell>
          <cell r="I1059">
            <v>360</v>
          </cell>
          <cell r="J1059">
            <v>432360</v>
          </cell>
          <cell r="M1059">
            <v>0</v>
          </cell>
          <cell r="N1059">
            <v>432360</v>
          </cell>
        </row>
        <row r="1060">
          <cell r="B1060" t="str">
            <v>먹메김</v>
          </cell>
          <cell r="D1060" t="str">
            <v>M2</v>
          </cell>
          <cell r="E1060">
            <v>1201</v>
          </cell>
          <cell r="F1060">
            <v>1080</v>
          </cell>
          <cell r="G1060">
            <v>1297080</v>
          </cell>
          <cell r="H1060">
            <v>1201</v>
          </cell>
          <cell r="I1060">
            <v>1080</v>
          </cell>
          <cell r="J1060">
            <v>1297080</v>
          </cell>
          <cell r="M1060">
            <v>0</v>
          </cell>
          <cell r="N1060">
            <v>1297080</v>
          </cell>
        </row>
        <row r="1062">
          <cell r="B1062" t="str">
            <v>SUB-TOTAL</v>
          </cell>
          <cell r="G1062">
            <v>5992990</v>
          </cell>
          <cell r="J1062">
            <v>5992990</v>
          </cell>
          <cell r="M1062">
            <v>420350</v>
          </cell>
          <cell r="N1062">
            <v>5572640</v>
          </cell>
        </row>
        <row r="1064">
          <cell r="A1064" t="str">
            <v xml:space="preserve">  2)</v>
          </cell>
          <cell r="B1064" t="str">
            <v>토공사</v>
          </cell>
        </row>
        <row r="1065">
          <cell r="B1065" t="str">
            <v>터파기</v>
          </cell>
          <cell r="D1065" t="str">
            <v>M3</v>
          </cell>
          <cell r="E1065">
            <v>215.11</v>
          </cell>
          <cell r="F1065">
            <v>2760</v>
          </cell>
          <cell r="G1065">
            <v>593703</v>
          </cell>
          <cell r="H1065">
            <v>215.11</v>
          </cell>
          <cell r="I1065">
            <v>2760</v>
          </cell>
          <cell r="J1065">
            <v>593703</v>
          </cell>
          <cell r="M1065">
            <v>486148</v>
          </cell>
          <cell r="N1065">
            <v>107555</v>
          </cell>
        </row>
        <row r="1066">
          <cell r="B1066" t="str">
            <v>잔토처리</v>
          </cell>
          <cell r="D1066" t="str">
            <v>M3</v>
          </cell>
          <cell r="E1066">
            <v>54.4</v>
          </cell>
          <cell r="F1066">
            <v>5500</v>
          </cell>
          <cell r="G1066">
            <v>299200</v>
          </cell>
          <cell r="H1066">
            <v>54.4</v>
          </cell>
          <cell r="I1066">
            <v>5500</v>
          </cell>
          <cell r="J1066">
            <v>299200</v>
          </cell>
          <cell r="M1066">
            <v>299200</v>
          </cell>
          <cell r="N1066">
            <v>0</v>
          </cell>
        </row>
        <row r="1067">
          <cell r="B1067" t="str">
            <v>되메우기</v>
          </cell>
          <cell r="D1067" t="str">
            <v>M3</v>
          </cell>
          <cell r="E1067">
            <v>160.71</v>
          </cell>
          <cell r="F1067">
            <v>6500</v>
          </cell>
          <cell r="G1067">
            <v>1044615</v>
          </cell>
          <cell r="H1067">
            <v>160.71</v>
          </cell>
          <cell r="I1067">
            <v>6500</v>
          </cell>
          <cell r="J1067">
            <v>1044615</v>
          </cell>
          <cell r="M1067">
            <v>803550</v>
          </cell>
          <cell r="N1067">
            <v>241065</v>
          </cell>
        </row>
        <row r="1069">
          <cell r="B1069" t="str">
            <v>SUB-TOTAL</v>
          </cell>
          <cell r="G1069">
            <v>1937518</v>
          </cell>
          <cell r="J1069">
            <v>1937518</v>
          </cell>
          <cell r="M1069">
            <v>1588898</v>
          </cell>
          <cell r="N1069">
            <v>348620</v>
          </cell>
        </row>
        <row r="1071">
          <cell r="A1071" t="str">
            <v xml:space="preserve">  3)</v>
          </cell>
          <cell r="B1071" t="str">
            <v>지정공사</v>
          </cell>
        </row>
        <row r="1072">
          <cell r="B1072" t="str">
            <v>PC PILE        350A, L=15M</v>
          </cell>
          <cell r="D1072" t="str">
            <v>NOS</v>
          </cell>
          <cell r="E1072">
            <v>33</v>
          </cell>
          <cell r="F1072">
            <v>0</v>
          </cell>
          <cell r="G1072">
            <v>0</v>
          </cell>
          <cell r="H1072">
            <v>33</v>
          </cell>
          <cell r="I1072">
            <v>0</v>
          </cell>
          <cell r="J1072">
            <v>0</v>
          </cell>
          <cell r="M1072">
            <v>0</v>
          </cell>
          <cell r="N1072">
            <v>0</v>
          </cell>
          <cell r="O1072" t="str">
            <v xml:space="preserve"> 제외</v>
          </cell>
        </row>
        <row r="1073">
          <cell r="B1073" t="str">
            <v>잡석지정</v>
          </cell>
          <cell r="D1073" t="str">
            <v>M3</v>
          </cell>
          <cell r="E1073">
            <v>180.18</v>
          </cell>
          <cell r="F1073">
            <v>16500</v>
          </cell>
          <cell r="G1073">
            <v>2972970</v>
          </cell>
          <cell r="H1073">
            <v>180.18</v>
          </cell>
          <cell r="I1073">
            <v>16500</v>
          </cell>
          <cell r="J1073">
            <v>2972970</v>
          </cell>
          <cell r="M1073">
            <v>2162160</v>
          </cell>
          <cell r="N1073">
            <v>810810</v>
          </cell>
        </row>
        <row r="1074">
          <cell r="B1074" t="str">
            <v xml:space="preserve">PILE 두부보강 및 속채움 </v>
          </cell>
          <cell r="D1074" t="str">
            <v>NOS</v>
          </cell>
          <cell r="E1074">
            <v>33</v>
          </cell>
          <cell r="F1074">
            <v>10000</v>
          </cell>
          <cell r="G1074">
            <v>330000</v>
          </cell>
          <cell r="H1074">
            <v>33</v>
          </cell>
          <cell r="I1074">
            <v>10000</v>
          </cell>
          <cell r="J1074">
            <v>330000</v>
          </cell>
          <cell r="M1074">
            <v>99000</v>
          </cell>
          <cell r="N1074">
            <v>231000</v>
          </cell>
        </row>
        <row r="1076">
          <cell r="B1076" t="str">
            <v>SUB-TOTAL</v>
          </cell>
          <cell r="G1076">
            <v>3302970</v>
          </cell>
          <cell r="J1076">
            <v>3302970</v>
          </cell>
          <cell r="M1076">
            <v>2261160</v>
          </cell>
          <cell r="N1076">
            <v>1041810</v>
          </cell>
        </row>
        <row r="1078">
          <cell r="A1078" t="str">
            <v xml:space="preserve">  4)</v>
          </cell>
          <cell r="B1078" t="str">
            <v>철근공사</v>
          </cell>
        </row>
        <row r="1079">
          <cell r="B1079" t="str">
            <v>RE-BAR</v>
          </cell>
          <cell r="C1079" t="str">
            <v>D10</v>
          </cell>
          <cell r="D1079" t="str">
            <v>TON</v>
          </cell>
          <cell r="E1079">
            <v>1.61</v>
          </cell>
          <cell r="F1079">
            <v>310000</v>
          </cell>
          <cell r="G1079">
            <v>499100</v>
          </cell>
          <cell r="H1079">
            <v>1.61</v>
          </cell>
          <cell r="I1079">
            <v>310000</v>
          </cell>
          <cell r="J1079">
            <v>499100</v>
          </cell>
          <cell r="M1079">
            <v>499100</v>
          </cell>
          <cell r="N1079">
            <v>0</v>
          </cell>
        </row>
        <row r="1080">
          <cell r="C1080" t="str">
            <v>D13</v>
          </cell>
          <cell r="D1080" t="str">
            <v>TON</v>
          </cell>
          <cell r="E1080">
            <v>2.25</v>
          </cell>
          <cell r="F1080">
            <v>310000</v>
          </cell>
          <cell r="G1080">
            <v>697500</v>
          </cell>
          <cell r="H1080">
            <v>2.25</v>
          </cell>
          <cell r="I1080">
            <v>310000</v>
          </cell>
          <cell r="J1080">
            <v>697500</v>
          </cell>
          <cell r="M1080">
            <v>697500</v>
          </cell>
          <cell r="N1080">
            <v>0</v>
          </cell>
        </row>
        <row r="1081">
          <cell r="C1081" t="str">
            <v>D16</v>
          </cell>
          <cell r="D1081" t="str">
            <v>TON</v>
          </cell>
          <cell r="E1081">
            <v>0.75</v>
          </cell>
          <cell r="F1081">
            <v>310000</v>
          </cell>
          <cell r="G1081">
            <v>232500</v>
          </cell>
          <cell r="H1081">
            <v>0.75</v>
          </cell>
          <cell r="I1081">
            <v>310000</v>
          </cell>
          <cell r="J1081">
            <v>232500</v>
          </cell>
          <cell r="M1081">
            <v>232500</v>
          </cell>
          <cell r="N1081">
            <v>0</v>
          </cell>
        </row>
        <row r="1082">
          <cell r="C1082" t="str">
            <v>D19</v>
          </cell>
          <cell r="D1082" t="str">
            <v>TON</v>
          </cell>
          <cell r="E1082">
            <v>0.25</v>
          </cell>
          <cell r="F1082">
            <v>310000</v>
          </cell>
          <cell r="G1082">
            <v>77500</v>
          </cell>
          <cell r="H1082">
            <v>0.25</v>
          </cell>
          <cell r="I1082">
            <v>310000</v>
          </cell>
          <cell r="J1082">
            <v>77500</v>
          </cell>
          <cell r="M1082">
            <v>77500</v>
          </cell>
          <cell r="N1082">
            <v>0</v>
          </cell>
        </row>
        <row r="1083">
          <cell r="C1083" t="str">
            <v>D22</v>
          </cell>
          <cell r="D1083" t="str">
            <v>TON</v>
          </cell>
          <cell r="E1083">
            <v>4.59</v>
          </cell>
          <cell r="F1083">
            <v>310000</v>
          </cell>
          <cell r="G1083">
            <v>1422900</v>
          </cell>
          <cell r="H1083">
            <v>4.59</v>
          </cell>
          <cell r="I1083">
            <v>310000</v>
          </cell>
          <cell r="J1083">
            <v>1422900</v>
          </cell>
          <cell r="M1083">
            <v>1422900</v>
          </cell>
          <cell r="N1083">
            <v>0</v>
          </cell>
        </row>
        <row r="1084">
          <cell r="B1084" t="str">
            <v>RE-BAR FORMING</v>
          </cell>
          <cell r="D1084" t="str">
            <v>TON</v>
          </cell>
          <cell r="E1084">
            <v>9.17</v>
          </cell>
          <cell r="F1084">
            <v>227000</v>
          </cell>
          <cell r="G1084">
            <v>2081590</v>
          </cell>
          <cell r="H1084">
            <v>9.17</v>
          </cell>
          <cell r="I1084">
            <v>227000</v>
          </cell>
          <cell r="J1084">
            <v>2081590</v>
          </cell>
          <cell r="M1084">
            <v>110040</v>
          </cell>
          <cell r="N1084">
            <v>1971550</v>
          </cell>
        </row>
        <row r="1085">
          <cell r="B1085" t="str">
            <v>W.W.F.#6*150*150</v>
          </cell>
          <cell r="D1085" t="str">
            <v>M3</v>
          </cell>
          <cell r="E1085">
            <v>1201</v>
          </cell>
          <cell r="F1085">
            <v>1800</v>
          </cell>
          <cell r="G1085">
            <v>2161800</v>
          </cell>
          <cell r="H1085">
            <v>1201</v>
          </cell>
          <cell r="I1085">
            <v>1800</v>
          </cell>
          <cell r="J1085">
            <v>2161800</v>
          </cell>
          <cell r="M1085">
            <v>1441200</v>
          </cell>
          <cell r="N1085">
            <v>720600</v>
          </cell>
        </row>
        <row r="1087">
          <cell r="B1087" t="str">
            <v>SUB-TOTAL</v>
          </cell>
          <cell r="G1087">
            <v>7172890</v>
          </cell>
          <cell r="J1087">
            <v>7172890</v>
          </cell>
          <cell r="M1087">
            <v>4480740</v>
          </cell>
          <cell r="N1087">
            <v>2692150</v>
          </cell>
        </row>
        <row r="1089">
          <cell r="A1089" t="str">
            <v xml:space="preserve">  5)</v>
          </cell>
          <cell r="B1089" t="str">
            <v>거푸집 공사</v>
          </cell>
        </row>
        <row r="1090">
          <cell r="B1090" t="str">
            <v>거푸집</v>
          </cell>
          <cell r="C1090" t="str">
            <v>4회</v>
          </cell>
          <cell r="D1090" t="str">
            <v>M2</v>
          </cell>
          <cell r="E1090">
            <v>355.9</v>
          </cell>
          <cell r="F1090">
            <v>21360</v>
          </cell>
          <cell r="G1090">
            <v>7602024</v>
          </cell>
          <cell r="H1090">
            <v>355.9</v>
          </cell>
          <cell r="I1090">
            <v>21360</v>
          </cell>
          <cell r="J1090">
            <v>7602024</v>
          </cell>
          <cell r="M1090">
            <v>2192344</v>
          </cell>
          <cell r="N1090">
            <v>5409680</v>
          </cell>
        </row>
        <row r="1092">
          <cell r="G1092">
            <v>7602024</v>
          </cell>
          <cell r="J1092">
            <v>7602024</v>
          </cell>
          <cell r="M1092">
            <v>2192344</v>
          </cell>
          <cell r="N1092">
            <v>5409680</v>
          </cell>
        </row>
        <row r="1094">
          <cell r="A1094" t="str">
            <v xml:space="preserve">  6)</v>
          </cell>
          <cell r="B1094" t="str">
            <v>콘크리트 공사</v>
          </cell>
        </row>
        <row r="1095">
          <cell r="B1095" t="str">
            <v>콘크리트</v>
          </cell>
          <cell r="C1095" t="str">
            <v>FC=135KG/㎠</v>
          </cell>
          <cell r="D1095" t="str">
            <v>M3</v>
          </cell>
          <cell r="E1095">
            <v>68</v>
          </cell>
          <cell r="F1095">
            <v>50950</v>
          </cell>
          <cell r="G1095">
            <v>3464600</v>
          </cell>
          <cell r="H1095">
            <v>68</v>
          </cell>
          <cell r="I1095">
            <v>50950</v>
          </cell>
          <cell r="J1095">
            <v>3464600</v>
          </cell>
          <cell r="M1095">
            <v>3464600</v>
          </cell>
          <cell r="N1095">
            <v>0</v>
          </cell>
        </row>
        <row r="1096">
          <cell r="B1096" t="str">
            <v>콘크리트</v>
          </cell>
          <cell r="C1096" t="str">
            <v>FC=210KG/㎠</v>
          </cell>
          <cell r="D1096" t="str">
            <v>M3</v>
          </cell>
          <cell r="E1096">
            <v>244</v>
          </cell>
          <cell r="F1096">
            <v>59770</v>
          </cell>
          <cell r="G1096">
            <v>14583880</v>
          </cell>
          <cell r="H1096">
            <v>244</v>
          </cell>
          <cell r="I1096">
            <v>59770</v>
          </cell>
          <cell r="J1096">
            <v>14583880</v>
          </cell>
          <cell r="M1096">
            <v>14583880</v>
          </cell>
          <cell r="N1096">
            <v>0</v>
          </cell>
        </row>
        <row r="1097">
          <cell r="B1097" t="str">
            <v>콘크리트 치기</v>
          </cell>
          <cell r="D1097" t="str">
            <v>M3</v>
          </cell>
          <cell r="E1097">
            <v>302.94</v>
          </cell>
          <cell r="F1097">
            <v>11400</v>
          </cell>
          <cell r="G1097">
            <v>3453516</v>
          </cell>
          <cell r="H1097">
            <v>302.94</v>
          </cell>
          <cell r="I1097">
            <v>11400</v>
          </cell>
          <cell r="J1097">
            <v>3453516</v>
          </cell>
          <cell r="M1097">
            <v>545292</v>
          </cell>
          <cell r="N1097">
            <v>2908224</v>
          </cell>
        </row>
        <row r="1098">
          <cell r="B1098" t="str">
            <v>GROUT</v>
          </cell>
          <cell r="D1098" t="str">
            <v>M3</v>
          </cell>
          <cell r="E1098">
            <v>0.2</v>
          </cell>
          <cell r="F1098">
            <v>1130800</v>
          </cell>
          <cell r="G1098">
            <v>226160</v>
          </cell>
          <cell r="H1098">
            <v>0.2</v>
          </cell>
          <cell r="I1098">
            <v>1130800</v>
          </cell>
          <cell r="J1098">
            <v>226160</v>
          </cell>
          <cell r="M1098">
            <v>134000</v>
          </cell>
          <cell r="N1098">
            <v>92160</v>
          </cell>
        </row>
        <row r="1100">
          <cell r="B1100" t="str">
            <v>SUB-TOTAL</v>
          </cell>
          <cell r="G1100">
            <v>21728156</v>
          </cell>
          <cell r="J1100">
            <v>21728156</v>
          </cell>
          <cell r="M1100">
            <v>18727772</v>
          </cell>
          <cell r="N1100">
            <v>3000384</v>
          </cell>
        </row>
        <row r="1102">
          <cell r="A1102" t="str">
            <v xml:space="preserve">  7)</v>
          </cell>
          <cell r="B1102" t="str">
            <v>철골공사</v>
          </cell>
        </row>
        <row r="1103">
          <cell r="B1103" t="str">
            <v>H-450*200*9*14</v>
          </cell>
          <cell r="D1103" t="str">
            <v>TON</v>
          </cell>
          <cell r="E1103">
            <v>5.89</v>
          </cell>
          <cell r="F1103">
            <v>400000</v>
          </cell>
          <cell r="G1103">
            <v>2356000</v>
          </cell>
          <cell r="H1103">
            <v>5.89</v>
          </cell>
          <cell r="I1103">
            <v>400000</v>
          </cell>
          <cell r="J1103">
            <v>2356000</v>
          </cell>
          <cell r="M1103">
            <v>2356000</v>
          </cell>
          <cell r="N1103">
            <v>0</v>
          </cell>
        </row>
        <row r="1104">
          <cell r="B1104" t="str">
            <v>H-588*300*12*20</v>
          </cell>
          <cell r="D1104" t="str">
            <v>TON</v>
          </cell>
          <cell r="E1104">
            <v>22.93</v>
          </cell>
          <cell r="F1104">
            <v>400000</v>
          </cell>
          <cell r="G1104">
            <v>9172000</v>
          </cell>
          <cell r="H1104">
            <v>22.93</v>
          </cell>
          <cell r="I1104">
            <v>400000</v>
          </cell>
          <cell r="J1104">
            <v>9172000</v>
          </cell>
          <cell r="M1104">
            <v>9172000</v>
          </cell>
          <cell r="N1104">
            <v>0</v>
          </cell>
        </row>
        <row r="1105">
          <cell r="B1105" t="str">
            <v>H-300*300*10*15</v>
          </cell>
          <cell r="D1105" t="str">
            <v>TON</v>
          </cell>
          <cell r="E1105">
            <v>13.6</v>
          </cell>
          <cell r="F1105">
            <v>400000</v>
          </cell>
          <cell r="G1105">
            <v>5440000</v>
          </cell>
          <cell r="H1105">
            <v>13.6</v>
          </cell>
          <cell r="I1105">
            <v>400000</v>
          </cell>
          <cell r="J1105">
            <v>5440000</v>
          </cell>
          <cell r="M1105">
            <v>5440000</v>
          </cell>
          <cell r="N1105">
            <v>0</v>
          </cell>
        </row>
        <row r="1106">
          <cell r="B1106" t="str">
            <v>H-150*150*7*10</v>
          </cell>
          <cell r="D1106" t="str">
            <v>TON</v>
          </cell>
          <cell r="E1106">
            <v>0.27</v>
          </cell>
          <cell r="F1106">
            <v>400000</v>
          </cell>
          <cell r="G1106">
            <v>108000</v>
          </cell>
          <cell r="H1106">
            <v>0.27</v>
          </cell>
          <cell r="I1106">
            <v>400000</v>
          </cell>
          <cell r="J1106">
            <v>108000</v>
          </cell>
          <cell r="M1106">
            <v>108000</v>
          </cell>
          <cell r="N1106">
            <v>0</v>
          </cell>
        </row>
        <row r="1107">
          <cell r="B1107" t="str">
            <v>H-350*175*7*11</v>
          </cell>
          <cell r="D1107" t="str">
            <v>TON</v>
          </cell>
          <cell r="E1107">
            <v>21.92</v>
          </cell>
          <cell r="F1107">
            <v>400000</v>
          </cell>
          <cell r="G1107">
            <v>8768000</v>
          </cell>
          <cell r="H1107">
            <v>21.92</v>
          </cell>
          <cell r="I1107">
            <v>400000</v>
          </cell>
          <cell r="J1107">
            <v>8768000</v>
          </cell>
          <cell r="M1107">
            <v>8768000</v>
          </cell>
          <cell r="N1107">
            <v>0</v>
          </cell>
        </row>
        <row r="1108">
          <cell r="B1108" t="str">
            <v>H-200*100*5.5*8</v>
          </cell>
          <cell r="D1108" t="str">
            <v>TON</v>
          </cell>
          <cell r="E1108">
            <v>0.13</v>
          </cell>
          <cell r="F1108">
            <v>400000</v>
          </cell>
          <cell r="G1108">
            <v>52000</v>
          </cell>
          <cell r="H1108">
            <v>0.13</v>
          </cell>
          <cell r="I1108">
            <v>400000</v>
          </cell>
          <cell r="J1108">
            <v>52000</v>
          </cell>
          <cell r="M1108">
            <v>52000</v>
          </cell>
          <cell r="N1108">
            <v>0</v>
          </cell>
        </row>
        <row r="1109">
          <cell r="B1109" t="str">
            <v>H-150*75*5*7</v>
          </cell>
          <cell r="D1109" t="str">
            <v>TON</v>
          </cell>
          <cell r="E1109">
            <v>0.27</v>
          </cell>
          <cell r="F1109">
            <v>400000</v>
          </cell>
          <cell r="G1109">
            <v>108000</v>
          </cell>
          <cell r="H1109">
            <v>0.27</v>
          </cell>
          <cell r="I1109">
            <v>400000</v>
          </cell>
          <cell r="J1109">
            <v>108000</v>
          </cell>
          <cell r="M1109">
            <v>108000</v>
          </cell>
          <cell r="N1109">
            <v>0</v>
          </cell>
        </row>
        <row r="1110">
          <cell r="B1110" t="str">
            <v>H-700*300*13*24</v>
          </cell>
          <cell r="D1110" t="str">
            <v>TON</v>
          </cell>
          <cell r="E1110">
            <v>30.5</v>
          </cell>
          <cell r="F1110">
            <v>400000</v>
          </cell>
          <cell r="G1110">
            <v>12200000</v>
          </cell>
          <cell r="H1110">
            <v>30.5</v>
          </cell>
          <cell r="I1110">
            <v>400000</v>
          </cell>
          <cell r="J1110">
            <v>12200000</v>
          </cell>
          <cell r="M1110">
            <v>12200000</v>
          </cell>
          <cell r="N1110">
            <v>0</v>
          </cell>
        </row>
        <row r="1111">
          <cell r="B1111" t="str">
            <v>H-194*150*6*9</v>
          </cell>
          <cell r="D1111" t="str">
            <v>TON</v>
          </cell>
          <cell r="E1111">
            <v>0.59</v>
          </cell>
          <cell r="F1111">
            <v>400000</v>
          </cell>
          <cell r="G1111">
            <v>236000</v>
          </cell>
          <cell r="H1111">
            <v>0.59</v>
          </cell>
          <cell r="I1111">
            <v>400000</v>
          </cell>
          <cell r="J1111">
            <v>236000</v>
          </cell>
          <cell r="M1111">
            <v>236000</v>
          </cell>
          <cell r="N1111">
            <v>0</v>
          </cell>
        </row>
        <row r="1112">
          <cell r="B1112" t="str">
            <v>H-250*125*6*9</v>
          </cell>
          <cell r="D1112" t="str">
            <v>TON</v>
          </cell>
          <cell r="E1112">
            <v>4.75</v>
          </cell>
          <cell r="F1112">
            <v>400000</v>
          </cell>
          <cell r="G1112">
            <v>1900000</v>
          </cell>
          <cell r="H1112">
            <v>4.75</v>
          </cell>
          <cell r="I1112">
            <v>400000</v>
          </cell>
          <cell r="J1112">
            <v>1900000</v>
          </cell>
          <cell r="M1112">
            <v>1900000</v>
          </cell>
          <cell r="N1112">
            <v>0</v>
          </cell>
        </row>
        <row r="1113">
          <cell r="B1113" t="str">
            <v>ㄷ-150*75*6.5*10</v>
          </cell>
          <cell r="D1113" t="str">
            <v>TON</v>
          </cell>
          <cell r="E1113">
            <v>0.8</v>
          </cell>
          <cell r="F1113">
            <v>390000</v>
          </cell>
          <cell r="G1113">
            <v>312000</v>
          </cell>
          <cell r="H1113">
            <v>0.8</v>
          </cell>
          <cell r="I1113">
            <v>390000</v>
          </cell>
          <cell r="J1113">
            <v>312000</v>
          </cell>
          <cell r="M1113">
            <v>312000</v>
          </cell>
          <cell r="N1113">
            <v>0</v>
          </cell>
        </row>
        <row r="1114">
          <cell r="B1114" t="str">
            <v>ㄷ-125*65*6*8</v>
          </cell>
          <cell r="D1114" t="str">
            <v>TON</v>
          </cell>
          <cell r="E1114">
            <v>13.56</v>
          </cell>
          <cell r="F1114">
            <v>385000</v>
          </cell>
          <cell r="G1114">
            <v>5220600</v>
          </cell>
          <cell r="H1114">
            <v>13.56</v>
          </cell>
          <cell r="I1114">
            <v>385000</v>
          </cell>
          <cell r="J1114">
            <v>5220600</v>
          </cell>
          <cell r="M1114">
            <v>5220600</v>
          </cell>
          <cell r="N1114">
            <v>0</v>
          </cell>
        </row>
        <row r="1115">
          <cell r="B1115" t="str">
            <v>ㄴ-75*75*9</v>
          </cell>
          <cell r="D1115" t="str">
            <v>TON</v>
          </cell>
          <cell r="E1115">
            <v>2.13</v>
          </cell>
          <cell r="F1115">
            <v>360000</v>
          </cell>
          <cell r="G1115">
            <v>766800</v>
          </cell>
          <cell r="H1115">
            <v>2.13</v>
          </cell>
          <cell r="I1115">
            <v>360000</v>
          </cell>
          <cell r="J1115">
            <v>766800</v>
          </cell>
          <cell r="M1115">
            <v>766800</v>
          </cell>
          <cell r="N1115">
            <v>0</v>
          </cell>
        </row>
        <row r="1116">
          <cell r="B1116" t="str">
            <v>ㄴ-125*75*7</v>
          </cell>
          <cell r="D1116" t="str">
            <v>TON</v>
          </cell>
          <cell r="E1116">
            <v>0.71</v>
          </cell>
          <cell r="F1116">
            <v>500000</v>
          </cell>
          <cell r="G1116">
            <v>355000</v>
          </cell>
          <cell r="H1116">
            <v>0.71</v>
          </cell>
          <cell r="I1116">
            <v>500000</v>
          </cell>
          <cell r="J1116">
            <v>355000</v>
          </cell>
          <cell r="M1116">
            <v>355000</v>
          </cell>
          <cell r="N1116">
            <v>0</v>
          </cell>
        </row>
        <row r="1117">
          <cell r="B1117" t="str">
            <v>ㄴ-90*90*7</v>
          </cell>
          <cell r="D1117" t="str">
            <v>TON</v>
          </cell>
          <cell r="E1117">
            <v>0.62</v>
          </cell>
          <cell r="F1117">
            <v>360000</v>
          </cell>
          <cell r="G1117">
            <v>223200</v>
          </cell>
          <cell r="H1117">
            <v>0.62</v>
          </cell>
          <cell r="I1117">
            <v>360000</v>
          </cell>
          <cell r="J1117">
            <v>223200</v>
          </cell>
          <cell r="M1117">
            <v>223200</v>
          </cell>
          <cell r="N1117">
            <v>0</v>
          </cell>
        </row>
        <row r="1118">
          <cell r="B1118" t="str">
            <v>C-150*65*20*3.2</v>
          </cell>
          <cell r="D1118" t="str">
            <v>TON</v>
          </cell>
          <cell r="E1118">
            <v>12.01</v>
          </cell>
          <cell r="F1118">
            <v>410000</v>
          </cell>
          <cell r="G1118">
            <v>4924100</v>
          </cell>
          <cell r="H1118">
            <v>12.01</v>
          </cell>
          <cell r="I1118">
            <v>410000</v>
          </cell>
          <cell r="J1118">
            <v>4924100</v>
          </cell>
          <cell r="M1118">
            <v>4924100</v>
          </cell>
          <cell r="N1118">
            <v>0</v>
          </cell>
        </row>
        <row r="1119">
          <cell r="B1119" t="str">
            <v>CT-125*125*6*9</v>
          </cell>
          <cell r="D1119" t="str">
            <v>TON</v>
          </cell>
          <cell r="E1119">
            <v>1.23</v>
          </cell>
          <cell r="F1119">
            <v>419000</v>
          </cell>
          <cell r="G1119">
            <v>515370</v>
          </cell>
          <cell r="H1119">
            <v>1.23</v>
          </cell>
          <cell r="I1119">
            <v>419000</v>
          </cell>
          <cell r="J1119">
            <v>515370</v>
          </cell>
          <cell r="M1119">
            <v>515370</v>
          </cell>
          <cell r="N1119">
            <v>0</v>
          </cell>
        </row>
        <row r="1120">
          <cell r="B1120" t="str">
            <v>STEEL PLATE</v>
          </cell>
          <cell r="D1120" t="str">
            <v>TON</v>
          </cell>
          <cell r="E1120">
            <v>13.2</v>
          </cell>
          <cell r="F1120">
            <v>380000</v>
          </cell>
          <cell r="G1120">
            <v>5016000</v>
          </cell>
          <cell r="H1120">
            <v>13.2</v>
          </cell>
          <cell r="I1120">
            <v>380000</v>
          </cell>
          <cell r="J1120">
            <v>5016000</v>
          </cell>
          <cell r="M1120">
            <v>5016000</v>
          </cell>
          <cell r="N1120">
            <v>0</v>
          </cell>
        </row>
        <row r="1121">
          <cell r="B1121" t="str">
            <v>CHK'D PLATE</v>
          </cell>
          <cell r="C1121" t="str">
            <v>4.5T</v>
          </cell>
          <cell r="D1121" t="str">
            <v>TON</v>
          </cell>
          <cell r="E1121">
            <v>0.82</v>
          </cell>
          <cell r="F1121">
            <v>400000</v>
          </cell>
          <cell r="G1121">
            <v>328000</v>
          </cell>
          <cell r="H1121">
            <v>0.82</v>
          </cell>
          <cell r="I1121">
            <v>400000</v>
          </cell>
          <cell r="J1121">
            <v>328000</v>
          </cell>
          <cell r="M1121">
            <v>328000</v>
          </cell>
          <cell r="N1121">
            <v>0</v>
          </cell>
        </row>
        <row r="1122">
          <cell r="B1122" t="str">
            <v>HANDRAIL</v>
          </cell>
          <cell r="D1122" t="str">
            <v>TON</v>
          </cell>
          <cell r="E1122">
            <v>0.43</v>
          </cell>
          <cell r="F1122">
            <v>500000</v>
          </cell>
          <cell r="G1122">
            <v>215000</v>
          </cell>
          <cell r="H1122">
            <v>0.43</v>
          </cell>
          <cell r="I1122">
            <v>500000</v>
          </cell>
          <cell r="J1122">
            <v>215000</v>
          </cell>
          <cell r="M1122">
            <v>215000</v>
          </cell>
          <cell r="N1122">
            <v>0</v>
          </cell>
        </row>
        <row r="1123">
          <cell r="B1123" t="str">
            <v>STEEL FORMING</v>
          </cell>
          <cell r="D1123" t="str">
            <v>TON</v>
          </cell>
          <cell r="E1123">
            <v>136.79</v>
          </cell>
          <cell r="F1123">
            <v>430000</v>
          </cell>
          <cell r="G1123">
            <v>58819700</v>
          </cell>
          <cell r="H1123">
            <v>136.79</v>
          </cell>
          <cell r="I1123">
            <v>430000</v>
          </cell>
          <cell r="J1123">
            <v>58819700</v>
          </cell>
          <cell r="M1123">
            <v>4103700</v>
          </cell>
          <cell r="N1123">
            <v>54716000</v>
          </cell>
        </row>
        <row r="1124">
          <cell r="B1124" t="str">
            <v>STEEL ERECTION</v>
          </cell>
          <cell r="D1124" t="str">
            <v>TON</v>
          </cell>
          <cell r="E1124">
            <v>136.79</v>
          </cell>
          <cell r="F1124">
            <v>140000</v>
          </cell>
          <cell r="G1124">
            <v>19150600</v>
          </cell>
          <cell r="H1124">
            <v>136.79</v>
          </cell>
          <cell r="I1124">
            <v>140000</v>
          </cell>
          <cell r="J1124">
            <v>19150600</v>
          </cell>
          <cell r="M1124">
            <v>5471600</v>
          </cell>
          <cell r="N1124">
            <v>13679000</v>
          </cell>
        </row>
        <row r="1125">
          <cell r="B1125" t="str">
            <v>DECK PLATE - 1.6</v>
          </cell>
          <cell r="C1125" t="str">
            <v>V614*50</v>
          </cell>
          <cell r="D1125" t="str">
            <v>M2</v>
          </cell>
          <cell r="E1125">
            <v>182</v>
          </cell>
          <cell r="F1125">
            <v>25000</v>
          </cell>
          <cell r="G1125">
            <v>4550000</v>
          </cell>
          <cell r="H1125">
            <v>182</v>
          </cell>
          <cell r="I1125">
            <v>25000</v>
          </cell>
          <cell r="J1125">
            <v>4550000</v>
          </cell>
          <cell r="M1125">
            <v>2730000</v>
          </cell>
          <cell r="N1125">
            <v>1820000</v>
          </cell>
        </row>
        <row r="1126">
          <cell r="B1126" t="str">
            <v>H.T.B.</v>
          </cell>
          <cell r="C1126" t="str">
            <v>M20</v>
          </cell>
          <cell r="D1126" t="str">
            <v>EA</v>
          </cell>
          <cell r="E1126">
            <v>8500</v>
          </cell>
          <cell r="F1126">
            <v>470</v>
          </cell>
          <cell r="G1126">
            <v>3995000</v>
          </cell>
          <cell r="H1126">
            <v>8500</v>
          </cell>
          <cell r="I1126">
            <v>470</v>
          </cell>
          <cell r="J1126">
            <v>3995000</v>
          </cell>
          <cell r="M1126">
            <v>3995000</v>
          </cell>
          <cell r="N1126">
            <v>0</v>
          </cell>
        </row>
        <row r="1127">
          <cell r="B1127" t="str">
            <v>COMMON BOLT</v>
          </cell>
          <cell r="C1127" t="str">
            <v>M20</v>
          </cell>
          <cell r="D1127" t="str">
            <v>EA</v>
          </cell>
          <cell r="E1127">
            <v>1650</v>
          </cell>
          <cell r="F1127">
            <v>470</v>
          </cell>
          <cell r="G1127">
            <v>775500</v>
          </cell>
          <cell r="H1127">
            <v>1650</v>
          </cell>
          <cell r="I1127">
            <v>470</v>
          </cell>
          <cell r="J1127">
            <v>775500</v>
          </cell>
          <cell r="M1127">
            <v>775500</v>
          </cell>
          <cell r="N1127">
            <v>0</v>
          </cell>
        </row>
        <row r="1128">
          <cell r="B1128" t="str">
            <v>ANCHOR BOLT</v>
          </cell>
          <cell r="C1128" t="str">
            <v>M20,24</v>
          </cell>
          <cell r="D1128" t="str">
            <v>EA</v>
          </cell>
          <cell r="E1128">
            <v>122</v>
          </cell>
          <cell r="F1128">
            <v>10000</v>
          </cell>
          <cell r="G1128">
            <v>1220000</v>
          </cell>
          <cell r="H1128">
            <v>122</v>
          </cell>
          <cell r="I1128">
            <v>10000</v>
          </cell>
          <cell r="J1128">
            <v>1220000</v>
          </cell>
          <cell r="M1128">
            <v>244000</v>
          </cell>
          <cell r="N1128">
            <v>976000</v>
          </cell>
        </row>
        <row r="1130">
          <cell r="B1130" t="str">
            <v>SUB-TOTAL</v>
          </cell>
          <cell r="G1130">
            <v>146726870</v>
          </cell>
          <cell r="J1130">
            <v>146726870</v>
          </cell>
          <cell r="M1130">
            <v>75535870</v>
          </cell>
          <cell r="N1130">
            <v>71191000</v>
          </cell>
        </row>
        <row r="1132">
          <cell r="A1132" t="str">
            <v xml:space="preserve">  8)</v>
          </cell>
          <cell r="B1132" t="str">
            <v>도장공사</v>
          </cell>
        </row>
        <row r="1133">
          <cell r="B1133" t="str">
            <v>광명단</v>
          </cell>
          <cell r="C1133" t="str">
            <v>2회</v>
          </cell>
          <cell r="D1133" t="str">
            <v>M2</v>
          </cell>
          <cell r="E1133">
            <v>4109.5</v>
          </cell>
          <cell r="F1133">
            <v>4000</v>
          </cell>
          <cell r="G1133">
            <v>16438000</v>
          </cell>
          <cell r="H1133">
            <v>4109.5</v>
          </cell>
          <cell r="I1133">
            <v>4000</v>
          </cell>
          <cell r="J1133">
            <v>16438000</v>
          </cell>
          <cell r="M1133">
            <v>6164250</v>
          </cell>
          <cell r="N1133">
            <v>10273750</v>
          </cell>
        </row>
        <row r="1134">
          <cell r="B1134" t="str">
            <v>유성페인트</v>
          </cell>
          <cell r="C1134" t="str">
            <v>2회(중도)</v>
          </cell>
          <cell r="D1134" t="str">
            <v>M2</v>
          </cell>
          <cell r="E1134">
            <v>4109.5</v>
          </cell>
          <cell r="F1134">
            <v>4000</v>
          </cell>
          <cell r="G1134">
            <v>16438000</v>
          </cell>
          <cell r="H1134">
            <v>4109.5</v>
          </cell>
          <cell r="I1134">
            <v>4000</v>
          </cell>
          <cell r="J1134">
            <v>16438000</v>
          </cell>
          <cell r="M1134">
            <v>6164250</v>
          </cell>
          <cell r="N1134">
            <v>10273750</v>
          </cell>
        </row>
        <row r="1135">
          <cell r="B1135" t="str">
            <v>유성페인트</v>
          </cell>
          <cell r="C1135" t="str">
            <v>2회(상도)</v>
          </cell>
          <cell r="D1135" t="str">
            <v>M2</v>
          </cell>
          <cell r="E1135">
            <v>4109.5</v>
          </cell>
          <cell r="F1135">
            <v>4000</v>
          </cell>
          <cell r="G1135">
            <v>16438000</v>
          </cell>
          <cell r="H1135">
            <v>4109.5</v>
          </cell>
          <cell r="I1135">
            <v>4000</v>
          </cell>
          <cell r="J1135">
            <v>16438000</v>
          </cell>
          <cell r="M1135">
            <v>6164250</v>
          </cell>
          <cell r="N1135">
            <v>10273750</v>
          </cell>
        </row>
        <row r="1136">
          <cell r="B1136" t="str">
            <v>수성페인트</v>
          </cell>
          <cell r="C1136" t="str">
            <v>3회</v>
          </cell>
          <cell r="D1136" t="str">
            <v>M2</v>
          </cell>
          <cell r="E1136">
            <v>81</v>
          </cell>
          <cell r="F1136">
            <v>4000</v>
          </cell>
          <cell r="G1136">
            <v>324000</v>
          </cell>
          <cell r="H1136">
            <v>81</v>
          </cell>
          <cell r="I1136">
            <v>4000</v>
          </cell>
          <cell r="J1136">
            <v>324000</v>
          </cell>
          <cell r="M1136">
            <v>121500</v>
          </cell>
          <cell r="N1136">
            <v>202500</v>
          </cell>
        </row>
        <row r="1137">
          <cell r="B1137" t="str">
            <v>EPOXY PAINT FOR FLOOR</v>
          </cell>
          <cell r="D1137" t="str">
            <v>M2</v>
          </cell>
          <cell r="E1137">
            <v>266.89999999999998</v>
          </cell>
          <cell r="F1137">
            <v>7500</v>
          </cell>
          <cell r="G1137">
            <v>2001750</v>
          </cell>
          <cell r="H1137">
            <v>266.89999999999998</v>
          </cell>
          <cell r="I1137">
            <v>7500</v>
          </cell>
          <cell r="J1137">
            <v>2001750</v>
          </cell>
          <cell r="M1137">
            <v>1334500</v>
          </cell>
          <cell r="N1137">
            <v>667250</v>
          </cell>
        </row>
        <row r="1138">
          <cell r="B1138" t="str">
            <v>유성페인트(BLACK)</v>
          </cell>
          <cell r="C1138" t="str">
            <v>2회</v>
          </cell>
          <cell r="D1138" t="str">
            <v>M2</v>
          </cell>
          <cell r="E1138">
            <v>15.26</v>
          </cell>
          <cell r="F1138">
            <v>4000</v>
          </cell>
          <cell r="G1138">
            <v>61040</v>
          </cell>
          <cell r="H1138">
            <v>15.26</v>
          </cell>
          <cell r="I1138">
            <v>4000</v>
          </cell>
          <cell r="J1138">
            <v>61040</v>
          </cell>
          <cell r="M1138">
            <v>22890</v>
          </cell>
          <cell r="N1138">
            <v>38150</v>
          </cell>
        </row>
        <row r="1139">
          <cell r="B1139" t="str">
            <v>내화페인트</v>
          </cell>
          <cell r="C1139" t="str">
            <v>1HR</v>
          </cell>
          <cell r="D1139" t="str">
            <v>M2</v>
          </cell>
          <cell r="E1139">
            <v>455</v>
          </cell>
          <cell r="F1139">
            <v>26800</v>
          </cell>
          <cell r="G1139">
            <v>12194000</v>
          </cell>
          <cell r="H1139">
            <v>455</v>
          </cell>
          <cell r="I1139">
            <v>26800</v>
          </cell>
          <cell r="J1139">
            <v>12194000</v>
          </cell>
          <cell r="M1139">
            <v>8781500</v>
          </cell>
          <cell r="N1139">
            <v>3412500</v>
          </cell>
        </row>
        <row r="1140">
          <cell r="B1140" t="str">
            <v>EPOXY COATING</v>
          </cell>
          <cell r="C1140" t="str">
            <v>T=3</v>
          </cell>
          <cell r="D1140" t="str">
            <v>M2</v>
          </cell>
          <cell r="E1140">
            <v>660</v>
          </cell>
          <cell r="F1140">
            <v>35500</v>
          </cell>
          <cell r="G1140">
            <v>23430000</v>
          </cell>
          <cell r="H1140">
            <v>660</v>
          </cell>
          <cell r="I1140">
            <v>35500</v>
          </cell>
          <cell r="J1140">
            <v>23430000</v>
          </cell>
          <cell r="M1140">
            <v>17820000</v>
          </cell>
          <cell r="N1140">
            <v>5610000</v>
          </cell>
        </row>
        <row r="1142">
          <cell r="B1142" t="str">
            <v>SUB-TOTAL</v>
          </cell>
          <cell r="G1142">
            <v>87324790</v>
          </cell>
          <cell r="J1142">
            <v>87324790</v>
          </cell>
          <cell r="M1142">
            <v>46573140</v>
          </cell>
          <cell r="N1142">
            <v>40751650</v>
          </cell>
        </row>
        <row r="1144">
          <cell r="A1144" t="str">
            <v xml:space="preserve">  9)</v>
          </cell>
          <cell r="B1144" t="str">
            <v>조적공사</v>
          </cell>
        </row>
        <row r="1145">
          <cell r="B1145" t="str">
            <v>CON'C BLOCK</v>
          </cell>
          <cell r="C1145" t="str">
            <v>6"</v>
          </cell>
          <cell r="D1145" t="str">
            <v>M2</v>
          </cell>
          <cell r="E1145">
            <v>81</v>
          </cell>
          <cell r="F1145">
            <v>35500</v>
          </cell>
          <cell r="G1145">
            <v>2875500</v>
          </cell>
          <cell r="H1145">
            <v>81</v>
          </cell>
          <cell r="I1145">
            <v>35500</v>
          </cell>
          <cell r="J1145">
            <v>2875500</v>
          </cell>
          <cell r="M1145">
            <v>850500</v>
          </cell>
          <cell r="N1145">
            <v>2025000</v>
          </cell>
        </row>
        <row r="1146">
          <cell r="B1146" t="str">
            <v>BLOCK MESH</v>
          </cell>
          <cell r="C1146" t="str">
            <v>6"</v>
          </cell>
          <cell r="D1146" t="str">
            <v>M2</v>
          </cell>
          <cell r="E1146">
            <v>197</v>
          </cell>
          <cell r="F1146">
            <v>1100</v>
          </cell>
          <cell r="G1146">
            <v>216700</v>
          </cell>
          <cell r="H1146">
            <v>197</v>
          </cell>
          <cell r="I1146">
            <v>1100</v>
          </cell>
          <cell r="J1146">
            <v>216700</v>
          </cell>
          <cell r="M1146">
            <v>118200</v>
          </cell>
          <cell r="N1146">
            <v>98500</v>
          </cell>
        </row>
        <row r="1148">
          <cell r="B1148" t="str">
            <v>SUB-TOTAL</v>
          </cell>
          <cell r="G1148">
            <v>3092200</v>
          </cell>
          <cell r="J1148">
            <v>3092200</v>
          </cell>
          <cell r="M1148">
            <v>968700</v>
          </cell>
          <cell r="N1148">
            <v>2123500</v>
          </cell>
        </row>
        <row r="1150">
          <cell r="A1150" t="str">
            <v xml:space="preserve"> 10)</v>
          </cell>
          <cell r="B1150" t="str">
            <v>미장공사</v>
          </cell>
        </row>
        <row r="1151">
          <cell r="B1151" t="str">
            <v xml:space="preserve">STEEL TROWEL FINISH  </v>
          </cell>
          <cell r="D1151" t="str">
            <v>M2</v>
          </cell>
          <cell r="E1151">
            <v>1201</v>
          </cell>
          <cell r="F1151">
            <v>1500</v>
          </cell>
          <cell r="G1151">
            <v>1801500</v>
          </cell>
          <cell r="H1151">
            <v>1201</v>
          </cell>
          <cell r="I1151">
            <v>1500</v>
          </cell>
          <cell r="J1151">
            <v>1801500</v>
          </cell>
          <cell r="M1151">
            <v>0</v>
          </cell>
          <cell r="N1151">
            <v>1801500</v>
          </cell>
        </row>
        <row r="1153">
          <cell r="B1153" t="str">
            <v>SUB-TOTAL</v>
          </cell>
          <cell r="G1153">
            <v>1801500</v>
          </cell>
          <cell r="J1153">
            <v>1801500</v>
          </cell>
          <cell r="M1153">
            <v>0</v>
          </cell>
          <cell r="N1153">
            <v>1801500</v>
          </cell>
        </row>
        <row r="1155">
          <cell r="A1155" t="str">
            <v xml:space="preserve"> 11)</v>
          </cell>
          <cell r="B1155" t="str">
            <v>방수공사</v>
          </cell>
        </row>
        <row r="1156">
          <cell r="B1156" t="str">
            <v>PE FILM</v>
          </cell>
          <cell r="C1156" t="str">
            <v>T=0.08</v>
          </cell>
          <cell r="D1156" t="str">
            <v>M2</v>
          </cell>
          <cell r="E1156">
            <v>1201</v>
          </cell>
          <cell r="F1156">
            <v>372</v>
          </cell>
          <cell r="G1156">
            <v>446772</v>
          </cell>
          <cell r="H1156">
            <v>1201</v>
          </cell>
          <cell r="I1156">
            <v>372</v>
          </cell>
          <cell r="J1156">
            <v>446772</v>
          </cell>
          <cell r="M1156">
            <v>86472</v>
          </cell>
          <cell r="N1156">
            <v>360300</v>
          </cell>
        </row>
        <row r="1158">
          <cell r="B1158" t="str">
            <v>SUB-TOTAL</v>
          </cell>
          <cell r="G1158">
            <v>446772</v>
          </cell>
          <cell r="J1158">
            <v>446772</v>
          </cell>
          <cell r="M1158">
            <v>86472</v>
          </cell>
          <cell r="N1158">
            <v>360300</v>
          </cell>
        </row>
        <row r="1160">
          <cell r="A1160" t="str">
            <v xml:space="preserve"> 12)</v>
          </cell>
          <cell r="B1160" t="str">
            <v>지붕 및 벽체공사</v>
          </cell>
        </row>
        <row r="1161">
          <cell r="B1161" t="str">
            <v>A.P.M. V-115</v>
          </cell>
          <cell r="C1161" t="str">
            <v>T=0.7</v>
          </cell>
          <cell r="D1161" t="str">
            <v>M2</v>
          </cell>
          <cell r="E1161">
            <v>1697</v>
          </cell>
          <cell r="F1161">
            <v>36300</v>
          </cell>
          <cell r="G1161">
            <v>61601100</v>
          </cell>
          <cell r="H1161">
            <v>1697</v>
          </cell>
          <cell r="I1161">
            <v>36300</v>
          </cell>
          <cell r="J1161">
            <v>61601100</v>
          </cell>
          <cell r="M1161">
            <v>45309900</v>
          </cell>
          <cell r="N1161">
            <v>16291200</v>
          </cell>
        </row>
        <row r="1162">
          <cell r="B1162" t="str">
            <v>COLOR SHT. V-115</v>
          </cell>
          <cell r="C1162" t="str">
            <v>T=0.5</v>
          </cell>
          <cell r="D1162" t="str">
            <v>M2</v>
          </cell>
          <cell r="F1162">
            <v>0</v>
          </cell>
          <cell r="G1162">
            <v>0</v>
          </cell>
          <cell r="I1162">
            <v>0</v>
          </cell>
          <cell r="J1162">
            <v>0</v>
          </cell>
          <cell r="M1162">
            <v>0</v>
          </cell>
          <cell r="N1162">
            <v>0</v>
          </cell>
        </row>
        <row r="1163">
          <cell r="B1163" t="str">
            <v>GLASS WOOL</v>
          </cell>
          <cell r="C1163" t="str">
            <v>T=50</v>
          </cell>
          <cell r="D1163" t="str">
            <v>M2</v>
          </cell>
          <cell r="E1163">
            <v>1697</v>
          </cell>
          <cell r="F1163">
            <v>35700</v>
          </cell>
          <cell r="G1163">
            <v>60582900</v>
          </cell>
          <cell r="H1163">
            <v>1697</v>
          </cell>
          <cell r="I1163">
            <v>35700</v>
          </cell>
          <cell r="J1163">
            <v>60582900</v>
          </cell>
          <cell r="M1163">
            <v>44291700</v>
          </cell>
          <cell r="N1163">
            <v>16291200</v>
          </cell>
        </row>
        <row r="1164">
          <cell r="B1164" t="str">
            <v>A.P.M. V-115</v>
          </cell>
          <cell r="C1164" t="str">
            <v>T=0.7</v>
          </cell>
          <cell r="D1164" t="str">
            <v>M2</v>
          </cell>
          <cell r="E1164">
            <v>817.7</v>
          </cell>
          <cell r="F1164">
            <v>37160</v>
          </cell>
          <cell r="G1164">
            <v>30385732</v>
          </cell>
          <cell r="H1164">
            <v>817.7</v>
          </cell>
          <cell r="I1164">
            <v>37160</v>
          </cell>
          <cell r="J1164">
            <v>30385732</v>
          </cell>
          <cell r="M1164">
            <v>22535812</v>
          </cell>
          <cell r="N1164">
            <v>7849920</v>
          </cell>
        </row>
        <row r="1165">
          <cell r="B1165" t="str">
            <v>ARCHILIGHT</v>
          </cell>
          <cell r="C1165" t="str">
            <v>T=6</v>
          </cell>
          <cell r="D1165" t="str">
            <v>M2</v>
          </cell>
          <cell r="E1165">
            <v>288.7</v>
          </cell>
          <cell r="F1165">
            <v>53950</v>
          </cell>
          <cell r="G1165">
            <v>15575365</v>
          </cell>
          <cell r="H1165">
            <v>288.7</v>
          </cell>
          <cell r="I1165">
            <v>53950</v>
          </cell>
          <cell r="J1165">
            <v>15575365</v>
          </cell>
          <cell r="M1165">
            <v>12110965</v>
          </cell>
          <cell r="N1165">
            <v>3464400</v>
          </cell>
        </row>
        <row r="1167">
          <cell r="B1167" t="str">
            <v>SUB-TOTAL</v>
          </cell>
          <cell r="G1167">
            <v>168145097</v>
          </cell>
          <cell r="J1167">
            <v>168145097</v>
          </cell>
          <cell r="M1167">
            <v>124248377</v>
          </cell>
          <cell r="N1167">
            <v>43896720</v>
          </cell>
        </row>
        <row r="1169">
          <cell r="A1169" t="str">
            <v xml:space="preserve"> 13)</v>
          </cell>
          <cell r="B1169" t="str">
            <v>창호공사</v>
          </cell>
        </row>
        <row r="1170">
          <cell r="B1170" t="str">
            <v>STEEL DOOR</v>
          </cell>
          <cell r="D1170" t="str">
            <v>M2</v>
          </cell>
          <cell r="E1170">
            <v>10.5</v>
          </cell>
          <cell r="F1170">
            <v>97000</v>
          </cell>
          <cell r="G1170">
            <v>1018500</v>
          </cell>
          <cell r="H1170">
            <v>10.5</v>
          </cell>
          <cell r="I1170">
            <v>97000</v>
          </cell>
          <cell r="J1170">
            <v>1018500</v>
          </cell>
          <cell r="M1170">
            <v>808500</v>
          </cell>
          <cell r="N1170">
            <v>210000</v>
          </cell>
        </row>
        <row r="1171">
          <cell r="B1171" t="str">
            <v>STEEL HANGER DOOR</v>
          </cell>
          <cell r="D1171" t="str">
            <v>M2</v>
          </cell>
          <cell r="E1171">
            <v>20</v>
          </cell>
          <cell r="F1171">
            <v>127700</v>
          </cell>
          <cell r="G1171">
            <v>2554000</v>
          </cell>
          <cell r="H1171">
            <v>20</v>
          </cell>
          <cell r="I1171">
            <v>127700</v>
          </cell>
          <cell r="J1171">
            <v>2554000</v>
          </cell>
          <cell r="M1171">
            <v>2014000</v>
          </cell>
          <cell r="N1171">
            <v>540000</v>
          </cell>
        </row>
        <row r="1172">
          <cell r="B1172" t="str">
            <v>AUTO ROLLING DOOR</v>
          </cell>
          <cell r="C1172" t="str">
            <v>4W*5H</v>
          </cell>
          <cell r="D1172" t="str">
            <v>NOS</v>
          </cell>
          <cell r="E1172">
            <v>1</v>
          </cell>
          <cell r="F1172">
            <v>16214000</v>
          </cell>
          <cell r="G1172">
            <v>16214000</v>
          </cell>
          <cell r="H1172">
            <v>1</v>
          </cell>
          <cell r="I1172">
            <v>16214000</v>
          </cell>
          <cell r="J1172">
            <v>16214000</v>
          </cell>
          <cell r="M1172">
            <v>12074000</v>
          </cell>
          <cell r="N1172">
            <v>4140000</v>
          </cell>
        </row>
        <row r="1173">
          <cell r="C1173" t="str">
            <v>4W*4H</v>
          </cell>
          <cell r="D1173" t="str">
            <v>NOS</v>
          </cell>
          <cell r="E1173">
            <v>1</v>
          </cell>
          <cell r="F1173">
            <v>16214000</v>
          </cell>
          <cell r="G1173">
            <v>16214000</v>
          </cell>
          <cell r="H1173">
            <v>1</v>
          </cell>
          <cell r="I1173">
            <v>16214000</v>
          </cell>
          <cell r="J1173">
            <v>16214000</v>
          </cell>
          <cell r="M1173">
            <v>12074000</v>
          </cell>
          <cell r="N1173">
            <v>4140000</v>
          </cell>
        </row>
        <row r="1174">
          <cell r="B1174" t="str">
            <v>STEEL SHUTTER</v>
          </cell>
          <cell r="C1174" t="str">
            <v>4W*4H</v>
          </cell>
          <cell r="D1174" t="str">
            <v>NOS</v>
          </cell>
          <cell r="E1174">
            <v>1</v>
          </cell>
          <cell r="F1174">
            <v>2428800</v>
          </cell>
          <cell r="G1174">
            <v>2428800</v>
          </cell>
          <cell r="H1174">
            <v>1</v>
          </cell>
          <cell r="I1174">
            <v>2428800</v>
          </cell>
          <cell r="J1174">
            <v>2428800</v>
          </cell>
          <cell r="M1174">
            <v>1740800</v>
          </cell>
          <cell r="N1174">
            <v>688000</v>
          </cell>
        </row>
        <row r="1175">
          <cell r="B1175" t="str">
            <v xml:space="preserve"> (MOTOR DRIVEN)</v>
          </cell>
          <cell r="C1175" t="str">
            <v>3W*3H</v>
          </cell>
          <cell r="D1175" t="str">
            <v>NOS</v>
          </cell>
          <cell r="E1175">
            <v>1</v>
          </cell>
          <cell r="F1175">
            <v>8932000</v>
          </cell>
          <cell r="G1175">
            <v>8932000</v>
          </cell>
          <cell r="H1175">
            <v>1</v>
          </cell>
          <cell r="I1175">
            <v>8932000</v>
          </cell>
          <cell r="J1175">
            <v>8932000</v>
          </cell>
          <cell r="M1175">
            <v>4792000</v>
          </cell>
          <cell r="N1175">
            <v>4140000</v>
          </cell>
        </row>
        <row r="1176">
          <cell r="B1176" t="str">
            <v>AL WINDOW</v>
          </cell>
          <cell r="D1176" t="str">
            <v>M2</v>
          </cell>
          <cell r="E1176">
            <v>52.8</v>
          </cell>
          <cell r="F1176">
            <v>35970</v>
          </cell>
          <cell r="G1176">
            <v>1899216</v>
          </cell>
          <cell r="H1176">
            <v>52.8</v>
          </cell>
          <cell r="I1176">
            <v>35970</v>
          </cell>
          <cell r="J1176">
            <v>1899216</v>
          </cell>
          <cell r="M1176">
            <v>1492656</v>
          </cell>
          <cell r="N1176">
            <v>406560</v>
          </cell>
        </row>
        <row r="1177">
          <cell r="B1177" t="str">
            <v>AL LOUVER</v>
          </cell>
          <cell r="D1177" t="str">
            <v>M2</v>
          </cell>
          <cell r="E1177">
            <v>0.81</v>
          </cell>
          <cell r="F1177">
            <v>83000</v>
          </cell>
          <cell r="G1177">
            <v>67230</v>
          </cell>
          <cell r="H1177">
            <v>0.81</v>
          </cell>
          <cell r="I1177">
            <v>83000</v>
          </cell>
          <cell r="J1177">
            <v>67230</v>
          </cell>
          <cell r="M1177">
            <v>42930</v>
          </cell>
          <cell r="N1177">
            <v>24300</v>
          </cell>
        </row>
        <row r="1179">
          <cell r="B1179" t="str">
            <v>SUB-TOTAL</v>
          </cell>
          <cell r="G1179">
            <v>49327746</v>
          </cell>
          <cell r="J1179">
            <v>49327746</v>
          </cell>
          <cell r="M1179">
            <v>35038886</v>
          </cell>
          <cell r="N1179">
            <v>14288860</v>
          </cell>
        </row>
        <row r="1181">
          <cell r="A1181" t="str">
            <v xml:space="preserve"> 14)</v>
          </cell>
          <cell r="B1181" t="str">
            <v>유리공사</v>
          </cell>
        </row>
        <row r="1182">
          <cell r="B1182" t="str">
            <v>투명유리</v>
          </cell>
          <cell r="C1182" t="str">
            <v>T=5</v>
          </cell>
          <cell r="D1182" t="str">
            <v>M2</v>
          </cell>
          <cell r="E1182">
            <v>52.8</v>
          </cell>
          <cell r="F1182">
            <v>6700</v>
          </cell>
          <cell r="G1182">
            <v>353760</v>
          </cell>
          <cell r="H1182">
            <v>52.8</v>
          </cell>
          <cell r="I1182">
            <v>6700</v>
          </cell>
          <cell r="J1182">
            <v>353760</v>
          </cell>
          <cell r="M1182">
            <v>353760</v>
          </cell>
          <cell r="N1182">
            <v>0</v>
          </cell>
        </row>
        <row r="1183">
          <cell r="B1183" t="str">
            <v>유리끼우기</v>
          </cell>
          <cell r="D1183" t="str">
            <v>M2</v>
          </cell>
          <cell r="E1183">
            <v>52.8</v>
          </cell>
          <cell r="F1183">
            <v>7700</v>
          </cell>
          <cell r="G1183">
            <v>406560</v>
          </cell>
          <cell r="H1183">
            <v>52.8</v>
          </cell>
          <cell r="I1183">
            <v>7700</v>
          </cell>
          <cell r="J1183">
            <v>406560</v>
          </cell>
          <cell r="M1183">
            <v>36960</v>
          </cell>
          <cell r="N1183">
            <v>369600</v>
          </cell>
        </row>
        <row r="1184">
          <cell r="B1184" t="str">
            <v>유리닦기</v>
          </cell>
          <cell r="D1184" t="str">
            <v>M2</v>
          </cell>
          <cell r="E1184">
            <v>52.8</v>
          </cell>
          <cell r="F1184">
            <v>4400</v>
          </cell>
          <cell r="G1184">
            <v>232320</v>
          </cell>
          <cell r="H1184">
            <v>52.8</v>
          </cell>
          <cell r="I1184">
            <v>4400</v>
          </cell>
          <cell r="J1184">
            <v>232320</v>
          </cell>
          <cell r="M1184">
            <v>21120</v>
          </cell>
          <cell r="N1184">
            <v>211200</v>
          </cell>
        </row>
        <row r="1186">
          <cell r="B1186" t="str">
            <v>SUB-TOTAL</v>
          </cell>
          <cell r="G1186">
            <v>992640</v>
          </cell>
          <cell r="J1186">
            <v>992640</v>
          </cell>
          <cell r="M1186">
            <v>411840</v>
          </cell>
          <cell r="N1186">
            <v>580800</v>
          </cell>
        </row>
        <row r="1188">
          <cell r="A1188" t="str">
            <v xml:space="preserve"> 15)</v>
          </cell>
          <cell r="B1188" t="str">
            <v>철거공사</v>
          </cell>
        </row>
        <row r="1189">
          <cell r="B1189" t="str">
            <v>기존벽 철거(골철판)</v>
          </cell>
          <cell r="D1189" t="str">
            <v>M2</v>
          </cell>
          <cell r="E1189">
            <v>584.20000000000005</v>
          </cell>
          <cell r="F1189">
            <v>4500</v>
          </cell>
          <cell r="G1189">
            <v>2628900</v>
          </cell>
          <cell r="H1189">
            <v>584.20000000000005</v>
          </cell>
          <cell r="I1189">
            <v>4500</v>
          </cell>
          <cell r="J1189">
            <v>2628900</v>
          </cell>
          <cell r="M1189">
            <v>876300</v>
          </cell>
          <cell r="N1189">
            <v>1752600</v>
          </cell>
        </row>
        <row r="1190">
          <cell r="B1190" t="str">
            <v>CON'C BLOCK 철거</v>
          </cell>
          <cell r="D1190" t="str">
            <v>M2</v>
          </cell>
          <cell r="E1190">
            <v>54.6</v>
          </cell>
          <cell r="F1190">
            <v>27500</v>
          </cell>
          <cell r="G1190">
            <v>1501500</v>
          </cell>
          <cell r="H1190">
            <v>54.6</v>
          </cell>
          <cell r="I1190">
            <v>27500</v>
          </cell>
          <cell r="J1190">
            <v>1501500</v>
          </cell>
          <cell r="M1190">
            <v>1365000</v>
          </cell>
          <cell r="N1190">
            <v>136500</v>
          </cell>
        </row>
        <row r="1191">
          <cell r="B1191" t="str">
            <v>ST'L BRACING 철거</v>
          </cell>
          <cell r="D1191" t="str">
            <v>TON</v>
          </cell>
          <cell r="E1191">
            <v>1.72</v>
          </cell>
          <cell r="F1191">
            <v>270000</v>
          </cell>
          <cell r="G1191">
            <v>464400</v>
          </cell>
          <cell r="H1191">
            <v>1.72</v>
          </cell>
          <cell r="I1191">
            <v>270000</v>
          </cell>
          <cell r="J1191">
            <v>464400</v>
          </cell>
          <cell r="M1191">
            <v>34400</v>
          </cell>
          <cell r="N1191">
            <v>430000</v>
          </cell>
        </row>
        <row r="1193">
          <cell r="B1193" t="str">
            <v>SUB-TOTAL</v>
          </cell>
          <cell r="G1193">
            <v>4594800</v>
          </cell>
          <cell r="J1193">
            <v>4594800</v>
          </cell>
          <cell r="M1193">
            <v>2275700</v>
          </cell>
          <cell r="N1193">
            <v>2319100</v>
          </cell>
        </row>
        <row r="1195">
          <cell r="A1195" t="str">
            <v xml:space="preserve"> 16)</v>
          </cell>
          <cell r="B1195" t="str">
            <v>잡철물 공사</v>
          </cell>
        </row>
        <row r="1196">
          <cell r="B1196" t="str">
            <v>FLOOR DRAIN</v>
          </cell>
          <cell r="C1196" t="str">
            <v>100A</v>
          </cell>
          <cell r="D1196" t="str">
            <v>NOS</v>
          </cell>
          <cell r="E1196">
            <v>1</v>
          </cell>
          <cell r="F1196">
            <v>9000</v>
          </cell>
          <cell r="G1196">
            <v>9000</v>
          </cell>
          <cell r="H1196">
            <v>1</v>
          </cell>
          <cell r="I1196">
            <v>9000</v>
          </cell>
          <cell r="J1196">
            <v>9000</v>
          </cell>
          <cell r="M1196">
            <v>2000</v>
          </cell>
          <cell r="N1196">
            <v>7000</v>
          </cell>
        </row>
        <row r="1197">
          <cell r="B1197" t="str">
            <v>ROOF DRAIN(ST'L)</v>
          </cell>
          <cell r="C1197" t="str">
            <v>100A</v>
          </cell>
          <cell r="D1197" t="str">
            <v>NOS</v>
          </cell>
          <cell r="E1197">
            <v>8</v>
          </cell>
          <cell r="F1197">
            <v>16000</v>
          </cell>
          <cell r="G1197">
            <v>128000</v>
          </cell>
          <cell r="H1197">
            <v>8</v>
          </cell>
          <cell r="I1197">
            <v>16000</v>
          </cell>
          <cell r="J1197">
            <v>128000</v>
          </cell>
          <cell r="M1197">
            <v>24000</v>
          </cell>
          <cell r="N1197">
            <v>104000</v>
          </cell>
        </row>
        <row r="1198">
          <cell r="B1198" t="str">
            <v>ROOF DRAIN(ST'L)</v>
          </cell>
          <cell r="C1198" t="str">
            <v>200A</v>
          </cell>
          <cell r="D1198" t="str">
            <v>NOS</v>
          </cell>
          <cell r="E1198">
            <v>2</v>
          </cell>
          <cell r="F1198">
            <v>17000</v>
          </cell>
          <cell r="G1198">
            <v>34000</v>
          </cell>
          <cell r="H1198">
            <v>2</v>
          </cell>
          <cell r="I1198">
            <v>17000</v>
          </cell>
          <cell r="J1198">
            <v>34000</v>
          </cell>
          <cell r="M1198">
            <v>8000</v>
          </cell>
          <cell r="N1198">
            <v>26000</v>
          </cell>
        </row>
        <row r="1199">
          <cell r="B1199" t="str">
            <v xml:space="preserve"> DOWN SPOUT W/</v>
          </cell>
        </row>
        <row r="1200">
          <cell r="B1200" t="str">
            <v>HOLDER(STEEL)</v>
          </cell>
          <cell r="C1200" t="str">
            <v>100A</v>
          </cell>
          <cell r="D1200" t="str">
            <v>M</v>
          </cell>
          <cell r="E1200">
            <v>91.4</v>
          </cell>
          <cell r="F1200">
            <v>31200</v>
          </cell>
          <cell r="G1200">
            <v>2851680</v>
          </cell>
          <cell r="H1200">
            <v>91.4</v>
          </cell>
          <cell r="I1200">
            <v>31200</v>
          </cell>
          <cell r="J1200">
            <v>2851680</v>
          </cell>
          <cell r="M1200">
            <v>1023680</v>
          </cell>
          <cell r="N1200">
            <v>1828000</v>
          </cell>
        </row>
        <row r="1201">
          <cell r="B1201" t="str">
            <v>HOLDER(STEEL)</v>
          </cell>
          <cell r="C1201" t="str">
            <v>200A</v>
          </cell>
          <cell r="D1201" t="str">
            <v>M</v>
          </cell>
          <cell r="E1201">
            <v>23.2</v>
          </cell>
          <cell r="F1201">
            <v>49200</v>
          </cell>
          <cell r="G1201">
            <v>1141440</v>
          </cell>
          <cell r="H1201">
            <v>23.2</v>
          </cell>
          <cell r="I1201">
            <v>49200</v>
          </cell>
          <cell r="J1201">
            <v>1141440</v>
          </cell>
          <cell r="M1201">
            <v>561440</v>
          </cell>
          <cell r="N1201">
            <v>580000</v>
          </cell>
        </row>
        <row r="1202">
          <cell r="B1202" t="str">
            <v>HOLDER(STEEL)</v>
          </cell>
          <cell r="C1202" t="str">
            <v>125A</v>
          </cell>
          <cell r="D1202" t="str">
            <v>M</v>
          </cell>
          <cell r="E1202">
            <v>10</v>
          </cell>
          <cell r="F1202">
            <v>39300</v>
          </cell>
          <cell r="G1202">
            <v>393000</v>
          </cell>
          <cell r="H1202">
            <v>10</v>
          </cell>
          <cell r="I1202">
            <v>39300</v>
          </cell>
          <cell r="J1202">
            <v>393000</v>
          </cell>
          <cell r="M1202">
            <v>193000</v>
          </cell>
          <cell r="N1202">
            <v>200000</v>
          </cell>
        </row>
        <row r="1203">
          <cell r="B1203" t="str">
            <v>HOLDER(STEEL)</v>
          </cell>
          <cell r="C1203" t="str">
            <v>250A</v>
          </cell>
          <cell r="D1203" t="str">
            <v>M</v>
          </cell>
          <cell r="E1203">
            <v>2.4</v>
          </cell>
          <cell r="F1203">
            <v>57200</v>
          </cell>
          <cell r="G1203">
            <v>137280</v>
          </cell>
          <cell r="H1203">
            <v>2.4</v>
          </cell>
          <cell r="I1203">
            <v>57200</v>
          </cell>
          <cell r="J1203">
            <v>137280</v>
          </cell>
          <cell r="M1203">
            <v>77280</v>
          </cell>
          <cell r="N1203">
            <v>60000</v>
          </cell>
        </row>
        <row r="1204">
          <cell r="B1204" t="str">
            <v xml:space="preserve">EAVES GUTTER  1.6T*250W*250H </v>
          </cell>
          <cell r="D1204" t="str">
            <v>M</v>
          </cell>
          <cell r="E1204">
            <v>55.2</v>
          </cell>
          <cell r="F1204">
            <v>38350</v>
          </cell>
          <cell r="G1204">
            <v>2116920</v>
          </cell>
          <cell r="H1204">
            <v>55.2</v>
          </cell>
          <cell r="I1204">
            <v>38350</v>
          </cell>
          <cell r="J1204">
            <v>2116920</v>
          </cell>
          <cell r="M1204">
            <v>1454520</v>
          </cell>
          <cell r="N1204">
            <v>662400</v>
          </cell>
        </row>
        <row r="1205">
          <cell r="B1205" t="str">
            <v xml:space="preserve">VALLEY GUTTER 0.7T*1.52*0.2H </v>
          </cell>
          <cell r="D1205" t="str">
            <v>M</v>
          </cell>
          <cell r="E1205">
            <v>55.2</v>
          </cell>
          <cell r="F1205">
            <v>43360</v>
          </cell>
          <cell r="G1205">
            <v>2393472</v>
          </cell>
          <cell r="H1205">
            <v>55.2</v>
          </cell>
          <cell r="I1205">
            <v>43360</v>
          </cell>
          <cell r="J1205">
            <v>2393472</v>
          </cell>
          <cell r="M1205">
            <v>1841472</v>
          </cell>
          <cell r="N1205">
            <v>552000</v>
          </cell>
        </row>
        <row r="1206">
          <cell r="B1206" t="str">
            <v xml:space="preserve"> W/GUTTER HOLDER</v>
          </cell>
        </row>
        <row r="1207">
          <cell r="B1207" t="str">
            <v>NET FENCE</v>
          </cell>
          <cell r="C1207" t="str">
            <v>H:2.1</v>
          </cell>
          <cell r="D1207" t="str">
            <v>M</v>
          </cell>
          <cell r="E1207">
            <v>36</v>
          </cell>
          <cell r="F1207">
            <v>55000</v>
          </cell>
          <cell r="G1207">
            <v>1980000</v>
          </cell>
          <cell r="H1207">
            <v>36</v>
          </cell>
          <cell r="I1207">
            <v>55000</v>
          </cell>
          <cell r="J1207">
            <v>1980000</v>
          </cell>
          <cell r="M1207">
            <v>1260000</v>
          </cell>
          <cell r="N1207">
            <v>720000</v>
          </cell>
        </row>
        <row r="1208">
          <cell r="B1208" t="str">
            <v>MONITOR</v>
          </cell>
          <cell r="C1208" t="str">
            <v>W=1.2</v>
          </cell>
          <cell r="D1208" t="str">
            <v>M</v>
          </cell>
          <cell r="E1208">
            <v>52.6</v>
          </cell>
          <cell r="F1208">
            <v>400000</v>
          </cell>
          <cell r="G1208">
            <v>21040000</v>
          </cell>
          <cell r="H1208">
            <v>52.6</v>
          </cell>
          <cell r="I1208">
            <v>400000</v>
          </cell>
          <cell r="J1208">
            <v>21040000</v>
          </cell>
          <cell r="M1208">
            <v>16306000</v>
          </cell>
          <cell r="N1208">
            <v>4734000</v>
          </cell>
        </row>
        <row r="1210">
          <cell r="B1210" t="str">
            <v>SUB-TOTAL</v>
          </cell>
          <cell r="G1210">
            <v>32224792</v>
          </cell>
          <cell r="J1210">
            <v>32224792</v>
          </cell>
          <cell r="M1210">
            <v>22751392</v>
          </cell>
          <cell r="N1210">
            <v>9473400</v>
          </cell>
        </row>
        <row r="1212">
          <cell r="B1212" t="str">
            <v>T O T A L</v>
          </cell>
          <cell r="G1212">
            <v>542413755</v>
          </cell>
          <cell r="J1212">
            <v>542413755</v>
          </cell>
          <cell r="M1212">
            <v>337561641</v>
          </cell>
          <cell r="N1212">
            <v>204852114</v>
          </cell>
        </row>
        <row r="1234">
          <cell r="A1234" t="str">
            <v xml:space="preserve"> 13.</v>
          </cell>
          <cell r="B1234" t="str">
            <v>냉난방/위생설비공사</v>
          </cell>
        </row>
        <row r="1236">
          <cell r="A1236" t="str">
            <v xml:space="preserve">  1)</v>
          </cell>
          <cell r="B1236" t="str">
            <v>H.V.A.C EQUIP. WORK</v>
          </cell>
        </row>
        <row r="1237">
          <cell r="B1237" t="str">
            <v>PACKAGE AIR-CON</v>
          </cell>
          <cell r="C1237" t="str">
            <v>4,500Kcal/HR</v>
          </cell>
          <cell r="D1237" t="str">
            <v>SET</v>
          </cell>
          <cell r="E1237">
            <v>1</v>
          </cell>
          <cell r="F1237">
            <v>2200000</v>
          </cell>
          <cell r="G1237">
            <v>2200000</v>
          </cell>
          <cell r="H1237">
            <v>1</v>
          </cell>
          <cell r="I1237">
            <v>2200000</v>
          </cell>
          <cell r="J1237">
            <v>2200000</v>
          </cell>
          <cell r="M1237">
            <v>2200000</v>
          </cell>
          <cell r="N1237">
            <v>0</v>
          </cell>
        </row>
        <row r="1238">
          <cell r="B1238" t="str">
            <v>RADIATOR (ARS-600)</v>
          </cell>
          <cell r="C1238" t="str">
            <v>K56759</v>
          </cell>
          <cell r="D1238" t="str">
            <v>EA</v>
          </cell>
          <cell r="E1238">
            <v>60</v>
          </cell>
          <cell r="F1238">
            <v>4000</v>
          </cell>
          <cell r="G1238">
            <v>240000</v>
          </cell>
          <cell r="H1238">
            <v>60</v>
          </cell>
          <cell r="I1238">
            <v>4000</v>
          </cell>
          <cell r="J1238">
            <v>240000</v>
          </cell>
          <cell r="M1238">
            <v>240000</v>
          </cell>
          <cell r="N1238">
            <v>0</v>
          </cell>
        </row>
        <row r="1239">
          <cell r="B1239" t="str">
            <v>WALL FAN (9CMN/3MMAP)</v>
          </cell>
          <cell r="C1239" t="str">
            <v>1/20HP</v>
          </cell>
          <cell r="D1239" t="str">
            <v>SET</v>
          </cell>
          <cell r="E1239">
            <v>1</v>
          </cell>
          <cell r="F1239">
            <v>30000</v>
          </cell>
          <cell r="G1239">
            <v>30000</v>
          </cell>
          <cell r="H1239">
            <v>1</v>
          </cell>
          <cell r="I1239">
            <v>30000</v>
          </cell>
          <cell r="J1239">
            <v>30000</v>
          </cell>
          <cell r="M1239">
            <v>30000</v>
          </cell>
          <cell r="N1239">
            <v>0</v>
          </cell>
        </row>
        <row r="1240">
          <cell r="B1240" t="str">
            <v>WALL FAN (5CMN/3MMAP)</v>
          </cell>
          <cell r="C1240" t="str">
            <v>1/20HP</v>
          </cell>
          <cell r="D1240" t="str">
            <v>SET</v>
          </cell>
          <cell r="E1240">
            <v>1</v>
          </cell>
          <cell r="F1240">
            <v>30000</v>
          </cell>
          <cell r="G1240">
            <v>30000</v>
          </cell>
          <cell r="H1240">
            <v>1</v>
          </cell>
          <cell r="I1240">
            <v>30000</v>
          </cell>
          <cell r="J1240">
            <v>30000</v>
          </cell>
          <cell r="M1240">
            <v>30000</v>
          </cell>
          <cell r="N1240">
            <v>0</v>
          </cell>
        </row>
        <row r="1241">
          <cell r="B1241" t="str">
            <v>FRP 정화조 (접촉폭기식)</v>
          </cell>
          <cell r="C1241" t="str">
            <v>20인용</v>
          </cell>
          <cell r="D1241" t="str">
            <v>SET</v>
          </cell>
          <cell r="E1241">
            <v>1</v>
          </cell>
          <cell r="F1241">
            <v>1000000</v>
          </cell>
          <cell r="G1241">
            <v>1000000</v>
          </cell>
          <cell r="H1241">
            <v>1</v>
          </cell>
          <cell r="I1241">
            <v>1000000</v>
          </cell>
          <cell r="J1241">
            <v>1000000</v>
          </cell>
          <cell r="M1241">
            <v>1000000</v>
          </cell>
          <cell r="N1241">
            <v>0</v>
          </cell>
        </row>
        <row r="1243">
          <cell r="B1243" t="str">
            <v>SUB-TOTAL</v>
          </cell>
          <cell r="G1243">
            <v>3500000</v>
          </cell>
          <cell r="J1243">
            <v>3500000</v>
          </cell>
          <cell r="M1243">
            <v>3500000</v>
          </cell>
          <cell r="N1243">
            <v>0</v>
          </cell>
        </row>
        <row r="1245">
          <cell r="A1245" t="str">
            <v xml:space="preserve">  2)</v>
          </cell>
          <cell r="B1245" t="str">
            <v>HEATING PIPING</v>
          </cell>
        </row>
        <row r="1246">
          <cell r="B1246" t="str">
            <v>PIPE A53-B  BRW SCH60</v>
          </cell>
          <cell r="C1246" t="str">
            <v>2"</v>
          </cell>
          <cell r="D1246" t="str">
            <v>M</v>
          </cell>
          <cell r="E1246">
            <v>25</v>
          </cell>
          <cell r="F1246">
            <v>3200</v>
          </cell>
          <cell r="G1246">
            <v>80000</v>
          </cell>
          <cell r="H1246">
            <v>25</v>
          </cell>
          <cell r="I1246">
            <v>3200</v>
          </cell>
          <cell r="J1246">
            <v>80000</v>
          </cell>
          <cell r="M1246">
            <v>80000</v>
          </cell>
          <cell r="N1246">
            <v>0</v>
          </cell>
        </row>
        <row r="1247">
          <cell r="B1247" t="str">
            <v>PIPE A53-B  BRW SCH60</v>
          </cell>
          <cell r="C1247" t="str">
            <v>1.1/2"</v>
          </cell>
          <cell r="D1247" t="str">
            <v>M</v>
          </cell>
          <cell r="E1247">
            <v>25</v>
          </cell>
          <cell r="F1247">
            <v>2200</v>
          </cell>
          <cell r="G1247">
            <v>55000</v>
          </cell>
          <cell r="H1247">
            <v>25</v>
          </cell>
          <cell r="I1247">
            <v>2200</v>
          </cell>
          <cell r="J1247">
            <v>55000</v>
          </cell>
          <cell r="M1247">
            <v>55000</v>
          </cell>
          <cell r="N1247">
            <v>0</v>
          </cell>
        </row>
        <row r="1248">
          <cell r="B1248" t="str">
            <v>PIPE A53-B  BRW SCH60</v>
          </cell>
          <cell r="C1248" t="str">
            <v>1"</v>
          </cell>
          <cell r="D1248" t="str">
            <v>M</v>
          </cell>
          <cell r="E1248">
            <v>53</v>
          </cell>
          <cell r="F1248">
            <v>1300</v>
          </cell>
          <cell r="G1248">
            <v>68900</v>
          </cell>
          <cell r="H1248">
            <v>53</v>
          </cell>
          <cell r="I1248">
            <v>1300</v>
          </cell>
          <cell r="J1248">
            <v>68900</v>
          </cell>
          <cell r="M1248">
            <v>68900</v>
          </cell>
          <cell r="N1248">
            <v>0</v>
          </cell>
        </row>
        <row r="1249">
          <cell r="B1249" t="str">
            <v>PIPE A53-B  BRW SCH80</v>
          </cell>
          <cell r="C1249" t="str">
            <v>1/2"</v>
          </cell>
          <cell r="D1249" t="str">
            <v>M</v>
          </cell>
          <cell r="E1249">
            <v>9</v>
          </cell>
          <cell r="F1249">
            <v>700</v>
          </cell>
          <cell r="G1249">
            <v>6300</v>
          </cell>
          <cell r="H1249">
            <v>9</v>
          </cell>
          <cell r="I1249">
            <v>700</v>
          </cell>
          <cell r="J1249">
            <v>6300</v>
          </cell>
          <cell r="M1249">
            <v>6300</v>
          </cell>
          <cell r="N1249">
            <v>0</v>
          </cell>
        </row>
        <row r="1250">
          <cell r="B1250" t="str">
            <v>90 ELBOW ASTM A105</v>
          </cell>
          <cell r="C1250" t="str">
            <v>1.1/2"</v>
          </cell>
          <cell r="D1250" t="str">
            <v>EA</v>
          </cell>
          <cell r="E1250">
            <v>14</v>
          </cell>
          <cell r="F1250">
            <v>3500</v>
          </cell>
          <cell r="G1250">
            <v>49000</v>
          </cell>
          <cell r="H1250">
            <v>14</v>
          </cell>
          <cell r="I1250">
            <v>3500</v>
          </cell>
          <cell r="J1250">
            <v>49000</v>
          </cell>
          <cell r="M1250">
            <v>49000</v>
          </cell>
          <cell r="N1250">
            <v>0</v>
          </cell>
        </row>
        <row r="1251">
          <cell r="B1251" t="str">
            <v>90 ELBOW ASTM A105</v>
          </cell>
          <cell r="C1251" t="str">
            <v>1"</v>
          </cell>
          <cell r="D1251" t="str">
            <v>EA</v>
          </cell>
          <cell r="E1251">
            <v>20</v>
          </cell>
          <cell r="F1251">
            <v>1700</v>
          </cell>
          <cell r="G1251">
            <v>34000</v>
          </cell>
          <cell r="H1251">
            <v>20</v>
          </cell>
          <cell r="I1251">
            <v>1700</v>
          </cell>
          <cell r="J1251">
            <v>34000</v>
          </cell>
          <cell r="M1251">
            <v>34000</v>
          </cell>
          <cell r="N1251">
            <v>0</v>
          </cell>
        </row>
        <row r="1252">
          <cell r="B1252" t="str">
            <v>90 ELBOW ASTM A105</v>
          </cell>
          <cell r="C1252" t="str">
            <v>1/2"</v>
          </cell>
          <cell r="D1252" t="str">
            <v>EA</v>
          </cell>
          <cell r="E1252">
            <v>7</v>
          </cell>
          <cell r="F1252">
            <v>900</v>
          </cell>
          <cell r="G1252">
            <v>6300</v>
          </cell>
          <cell r="H1252">
            <v>7</v>
          </cell>
          <cell r="I1252">
            <v>900</v>
          </cell>
          <cell r="J1252">
            <v>6300</v>
          </cell>
          <cell r="M1252">
            <v>6300</v>
          </cell>
          <cell r="N1252">
            <v>0</v>
          </cell>
        </row>
        <row r="1253">
          <cell r="B1253" t="str">
            <v>TEE</v>
          </cell>
          <cell r="C1253" t="str">
            <v>1.1/2"</v>
          </cell>
          <cell r="D1253" t="str">
            <v>EA</v>
          </cell>
          <cell r="E1253">
            <v>3</v>
          </cell>
          <cell r="F1253">
            <v>5000</v>
          </cell>
          <cell r="G1253">
            <v>15000</v>
          </cell>
          <cell r="H1253">
            <v>3</v>
          </cell>
          <cell r="I1253">
            <v>5000</v>
          </cell>
          <cell r="J1253">
            <v>15000</v>
          </cell>
          <cell r="M1253">
            <v>15000</v>
          </cell>
          <cell r="N1253">
            <v>0</v>
          </cell>
        </row>
        <row r="1254">
          <cell r="B1254" t="str">
            <v>TEE</v>
          </cell>
          <cell r="C1254" t="str">
            <v>2"x1.1/2"</v>
          </cell>
          <cell r="D1254" t="str">
            <v>EA</v>
          </cell>
          <cell r="E1254">
            <v>2</v>
          </cell>
          <cell r="F1254">
            <v>7700</v>
          </cell>
          <cell r="G1254">
            <v>15400</v>
          </cell>
          <cell r="H1254">
            <v>2</v>
          </cell>
          <cell r="I1254">
            <v>7700</v>
          </cell>
          <cell r="J1254">
            <v>15400</v>
          </cell>
          <cell r="M1254">
            <v>15400</v>
          </cell>
          <cell r="N1254">
            <v>0</v>
          </cell>
        </row>
        <row r="1255">
          <cell r="B1255" t="str">
            <v>TEE</v>
          </cell>
          <cell r="C1255" t="str">
            <v>2.1/2"x2"</v>
          </cell>
          <cell r="D1255" t="str">
            <v>EA</v>
          </cell>
          <cell r="E1255">
            <v>2</v>
          </cell>
          <cell r="F1255">
            <v>8300</v>
          </cell>
          <cell r="G1255">
            <v>16600</v>
          </cell>
          <cell r="H1255">
            <v>2</v>
          </cell>
          <cell r="I1255">
            <v>8300</v>
          </cell>
          <cell r="J1255">
            <v>16600</v>
          </cell>
          <cell r="M1255">
            <v>16600</v>
          </cell>
          <cell r="N1255">
            <v>0</v>
          </cell>
        </row>
        <row r="1256">
          <cell r="B1256" t="str">
            <v>NIPPLE</v>
          </cell>
          <cell r="C1256" t="str">
            <v>1.1/2"</v>
          </cell>
          <cell r="D1256" t="str">
            <v>EA</v>
          </cell>
          <cell r="E1256">
            <v>5</v>
          </cell>
          <cell r="F1256">
            <v>1000</v>
          </cell>
          <cell r="G1256">
            <v>5000</v>
          </cell>
          <cell r="H1256">
            <v>5</v>
          </cell>
          <cell r="I1256">
            <v>1000</v>
          </cell>
          <cell r="J1256">
            <v>5000</v>
          </cell>
          <cell r="M1256">
            <v>5000</v>
          </cell>
          <cell r="N1256">
            <v>0</v>
          </cell>
        </row>
        <row r="1257">
          <cell r="B1257" t="str">
            <v>NIPPLE</v>
          </cell>
          <cell r="C1257" t="str">
            <v>1"</v>
          </cell>
          <cell r="D1257" t="str">
            <v>EA</v>
          </cell>
          <cell r="E1257">
            <v>5</v>
          </cell>
          <cell r="F1257">
            <v>1000</v>
          </cell>
          <cell r="G1257">
            <v>5000</v>
          </cell>
          <cell r="H1257">
            <v>5</v>
          </cell>
          <cell r="I1257">
            <v>1000</v>
          </cell>
          <cell r="J1257">
            <v>5000</v>
          </cell>
          <cell r="M1257">
            <v>5000</v>
          </cell>
          <cell r="N1257">
            <v>0</v>
          </cell>
        </row>
        <row r="1258">
          <cell r="B1258" t="str">
            <v>UNION</v>
          </cell>
          <cell r="C1258" t="str">
            <v>2"</v>
          </cell>
          <cell r="D1258" t="str">
            <v>EA</v>
          </cell>
          <cell r="E1258">
            <v>4</v>
          </cell>
          <cell r="F1258">
            <v>5000</v>
          </cell>
          <cell r="G1258">
            <v>20000</v>
          </cell>
          <cell r="H1258">
            <v>4</v>
          </cell>
          <cell r="I1258">
            <v>5000</v>
          </cell>
          <cell r="J1258">
            <v>20000</v>
          </cell>
          <cell r="M1258">
            <v>20000</v>
          </cell>
          <cell r="N1258">
            <v>0</v>
          </cell>
        </row>
        <row r="1259">
          <cell r="B1259" t="str">
            <v>UNION</v>
          </cell>
          <cell r="C1259" t="str">
            <v>1.1/2"</v>
          </cell>
          <cell r="D1259" t="str">
            <v>EA</v>
          </cell>
          <cell r="E1259">
            <v>1</v>
          </cell>
          <cell r="F1259">
            <v>5000</v>
          </cell>
          <cell r="G1259">
            <v>5000</v>
          </cell>
          <cell r="H1259">
            <v>1</v>
          </cell>
          <cell r="I1259">
            <v>5000</v>
          </cell>
          <cell r="J1259">
            <v>5000</v>
          </cell>
          <cell r="M1259">
            <v>5000</v>
          </cell>
          <cell r="N1259">
            <v>0</v>
          </cell>
        </row>
        <row r="1260">
          <cell r="B1260" t="str">
            <v>UNION</v>
          </cell>
          <cell r="C1260" t="str">
            <v>1"</v>
          </cell>
          <cell r="D1260" t="str">
            <v>EA</v>
          </cell>
          <cell r="E1260">
            <v>8</v>
          </cell>
          <cell r="F1260">
            <v>5000</v>
          </cell>
          <cell r="G1260">
            <v>40000</v>
          </cell>
          <cell r="H1260">
            <v>8</v>
          </cell>
          <cell r="I1260">
            <v>5000</v>
          </cell>
          <cell r="J1260">
            <v>40000</v>
          </cell>
          <cell r="M1260">
            <v>40000</v>
          </cell>
          <cell r="N1260">
            <v>0</v>
          </cell>
        </row>
        <row r="1261">
          <cell r="B1261" t="str">
            <v>UNION</v>
          </cell>
          <cell r="C1261" t="str">
            <v>3/4"</v>
          </cell>
          <cell r="D1261" t="str">
            <v>EA</v>
          </cell>
          <cell r="E1261">
            <v>1</v>
          </cell>
          <cell r="F1261">
            <v>5000</v>
          </cell>
          <cell r="G1261">
            <v>5000</v>
          </cell>
          <cell r="H1261">
            <v>1</v>
          </cell>
          <cell r="I1261">
            <v>5000</v>
          </cell>
          <cell r="J1261">
            <v>5000</v>
          </cell>
          <cell r="M1261">
            <v>5000</v>
          </cell>
          <cell r="N1261">
            <v>0</v>
          </cell>
        </row>
        <row r="1262">
          <cell r="B1262" t="str">
            <v>HANGER</v>
          </cell>
          <cell r="C1262" t="str">
            <v>2"</v>
          </cell>
          <cell r="D1262" t="str">
            <v>EA</v>
          </cell>
          <cell r="E1262">
            <v>8</v>
          </cell>
          <cell r="F1262">
            <v>500</v>
          </cell>
          <cell r="G1262">
            <v>4000</v>
          </cell>
          <cell r="H1262">
            <v>8</v>
          </cell>
          <cell r="I1262">
            <v>500</v>
          </cell>
          <cell r="J1262">
            <v>4000</v>
          </cell>
          <cell r="M1262">
            <v>4000</v>
          </cell>
          <cell r="N1262">
            <v>0</v>
          </cell>
        </row>
        <row r="1263">
          <cell r="B1263" t="str">
            <v>HANGER</v>
          </cell>
          <cell r="C1263" t="str">
            <v>1.1/2"</v>
          </cell>
          <cell r="D1263" t="str">
            <v>EA</v>
          </cell>
          <cell r="E1263">
            <v>6</v>
          </cell>
          <cell r="F1263">
            <v>500</v>
          </cell>
          <cell r="G1263">
            <v>3000</v>
          </cell>
          <cell r="H1263">
            <v>6</v>
          </cell>
          <cell r="I1263">
            <v>500</v>
          </cell>
          <cell r="J1263">
            <v>3000</v>
          </cell>
          <cell r="M1263">
            <v>3000</v>
          </cell>
          <cell r="N1263">
            <v>0</v>
          </cell>
        </row>
        <row r="1264">
          <cell r="B1264" t="str">
            <v>HANGER</v>
          </cell>
          <cell r="C1264" t="str">
            <v>1"</v>
          </cell>
          <cell r="D1264" t="str">
            <v>EA</v>
          </cell>
          <cell r="E1264">
            <v>16</v>
          </cell>
          <cell r="F1264">
            <v>500</v>
          </cell>
          <cell r="G1264">
            <v>8000</v>
          </cell>
          <cell r="H1264">
            <v>16</v>
          </cell>
          <cell r="I1264">
            <v>500</v>
          </cell>
          <cell r="J1264">
            <v>8000</v>
          </cell>
          <cell r="M1264">
            <v>8000</v>
          </cell>
          <cell r="N1264">
            <v>0</v>
          </cell>
        </row>
        <row r="1265">
          <cell r="B1265" t="str">
            <v>HANGER</v>
          </cell>
          <cell r="C1265" t="str">
            <v>3/4"</v>
          </cell>
          <cell r="D1265" t="str">
            <v>EA</v>
          </cell>
          <cell r="E1265">
            <v>3</v>
          </cell>
          <cell r="F1265">
            <v>500</v>
          </cell>
          <cell r="G1265">
            <v>1500</v>
          </cell>
          <cell r="H1265">
            <v>3</v>
          </cell>
          <cell r="I1265">
            <v>500</v>
          </cell>
          <cell r="J1265">
            <v>1500</v>
          </cell>
          <cell r="M1265">
            <v>1500</v>
          </cell>
          <cell r="N1265">
            <v>0</v>
          </cell>
        </row>
        <row r="1266">
          <cell r="B1266" t="str">
            <v>INSULATION</v>
          </cell>
          <cell r="C1266" t="str">
            <v>2"</v>
          </cell>
          <cell r="D1266" t="str">
            <v>M</v>
          </cell>
          <cell r="E1266">
            <v>50</v>
          </cell>
          <cell r="F1266">
            <v>5000</v>
          </cell>
          <cell r="G1266">
            <v>250000</v>
          </cell>
          <cell r="H1266">
            <v>50</v>
          </cell>
          <cell r="I1266">
            <v>5000</v>
          </cell>
          <cell r="J1266">
            <v>250000</v>
          </cell>
          <cell r="M1266">
            <v>250000</v>
          </cell>
          <cell r="N1266">
            <v>0</v>
          </cell>
        </row>
        <row r="1267">
          <cell r="B1267" t="str">
            <v>INSULATION</v>
          </cell>
          <cell r="C1267" t="str">
            <v>1.1/2"</v>
          </cell>
          <cell r="D1267" t="str">
            <v>M</v>
          </cell>
          <cell r="E1267">
            <v>50</v>
          </cell>
          <cell r="F1267">
            <v>5000</v>
          </cell>
          <cell r="G1267">
            <v>250000</v>
          </cell>
          <cell r="H1267">
            <v>50</v>
          </cell>
          <cell r="I1267">
            <v>5000</v>
          </cell>
          <cell r="J1267">
            <v>250000</v>
          </cell>
          <cell r="M1267">
            <v>250000</v>
          </cell>
          <cell r="N1267">
            <v>0</v>
          </cell>
        </row>
        <row r="1268">
          <cell r="B1268" t="str">
            <v>INSULATION</v>
          </cell>
          <cell r="C1268" t="str">
            <v>1"</v>
          </cell>
          <cell r="D1268" t="str">
            <v>M</v>
          </cell>
          <cell r="E1268">
            <v>10</v>
          </cell>
          <cell r="F1268">
            <v>5000</v>
          </cell>
          <cell r="G1268">
            <v>50000</v>
          </cell>
          <cell r="H1268">
            <v>10</v>
          </cell>
          <cell r="I1268">
            <v>5000</v>
          </cell>
          <cell r="J1268">
            <v>50000</v>
          </cell>
          <cell r="M1268">
            <v>50000</v>
          </cell>
          <cell r="N1268">
            <v>0</v>
          </cell>
        </row>
        <row r="1269">
          <cell r="B1269" t="str">
            <v>INSULATION</v>
          </cell>
          <cell r="C1269" t="str">
            <v>3/4"</v>
          </cell>
          <cell r="D1269" t="str">
            <v>M</v>
          </cell>
          <cell r="E1269">
            <v>10</v>
          </cell>
          <cell r="F1269">
            <v>5000</v>
          </cell>
          <cell r="G1269">
            <v>50000</v>
          </cell>
          <cell r="H1269">
            <v>10</v>
          </cell>
          <cell r="I1269">
            <v>5000</v>
          </cell>
          <cell r="J1269">
            <v>50000</v>
          </cell>
          <cell r="M1269">
            <v>50000</v>
          </cell>
          <cell r="N1269">
            <v>0</v>
          </cell>
        </row>
        <row r="1270">
          <cell r="B1270" t="str">
            <v>보루지</v>
          </cell>
          <cell r="D1270" t="str">
            <v>M2</v>
          </cell>
          <cell r="E1270">
            <v>10</v>
          </cell>
          <cell r="F1270">
            <v>5000</v>
          </cell>
          <cell r="G1270">
            <v>50000</v>
          </cell>
          <cell r="H1270">
            <v>10</v>
          </cell>
          <cell r="I1270">
            <v>5000</v>
          </cell>
          <cell r="J1270">
            <v>50000</v>
          </cell>
          <cell r="M1270">
            <v>50000</v>
          </cell>
          <cell r="N1270">
            <v>0</v>
          </cell>
        </row>
        <row r="1271">
          <cell r="B1271" t="str">
            <v>폴리머 테이프</v>
          </cell>
          <cell r="C1271" t="str">
            <v>0.5t</v>
          </cell>
          <cell r="D1271" t="str">
            <v>M2</v>
          </cell>
          <cell r="E1271">
            <v>10</v>
          </cell>
          <cell r="F1271">
            <v>7000</v>
          </cell>
          <cell r="G1271">
            <v>70000</v>
          </cell>
          <cell r="H1271">
            <v>10</v>
          </cell>
          <cell r="I1271">
            <v>7000</v>
          </cell>
          <cell r="J1271">
            <v>70000</v>
          </cell>
          <cell r="M1271">
            <v>70000</v>
          </cell>
          <cell r="N1271">
            <v>0</v>
          </cell>
        </row>
        <row r="1272">
          <cell r="B1272" t="str">
            <v>AL-BAND</v>
          </cell>
          <cell r="C1272" t="str">
            <v>0.3Tx30MM</v>
          </cell>
          <cell r="D1272" t="str">
            <v>M</v>
          </cell>
          <cell r="E1272">
            <v>24</v>
          </cell>
          <cell r="F1272">
            <v>1000</v>
          </cell>
          <cell r="G1272">
            <v>24000</v>
          </cell>
          <cell r="H1272">
            <v>24</v>
          </cell>
          <cell r="I1272">
            <v>1000</v>
          </cell>
          <cell r="J1272">
            <v>24000</v>
          </cell>
          <cell r="M1272">
            <v>24000</v>
          </cell>
          <cell r="N1272">
            <v>0</v>
          </cell>
        </row>
        <row r="1273">
          <cell r="B1273" t="str">
            <v>GATE VALVE</v>
          </cell>
          <cell r="C1273" t="str">
            <v>2"</v>
          </cell>
          <cell r="D1273" t="str">
            <v>EA</v>
          </cell>
          <cell r="E1273">
            <v>1</v>
          </cell>
          <cell r="F1273">
            <v>69000</v>
          </cell>
          <cell r="G1273">
            <v>69000</v>
          </cell>
          <cell r="H1273">
            <v>1</v>
          </cell>
          <cell r="I1273">
            <v>69000</v>
          </cell>
          <cell r="J1273">
            <v>69000</v>
          </cell>
          <cell r="M1273">
            <v>69000</v>
          </cell>
          <cell r="N1273">
            <v>0</v>
          </cell>
        </row>
        <row r="1274">
          <cell r="B1274" t="str">
            <v>GLOBE VALVE</v>
          </cell>
          <cell r="C1274" t="str">
            <v>1"</v>
          </cell>
          <cell r="D1274" t="str">
            <v>EA</v>
          </cell>
          <cell r="E1274">
            <v>1</v>
          </cell>
          <cell r="F1274">
            <v>25000</v>
          </cell>
          <cell r="G1274">
            <v>25000</v>
          </cell>
          <cell r="H1274">
            <v>1</v>
          </cell>
          <cell r="I1274">
            <v>25000</v>
          </cell>
          <cell r="J1274">
            <v>25000</v>
          </cell>
          <cell r="M1274">
            <v>25000</v>
          </cell>
          <cell r="N1274">
            <v>0</v>
          </cell>
        </row>
        <row r="1275">
          <cell r="B1275" t="str">
            <v>STRAINER (Y-TYPE)</v>
          </cell>
          <cell r="C1275" t="str">
            <v>2"</v>
          </cell>
          <cell r="D1275" t="str">
            <v>EA</v>
          </cell>
          <cell r="E1275">
            <v>1</v>
          </cell>
          <cell r="F1275">
            <v>77000</v>
          </cell>
          <cell r="G1275">
            <v>77000</v>
          </cell>
          <cell r="H1275">
            <v>1</v>
          </cell>
          <cell r="I1275">
            <v>77000</v>
          </cell>
          <cell r="J1275">
            <v>77000</v>
          </cell>
          <cell r="M1275">
            <v>77000</v>
          </cell>
          <cell r="N1275">
            <v>0</v>
          </cell>
        </row>
        <row r="1276">
          <cell r="B1276" t="str">
            <v>P.R.V</v>
          </cell>
          <cell r="C1276" t="str">
            <v>2"</v>
          </cell>
          <cell r="D1276" t="str">
            <v>EA</v>
          </cell>
          <cell r="E1276">
            <v>1</v>
          </cell>
          <cell r="F1276">
            <v>0</v>
          </cell>
          <cell r="G1276">
            <v>0</v>
          </cell>
          <cell r="H1276">
            <v>1</v>
          </cell>
          <cell r="I1276">
            <v>0</v>
          </cell>
          <cell r="J1276">
            <v>0</v>
          </cell>
          <cell r="M1276">
            <v>0</v>
          </cell>
          <cell r="N1276">
            <v>0</v>
          </cell>
        </row>
        <row r="1277">
          <cell r="B1277" t="str">
            <v>STEAM TRAP</v>
          </cell>
          <cell r="C1277" t="str">
            <v>2"</v>
          </cell>
          <cell r="D1277" t="str">
            <v>EA</v>
          </cell>
          <cell r="E1277">
            <v>3</v>
          </cell>
          <cell r="F1277">
            <v>150000</v>
          </cell>
          <cell r="G1277">
            <v>450000</v>
          </cell>
          <cell r="H1277">
            <v>3</v>
          </cell>
          <cell r="I1277">
            <v>150000</v>
          </cell>
          <cell r="J1277">
            <v>450000</v>
          </cell>
          <cell r="M1277">
            <v>450000</v>
          </cell>
          <cell r="N1277">
            <v>0</v>
          </cell>
        </row>
        <row r="1279">
          <cell r="B1279" t="str">
            <v>SUB-TOTAL</v>
          </cell>
          <cell r="G1279">
            <v>1808000</v>
          </cell>
          <cell r="J1279">
            <v>1808000</v>
          </cell>
          <cell r="M1279">
            <v>1808000</v>
          </cell>
          <cell r="N1279">
            <v>0</v>
          </cell>
        </row>
        <row r="1281">
          <cell r="A1281" t="str">
            <v xml:space="preserve">  3)</v>
          </cell>
          <cell r="B1281" t="str">
            <v>PLUMBING WORK</v>
          </cell>
        </row>
        <row r="1282">
          <cell r="B1282" t="str">
            <v>HOT WATER EXCHANGER</v>
          </cell>
          <cell r="C1282" t="str">
            <v>2.94M3/H</v>
          </cell>
          <cell r="D1282" t="str">
            <v>SET</v>
          </cell>
          <cell r="E1282">
            <v>1</v>
          </cell>
          <cell r="F1282">
            <v>80000</v>
          </cell>
          <cell r="G1282">
            <v>80000</v>
          </cell>
          <cell r="H1282">
            <v>1</v>
          </cell>
          <cell r="I1282">
            <v>80000</v>
          </cell>
          <cell r="J1282">
            <v>80000</v>
          </cell>
          <cell r="M1282">
            <v>80000</v>
          </cell>
          <cell r="N1282">
            <v>0</v>
          </cell>
        </row>
        <row r="1283">
          <cell r="B1283" t="str">
            <v>SHOWER</v>
          </cell>
          <cell r="C1283" t="str">
            <v>FB-B31</v>
          </cell>
          <cell r="D1283" t="str">
            <v>EA</v>
          </cell>
          <cell r="E1283">
            <v>19</v>
          </cell>
          <cell r="F1283">
            <v>6100</v>
          </cell>
          <cell r="G1283">
            <v>115900</v>
          </cell>
          <cell r="H1283">
            <v>19</v>
          </cell>
          <cell r="I1283">
            <v>6100</v>
          </cell>
          <cell r="J1283">
            <v>115900</v>
          </cell>
          <cell r="M1283">
            <v>115900</v>
          </cell>
          <cell r="N1283">
            <v>0</v>
          </cell>
        </row>
        <row r="1284">
          <cell r="B1284" t="str">
            <v>PIPE A312-TP304 SCH40S PE</v>
          </cell>
          <cell r="C1284" t="str">
            <v>1.1/2"</v>
          </cell>
          <cell r="D1284" t="str">
            <v>M</v>
          </cell>
          <cell r="E1284">
            <v>26</v>
          </cell>
          <cell r="F1284">
            <v>9400</v>
          </cell>
          <cell r="G1284">
            <v>244400</v>
          </cell>
          <cell r="H1284">
            <v>26</v>
          </cell>
          <cell r="I1284">
            <v>9400</v>
          </cell>
          <cell r="J1284">
            <v>244400</v>
          </cell>
          <cell r="M1284">
            <v>244400</v>
          </cell>
          <cell r="N1284">
            <v>0</v>
          </cell>
        </row>
        <row r="1285">
          <cell r="B1285" t="str">
            <v>PIPE A312-TP304 SCH40S PE</v>
          </cell>
          <cell r="C1285" t="str">
            <v>1.1/4"</v>
          </cell>
          <cell r="D1285" t="str">
            <v>M</v>
          </cell>
          <cell r="E1285">
            <v>18</v>
          </cell>
          <cell r="F1285">
            <v>8100</v>
          </cell>
          <cell r="G1285">
            <v>145800</v>
          </cell>
          <cell r="H1285">
            <v>18</v>
          </cell>
          <cell r="I1285">
            <v>8100</v>
          </cell>
          <cell r="J1285">
            <v>145800</v>
          </cell>
          <cell r="M1285">
            <v>145800</v>
          </cell>
          <cell r="N1285">
            <v>0</v>
          </cell>
        </row>
        <row r="1286">
          <cell r="B1286" t="str">
            <v>PIPE A312-TP304 SCH40S PE</v>
          </cell>
          <cell r="C1286" t="str">
            <v>1"</v>
          </cell>
          <cell r="D1286" t="str">
            <v>M</v>
          </cell>
          <cell r="E1286">
            <v>9</v>
          </cell>
          <cell r="F1286">
            <v>6300</v>
          </cell>
          <cell r="G1286">
            <v>56700</v>
          </cell>
          <cell r="H1286">
            <v>9</v>
          </cell>
          <cell r="I1286">
            <v>6300</v>
          </cell>
          <cell r="J1286">
            <v>56700</v>
          </cell>
          <cell r="M1286">
            <v>56700</v>
          </cell>
          <cell r="N1286">
            <v>0</v>
          </cell>
        </row>
        <row r="1287">
          <cell r="B1287" t="str">
            <v>PIPE A312-TP304 SCH40S PE</v>
          </cell>
          <cell r="C1287" t="str">
            <v>3/4"</v>
          </cell>
          <cell r="D1287" t="str">
            <v>M</v>
          </cell>
          <cell r="E1287">
            <v>22</v>
          </cell>
          <cell r="F1287">
            <v>5400</v>
          </cell>
          <cell r="G1287">
            <v>118800</v>
          </cell>
          <cell r="H1287">
            <v>22</v>
          </cell>
          <cell r="I1287">
            <v>5400</v>
          </cell>
          <cell r="J1287">
            <v>118800</v>
          </cell>
          <cell r="M1287">
            <v>118800</v>
          </cell>
          <cell r="N1287">
            <v>0</v>
          </cell>
        </row>
        <row r="1288">
          <cell r="B1288" t="str">
            <v>PIPE A312-TP304 SCH40S PE</v>
          </cell>
          <cell r="C1288" t="str">
            <v>1/2"</v>
          </cell>
          <cell r="D1288" t="str">
            <v>M</v>
          </cell>
          <cell r="E1288">
            <v>42</v>
          </cell>
          <cell r="F1288">
            <v>4100</v>
          </cell>
          <cell r="G1288">
            <v>172200</v>
          </cell>
          <cell r="H1288">
            <v>42</v>
          </cell>
          <cell r="I1288">
            <v>4100</v>
          </cell>
          <cell r="J1288">
            <v>172200</v>
          </cell>
          <cell r="M1288">
            <v>172200</v>
          </cell>
          <cell r="N1288">
            <v>0</v>
          </cell>
        </row>
        <row r="1289">
          <cell r="B1289" t="str">
            <v>PVC PIPE KSM-3401 VG2</v>
          </cell>
          <cell r="C1289" t="str">
            <v>3"</v>
          </cell>
          <cell r="D1289" t="str">
            <v>M</v>
          </cell>
          <cell r="E1289">
            <v>12</v>
          </cell>
          <cell r="F1289">
            <v>1500</v>
          </cell>
          <cell r="G1289">
            <v>18000</v>
          </cell>
          <cell r="H1289">
            <v>12</v>
          </cell>
          <cell r="I1289">
            <v>1500</v>
          </cell>
          <cell r="J1289">
            <v>18000</v>
          </cell>
          <cell r="M1289">
            <v>18000</v>
          </cell>
          <cell r="N1289">
            <v>0</v>
          </cell>
        </row>
        <row r="1290">
          <cell r="B1290" t="str">
            <v>90 ELBOW ALB2-F304</v>
          </cell>
          <cell r="C1290" t="str">
            <v>1.1/2"</v>
          </cell>
          <cell r="D1290" t="str">
            <v>EA</v>
          </cell>
          <cell r="E1290">
            <v>16</v>
          </cell>
          <cell r="F1290">
            <v>12000</v>
          </cell>
          <cell r="G1290">
            <v>192000</v>
          </cell>
          <cell r="H1290">
            <v>16</v>
          </cell>
          <cell r="I1290">
            <v>12000</v>
          </cell>
          <cell r="J1290">
            <v>192000</v>
          </cell>
          <cell r="M1290">
            <v>192000</v>
          </cell>
          <cell r="N1290">
            <v>0</v>
          </cell>
        </row>
        <row r="1291">
          <cell r="B1291" t="str">
            <v>90 ELBOW ALB2-F304</v>
          </cell>
          <cell r="C1291" t="str">
            <v>1.1/4"</v>
          </cell>
          <cell r="D1291" t="str">
            <v>EA</v>
          </cell>
          <cell r="E1291">
            <v>9</v>
          </cell>
          <cell r="F1291">
            <v>9800</v>
          </cell>
          <cell r="G1291">
            <v>88200</v>
          </cell>
          <cell r="H1291">
            <v>9</v>
          </cell>
          <cell r="I1291">
            <v>9800</v>
          </cell>
          <cell r="J1291">
            <v>88200</v>
          </cell>
          <cell r="M1291">
            <v>88200</v>
          </cell>
          <cell r="N1291">
            <v>0</v>
          </cell>
        </row>
        <row r="1292">
          <cell r="B1292" t="str">
            <v>90 ELBOW ALB2-F304</v>
          </cell>
          <cell r="C1292" t="str">
            <v>1"</v>
          </cell>
          <cell r="D1292" t="str">
            <v>EA</v>
          </cell>
          <cell r="E1292">
            <v>9</v>
          </cell>
          <cell r="F1292">
            <v>12000</v>
          </cell>
          <cell r="G1292">
            <v>108000</v>
          </cell>
          <cell r="H1292">
            <v>9</v>
          </cell>
          <cell r="I1292">
            <v>12000</v>
          </cell>
          <cell r="J1292">
            <v>108000</v>
          </cell>
          <cell r="M1292">
            <v>108000</v>
          </cell>
          <cell r="N1292">
            <v>0</v>
          </cell>
        </row>
        <row r="1293">
          <cell r="B1293" t="str">
            <v>90 ELBOW ALB2-F304</v>
          </cell>
          <cell r="C1293" t="str">
            <v>3/4"</v>
          </cell>
          <cell r="D1293" t="str">
            <v>EA</v>
          </cell>
          <cell r="E1293">
            <v>4</v>
          </cell>
          <cell r="F1293">
            <v>2500</v>
          </cell>
          <cell r="G1293">
            <v>10000</v>
          </cell>
          <cell r="H1293">
            <v>4</v>
          </cell>
          <cell r="I1293">
            <v>2500</v>
          </cell>
          <cell r="J1293">
            <v>10000</v>
          </cell>
          <cell r="M1293">
            <v>10000</v>
          </cell>
          <cell r="N1293">
            <v>0</v>
          </cell>
        </row>
        <row r="1294">
          <cell r="B1294" t="str">
            <v>90 ELBOW ALB2-F304</v>
          </cell>
          <cell r="C1294" t="str">
            <v>1/2"</v>
          </cell>
          <cell r="D1294" t="str">
            <v>EA</v>
          </cell>
          <cell r="E1294">
            <v>76</v>
          </cell>
          <cell r="F1294">
            <v>2100</v>
          </cell>
          <cell r="G1294">
            <v>159600</v>
          </cell>
          <cell r="H1294">
            <v>76</v>
          </cell>
          <cell r="I1294">
            <v>2100</v>
          </cell>
          <cell r="J1294">
            <v>159600</v>
          </cell>
          <cell r="M1294">
            <v>159600</v>
          </cell>
          <cell r="N1294">
            <v>0</v>
          </cell>
        </row>
        <row r="1295">
          <cell r="B1295" t="str">
            <v>TEE A182-F304</v>
          </cell>
          <cell r="C1295" t="str">
            <v>1.1/2x1.1/4"</v>
          </cell>
          <cell r="D1295" t="str">
            <v>EA</v>
          </cell>
          <cell r="E1295">
            <v>1</v>
          </cell>
          <cell r="F1295">
            <v>9200</v>
          </cell>
          <cell r="G1295">
            <v>9200</v>
          </cell>
          <cell r="H1295">
            <v>1</v>
          </cell>
          <cell r="I1295">
            <v>9200</v>
          </cell>
          <cell r="J1295">
            <v>9200</v>
          </cell>
          <cell r="M1295">
            <v>9200</v>
          </cell>
          <cell r="N1295">
            <v>0</v>
          </cell>
        </row>
        <row r="1296">
          <cell r="B1296" t="str">
            <v>TEE A182-F305</v>
          </cell>
          <cell r="C1296" t="str">
            <v>1.1/2x1"</v>
          </cell>
          <cell r="D1296" t="str">
            <v>EA</v>
          </cell>
          <cell r="E1296">
            <v>2</v>
          </cell>
          <cell r="F1296">
            <v>13000</v>
          </cell>
          <cell r="G1296">
            <v>26000</v>
          </cell>
          <cell r="H1296">
            <v>2</v>
          </cell>
          <cell r="I1296">
            <v>13000</v>
          </cell>
          <cell r="J1296">
            <v>26000</v>
          </cell>
          <cell r="M1296">
            <v>26000</v>
          </cell>
          <cell r="N1296">
            <v>0</v>
          </cell>
        </row>
        <row r="1297">
          <cell r="B1297" t="str">
            <v>TEE A182-F306</v>
          </cell>
          <cell r="C1297" t="str">
            <v>1.1/2x1.1/2"</v>
          </cell>
          <cell r="D1297" t="str">
            <v>EA</v>
          </cell>
          <cell r="E1297">
            <v>9</v>
          </cell>
          <cell r="F1297">
            <v>9600</v>
          </cell>
          <cell r="G1297">
            <v>86400</v>
          </cell>
          <cell r="H1297">
            <v>9</v>
          </cell>
          <cell r="I1297">
            <v>9600</v>
          </cell>
          <cell r="J1297">
            <v>86400</v>
          </cell>
          <cell r="M1297">
            <v>86400</v>
          </cell>
          <cell r="N1297">
            <v>0</v>
          </cell>
        </row>
        <row r="1298">
          <cell r="B1298" t="str">
            <v>TEE A182-F307</v>
          </cell>
          <cell r="C1298" t="str">
            <v>1.1/4x1/2"</v>
          </cell>
          <cell r="D1298" t="str">
            <v>EA</v>
          </cell>
          <cell r="E1298">
            <v>12</v>
          </cell>
          <cell r="F1298">
            <v>9200</v>
          </cell>
          <cell r="G1298">
            <v>110400</v>
          </cell>
          <cell r="H1298">
            <v>12</v>
          </cell>
          <cell r="I1298">
            <v>9200</v>
          </cell>
          <cell r="J1298">
            <v>110400</v>
          </cell>
          <cell r="M1298">
            <v>110400</v>
          </cell>
          <cell r="N1298">
            <v>0</v>
          </cell>
        </row>
        <row r="1299">
          <cell r="B1299" t="str">
            <v>TEE A182-F308</v>
          </cell>
          <cell r="C1299" t="str">
            <v>3/4x3/4"</v>
          </cell>
          <cell r="D1299" t="str">
            <v>EA</v>
          </cell>
          <cell r="E1299">
            <v>2</v>
          </cell>
          <cell r="F1299">
            <v>3600</v>
          </cell>
          <cell r="G1299">
            <v>7200</v>
          </cell>
          <cell r="H1299">
            <v>2</v>
          </cell>
          <cell r="I1299">
            <v>3600</v>
          </cell>
          <cell r="J1299">
            <v>7200</v>
          </cell>
          <cell r="M1299">
            <v>7200</v>
          </cell>
          <cell r="N1299">
            <v>0</v>
          </cell>
        </row>
        <row r="1300">
          <cell r="B1300" t="str">
            <v>TEE A182-F309</v>
          </cell>
          <cell r="C1300" t="str">
            <v>3/4x1/2"</v>
          </cell>
          <cell r="D1300" t="str">
            <v>EA</v>
          </cell>
          <cell r="E1300">
            <v>18</v>
          </cell>
          <cell r="F1300">
            <v>3600</v>
          </cell>
          <cell r="G1300">
            <v>64800</v>
          </cell>
          <cell r="H1300">
            <v>18</v>
          </cell>
          <cell r="I1300">
            <v>3600</v>
          </cell>
          <cell r="J1300">
            <v>64800</v>
          </cell>
          <cell r="M1300">
            <v>64800</v>
          </cell>
          <cell r="N1300">
            <v>0</v>
          </cell>
        </row>
        <row r="1301">
          <cell r="B1301" t="str">
            <v>TEE A182-F310</v>
          </cell>
          <cell r="C1301" t="str">
            <v>1.1/4"</v>
          </cell>
          <cell r="D1301" t="str">
            <v>EA</v>
          </cell>
          <cell r="E1301">
            <v>1</v>
          </cell>
          <cell r="F1301">
            <v>9200</v>
          </cell>
          <cell r="G1301">
            <v>9200</v>
          </cell>
          <cell r="H1301">
            <v>1</v>
          </cell>
          <cell r="I1301">
            <v>9200</v>
          </cell>
          <cell r="J1301">
            <v>9200</v>
          </cell>
          <cell r="M1301">
            <v>9200</v>
          </cell>
          <cell r="N1301">
            <v>0</v>
          </cell>
        </row>
        <row r="1302">
          <cell r="B1302" t="str">
            <v>TEE A182-F311</v>
          </cell>
          <cell r="C1302" t="str">
            <v>1"</v>
          </cell>
          <cell r="D1302" t="str">
            <v>EA</v>
          </cell>
          <cell r="E1302">
            <v>2</v>
          </cell>
          <cell r="F1302">
            <v>6800</v>
          </cell>
          <cell r="G1302">
            <v>13600</v>
          </cell>
          <cell r="H1302">
            <v>2</v>
          </cell>
          <cell r="I1302">
            <v>6800</v>
          </cell>
          <cell r="J1302">
            <v>13600</v>
          </cell>
          <cell r="M1302">
            <v>13600</v>
          </cell>
          <cell r="N1302">
            <v>0</v>
          </cell>
        </row>
        <row r="1303">
          <cell r="B1303" t="str">
            <v>TEE A182-F312</v>
          </cell>
          <cell r="C1303" t="str">
            <v>3/4"</v>
          </cell>
          <cell r="D1303" t="str">
            <v>EA</v>
          </cell>
          <cell r="E1303">
            <v>4</v>
          </cell>
          <cell r="F1303">
            <v>3100</v>
          </cell>
          <cell r="G1303">
            <v>12400</v>
          </cell>
          <cell r="H1303">
            <v>4</v>
          </cell>
          <cell r="I1303">
            <v>3100</v>
          </cell>
          <cell r="J1303">
            <v>12400</v>
          </cell>
          <cell r="M1303">
            <v>12400</v>
          </cell>
          <cell r="N1303">
            <v>0</v>
          </cell>
        </row>
        <row r="1304">
          <cell r="B1304" t="str">
            <v>TEE A182-F313</v>
          </cell>
          <cell r="C1304" t="str">
            <v>1/2"</v>
          </cell>
          <cell r="D1304" t="str">
            <v>EA</v>
          </cell>
          <cell r="E1304">
            <v>6</v>
          </cell>
          <cell r="F1304">
            <v>2500</v>
          </cell>
          <cell r="G1304">
            <v>15000</v>
          </cell>
          <cell r="H1304">
            <v>6</v>
          </cell>
          <cell r="I1304">
            <v>2500</v>
          </cell>
          <cell r="J1304">
            <v>15000</v>
          </cell>
          <cell r="M1304">
            <v>15000</v>
          </cell>
          <cell r="N1304">
            <v>0</v>
          </cell>
        </row>
        <row r="1305">
          <cell r="B1305" t="str">
            <v>REDUCER A182-F304</v>
          </cell>
          <cell r="C1305" t="str">
            <v>1.1/2x1.1/4"</v>
          </cell>
          <cell r="D1305" t="str">
            <v>EA</v>
          </cell>
          <cell r="E1305">
            <v>2</v>
          </cell>
          <cell r="F1305">
            <v>8000</v>
          </cell>
          <cell r="G1305">
            <v>16000</v>
          </cell>
          <cell r="H1305">
            <v>2</v>
          </cell>
          <cell r="I1305">
            <v>8000</v>
          </cell>
          <cell r="J1305">
            <v>16000</v>
          </cell>
          <cell r="M1305">
            <v>16000</v>
          </cell>
          <cell r="N1305">
            <v>0</v>
          </cell>
        </row>
        <row r="1306">
          <cell r="B1306" t="str">
            <v>REDUCER A182-F304</v>
          </cell>
          <cell r="C1306" t="str">
            <v>1x3/4"</v>
          </cell>
          <cell r="D1306" t="str">
            <v>EA</v>
          </cell>
          <cell r="E1306">
            <v>2</v>
          </cell>
          <cell r="F1306">
            <v>7000</v>
          </cell>
          <cell r="G1306">
            <v>14000</v>
          </cell>
          <cell r="H1306">
            <v>2</v>
          </cell>
          <cell r="I1306">
            <v>7000</v>
          </cell>
          <cell r="J1306">
            <v>14000</v>
          </cell>
          <cell r="M1306">
            <v>14000</v>
          </cell>
          <cell r="N1306">
            <v>0</v>
          </cell>
        </row>
        <row r="1307">
          <cell r="B1307" t="str">
            <v>UNION A182-F3O4</v>
          </cell>
          <cell r="C1307" t="str">
            <v>1.1/2"</v>
          </cell>
          <cell r="D1307" t="str">
            <v>EA</v>
          </cell>
          <cell r="E1307">
            <v>4</v>
          </cell>
          <cell r="F1307">
            <v>13000</v>
          </cell>
          <cell r="G1307">
            <v>52000</v>
          </cell>
          <cell r="H1307">
            <v>4</v>
          </cell>
          <cell r="I1307">
            <v>13000</v>
          </cell>
          <cell r="J1307">
            <v>52000</v>
          </cell>
          <cell r="M1307">
            <v>52000</v>
          </cell>
          <cell r="N1307">
            <v>0</v>
          </cell>
        </row>
        <row r="1308">
          <cell r="B1308" t="str">
            <v>UNION A182-F3O4</v>
          </cell>
          <cell r="C1308" t="str">
            <v>1.1/4"</v>
          </cell>
          <cell r="D1308" t="str">
            <v>EA</v>
          </cell>
          <cell r="E1308">
            <v>3</v>
          </cell>
          <cell r="F1308">
            <v>12000</v>
          </cell>
          <cell r="G1308">
            <v>36000</v>
          </cell>
          <cell r="H1308">
            <v>3</v>
          </cell>
          <cell r="I1308">
            <v>12000</v>
          </cell>
          <cell r="J1308">
            <v>36000</v>
          </cell>
          <cell r="M1308">
            <v>36000</v>
          </cell>
          <cell r="N1308">
            <v>0</v>
          </cell>
        </row>
        <row r="1309">
          <cell r="B1309" t="str">
            <v>UNION A182-F3O4</v>
          </cell>
          <cell r="C1309" t="str">
            <v>1"</v>
          </cell>
          <cell r="D1309" t="str">
            <v>EA</v>
          </cell>
          <cell r="E1309">
            <v>1</v>
          </cell>
          <cell r="F1309">
            <v>9000</v>
          </cell>
          <cell r="G1309">
            <v>9000</v>
          </cell>
          <cell r="H1309">
            <v>1</v>
          </cell>
          <cell r="I1309">
            <v>9000</v>
          </cell>
          <cell r="J1309">
            <v>9000</v>
          </cell>
          <cell r="M1309">
            <v>9000</v>
          </cell>
          <cell r="N1309">
            <v>0</v>
          </cell>
        </row>
        <row r="1310">
          <cell r="B1310" t="str">
            <v>UNION A182-F3O4</v>
          </cell>
          <cell r="C1310" t="str">
            <v>3/4"</v>
          </cell>
          <cell r="D1310" t="str">
            <v>EA</v>
          </cell>
          <cell r="E1310">
            <v>4</v>
          </cell>
          <cell r="F1310">
            <v>8000</v>
          </cell>
          <cell r="G1310">
            <v>32000</v>
          </cell>
          <cell r="H1310">
            <v>4</v>
          </cell>
          <cell r="I1310">
            <v>8000</v>
          </cell>
          <cell r="J1310">
            <v>32000</v>
          </cell>
          <cell r="M1310">
            <v>32000</v>
          </cell>
          <cell r="N1310">
            <v>0</v>
          </cell>
        </row>
        <row r="1311">
          <cell r="B1311" t="str">
            <v>Y-T PIPE PVC</v>
          </cell>
          <cell r="C1311" t="str">
            <v>3"</v>
          </cell>
          <cell r="D1311" t="str">
            <v>EA</v>
          </cell>
          <cell r="E1311">
            <v>2</v>
          </cell>
          <cell r="F1311">
            <v>2000</v>
          </cell>
          <cell r="G1311">
            <v>4000</v>
          </cell>
          <cell r="H1311">
            <v>2</v>
          </cell>
          <cell r="I1311">
            <v>2000</v>
          </cell>
          <cell r="J1311">
            <v>4000</v>
          </cell>
          <cell r="M1311">
            <v>4000</v>
          </cell>
          <cell r="N1311">
            <v>0</v>
          </cell>
        </row>
        <row r="1312">
          <cell r="B1312" t="str">
            <v>F.C.D PVC</v>
          </cell>
          <cell r="C1312" t="str">
            <v>3"</v>
          </cell>
          <cell r="D1312" t="str">
            <v>EA</v>
          </cell>
          <cell r="E1312">
            <v>1</v>
          </cell>
          <cell r="F1312">
            <v>1500</v>
          </cell>
          <cell r="G1312">
            <v>1500</v>
          </cell>
          <cell r="H1312">
            <v>1</v>
          </cell>
          <cell r="I1312">
            <v>1500</v>
          </cell>
          <cell r="J1312">
            <v>1500</v>
          </cell>
          <cell r="M1312">
            <v>1500</v>
          </cell>
          <cell r="N1312">
            <v>0</v>
          </cell>
        </row>
        <row r="1313">
          <cell r="B1313" t="str">
            <v>F.D PVC</v>
          </cell>
          <cell r="C1313" t="str">
            <v>3"</v>
          </cell>
          <cell r="D1313" t="str">
            <v>EA</v>
          </cell>
          <cell r="E1313">
            <v>2</v>
          </cell>
          <cell r="F1313">
            <v>1500</v>
          </cell>
          <cell r="G1313">
            <v>3000</v>
          </cell>
          <cell r="H1313">
            <v>2</v>
          </cell>
          <cell r="I1313">
            <v>1500</v>
          </cell>
          <cell r="J1313">
            <v>3000</v>
          </cell>
          <cell r="M1313">
            <v>3000</v>
          </cell>
          <cell r="N1313">
            <v>0</v>
          </cell>
        </row>
        <row r="1314">
          <cell r="B1314" t="str">
            <v>P-TRAP</v>
          </cell>
          <cell r="D1314" t="str">
            <v>EA</v>
          </cell>
          <cell r="E1314">
            <v>2</v>
          </cell>
          <cell r="F1314">
            <v>1500</v>
          </cell>
          <cell r="G1314">
            <v>3000</v>
          </cell>
          <cell r="H1314">
            <v>2</v>
          </cell>
          <cell r="I1314">
            <v>1500</v>
          </cell>
          <cell r="J1314">
            <v>3000</v>
          </cell>
          <cell r="M1314">
            <v>3000</v>
          </cell>
          <cell r="N1314">
            <v>0</v>
          </cell>
        </row>
        <row r="1315">
          <cell r="B1315" t="str">
            <v>INSULATION</v>
          </cell>
          <cell r="C1315" t="str">
            <v>1.1/2"</v>
          </cell>
          <cell r="D1315" t="str">
            <v>M</v>
          </cell>
          <cell r="E1315">
            <v>50</v>
          </cell>
          <cell r="F1315">
            <v>5000</v>
          </cell>
          <cell r="G1315">
            <v>250000</v>
          </cell>
          <cell r="H1315">
            <v>50</v>
          </cell>
          <cell r="I1315">
            <v>5000</v>
          </cell>
          <cell r="J1315">
            <v>250000</v>
          </cell>
          <cell r="M1315">
            <v>250000</v>
          </cell>
          <cell r="N1315">
            <v>0</v>
          </cell>
        </row>
        <row r="1316">
          <cell r="B1316" t="str">
            <v>INSULATION</v>
          </cell>
          <cell r="C1316" t="str">
            <v>1.1/4"</v>
          </cell>
          <cell r="D1316" t="str">
            <v>M</v>
          </cell>
          <cell r="E1316">
            <v>35</v>
          </cell>
          <cell r="F1316">
            <v>5000</v>
          </cell>
          <cell r="G1316">
            <v>175000</v>
          </cell>
          <cell r="H1316">
            <v>35</v>
          </cell>
          <cell r="I1316">
            <v>5000</v>
          </cell>
          <cell r="J1316">
            <v>175000</v>
          </cell>
          <cell r="M1316">
            <v>175000</v>
          </cell>
          <cell r="N1316">
            <v>0</v>
          </cell>
        </row>
        <row r="1317">
          <cell r="B1317" t="str">
            <v>INSULATION</v>
          </cell>
          <cell r="C1317" t="str">
            <v>1"</v>
          </cell>
          <cell r="D1317" t="str">
            <v>M</v>
          </cell>
          <cell r="E1317">
            <v>17</v>
          </cell>
          <cell r="F1317">
            <v>5000</v>
          </cell>
          <cell r="G1317">
            <v>85000</v>
          </cell>
          <cell r="H1317">
            <v>17</v>
          </cell>
          <cell r="I1317">
            <v>5000</v>
          </cell>
          <cell r="J1317">
            <v>85000</v>
          </cell>
          <cell r="M1317">
            <v>85000</v>
          </cell>
          <cell r="N1317">
            <v>0</v>
          </cell>
        </row>
        <row r="1318">
          <cell r="B1318" t="str">
            <v>INSULATION</v>
          </cell>
          <cell r="C1318" t="str">
            <v>3/4"</v>
          </cell>
          <cell r="D1318" t="str">
            <v>M</v>
          </cell>
          <cell r="E1318">
            <v>42</v>
          </cell>
          <cell r="F1318">
            <v>5000</v>
          </cell>
          <cell r="G1318">
            <v>210000</v>
          </cell>
          <cell r="H1318">
            <v>42</v>
          </cell>
          <cell r="I1318">
            <v>5000</v>
          </cell>
          <cell r="J1318">
            <v>210000</v>
          </cell>
          <cell r="M1318">
            <v>210000</v>
          </cell>
          <cell r="N1318">
            <v>0</v>
          </cell>
        </row>
        <row r="1319">
          <cell r="B1319" t="str">
            <v>INSULATION</v>
          </cell>
          <cell r="C1319" t="str">
            <v>1/2"</v>
          </cell>
          <cell r="D1319" t="str">
            <v>M</v>
          </cell>
          <cell r="E1319">
            <v>89</v>
          </cell>
          <cell r="F1319">
            <v>5000</v>
          </cell>
          <cell r="G1319">
            <v>445000</v>
          </cell>
          <cell r="H1319">
            <v>89</v>
          </cell>
          <cell r="I1319">
            <v>5000</v>
          </cell>
          <cell r="J1319">
            <v>445000</v>
          </cell>
          <cell r="M1319">
            <v>445000</v>
          </cell>
          <cell r="N1319">
            <v>0</v>
          </cell>
        </row>
        <row r="1320">
          <cell r="B1320" t="str">
            <v>보루지</v>
          </cell>
          <cell r="D1320" t="str">
            <v>EA</v>
          </cell>
          <cell r="E1320">
            <v>75</v>
          </cell>
          <cell r="F1320">
            <v>1000</v>
          </cell>
          <cell r="G1320">
            <v>75000</v>
          </cell>
          <cell r="H1320">
            <v>75</v>
          </cell>
          <cell r="I1320">
            <v>1000</v>
          </cell>
          <cell r="J1320">
            <v>75000</v>
          </cell>
          <cell r="M1320">
            <v>75000</v>
          </cell>
          <cell r="N1320">
            <v>0</v>
          </cell>
        </row>
        <row r="1321">
          <cell r="B1321" t="str">
            <v>폴리머 테이프</v>
          </cell>
          <cell r="D1321" t="str">
            <v>EA</v>
          </cell>
          <cell r="E1321">
            <v>75</v>
          </cell>
          <cell r="F1321">
            <v>750</v>
          </cell>
          <cell r="G1321">
            <v>56250</v>
          </cell>
          <cell r="H1321">
            <v>75</v>
          </cell>
          <cell r="I1321">
            <v>750</v>
          </cell>
          <cell r="J1321">
            <v>56250</v>
          </cell>
          <cell r="M1321">
            <v>56250</v>
          </cell>
          <cell r="N1321">
            <v>0</v>
          </cell>
        </row>
        <row r="1322">
          <cell r="B1322" t="str">
            <v>AL-BAND</v>
          </cell>
          <cell r="D1322" t="str">
            <v>EA</v>
          </cell>
          <cell r="E1322">
            <v>200</v>
          </cell>
          <cell r="F1322">
            <v>100</v>
          </cell>
          <cell r="G1322">
            <v>20000</v>
          </cell>
          <cell r="H1322">
            <v>200</v>
          </cell>
          <cell r="I1322">
            <v>100</v>
          </cell>
          <cell r="J1322">
            <v>20000</v>
          </cell>
          <cell r="M1322">
            <v>20000</v>
          </cell>
          <cell r="N1322">
            <v>0</v>
          </cell>
        </row>
        <row r="1323">
          <cell r="B1323" t="str">
            <v>GATE VALVE</v>
          </cell>
          <cell r="C1323" t="str">
            <v>2"</v>
          </cell>
          <cell r="D1323" t="str">
            <v>EA</v>
          </cell>
          <cell r="E1323">
            <v>4</v>
          </cell>
          <cell r="F1323">
            <v>69900</v>
          </cell>
          <cell r="G1323">
            <v>279600</v>
          </cell>
          <cell r="H1323">
            <v>4</v>
          </cell>
          <cell r="I1323">
            <v>69900</v>
          </cell>
          <cell r="J1323">
            <v>279600</v>
          </cell>
          <cell r="M1323">
            <v>279600</v>
          </cell>
          <cell r="N1323">
            <v>0</v>
          </cell>
        </row>
        <row r="1324">
          <cell r="B1324" t="str">
            <v>GATE VALVE</v>
          </cell>
          <cell r="C1324" t="str">
            <v>1.1/2"</v>
          </cell>
          <cell r="D1324" t="str">
            <v>EA</v>
          </cell>
          <cell r="E1324">
            <v>1</v>
          </cell>
          <cell r="F1324">
            <v>54100</v>
          </cell>
          <cell r="G1324">
            <v>54100</v>
          </cell>
          <cell r="H1324">
            <v>1</v>
          </cell>
          <cell r="I1324">
            <v>54100</v>
          </cell>
          <cell r="J1324">
            <v>54100</v>
          </cell>
          <cell r="M1324">
            <v>54100</v>
          </cell>
          <cell r="N1324">
            <v>0</v>
          </cell>
        </row>
        <row r="1325">
          <cell r="B1325" t="str">
            <v>CHECK VALVE</v>
          </cell>
          <cell r="C1325" t="str">
            <v>3/4"</v>
          </cell>
          <cell r="D1325" t="str">
            <v>EA</v>
          </cell>
          <cell r="E1325">
            <v>1</v>
          </cell>
          <cell r="F1325">
            <v>2700</v>
          </cell>
          <cell r="G1325">
            <v>2700</v>
          </cell>
          <cell r="H1325">
            <v>1</v>
          </cell>
          <cell r="I1325">
            <v>2700</v>
          </cell>
          <cell r="J1325">
            <v>2700</v>
          </cell>
          <cell r="M1325">
            <v>2700</v>
          </cell>
          <cell r="N1325">
            <v>0</v>
          </cell>
        </row>
        <row r="1326">
          <cell r="B1326" t="str">
            <v>3-WAY CONTROL VALVE</v>
          </cell>
          <cell r="D1326" t="str">
            <v>EA</v>
          </cell>
          <cell r="E1326">
            <v>1</v>
          </cell>
          <cell r="F1326">
            <v>500000</v>
          </cell>
          <cell r="G1326">
            <v>500000</v>
          </cell>
          <cell r="H1326">
            <v>1</v>
          </cell>
          <cell r="I1326">
            <v>500000</v>
          </cell>
          <cell r="J1326">
            <v>500000</v>
          </cell>
          <cell r="M1326">
            <v>500000</v>
          </cell>
          <cell r="N1326">
            <v>0</v>
          </cell>
        </row>
        <row r="1328">
          <cell r="B1328" t="str">
            <v>SUB-TOTAL</v>
          </cell>
          <cell r="G1328">
            <v>4186950</v>
          </cell>
          <cell r="J1328">
            <v>4186950</v>
          </cell>
          <cell r="M1328">
            <v>4186950</v>
          </cell>
          <cell r="N1328">
            <v>0</v>
          </cell>
        </row>
        <row r="1330">
          <cell r="A1330" t="str">
            <v xml:space="preserve">  4)</v>
          </cell>
          <cell r="B1330" t="str">
            <v>노무비</v>
          </cell>
          <cell r="D1330" t="str">
            <v>M/D</v>
          </cell>
          <cell r="E1330">
            <v>75</v>
          </cell>
          <cell r="F1330">
            <v>85000</v>
          </cell>
          <cell r="G1330">
            <v>6375000</v>
          </cell>
          <cell r="H1330">
            <v>75</v>
          </cell>
          <cell r="I1330">
            <v>85000</v>
          </cell>
          <cell r="J1330">
            <v>6375000</v>
          </cell>
          <cell r="M1330">
            <v>0</v>
          </cell>
          <cell r="N1330">
            <v>6375000</v>
          </cell>
        </row>
        <row r="1332">
          <cell r="B1332" t="str">
            <v>T O T A L</v>
          </cell>
          <cell r="G1332">
            <v>15869950</v>
          </cell>
          <cell r="J1332">
            <v>15869950</v>
          </cell>
          <cell r="M1332">
            <v>9494950</v>
          </cell>
          <cell r="N1332">
            <v>6375000</v>
          </cell>
        </row>
        <row r="1354">
          <cell r="A1354" t="str">
            <v xml:space="preserve"> 14.</v>
          </cell>
          <cell r="B1354" t="str">
            <v>TEMPORARY WORK</v>
          </cell>
        </row>
        <row r="1355">
          <cell r="B1355" t="str">
            <v>현장유지비(자재운반,출퇴근차량 외)</v>
          </cell>
          <cell r="D1355" t="str">
            <v>LOT</v>
          </cell>
          <cell r="E1355">
            <v>1</v>
          </cell>
          <cell r="G1355">
            <v>10000000</v>
          </cell>
          <cell r="H1355">
            <v>1</v>
          </cell>
          <cell r="J1355">
            <v>10000000</v>
          </cell>
          <cell r="M1355">
            <v>10000000</v>
          </cell>
          <cell r="N1355">
            <v>0</v>
          </cell>
        </row>
        <row r="1356">
          <cell r="B1356" t="str">
            <v>측량비</v>
          </cell>
          <cell r="D1356" t="str">
            <v>LOT</v>
          </cell>
          <cell r="E1356">
            <v>1</v>
          </cell>
          <cell r="G1356">
            <v>15000000</v>
          </cell>
          <cell r="H1356">
            <v>1</v>
          </cell>
          <cell r="J1356">
            <v>15000000</v>
          </cell>
          <cell r="M1356">
            <v>0</v>
          </cell>
          <cell r="N1356">
            <v>15000000</v>
          </cell>
        </row>
        <row r="1357">
          <cell r="B1357" t="str">
            <v>양수작업 및 도로청소</v>
          </cell>
          <cell r="D1357" t="str">
            <v>LOT</v>
          </cell>
          <cell r="E1357">
            <v>1</v>
          </cell>
          <cell r="G1357">
            <v>4293708</v>
          </cell>
          <cell r="H1357">
            <v>1</v>
          </cell>
          <cell r="J1357">
            <v>4293708</v>
          </cell>
          <cell r="M1357">
            <v>0</v>
          </cell>
          <cell r="N1357">
            <v>4293708</v>
          </cell>
        </row>
        <row r="1358">
          <cell r="B1358" t="str">
            <v>사용자배상책임보험 및 현장경비</v>
          </cell>
          <cell r="D1358" t="str">
            <v>LOT</v>
          </cell>
          <cell r="E1358">
            <v>1</v>
          </cell>
          <cell r="G1358">
            <v>28000000</v>
          </cell>
          <cell r="H1358">
            <v>1</v>
          </cell>
          <cell r="J1358">
            <v>28000000</v>
          </cell>
          <cell r="M1358">
            <v>28000000</v>
          </cell>
          <cell r="N1358">
            <v>0</v>
          </cell>
        </row>
        <row r="1360">
          <cell r="B1360" t="str">
            <v>T O T A L</v>
          </cell>
          <cell r="F1360">
            <v>0</v>
          </cell>
          <cell r="G1360">
            <v>57293708</v>
          </cell>
          <cell r="I1360">
            <v>0</v>
          </cell>
          <cell r="J1360">
            <v>57293708</v>
          </cell>
          <cell r="M1360">
            <v>38000000</v>
          </cell>
          <cell r="N1360">
            <v>19293708</v>
          </cell>
        </row>
      </sheetData>
      <sheetData sheetId="1" refreshError="1">
        <row r="1">
          <cell r="C1">
            <v>3</v>
          </cell>
        </row>
        <row r="9">
          <cell r="A9" t="str">
            <v xml:space="preserve">   YDR-4 PROJECT 토목 및 건축공사 현장관리비 (공사기간 : '97. 6. 1 - '97. 8. 31)</v>
          </cell>
        </row>
        <row r="11">
          <cell r="A11" t="str">
            <v xml:space="preserve"> 1. 급여 및 퇴직금</v>
          </cell>
          <cell r="C11" t="str">
            <v>식</v>
          </cell>
          <cell r="D11">
            <v>1</v>
          </cell>
          <cell r="F11">
            <v>33495727</v>
          </cell>
        </row>
        <row r="12">
          <cell r="A12" t="str">
            <v xml:space="preserve"> 2. 보험료 및 연금</v>
          </cell>
          <cell r="C12" t="str">
            <v>식</v>
          </cell>
          <cell r="D12">
            <v>1</v>
          </cell>
          <cell r="F12">
            <v>6327568</v>
          </cell>
        </row>
        <row r="13">
          <cell r="A13" t="str">
            <v xml:space="preserve"> 3. 산재보험료 및 공과금</v>
          </cell>
          <cell r="C13" t="str">
            <v>식</v>
          </cell>
          <cell r="D13">
            <v>1</v>
          </cell>
          <cell r="F13">
            <v>446642</v>
          </cell>
        </row>
        <row r="14">
          <cell r="A14" t="str">
            <v xml:space="preserve"> 4. 복리후생비 및 제경비</v>
          </cell>
          <cell r="C14" t="str">
            <v>식</v>
          </cell>
          <cell r="D14">
            <v>1</v>
          </cell>
          <cell r="F14">
            <v>21407620</v>
          </cell>
        </row>
        <row r="15">
          <cell r="A15" t="str">
            <v xml:space="preserve"> 5. 통신,전력,상하수도료</v>
          </cell>
          <cell r="C15" t="str">
            <v>식</v>
          </cell>
          <cell r="D15">
            <v>1</v>
          </cell>
          <cell r="F15">
            <v>3270000</v>
          </cell>
        </row>
        <row r="16">
          <cell r="A16" t="str">
            <v xml:space="preserve"> 6. 차량임차,비품,사무기기비</v>
          </cell>
          <cell r="C16" t="str">
            <v>식</v>
          </cell>
          <cell r="D16">
            <v>1</v>
          </cell>
          <cell r="F16">
            <v>6643000</v>
          </cell>
        </row>
        <row r="17">
          <cell r="A17" t="str">
            <v xml:space="preserve"> 7. 기타 비용</v>
          </cell>
          <cell r="C17" t="str">
            <v>식</v>
          </cell>
          <cell r="D17">
            <v>1</v>
          </cell>
          <cell r="F17">
            <v>1999443</v>
          </cell>
        </row>
        <row r="19">
          <cell r="A19" t="str">
            <v>계</v>
          </cell>
          <cell r="F19">
            <v>73590000</v>
          </cell>
        </row>
        <row r="40">
          <cell r="A40" t="str">
            <v xml:space="preserve"> 1. 급여 및 퇴직금</v>
          </cell>
        </row>
        <row r="42">
          <cell r="A42" t="str">
            <v xml:space="preserve"> 1-1) 정 직 급 여</v>
          </cell>
          <cell r="H42" t="str">
            <v>기본급여</v>
          </cell>
          <cell r="I42" t="str">
            <v>자격수당</v>
          </cell>
          <cell r="J42" t="str">
            <v>현장수당</v>
          </cell>
          <cell r="K42" t="str">
            <v>가족수당</v>
          </cell>
          <cell r="L42" t="str">
            <v>직책/월차</v>
          </cell>
        </row>
        <row r="43">
          <cell r="A43" t="str">
            <v xml:space="preserve">      소  장 (차장24호봉)</v>
          </cell>
          <cell r="C43" t="str">
            <v>개월</v>
          </cell>
          <cell r="D43">
            <v>3</v>
          </cell>
          <cell r="E43">
            <v>2257580</v>
          </cell>
          <cell r="F43">
            <v>6772740</v>
          </cell>
          <cell r="G43" t="str">
            <v>(</v>
          </cell>
          <cell r="H43">
            <v>1642000</v>
          </cell>
          <cell r="I43">
            <v>0</v>
          </cell>
          <cell r="J43">
            <v>406550</v>
          </cell>
          <cell r="K43">
            <v>45000</v>
          </cell>
          <cell r="L43">
            <v>164030</v>
          </cell>
        </row>
        <row r="44">
          <cell r="A44" t="str">
            <v xml:space="preserve">      안  전 (과장16호봉)</v>
          </cell>
          <cell r="C44" t="str">
            <v>개월</v>
          </cell>
          <cell r="D44">
            <v>3</v>
          </cell>
          <cell r="E44" t="str">
            <v xml:space="preserve">       ※ 안전관리비에 계상</v>
          </cell>
          <cell r="G44" t="str">
            <v>(</v>
          </cell>
          <cell r="H44">
            <v>1509000</v>
          </cell>
          <cell r="I44">
            <v>0</v>
          </cell>
          <cell r="J44">
            <v>355800</v>
          </cell>
          <cell r="K44">
            <v>45000</v>
          </cell>
          <cell r="L44">
            <v>58850</v>
          </cell>
          <cell r="P44">
            <v>5905950</v>
          </cell>
          <cell r="S44">
            <v>2452125</v>
          </cell>
        </row>
        <row r="45">
          <cell r="A45" t="str">
            <v xml:space="preserve">      토  목 (대리20호봉)</v>
          </cell>
          <cell r="C45" t="str">
            <v>개월</v>
          </cell>
          <cell r="D45">
            <v>3</v>
          </cell>
          <cell r="E45">
            <v>1604960</v>
          </cell>
          <cell r="F45">
            <v>4814880</v>
          </cell>
          <cell r="G45" t="str">
            <v>(</v>
          </cell>
          <cell r="H45">
            <v>1167000</v>
          </cell>
          <cell r="I45">
            <v>50000</v>
          </cell>
          <cell r="J45">
            <v>297450</v>
          </cell>
          <cell r="K45">
            <v>45000</v>
          </cell>
          <cell r="L45">
            <v>45510</v>
          </cell>
        </row>
        <row r="46">
          <cell r="A46" t="str">
            <v xml:space="preserve">      공  무 (사원21호봉)</v>
          </cell>
          <cell r="C46" t="str">
            <v>개월</v>
          </cell>
          <cell r="D46">
            <v>3</v>
          </cell>
          <cell r="E46">
            <v>1117900</v>
          </cell>
          <cell r="F46">
            <v>3353700</v>
          </cell>
          <cell r="G46" t="str">
            <v>(</v>
          </cell>
          <cell r="H46">
            <v>878000</v>
          </cell>
          <cell r="I46">
            <v>0</v>
          </cell>
          <cell r="J46">
            <v>205660</v>
          </cell>
          <cell r="K46">
            <v>0</v>
          </cell>
          <cell r="L46">
            <v>34240</v>
          </cell>
        </row>
        <row r="47">
          <cell r="A47" t="str">
            <v xml:space="preserve">      상  여  금</v>
          </cell>
          <cell r="C47" t="str">
            <v>식</v>
          </cell>
          <cell r="D47">
            <v>1</v>
          </cell>
          <cell r="F47">
            <v>5991375</v>
          </cell>
          <cell r="G47" t="str">
            <v>(</v>
          </cell>
          <cell r="H47" t="str">
            <v>기본급여 ×</v>
          </cell>
          <cell r="I47">
            <v>6.5</v>
          </cell>
          <cell r="J47">
            <v>12</v>
          </cell>
          <cell r="K47" t="str">
            <v>근무기간 )</v>
          </cell>
        </row>
        <row r="49">
          <cell r="A49" t="str">
            <v>소    계</v>
          </cell>
          <cell r="F49">
            <v>14159955</v>
          </cell>
        </row>
        <row r="51">
          <cell r="A51" t="str">
            <v xml:space="preserve"> 1-2) 임 직 급 여</v>
          </cell>
        </row>
        <row r="52">
          <cell r="A52" t="str">
            <v xml:space="preserve">      십  장 (22호)</v>
          </cell>
          <cell r="C52" t="str">
            <v>개월</v>
          </cell>
          <cell r="D52">
            <v>3</v>
          </cell>
          <cell r="E52">
            <v>1259000</v>
          </cell>
          <cell r="F52">
            <v>3777000</v>
          </cell>
        </row>
        <row r="53">
          <cell r="A53" t="str">
            <v xml:space="preserve">      기사보 ( 3호)</v>
          </cell>
          <cell r="C53" t="str">
            <v>개월</v>
          </cell>
          <cell r="D53">
            <v>3</v>
          </cell>
          <cell r="E53">
            <v>777000</v>
          </cell>
          <cell r="F53">
            <v>2331000</v>
          </cell>
        </row>
        <row r="54">
          <cell r="A54" t="str">
            <v xml:space="preserve">      자재보 ( 3호)</v>
          </cell>
          <cell r="C54" t="str">
            <v>개월</v>
          </cell>
          <cell r="D54">
            <v>3</v>
          </cell>
          <cell r="E54">
            <v>635000</v>
          </cell>
          <cell r="F54">
            <v>1905000</v>
          </cell>
        </row>
        <row r="55">
          <cell r="A55" t="str">
            <v xml:space="preserve">      여직원 ( 2호)</v>
          </cell>
          <cell r="C55" t="str">
            <v>개월</v>
          </cell>
          <cell r="D55">
            <v>3</v>
          </cell>
          <cell r="E55">
            <v>519000</v>
          </cell>
          <cell r="F55">
            <v>1557000</v>
          </cell>
        </row>
        <row r="56">
          <cell r="A56" t="str">
            <v xml:space="preserve">      여직원 ( 1호)</v>
          </cell>
          <cell r="C56" t="str">
            <v>개월</v>
          </cell>
          <cell r="D56">
            <v>3</v>
          </cell>
          <cell r="E56">
            <v>501000</v>
          </cell>
          <cell r="F56">
            <v>1503000</v>
          </cell>
        </row>
        <row r="57">
          <cell r="A57" t="str">
            <v xml:space="preserve">      상  여  금</v>
          </cell>
          <cell r="C57" t="str">
            <v>식</v>
          </cell>
          <cell r="D57">
            <v>1</v>
          </cell>
          <cell r="F57">
            <v>3229625</v>
          </cell>
          <cell r="G57" t="str">
            <v>(</v>
          </cell>
          <cell r="H57" t="str">
            <v>급여총액 ×</v>
          </cell>
          <cell r="I57">
            <v>3.5</v>
          </cell>
          <cell r="J57">
            <v>12</v>
          </cell>
          <cell r="K57" t="str">
            <v>근무기간 )</v>
          </cell>
        </row>
        <row r="59">
          <cell r="A59" t="str">
            <v>소    계</v>
          </cell>
          <cell r="F59">
            <v>14302625</v>
          </cell>
        </row>
        <row r="61">
          <cell r="A61" t="str">
            <v xml:space="preserve"> 1-3) 퇴직급여충당금</v>
          </cell>
          <cell r="C61" t="str">
            <v>식</v>
          </cell>
          <cell r="D61">
            <v>1</v>
          </cell>
          <cell r="F61">
            <v>5033147</v>
          </cell>
          <cell r="G61" t="str">
            <v>(</v>
          </cell>
          <cell r="H61" t="str">
            <v>정직총급여  ×</v>
          </cell>
          <cell r="I61">
            <v>0.16</v>
          </cell>
          <cell r="J61" t="str">
            <v>임직총급여</v>
          </cell>
          <cell r="K61">
            <v>0.1</v>
          </cell>
        </row>
        <row r="63">
          <cell r="A63" t="str">
            <v>계</v>
          </cell>
          <cell r="F63">
            <v>33495727</v>
          </cell>
        </row>
        <row r="66">
          <cell r="A66" t="str">
            <v xml:space="preserve"> 2. 보험료 및 연금</v>
          </cell>
        </row>
        <row r="68">
          <cell r="A68" t="str">
            <v xml:space="preserve"> 2-1) 고용보험료</v>
          </cell>
          <cell r="C68" t="str">
            <v>식</v>
          </cell>
          <cell r="D68">
            <v>1</v>
          </cell>
          <cell r="F68">
            <v>1914644</v>
          </cell>
          <cell r="G68" t="str">
            <v>(</v>
          </cell>
          <cell r="H68" t="str">
            <v>직원총급여 ＋</v>
          </cell>
          <cell r="I68" t="str">
            <v>직영노무비</v>
          </cell>
          <cell r="J68">
            <v>0.5</v>
          </cell>
          <cell r="K68">
            <v>5.4999999999999997E-3</v>
          </cell>
          <cell r="L68" t="str">
            <v>＋</v>
          </cell>
        </row>
        <row r="69">
          <cell r="G69" t="str">
            <v>(</v>
          </cell>
          <cell r="H69" t="str">
            <v>직영노무비 ×</v>
          </cell>
          <cell r="I69">
            <v>0.5</v>
          </cell>
          <cell r="J69" t="str">
            <v>외주인건비)</v>
          </cell>
          <cell r="K69">
            <v>2.5000000000000001E-3</v>
          </cell>
        </row>
        <row r="70">
          <cell r="A70" t="str">
            <v xml:space="preserve"> 2-2) 의료보험료</v>
          </cell>
          <cell r="C70" t="str">
            <v>식</v>
          </cell>
          <cell r="D70">
            <v>1</v>
          </cell>
          <cell r="F70">
            <v>413994</v>
          </cell>
          <cell r="G70" t="str">
            <v>(</v>
          </cell>
          <cell r="H70" t="str">
            <v>직원총급여 ×</v>
          </cell>
          <cell r="I70">
            <v>1.4999999999999999E-2</v>
          </cell>
          <cell r="J70" t="str">
            <v>* 상여금 제외</v>
          </cell>
        </row>
        <row r="72">
          <cell r="A72" t="str">
            <v xml:space="preserve"> 2-3) 국민  연금</v>
          </cell>
          <cell r="C72" t="str">
            <v>식</v>
          </cell>
          <cell r="D72">
            <v>1</v>
          </cell>
          <cell r="F72">
            <v>98880</v>
          </cell>
          <cell r="G72" t="str">
            <v>(</v>
          </cell>
          <cell r="H72" t="str">
            <v>직원총급여 ×</v>
          </cell>
          <cell r="I72">
            <v>0.02</v>
          </cell>
          <cell r="J72" t="str">
            <v>* 제수당 및 상여금 제외</v>
          </cell>
        </row>
        <row r="74">
          <cell r="A74" t="str">
            <v xml:space="preserve"> 2-4) 직업훈련분담금</v>
          </cell>
          <cell r="C74" t="str">
            <v>식</v>
          </cell>
          <cell r="D74">
            <v>1</v>
          </cell>
          <cell r="F74">
            <v>3900050</v>
          </cell>
          <cell r="G74" t="str">
            <v>(</v>
          </cell>
          <cell r="H74" t="str">
            <v>총공사금액 ×</v>
          </cell>
          <cell r="I74" t="str">
            <v>노무비율 ×</v>
          </cell>
          <cell r="J74" t="str">
            <v>훈련비율 )</v>
          </cell>
          <cell r="K74" t="str">
            <v>* 훈련비율 :</v>
          </cell>
          <cell r="L74">
            <v>1.013E-2</v>
          </cell>
        </row>
        <row r="76">
          <cell r="A76" t="str">
            <v>계</v>
          </cell>
          <cell r="F76">
            <v>6327568</v>
          </cell>
        </row>
        <row r="79">
          <cell r="A79" t="str">
            <v xml:space="preserve"> 3. 산재보험료 및 공과금</v>
          </cell>
        </row>
        <row r="81">
          <cell r="A81" t="str">
            <v xml:space="preserve"> 3-1) 산재보험료</v>
          </cell>
          <cell r="C81" t="str">
            <v>식</v>
          </cell>
          <cell r="D81">
            <v>1</v>
          </cell>
          <cell r="F81" t="str">
            <v>별도계상</v>
          </cell>
        </row>
        <row r="83">
          <cell r="A83" t="str">
            <v xml:space="preserve"> 3-2) 세금과공과</v>
          </cell>
        </row>
        <row r="84">
          <cell r="A84" t="str">
            <v xml:space="preserve">      주 민 세</v>
          </cell>
          <cell r="C84" t="str">
            <v>회</v>
          </cell>
          <cell r="D84">
            <v>1</v>
          </cell>
          <cell r="E84">
            <v>200000</v>
          </cell>
          <cell r="F84">
            <v>200000</v>
          </cell>
          <cell r="G84" t="str">
            <v>(</v>
          </cell>
          <cell r="H84" t="str">
            <v>사업소 정직원수 100인/일 미만시, 년1회 )</v>
          </cell>
        </row>
        <row r="85">
          <cell r="A85" t="str">
            <v xml:space="preserve">      하도급정산 인지대</v>
          </cell>
          <cell r="C85" t="str">
            <v>식</v>
          </cell>
          <cell r="D85">
            <v>1</v>
          </cell>
          <cell r="F85">
            <v>246642</v>
          </cell>
          <cell r="G85" t="str">
            <v>(</v>
          </cell>
          <cell r="H85" t="str">
            <v>실행외주비(VAT포함)   ×</v>
          </cell>
          <cell r="J85">
            <v>1.4999999999999999E-4</v>
          </cell>
        </row>
        <row r="87">
          <cell r="A87" t="str">
            <v>소    계</v>
          </cell>
          <cell r="F87">
            <v>446642</v>
          </cell>
        </row>
        <row r="89">
          <cell r="A89" t="str">
            <v>계</v>
          </cell>
          <cell r="F89">
            <v>446642</v>
          </cell>
        </row>
        <row r="92">
          <cell r="A92" t="str">
            <v xml:space="preserve"> 4. 복리후생비 및 제경비</v>
          </cell>
        </row>
        <row r="94">
          <cell r="A94" t="str">
            <v xml:space="preserve"> 4-1) 복리후생비</v>
          </cell>
        </row>
        <row r="95">
          <cell r="A95" t="str">
            <v xml:space="preserve">      식  대 (정직 및 임직)</v>
          </cell>
          <cell r="C95" t="str">
            <v>개월</v>
          </cell>
          <cell r="D95">
            <v>3</v>
          </cell>
          <cell r="E95">
            <v>3024000</v>
          </cell>
          <cell r="F95">
            <v>9072000</v>
          </cell>
          <cell r="G95" t="str">
            <v>(</v>
          </cell>
          <cell r="H95">
            <v>4000</v>
          </cell>
          <cell r="I95">
            <v>3</v>
          </cell>
          <cell r="J95">
            <v>28</v>
          </cell>
          <cell r="K95">
            <v>9</v>
          </cell>
        </row>
        <row r="96">
          <cell r="A96" t="str">
            <v xml:space="preserve">      간식대 (정직 및 임직)</v>
          </cell>
          <cell r="C96" t="str">
            <v>개월</v>
          </cell>
          <cell r="D96">
            <v>3</v>
          </cell>
          <cell r="E96">
            <v>252000</v>
          </cell>
          <cell r="F96">
            <v>756000</v>
          </cell>
          <cell r="G96" t="str">
            <v>(</v>
          </cell>
          <cell r="H96">
            <v>1000</v>
          </cell>
          <cell r="I96">
            <v>1</v>
          </cell>
          <cell r="J96">
            <v>28</v>
          </cell>
          <cell r="K96">
            <v>9</v>
          </cell>
        </row>
        <row r="97">
          <cell r="A97" t="str">
            <v xml:space="preserve">      회식대</v>
          </cell>
          <cell r="C97" t="str">
            <v>개월</v>
          </cell>
          <cell r="D97">
            <v>3</v>
          </cell>
          <cell r="E97">
            <v>450000</v>
          </cell>
          <cell r="F97">
            <v>1350000</v>
          </cell>
          <cell r="G97" t="str">
            <v>(</v>
          </cell>
          <cell r="H97">
            <v>50000</v>
          </cell>
          <cell r="I97">
            <v>9</v>
          </cell>
        </row>
        <row r="98">
          <cell r="A98" t="str">
            <v xml:space="preserve">      작업복</v>
          </cell>
          <cell r="C98" t="str">
            <v>인</v>
          </cell>
          <cell r="D98">
            <v>9</v>
          </cell>
          <cell r="E98">
            <v>14500</v>
          </cell>
          <cell r="F98">
            <v>130500</v>
          </cell>
          <cell r="G98" t="str">
            <v>(</v>
          </cell>
          <cell r="H98" t="str">
            <v>하절복 1벌 :</v>
          </cell>
          <cell r="I98">
            <v>14500</v>
          </cell>
        </row>
        <row r="99">
          <cell r="A99" t="str">
            <v xml:space="preserve">      에어콘</v>
          </cell>
          <cell r="C99" t="str">
            <v>대</v>
          </cell>
          <cell r="D99">
            <v>4</v>
          </cell>
          <cell r="E99">
            <v>269000</v>
          </cell>
          <cell r="F99">
            <v>1076000</v>
          </cell>
          <cell r="G99" t="str">
            <v>(</v>
          </cell>
          <cell r="H99" t="str">
            <v>신규구매가의 50% 적용)</v>
          </cell>
        </row>
        <row r="100">
          <cell r="A100" t="str">
            <v xml:space="preserve">      기  타 (생수)</v>
          </cell>
          <cell r="C100" t="str">
            <v>개월</v>
          </cell>
          <cell r="D100">
            <v>3</v>
          </cell>
          <cell r="E100">
            <v>150000</v>
          </cell>
          <cell r="F100">
            <v>450000</v>
          </cell>
        </row>
        <row r="101">
          <cell r="A101" t="str">
            <v xml:space="preserve">      이사비용</v>
          </cell>
          <cell r="C101" t="str">
            <v>인</v>
          </cell>
          <cell r="D101">
            <v>1</v>
          </cell>
          <cell r="E101">
            <v>500000</v>
          </cell>
          <cell r="F101">
            <v>500000</v>
          </cell>
        </row>
        <row r="102">
          <cell r="A102" t="str">
            <v xml:space="preserve">      현장부임비</v>
          </cell>
          <cell r="C102" t="str">
            <v>인</v>
          </cell>
          <cell r="D102">
            <v>1</v>
          </cell>
          <cell r="E102">
            <v>25000</v>
          </cell>
          <cell r="F102">
            <v>25000</v>
          </cell>
        </row>
        <row r="104">
          <cell r="A104" t="str">
            <v>소    계</v>
          </cell>
          <cell r="F104">
            <v>13359500</v>
          </cell>
        </row>
        <row r="106">
          <cell r="A106" t="str">
            <v xml:space="preserve"> 4-2) 여비 교통비</v>
          </cell>
        </row>
        <row r="107">
          <cell r="A107" t="str">
            <v xml:space="preserve">      출  장  비</v>
          </cell>
          <cell r="C107" t="str">
            <v>개월</v>
          </cell>
          <cell r="D107">
            <v>3</v>
          </cell>
          <cell r="E107">
            <v>150000</v>
          </cell>
          <cell r="F107">
            <v>450000</v>
          </cell>
          <cell r="G107" t="str">
            <v>(</v>
          </cell>
          <cell r="H107">
            <v>150000</v>
          </cell>
        </row>
        <row r="108">
          <cell r="A108" t="str">
            <v xml:space="preserve">      시내교통비</v>
          </cell>
          <cell r="C108" t="str">
            <v>개월</v>
          </cell>
          <cell r="D108">
            <v>3</v>
          </cell>
          <cell r="E108">
            <v>60000</v>
          </cell>
          <cell r="F108">
            <v>180000</v>
          </cell>
          <cell r="G108" t="str">
            <v>(</v>
          </cell>
          <cell r="H108">
            <v>60000</v>
          </cell>
        </row>
        <row r="110">
          <cell r="A110" t="str">
            <v>소    계</v>
          </cell>
          <cell r="F110">
            <v>630000</v>
          </cell>
        </row>
        <row r="112">
          <cell r="A112" t="str">
            <v xml:space="preserve"> 4-3) 경차량 유지비</v>
          </cell>
        </row>
        <row r="113">
          <cell r="A113" t="str">
            <v xml:space="preserve">      직원용</v>
          </cell>
          <cell r="C113" t="str">
            <v>개월</v>
          </cell>
          <cell r="D113">
            <v>3</v>
          </cell>
          <cell r="E113">
            <v>186340</v>
          </cell>
          <cell r="F113">
            <v>559020</v>
          </cell>
          <cell r="G113" t="str">
            <v>(</v>
          </cell>
          <cell r="H113">
            <v>110</v>
          </cell>
          <cell r="I113">
            <v>847</v>
          </cell>
          <cell r="J113">
            <v>2</v>
          </cell>
        </row>
        <row r="114">
          <cell r="A114" t="str">
            <v xml:space="preserve">      업무용</v>
          </cell>
          <cell r="C114" t="str">
            <v>개월</v>
          </cell>
          <cell r="D114">
            <v>3</v>
          </cell>
          <cell r="E114">
            <v>254100</v>
          </cell>
          <cell r="F114">
            <v>762300</v>
          </cell>
          <cell r="G114" t="str">
            <v>(</v>
          </cell>
          <cell r="H114">
            <v>300</v>
          </cell>
          <cell r="I114">
            <v>847</v>
          </cell>
          <cell r="J114">
            <v>1</v>
          </cell>
        </row>
        <row r="115">
          <cell r="A115" t="str">
            <v xml:space="preserve">      공사용 및 출퇴근용(더블캡)</v>
          </cell>
          <cell r="C115" t="str">
            <v>개월</v>
          </cell>
          <cell r="D115">
            <v>3</v>
          </cell>
          <cell r="E115">
            <v>105600</v>
          </cell>
          <cell r="F115">
            <v>316800</v>
          </cell>
          <cell r="G115" t="str">
            <v>(</v>
          </cell>
          <cell r="H115">
            <v>300</v>
          </cell>
          <cell r="I115">
            <v>352</v>
          </cell>
          <cell r="J115">
            <v>1</v>
          </cell>
        </row>
        <row r="117">
          <cell r="A117" t="str">
            <v>소    계</v>
          </cell>
          <cell r="F117">
            <v>1638120</v>
          </cell>
        </row>
        <row r="119">
          <cell r="A119" t="str">
            <v xml:space="preserve"> 4-4) 난  방  비</v>
          </cell>
        </row>
        <row r="121">
          <cell r="A121" t="str">
            <v xml:space="preserve"> 4-5) 노무관리비</v>
          </cell>
        </row>
        <row r="122">
          <cell r="A122" t="str">
            <v xml:space="preserve">      작업독려비</v>
          </cell>
          <cell r="C122" t="str">
            <v>개월</v>
          </cell>
          <cell r="D122">
            <v>3</v>
          </cell>
          <cell r="E122">
            <v>50000</v>
          </cell>
          <cell r="F122">
            <v>150000</v>
          </cell>
          <cell r="G122" t="str">
            <v>(</v>
          </cell>
          <cell r="H122">
            <v>50000</v>
          </cell>
          <cell r="I122" t="str">
            <v>)</v>
          </cell>
        </row>
        <row r="124">
          <cell r="A124" t="str">
            <v>소    계</v>
          </cell>
          <cell r="F124">
            <v>150000</v>
          </cell>
        </row>
        <row r="126">
          <cell r="A126" t="str">
            <v xml:space="preserve"> 4-6) 제  경  비</v>
          </cell>
        </row>
        <row r="127">
          <cell r="A127" t="str">
            <v xml:space="preserve">      교제비</v>
          </cell>
          <cell r="C127" t="str">
            <v>개월</v>
          </cell>
          <cell r="D127">
            <v>3</v>
          </cell>
          <cell r="E127">
            <v>700000</v>
          </cell>
          <cell r="F127">
            <v>2100000</v>
          </cell>
        </row>
        <row r="128">
          <cell r="A128" t="str">
            <v xml:space="preserve">      사무용품 및 소모품비</v>
          </cell>
          <cell r="C128" t="str">
            <v>개월</v>
          </cell>
          <cell r="D128">
            <v>3</v>
          </cell>
          <cell r="E128">
            <v>150000</v>
          </cell>
          <cell r="F128">
            <v>450000</v>
          </cell>
        </row>
        <row r="129">
          <cell r="A129" t="str">
            <v xml:space="preserve">      유지수선비</v>
          </cell>
          <cell r="C129" t="str">
            <v>개월</v>
          </cell>
          <cell r="D129">
            <v>3</v>
          </cell>
          <cell r="E129">
            <v>80000</v>
          </cell>
          <cell r="F129">
            <v>240000</v>
          </cell>
        </row>
        <row r="130">
          <cell r="A130" t="str">
            <v xml:space="preserve">      가설소형장비손료 및 유지비</v>
          </cell>
          <cell r="C130" t="str">
            <v>개월</v>
          </cell>
          <cell r="D130">
            <v>3</v>
          </cell>
          <cell r="E130">
            <v>100000</v>
          </cell>
          <cell r="F130">
            <v>300000</v>
          </cell>
        </row>
        <row r="131">
          <cell r="A131" t="str">
            <v xml:space="preserve">      도서인쇄비</v>
          </cell>
          <cell r="C131" t="str">
            <v>개월</v>
          </cell>
          <cell r="D131">
            <v>3</v>
          </cell>
          <cell r="E131">
            <v>480000</v>
          </cell>
          <cell r="F131">
            <v>1440000</v>
          </cell>
        </row>
        <row r="132">
          <cell r="A132" t="str">
            <v xml:space="preserve">      양식인쇄비</v>
          </cell>
          <cell r="C132" t="str">
            <v>식</v>
          </cell>
          <cell r="D132">
            <v>1</v>
          </cell>
          <cell r="E132">
            <v>500000</v>
          </cell>
          <cell r="F132">
            <v>500000</v>
          </cell>
        </row>
        <row r="133">
          <cell r="A133" t="str">
            <v xml:space="preserve">      숙소관리유지비</v>
          </cell>
          <cell r="C133" t="str">
            <v>개월</v>
          </cell>
          <cell r="D133">
            <v>3</v>
          </cell>
          <cell r="E133">
            <v>200000</v>
          </cell>
          <cell r="F133">
            <v>600000</v>
          </cell>
        </row>
        <row r="135">
          <cell r="A135" t="str">
            <v>소    계</v>
          </cell>
          <cell r="F135">
            <v>5630000</v>
          </cell>
        </row>
        <row r="137">
          <cell r="A137" t="str">
            <v>계</v>
          </cell>
          <cell r="F137">
            <v>21407620</v>
          </cell>
        </row>
        <row r="140">
          <cell r="A140" t="str">
            <v xml:space="preserve"> 5. 통신,전력,상하수도료</v>
          </cell>
        </row>
        <row r="142">
          <cell r="A142" t="str">
            <v xml:space="preserve"> 5-1) 통신요금</v>
          </cell>
        </row>
        <row r="143">
          <cell r="A143" t="str">
            <v xml:space="preserve">      전화 및 우편요금</v>
          </cell>
          <cell r="C143" t="str">
            <v>개월</v>
          </cell>
          <cell r="D143">
            <v>3</v>
          </cell>
          <cell r="E143">
            <v>800000</v>
          </cell>
          <cell r="F143">
            <v>2400000</v>
          </cell>
        </row>
        <row r="144">
          <cell r="A144" t="str">
            <v xml:space="preserve">      ON-LINE 사용료</v>
          </cell>
          <cell r="C144" t="str">
            <v>개월</v>
          </cell>
          <cell r="D144">
            <v>3</v>
          </cell>
          <cell r="E144">
            <v>250000</v>
          </cell>
          <cell r="F144">
            <v>750000</v>
          </cell>
        </row>
        <row r="146">
          <cell r="A146" t="str">
            <v>소    계</v>
          </cell>
          <cell r="F146">
            <v>3150000</v>
          </cell>
        </row>
        <row r="148">
          <cell r="A148" t="str">
            <v xml:space="preserve"> 5-2) 전력요금</v>
          </cell>
        </row>
        <row r="150">
          <cell r="A150" t="str">
            <v xml:space="preserve"> 5-3) 상,하수도 요금</v>
          </cell>
        </row>
        <row r="151">
          <cell r="A151" t="str">
            <v xml:space="preserve">      오물수거비</v>
          </cell>
          <cell r="C151" t="str">
            <v>개월</v>
          </cell>
          <cell r="D151">
            <v>3</v>
          </cell>
          <cell r="E151">
            <v>40000</v>
          </cell>
          <cell r="F151">
            <v>120000</v>
          </cell>
          <cell r="G151" t="str">
            <v>(</v>
          </cell>
          <cell r="H151">
            <v>40000</v>
          </cell>
          <cell r="I151" t="str">
            <v>)</v>
          </cell>
        </row>
        <row r="153">
          <cell r="A153" t="str">
            <v>소    계</v>
          </cell>
          <cell r="F153">
            <v>120000</v>
          </cell>
        </row>
        <row r="155">
          <cell r="A155" t="str">
            <v>계</v>
          </cell>
          <cell r="F155">
            <v>3270000</v>
          </cell>
        </row>
        <row r="158">
          <cell r="A158" t="str">
            <v xml:space="preserve"> 6. 차량임차,비품,사무기기비</v>
          </cell>
        </row>
        <row r="160">
          <cell r="A160" t="str">
            <v xml:space="preserve"> 6-1) 차량임차비</v>
          </cell>
        </row>
        <row r="161">
          <cell r="A161" t="str">
            <v xml:space="preserve">      업무용</v>
          </cell>
          <cell r="C161" t="str">
            <v>개월</v>
          </cell>
          <cell r="D161">
            <v>3</v>
          </cell>
          <cell r="E161">
            <v>300000</v>
          </cell>
          <cell r="F161">
            <v>900000</v>
          </cell>
        </row>
        <row r="162">
          <cell r="A162" t="str">
            <v xml:space="preserve">      공사용 및 출퇴근용(더블캡)</v>
          </cell>
          <cell r="C162" t="str">
            <v>개월</v>
          </cell>
          <cell r="D162">
            <v>3</v>
          </cell>
          <cell r="E162">
            <v>1200000</v>
          </cell>
          <cell r="F162">
            <v>3600000</v>
          </cell>
        </row>
        <row r="164">
          <cell r="A164" t="str">
            <v>소    계</v>
          </cell>
          <cell r="F164">
            <v>4500000</v>
          </cell>
        </row>
        <row r="166">
          <cell r="A166" t="str">
            <v xml:space="preserve"> 6-2) 집기비품비</v>
          </cell>
          <cell r="G166" t="str">
            <v>(</v>
          </cell>
          <cell r="H166" t="str">
            <v>신규구매가의 50% 적용)</v>
          </cell>
        </row>
        <row r="167">
          <cell r="A167" t="str">
            <v xml:space="preserve">      협소탁자</v>
          </cell>
          <cell r="B167" t="str">
            <v>무전기거취대</v>
          </cell>
          <cell r="C167" t="str">
            <v>개</v>
          </cell>
          <cell r="D167">
            <v>1</v>
          </cell>
          <cell r="E167">
            <v>31000</v>
          </cell>
          <cell r="F167">
            <v>31000</v>
          </cell>
        </row>
        <row r="168">
          <cell r="A168" t="str">
            <v xml:space="preserve">      화일박스</v>
          </cell>
          <cell r="B168" t="str">
            <v>2단</v>
          </cell>
          <cell r="C168" t="str">
            <v>개</v>
          </cell>
          <cell r="D168">
            <v>2</v>
          </cell>
          <cell r="E168">
            <v>25000</v>
          </cell>
          <cell r="F168">
            <v>50000</v>
          </cell>
        </row>
        <row r="169">
          <cell r="A169" t="str">
            <v xml:space="preserve">      화일박스</v>
          </cell>
          <cell r="B169" t="str">
            <v>4단</v>
          </cell>
          <cell r="C169" t="str">
            <v>개</v>
          </cell>
          <cell r="D169">
            <v>2</v>
          </cell>
          <cell r="E169">
            <v>31000</v>
          </cell>
          <cell r="F169">
            <v>62000</v>
          </cell>
        </row>
        <row r="171">
          <cell r="A171" t="str">
            <v>소    계</v>
          </cell>
          <cell r="F171">
            <v>143000</v>
          </cell>
        </row>
        <row r="173">
          <cell r="A173" t="str">
            <v xml:space="preserve"> 6-3) 사무기기비</v>
          </cell>
          <cell r="G173" t="str">
            <v>(</v>
          </cell>
          <cell r="H173" t="str">
            <v>신규구매가의 50% 적용)</v>
          </cell>
        </row>
        <row r="174">
          <cell r="A174" t="str">
            <v xml:space="preserve">      P.C</v>
          </cell>
          <cell r="C174" t="str">
            <v>대</v>
          </cell>
          <cell r="D174">
            <v>2</v>
          </cell>
          <cell r="E174">
            <v>750000</v>
          </cell>
          <cell r="F174">
            <v>1500000</v>
          </cell>
        </row>
        <row r="175">
          <cell r="A175" t="str">
            <v xml:space="preserve">      PRINTER</v>
          </cell>
          <cell r="C175" t="str">
            <v>대</v>
          </cell>
          <cell r="D175">
            <v>1</v>
          </cell>
          <cell r="E175">
            <v>500000</v>
          </cell>
          <cell r="F175">
            <v>500000</v>
          </cell>
        </row>
        <row r="177">
          <cell r="A177" t="str">
            <v>소    계</v>
          </cell>
          <cell r="F177">
            <v>2000000</v>
          </cell>
        </row>
        <row r="179">
          <cell r="A179" t="str">
            <v>계</v>
          </cell>
          <cell r="F179">
            <v>6643000</v>
          </cell>
        </row>
        <row r="182">
          <cell r="A182" t="str">
            <v xml:space="preserve"> 7. 기타 비용</v>
          </cell>
        </row>
        <row r="184">
          <cell r="A184" t="str">
            <v xml:space="preserve"> 7-1) 기,준공식비</v>
          </cell>
          <cell r="C184" t="str">
            <v>식</v>
          </cell>
          <cell r="D184">
            <v>1</v>
          </cell>
          <cell r="F184">
            <v>1000000</v>
          </cell>
        </row>
        <row r="185">
          <cell r="A185" t="str">
            <v xml:space="preserve"> 7-2) 보  상  비</v>
          </cell>
          <cell r="C185" t="str">
            <v>식</v>
          </cell>
          <cell r="D185">
            <v>1</v>
          </cell>
          <cell r="F185" t="str">
            <v>별도품의</v>
          </cell>
        </row>
        <row r="186">
          <cell r="A186" t="str">
            <v xml:space="preserve"> 7-3) 설계변경비</v>
          </cell>
          <cell r="C186" t="str">
            <v>식</v>
          </cell>
          <cell r="D186">
            <v>1</v>
          </cell>
          <cell r="F186">
            <v>999443</v>
          </cell>
        </row>
        <row r="187">
          <cell r="A187" t="str">
            <v xml:space="preserve"> 7-4) 구조검토 용역비</v>
          </cell>
        </row>
        <row r="188">
          <cell r="A188" t="str">
            <v xml:space="preserve"> 7-5) 기성 및 ESC. 검사비</v>
          </cell>
        </row>
        <row r="189">
          <cell r="A189" t="str">
            <v xml:space="preserve"> 7-6) 준공서류 작성비</v>
          </cell>
        </row>
        <row r="191">
          <cell r="A191" t="str">
            <v>계</v>
          </cell>
          <cell r="F191">
            <v>1999443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NG"/>
    </sheetNames>
    <definedNames>
      <definedName name="_xlnm.Auto_Close" refersTo="='PING'!$B$34"/>
    </definedNames>
    <sheetDataSet>
      <sheetData sheetId="0" refreshError="1">
        <row r="34">
          <cell r="B34" t="str">
            <v>auto_fermer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LC004"/>
    </sheetNames>
    <sheetDataSet>
      <sheetData sheetId="0" refreshError="1">
        <row r="30">
          <cell r="F30">
            <v>28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272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63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20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120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80</v>
          </cell>
        </row>
        <row r="47">
          <cell r="F47">
            <v>500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40</v>
          </cell>
        </row>
        <row r="63">
          <cell r="F63">
            <v>150</v>
          </cell>
        </row>
        <row r="72">
          <cell r="F72">
            <v>179750</v>
          </cell>
        </row>
        <row r="76">
          <cell r="F76">
            <v>19800</v>
          </cell>
        </row>
        <row r="77">
          <cell r="F77">
            <v>0</v>
          </cell>
        </row>
        <row r="78">
          <cell r="F78">
            <v>153620</v>
          </cell>
        </row>
        <row r="79">
          <cell r="F79">
            <v>0</v>
          </cell>
        </row>
        <row r="80">
          <cell r="F80">
            <v>12335</v>
          </cell>
        </row>
        <row r="81">
          <cell r="F81">
            <v>0</v>
          </cell>
        </row>
        <row r="82">
          <cell r="F82">
            <v>0</v>
          </cell>
        </row>
        <row r="83">
          <cell r="F83">
            <v>0</v>
          </cell>
        </row>
        <row r="84">
          <cell r="F84">
            <v>165000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AILC004"/>
      <sheetName val="look-up"/>
      <sheetName val="CAL(1)."/>
      <sheetName val="하중"/>
      <sheetName val="수_01"/>
      <sheetName val="슬래브(유곡)"/>
      <sheetName val="내역서(자동제어실행)"/>
      <sheetName val="spec"/>
      <sheetName val="program"/>
      <sheetName val="studbolt no."/>
      <sheetName val="studbolt size"/>
      <sheetName val="item sort no"/>
      <sheetName val="실행내역서(DCU)"/>
      <sheetName val="일위대가목록"/>
      <sheetName val="CAT_5"/>
      <sheetName val="Sheet5"/>
      <sheetName val="Cal"/>
      <sheetName val="2000년1차"/>
      <sheetName val="STR Paint"/>
      <sheetName val="계측 내역서"/>
      <sheetName val="표지"/>
      <sheetName val="인사자료총집계"/>
      <sheetName val="9-1차이내역"/>
      <sheetName val="VS배관내역서"/>
      <sheetName val="Sheet3"/>
      <sheetName val="CF2"/>
      <sheetName val="CF4"/>
      <sheetName val="CF5"/>
      <sheetName val="CF7"/>
      <sheetName val="CF8"/>
      <sheetName val="GF3"/>
      <sheetName val="128M"/>
      <sheetName val="16EDO"/>
      <sheetName val="16SD"/>
      <sheetName val="16WB"/>
      <sheetName val="256M"/>
      <sheetName val="4M"/>
      <sheetName val="64EDO"/>
      <sheetName val="64SD"/>
      <sheetName val="DRD"/>
      <sheetName val="SRAM"/>
      <sheetName val="실행내역서_DCU_"/>
      <sheetName val="점수"/>
      <sheetName val="Coding"/>
      <sheetName val="inter"/>
      <sheetName val="포장복구집계"/>
      <sheetName val="MAIN DT상세7월1주차  (2)"/>
      <sheetName val="대차대조"/>
      <sheetName val="Input"/>
      <sheetName val="Page 39"/>
      <sheetName val="Page 26"/>
      <sheetName val="Page 31"/>
      <sheetName val="Page 8"/>
      <sheetName val="Lume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예산M11A"/>
      <sheetName val="길웅스틸"/>
      <sheetName val="kil woong"/>
      <sheetName val="10-4"/>
      <sheetName val="00000000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"/>
      <sheetName val="Database"/>
      <sheetName val="Connections"/>
      <sheetName val="DWTables"/>
      <sheetName val="Functions"/>
      <sheetName val="CAPEX"/>
      <sheetName val="Abbre"/>
      <sheetName val="Cable Data"/>
      <sheetName val="取费表"/>
      <sheetName val="材料导入表"/>
      <sheetName val="基础数据表"/>
    </sheetNames>
    <sheetDataSet>
      <sheetData sheetId="0" refreshError="1"/>
      <sheetData sheetId="1"/>
      <sheetData sheetId="2" refreshError="1">
        <row r="21">
          <cell r="D21">
            <v>1</v>
          </cell>
          <cell r="G21">
            <v>2</v>
          </cell>
          <cell r="J21">
            <v>1</v>
          </cell>
        </row>
        <row r="23">
          <cell r="D23" t="str">
            <v>Yes</v>
          </cell>
          <cell r="G23" t="str">
            <v>Yes</v>
          </cell>
          <cell r="J23" t="str">
            <v>Liquid</v>
          </cell>
        </row>
        <row r="24">
          <cell r="D24" t="str">
            <v>No</v>
          </cell>
          <cell r="G24" t="str">
            <v>No</v>
          </cell>
          <cell r="J24" t="str">
            <v>Water</v>
          </cell>
        </row>
        <row r="25">
          <cell r="D25" t="str">
            <v xml:space="preserve"> </v>
          </cell>
          <cell r="G25" t="str">
            <v xml:space="preserve"> </v>
          </cell>
          <cell r="J25" t="str">
            <v>Gas</v>
          </cell>
        </row>
        <row r="26">
          <cell r="J26" t="str">
            <v>Steam</v>
          </cell>
        </row>
      </sheetData>
      <sheetData sheetId="3" refreshError="1">
        <row r="2">
          <cell r="I2">
            <v>206</v>
          </cell>
          <cell r="J2">
            <v>206</v>
          </cell>
          <cell r="L2">
            <v>11</v>
          </cell>
          <cell r="M2">
            <v>0</v>
          </cell>
          <cell r="N2">
            <v>11</v>
          </cell>
          <cell r="O2">
            <v>6</v>
          </cell>
          <cell r="P2">
            <v>0</v>
          </cell>
          <cell r="R2">
            <v>1</v>
          </cell>
          <cell r="S2">
            <v>1</v>
          </cell>
        </row>
        <row r="11">
          <cell r="AB11" t="str">
            <v xml:space="preserve">%         </v>
          </cell>
        </row>
        <row r="12">
          <cell r="E12" t="str">
            <v>1 1/2</v>
          </cell>
          <cell r="AB12" t="str">
            <v xml:space="preserve">1/ºC      </v>
          </cell>
        </row>
        <row r="13">
          <cell r="E13" t="str">
            <v>3</v>
          </cell>
          <cell r="AB13" t="str">
            <v xml:space="preserve">1/ºF      </v>
          </cell>
        </row>
        <row r="14">
          <cell r="E14" t="str">
            <v>3</v>
          </cell>
          <cell r="AB14" t="str">
            <v xml:space="preserve">A         </v>
          </cell>
        </row>
        <row r="15">
          <cell r="E15" t="str">
            <v>1 1/2</v>
          </cell>
          <cell r="AB15" t="str">
            <v>Btu IT/ft³</v>
          </cell>
        </row>
        <row r="16">
          <cell r="E16" t="str">
            <v>1</v>
          </cell>
          <cell r="AB16" t="str">
            <v>Btu IT/gal</v>
          </cell>
        </row>
        <row r="17">
          <cell r="E17" t="str">
            <v>1</v>
          </cell>
          <cell r="AB17" t="str">
            <v xml:space="preserve">Btu IT/h  </v>
          </cell>
        </row>
        <row r="18">
          <cell r="E18" t="str">
            <v>1</v>
          </cell>
          <cell r="AB18" t="str">
            <v xml:space="preserve">Btu IT/lb </v>
          </cell>
        </row>
        <row r="19">
          <cell r="E19" t="str">
            <v>2</v>
          </cell>
          <cell r="AB19" t="str">
            <v>Btu IT/min</v>
          </cell>
        </row>
        <row r="20">
          <cell r="E20" t="str">
            <v>1</v>
          </cell>
          <cell r="AB20" t="str">
            <v xml:space="preserve">Btu IT/s  </v>
          </cell>
        </row>
        <row r="21">
          <cell r="E21" t="str">
            <v>1</v>
          </cell>
          <cell r="AB21" t="str">
            <v xml:space="preserve">Btu M/lb  </v>
          </cell>
        </row>
        <row r="22">
          <cell r="E22" t="str">
            <v>1</v>
          </cell>
          <cell r="AB22" t="str">
            <v>Btu M/lbºF</v>
          </cell>
        </row>
        <row r="23">
          <cell r="E23" t="str">
            <v>1</v>
          </cell>
          <cell r="AB23" t="str">
            <v xml:space="preserve">Btu th/lb </v>
          </cell>
        </row>
        <row r="24">
          <cell r="E24" t="str">
            <v>1</v>
          </cell>
          <cell r="AB24" t="str">
            <v xml:space="preserve">Btu/ft²hF </v>
          </cell>
        </row>
        <row r="25">
          <cell r="E25" t="str">
            <v>1</v>
          </cell>
          <cell r="AB25" t="str">
            <v xml:space="preserve">Btu/ft²·h </v>
          </cell>
        </row>
        <row r="26">
          <cell r="E26" t="str">
            <v>1</v>
          </cell>
          <cell r="AB26" t="str">
            <v>Btu/ft³·ºF</v>
          </cell>
        </row>
        <row r="27">
          <cell r="E27" t="str">
            <v>1</v>
          </cell>
          <cell r="AB27" t="str">
            <v>Btu/ft·h·F</v>
          </cell>
        </row>
        <row r="28">
          <cell r="E28" t="str">
            <v>1</v>
          </cell>
          <cell r="AB28" t="str">
            <v xml:space="preserve">Btu39/lb  </v>
          </cell>
        </row>
        <row r="29">
          <cell r="E29" t="str">
            <v>1</v>
          </cell>
          <cell r="AB29" t="str">
            <v>Btu39/lbºF</v>
          </cell>
        </row>
        <row r="30">
          <cell r="E30" t="str">
            <v>2</v>
          </cell>
          <cell r="AB30" t="str">
            <v xml:space="preserve">Btu59/lb  </v>
          </cell>
        </row>
        <row r="31">
          <cell r="E31" t="str">
            <v xml:space="preserve"> 1/2</v>
          </cell>
          <cell r="AB31" t="str">
            <v>Btu59/lbºF</v>
          </cell>
        </row>
        <row r="32">
          <cell r="E32" t="str">
            <v>1</v>
          </cell>
          <cell r="AB32" t="str">
            <v xml:space="preserve">Btu60/lb  </v>
          </cell>
        </row>
        <row r="33">
          <cell r="E33" t="str">
            <v>1 1/2</v>
          </cell>
          <cell r="AB33" t="str">
            <v>Btu60/lbºF</v>
          </cell>
        </row>
        <row r="34">
          <cell r="E34" t="str">
            <v>3</v>
          </cell>
          <cell r="AB34" t="str">
            <v>BtuIT/lbºF</v>
          </cell>
        </row>
        <row r="35">
          <cell r="E35" t="str">
            <v>3</v>
          </cell>
          <cell r="AB35" t="str">
            <v>Btuin/f²hF</v>
          </cell>
        </row>
        <row r="36">
          <cell r="E36" t="str">
            <v>3</v>
          </cell>
          <cell r="AB36" t="str">
            <v>Btuth/lbºF</v>
          </cell>
        </row>
        <row r="37">
          <cell r="E37" t="str">
            <v>1</v>
          </cell>
          <cell r="AB37" t="str">
            <v xml:space="preserve">CN gal/d  </v>
          </cell>
        </row>
        <row r="38">
          <cell r="E38" t="str">
            <v xml:space="preserve"> 1/2</v>
          </cell>
          <cell r="AB38" t="str">
            <v xml:space="preserve">CN gal/h  </v>
          </cell>
        </row>
        <row r="39">
          <cell r="E39" t="str">
            <v>3</v>
          </cell>
          <cell r="AB39" t="str">
            <v>CN gal/min</v>
          </cell>
        </row>
        <row r="40">
          <cell r="E40" t="str">
            <v>3</v>
          </cell>
          <cell r="AB40" t="str">
            <v xml:space="preserve">CN gal/s  </v>
          </cell>
        </row>
        <row r="41">
          <cell r="E41" t="str">
            <v>2</v>
          </cell>
          <cell r="AB41" t="str">
            <v xml:space="preserve">F/ft      </v>
          </cell>
        </row>
        <row r="42">
          <cell r="E42" t="str">
            <v>8</v>
          </cell>
          <cell r="AB42" t="str">
            <v xml:space="preserve">F/km      </v>
          </cell>
        </row>
        <row r="43">
          <cell r="E43" t="str">
            <v>16</v>
          </cell>
          <cell r="AB43" t="str">
            <v xml:space="preserve">F/m       </v>
          </cell>
        </row>
        <row r="44">
          <cell r="E44" t="str">
            <v>8</v>
          </cell>
          <cell r="AB44" t="str">
            <v xml:space="preserve">G         </v>
          </cell>
        </row>
        <row r="45">
          <cell r="E45" t="str">
            <v xml:space="preserve">x"                  </v>
          </cell>
          <cell r="AB45" t="str">
            <v xml:space="preserve">H/ft      </v>
          </cell>
        </row>
        <row r="46">
          <cell r="E46" t="str">
            <v>2</v>
          </cell>
          <cell r="AB46" t="str">
            <v xml:space="preserve">H/km      </v>
          </cell>
        </row>
        <row r="47">
          <cell r="E47" t="str">
            <v xml:space="preserve">x"                  </v>
          </cell>
          <cell r="AB47" t="str">
            <v xml:space="preserve">H/m       </v>
          </cell>
        </row>
        <row r="48">
          <cell r="E48" t="str">
            <v xml:space="preserve">x"                  </v>
          </cell>
          <cell r="AB48" t="str">
            <v xml:space="preserve">H/ohm     </v>
          </cell>
        </row>
        <row r="49">
          <cell r="E49" t="str">
            <v>1</v>
          </cell>
          <cell r="AB49" t="str">
            <v xml:space="preserve">Hz        </v>
          </cell>
        </row>
        <row r="50">
          <cell r="E50" t="str">
            <v xml:space="preserve">x"                  </v>
          </cell>
          <cell r="AB50" t="str">
            <v xml:space="preserve">Hz        </v>
          </cell>
        </row>
        <row r="51">
          <cell r="E51" t="str">
            <v>4</v>
          </cell>
          <cell r="AB51" t="str">
            <v xml:space="preserve">Items     </v>
          </cell>
        </row>
        <row r="52">
          <cell r="E52" t="str">
            <v>4</v>
          </cell>
          <cell r="AB52" t="str">
            <v xml:space="preserve">J/(kg·K)  </v>
          </cell>
        </row>
        <row r="53">
          <cell r="E53" t="str">
            <v>2</v>
          </cell>
          <cell r="AB53" t="str">
            <v xml:space="preserve">J/kg      </v>
          </cell>
        </row>
        <row r="54">
          <cell r="E54" t="str">
            <v>2</v>
          </cell>
          <cell r="AB54" t="str">
            <v xml:space="preserve">K         </v>
          </cell>
        </row>
        <row r="55">
          <cell r="E55" t="str">
            <v>1</v>
          </cell>
          <cell r="AB55" t="str">
            <v xml:space="preserve">Kbyte     </v>
          </cell>
        </row>
        <row r="56">
          <cell r="E56" t="str">
            <v>4</v>
          </cell>
          <cell r="AB56" t="str">
            <v xml:space="preserve">Kohm      </v>
          </cell>
        </row>
        <row r="57">
          <cell r="E57" t="str">
            <v xml:space="preserve">2"                  </v>
          </cell>
          <cell r="AB57" t="str">
            <v xml:space="preserve">Ksi       </v>
          </cell>
        </row>
        <row r="58">
          <cell r="E58" t="str">
            <v>1</v>
          </cell>
          <cell r="AB58" t="str">
            <v xml:space="preserve">L         </v>
          </cell>
        </row>
        <row r="59">
          <cell r="E59" t="str">
            <v xml:space="preserve"> 3/4</v>
          </cell>
          <cell r="AB59" t="str">
            <v xml:space="preserve">MHz       </v>
          </cell>
        </row>
        <row r="60">
          <cell r="E60" t="str">
            <v>1</v>
          </cell>
          <cell r="AB60" t="str">
            <v xml:space="preserve">MILS      </v>
          </cell>
        </row>
        <row r="61">
          <cell r="E61" t="str">
            <v>2</v>
          </cell>
          <cell r="AB61" t="str">
            <v xml:space="preserve">MOhm/km   </v>
          </cell>
        </row>
        <row r="62">
          <cell r="E62" t="str">
            <v>4</v>
          </cell>
          <cell r="AB62" t="str">
            <v xml:space="preserve">MPa       </v>
          </cell>
        </row>
        <row r="63">
          <cell r="E63" t="str">
            <v>1</v>
          </cell>
          <cell r="AB63" t="str">
            <v xml:space="preserve">Mft³/d    </v>
          </cell>
        </row>
        <row r="64">
          <cell r="E64" t="str">
            <v>1</v>
          </cell>
          <cell r="AB64" t="str">
            <v xml:space="preserve">Mft³/h    </v>
          </cell>
        </row>
        <row r="65">
          <cell r="E65" t="str">
            <v>8</v>
          </cell>
          <cell r="AB65" t="str">
            <v xml:space="preserve">Mft³/min  </v>
          </cell>
        </row>
        <row r="66">
          <cell r="E66" t="str">
            <v>2</v>
          </cell>
          <cell r="AB66" t="str">
            <v xml:space="preserve">Mlb/d     </v>
          </cell>
        </row>
        <row r="67">
          <cell r="E67" t="str">
            <v>2</v>
          </cell>
          <cell r="AB67" t="str">
            <v xml:space="preserve">Mlb/h     </v>
          </cell>
        </row>
        <row r="68">
          <cell r="E68" t="str">
            <v>1</v>
          </cell>
          <cell r="AB68" t="str">
            <v xml:space="preserve">Mm³/d     </v>
          </cell>
        </row>
        <row r="69">
          <cell r="E69" t="str">
            <v>1</v>
          </cell>
          <cell r="AB69" t="str">
            <v xml:space="preserve">Mohm      </v>
          </cell>
        </row>
        <row r="70">
          <cell r="E70" t="str">
            <v>2</v>
          </cell>
          <cell r="AB70" t="str">
            <v xml:space="preserve">N         </v>
          </cell>
        </row>
        <row r="71">
          <cell r="E71" t="str">
            <v>1</v>
          </cell>
          <cell r="AB71" t="str">
            <v xml:space="preserve">Ohm/ft    </v>
          </cell>
        </row>
        <row r="72">
          <cell r="E72" t="str">
            <v>4</v>
          </cell>
          <cell r="AB72" t="str">
            <v xml:space="preserve">Ohm/km    </v>
          </cell>
        </row>
        <row r="73">
          <cell r="E73" t="str">
            <v xml:space="preserve">1"                  </v>
          </cell>
          <cell r="AB73" t="str">
            <v xml:space="preserve">Ohm/m     </v>
          </cell>
        </row>
        <row r="74">
          <cell r="E74" t="str">
            <v xml:space="preserve">0.5"                </v>
          </cell>
          <cell r="AB74" t="str">
            <v xml:space="preserve">P         </v>
          </cell>
        </row>
        <row r="75">
          <cell r="E75" t="str">
            <v xml:space="preserve">0.5"                </v>
          </cell>
          <cell r="AB75" t="str">
            <v xml:space="preserve">PPBV      </v>
          </cell>
        </row>
        <row r="76">
          <cell r="E76" t="str">
            <v>3</v>
          </cell>
          <cell r="AB76" t="str">
            <v xml:space="preserve">PPBW      </v>
          </cell>
        </row>
        <row r="77">
          <cell r="E77" t="str">
            <v>4</v>
          </cell>
          <cell r="AB77" t="str">
            <v xml:space="preserve">PPMV      </v>
          </cell>
        </row>
        <row r="78">
          <cell r="E78" t="str">
            <v>2</v>
          </cell>
          <cell r="AB78" t="str">
            <v xml:space="preserve">PPMW      </v>
          </cell>
        </row>
        <row r="79">
          <cell r="E79" t="str">
            <v>3</v>
          </cell>
          <cell r="AB79" t="str">
            <v xml:space="preserve">Pa        </v>
          </cell>
        </row>
        <row r="80">
          <cell r="E80" t="str">
            <v>2</v>
          </cell>
          <cell r="AB80" t="str">
            <v xml:space="preserve">Pa·s      </v>
          </cell>
        </row>
        <row r="81">
          <cell r="E81" t="str">
            <v xml:space="preserve">x"                  </v>
          </cell>
          <cell r="AB81" t="str">
            <v xml:space="preserve">S/cm      </v>
          </cell>
        </row>
        <row r="82">
          <cell r="E82" t="str">
            <v xml:space="preserve">0.5"                </v>
          </cell>
          <cell r="AB82" t="str">
            <v xml:space="preserve">SQRT      </v>
          </cell>
        </row>
        <row r="83">
          <cell r="E83" t="str">
            <v xml:space="preserve">2"                  </v>
          </cell>
          <cell r="AB83" t="str">
            <v xml:space="preserve">SSF       </v>
          </cell>
        </row>
        <row r="84">
          <cell r="E84" t="str">
            <v xml:space="preserve">1.5"                </v>
          </cell>
          <cell r="AB84" t="str">
            <v xml:space="preserve">SSU       </v>
          </cell>
        </row>
        <row r="85">
          <cell r="E85" t="str">
            <v xml:space="preserve">1.5"                </v>
          </cell>
          <cell r="AB85" t="str">
            <v xml:space="preserve">St        </v>
          </cell>
        </row>
        <row r="86">
          <cell r="E86" t="str">
            <v xml:space="preserve">1.5"                </v>
          </cell>
          <cell r="AB86" t="str">
            <v xml:space="preserve">Torr      </v>
          </cell>
        </row>
        <row r="87">
          <cell r="E87" t="str">
            <v xml:space="preserve">1.5"                </v>
          </cell>
          <cell r="AB87" t="str">
            <v xml:space="preserve">UK bbl/d  </v>
          </cell>
        </row>
        <row r="88">
          <cell r="E88" t="str">
            <v xml:space="preserve">1.5"                </v>
          </cell>
          <cell r="AB88" t="str">
            <v xml:space="preserve">UK bbl/h  </v>
          </cell>
        </row>
        <row r="89">
          <cell r="E89" t="str">
            <v xml:space="preserve">1.5"                </v>
          </cell>
          <cell r="AB89" t="str">
            <v xml:space="preserve">UK gal/d  </v>
          </cell>
        </row>
        <row r="90">
          <cell r="E90" t="str">
            <v>2</v>
          </cell>
          <cell r="AB90" t="str">
            <v xml:space="preserve">UK gal/h  </v>
          </cell>
        </row>
        <row r="91">
          <cell r="E91" t="str">
            <v xml:space="preserve">2"                  </v>
          </cell>
          <cell r="AB91" t="str">
            <v>UK gal/min</v>
          </cell>
        </row>
        <row r="92">
          <cell r="E92" t="str">
            <v xml:space="preserve">1.5"                </v>
          </cell>
          <cell r="AB92" t="str">
            <v xml:space="preserve">UK gal/s  </v>
          </cell>
        </row>
        <row r="93">
          <cell r="E93" t="str">
            <v xml:space="preserve">x"                  </v>
          </cell>
          <cell r="AB93" t="str">
            <v xml:space="preserve">UK ton/d  </v>
          </cell>
        </row>
        <row r="94">
          <cell r="E94" t="str">
            <v>1</v>
          </cell>
          <cell r="AB94" t="str">
            <v xml:space="preserve">UK ton/h  </v>
          </cell>
        </row>
        <row r="95">
          <cell r="E95" t="str">
            <v>1</v>
          </cell>
          <cell r="AB95" t="str">
            <v>UK ton/min</v>
          </cell>
        </row>
        <row r="96">
          <cell r="E96" t="str">
            <v xml:space="preserve">x"                  </v>
          </cell>
          <cell r="AB96" t="str">
            <v xml:space="preserve">UK ton/s  </v>
          </cell>
        </row>
        <row r="97">
          <cell r="E97" t="str">
            <v xml:space="preserve">2"                  </v>
          </cell>
          <cell r="AB97" t="str">
            <v xml:space="preserve">US bbl/d  </v>
          </cell>
        </row>
        <row r="98">
          <cell r="E98" t="str">
            <v xml:space="preserve">3"                  </v>
          </cell>
          <cell r="AB98" t="str">
            <v xml:space="preserve">US bbl/h  </v>
          </cell>
        </row>
        <row r="99">
          <cell r="E99" t="str">
            <v xml:space="preserve">1"                  </v>
          </cell>
          <cell r="AB99" t="str">
            <v>US bbl/min</v>
          </cell>
        </row>
        <row r="100">
          <cell r="E100" t="str">
            <v xml:space="preserve">1.5"                </v>
          </cell>
          <cell r="AB100" t="str">
            <v xml:space="preserve">US bbl/s  </v>
          </cell>
        </row>
        <row r="101">
          <cell r="E101" t="str">
            <v>2</v>
          </cell>
          <cell r="AB101" t="str">
            <v xml:space="preserve">US gal    </v>
          </cell>
        </row>
        <row r="102">
          <cell r="E102" t="str">
            <v>2</v>
          </cell>
          <cell r="AB102" t="str">
            <v xml:space="preserve">US gal/d  </v>
          </cell>
        </row>
        <row r="103">
          <cell r="E103" t="str">
            <v>2</v>
          </cell>
          <cell r="AB103" t="str">
            <v xml:space="preserve">US gal/h  </v>
          </cell>
        </row>
        <row r="104">
          <cell r="E104" t="str">
            <v>2</v>
          </cell>
          <cell r="AB104" t="str">
            <v>US gal/min</v>
          </cell>
        </row>
        <row r="105">
          <cell r="E105" t="str">
            <v xml:space="preserve"> 3/4</v>
          </cell>
          <cell r="AB105" t="str">
            <v xml:space="preserve">US gal/s  </v>
          </cell>
        </row>
        <row r="106">
          <cell r="E106" t="str">
            <v>2</v>
          </cell>
          <cell r="AB106" t="str">
            <v xml:space="preserve">US kbbl/d </v>
          </cell>
        </row>
        <row r="107">
          <cell r="E107" t="str">
            <v xml:space="preserve"> 1/2</v>
          </cell>
          <cell r="AB107" t="str">
            <v xml:space="preserve">US kbbl/h </v>
          </cell>
        </row>
        <row r="108">
          <cell r="E108" t="str">
            <v xml:space="preserve"> 1/2</v>
          </cell>
          <cell r="AB108" t="str">
            <v xml:space="preserve">US mbbl/d </v>
          </cell>
        </row>
        <row r="109">
          <cell r="E109" t="str">
            <v>10</v>
          </cell>
          <cell r="AB109" t="str">
            <v xml:space="preserve">V         </v>
          </cell>
        </row>
        <row r="110">
          <cell r="E110" t="str">
            <v>10</v>
          </cell>
          <cell r="AB110" t="str">
            <v xml:space="preserve">W         </v>
          </cell>
        </row>
        <row r="111">
          <cell r="E111" t="str">
            <v xml:space="preserve">x"                  </v>
          </cell>
          <cell r="AB111" t="str">
            <v xml:space="preserve">Watt      </v>
          </cell>
        </row>
        <row r="112">
          <cell r="E112" t="str">
            <v xml:space="preserve">x"                  </v>
          </cell>
          <cell r="AB112" t="str">
            <v xml:space="preserve">at (tech) </v>
          </cell>
        </row>
        <row r="113">
          <cell r="E113" t="str">
            <v>1</v>
          </cell>
          <cell r="AB113" t="str">
            <v>atm(stand)</v>
          </cell>
        </row>
        <row r="114">
          <cell r="E114" t="str">
            <v xml:space="preserve">1"                  </v>
          </cell>
          <cell r="AB114" t="str">
            <v xml:space="preserve">bar       </v>
          </cell>
        </row>
        <row r="115">
          <cell r="E115" t="str">
            <v xml:space="preserve">0.5"                </v>
          </cell>
          <cell r="AB115" t="str">
            <v xml:space="preserve">cP        </v>
          </cell>
        </row>
        <row r="116">
          <cell r="E116" t="str">
            <v xml:space="preserve">1"                  </v>
          </cell>
          <cell r="AB116" t="str">
            <v xml:space="preserve">cS        </v>
          </cell>
        </row>
        <row r="117">
          <cell r="E117" t="str">
            <v xml:space="preserve">0.5"                </v>
          </cell>
          <cell r="AB117" t="str">
            <v xml:space="preserve">cal IT/g  </v>
          </cell>
        </row>
        <row r="118">
          <cell r="E118" t="str">
            <v xml:space="preserve">0.5"                </v>
          </cell>
          <cell r="AB118" t="str">
            <v xml:space="preserve">cal IT/h  </v>
          </cell>
        </row>
        <row r="119">
          <cell r="E119" t="str">
            <v>2</v>
          </cell>
          <cell r="AB119" t="str">
            <v xml:space="preserve">cal IT/l  </v>
          </cell>
        </row>
        <row r="120">
          <cell r="E120" t="str">
            <v xml:space="preserve">3"                  </v>
          </cell>
          <cell r="AB120" t="str">
            <v>cal IT/min</v>
          </cell>
        </row>
        <row r="121">
          <cell r="E121" t="str">
            <v>1</v>
          </cell>
          <cell r="AB121" t="str">
            <v xml:space="preserve">cal IT/m³ </v>
          </cell>
        </row>
        <row r="122">
          <cell r="E122" t="str">
            <v>2</v>
          </cell>
          <cell r="AB122" t="str">
            <v xml:space="preserve">cal IT/s  </v>
          </cell>
        </row>
        <row r="123">
          <cell r="E123" t="str">
            <v>8</v>
          </cell>
          <cell r="AB123" t="str">
            <v>cal M/(gK)</v>
          </cell>
        </row>
        <row r="124">
          <cell r="E124" t="str">
            <v>1</v>
          </cell>
          <cell r="AB124" t="str">
            <v xml:space="preserve">cal M/g   </v>
          </cell>
        </row>
        <row r="125">
          <cell r="E125" t="str">
            <v>1 1/2</v>
          </cell>
          <cell r="AB125" t="str">
            <v xml:space="preserve">cal th/g  </v>
          </cell>
        </row>
        <row r="126">
          <cell r="E126" t="str">
            <v>1</v>
          </cell>
          <cell r="AB126" t="str">
            <v xml:space="preserve">cal/m²·h  </v>
          </cell>
        </row>
        <row r="127">
          <cell r="E127" t="str">
            <v>16</v>
          </cell>
          <cell r="AB127" t="str">
            <v>cal/m²·h·C</v>
          </cell>
        </row>
        <row r="128">
          <cell r="E128" t="str">
            <v xml:space="preserve">x"                  </v>
          </cell>
          <cell r="AB128" t="str">
            <v xml:space="preserve">cal/m³·ºC </v>
          </cell>
        </row>
        <row r="129">
          <cell r="E129" t="str">
            <v xml:space="preserve">x"                  </v>
          </cell>
          <cell r="AB129" t="str">
            <v xml:space="preserve">cal/m·h·C </v>
          </cell>
        </row>
        <row r="130">
          <cell r="E130" t="str">
            <v>1 1/2</v>
          </cell>
          <cell r="AB130" t="str">
            <v>cal15/(gK)</v>
          </cell>
        </row>
        <row r="131">
          <cell r="E131" t="str">
            <v>1 1/2</v>
          </cell>
          <cell r="AB131" t="str">
            <v xml:space="preserve">cal15/g   </v>
          </cell>
        </row>
        <row r="132">
          <cell r="E132" t="str">
            <v>1</v>
          </cell>
          <cell r="AB132" t="str">
            <v>cal20/(gK)</v>
          </cell>
        </row>
        <row r="133">
          <cell r="E133" t="str">
            <v>2</v>
          </cell>
          <cell r="AB133" t="str">
            <v xml:space="preserve">cal20/g   </v>
          </cell>
        </row>
        <row r="134">
          <cell r="E134" t="str">
            <v>1 1/2</v>
          </cell>
          <cell r="AB134" t="str">
            <v>calIT/(gK)</v>
          </cell>
        </row>
        <row r="135">
          <cell r="E135" t="str">
            <v xml:space="preserve"> 1/2</v>
          </cell>
          <cell r="AB135" t="str">
            <v>calth/(gK)</v>
          </cell>
        </row>
        <row r="136">
          <cell r="E136" t="str">
            <v xml:space="preserve"> 1/2</v>
          </cell>
          <cell r="AB136" t="str">
            <v xml:space="preserve">cm        </v>
          </cell>
        </row>
        <row r="137">
          <cell r="E137" t="str">
            <v xml:space="preserve">2"                  </v>
          </cell>
          <cell r="AB137" t="str">
            <v xml:space="preserve">cm/min    </v>
          </cell>
        </row>
        <row r="138">
          <cell r="E138" t="str">
            <v>4</v>
          </cell>
          <cell r="AB138" t="str">
            <v xml:space="preserve">cmH2O 4ºC </v>
          </cell>
        </row>
        <row r="139">
          <cell r="E139" t="str">
            <v>6</v>
          </cell>
          <cell r="AB139" t="str">
            <v xml:space="preserve">cmHg 0ºC  </v>
          </cell>
        </row>
        <row r="140">
          <cell r="E140" t="str">
            <v>2</v>
          </cell>
          <cell r="AB140" t="str">
            <v xml:space="preserve">cm²       </v>
          </cell>
        </row>
        <row r="141">
          <cell r="E141" t="str">
            <v>3</v>
          </cell>
          <cell r="AB141" t="str">
            <v xml:space="preserve">cm²/s     </v>
          </cell>
        </row>
        <row r="142">
          <cell r="E142" t="str">
            <v>1</v>
          </cell>
          <cell r="AB142" t="str">
            <v xml:space="preserve">cm³/min   </v>
          </cell>
        </row>
        <row r="143">
          <cell r="E143" t="str">
            <v xml:space="preserve">4"                  </v>
          </cell>
          <cell r="AB143" t="str">
            <v xml:space="preserve">dBA       </v>
          </cell>
        </row>
        <row r="144">
          <cell r="E144" t="str">
            <v>3</v>
          </cell>
          <cell r="AB144" t="str">
            <v xml:space="preserve">db/1000ft </v>
          </cell>
        </row>
        <row r="145">
          <cell r="E145" t="str">
            <v>2</v>
          </cell>
          <cell r="AB145" t="str">
            <v xml:space="preserve">db/ft     </v>
          </cell>
        </row>
        <row r="146">
          <cell r="E146" t="str">
            <v xml:space="preserve">2"                  </v>
          </cell>
          <cell r="AB146" t="str">
            <v xml:space="preserve">db/km     </v>
          </cell>
        </row>
        <row r="147">
          <cell r="E147" t="str">
            <v xml:space="preserve">x"                  </v>
          </cell>
          <cell r="AB147" t="str">
            <v xml:space="preserve">db/m      </v>
          </cell>
        </row>
        <row r="148">
          <cell r="E148" t="str">
            <v xml:space="preserve">3"                  </v>
          </cell>
          <cell r="AB148" t="str">
            <v xml:space="preserve">dm³/s     </v>
          </cell>
        </row>
        <row r="149">
          <cell r="E149" t="str">
            <v xml:space="preserve">3"                  </v>
          </cell>
          <cell r="AB149" t="str">
            <v xml:space="preserve">dyne/cm²  </v>
          </cell>
        </row>
        <row r="150">
          <cell r="E150" t="str">
            <v xml:space="preserve">3"                  </v>
          </cell>
          <cell r="AB150" t="str">
            <v xml:space="preserve">ft        </v>
          </cell>
        </row>
        <row r="151">
          <cell r="E151" t="str">
            <v>1 1/2</v>
          </cell>
          <cell r="AB151" t="str">
            <v xml:space="preserve">ft/h      </v>
          </cell>
        </row>
        <row r="152">
          <cell r="E152" t="str">
            <v xml:space="preserve">x"                  </v>
          </cell>
          <cell r="AB152" t="str">
            <v xml:space="preserve">ft/min    </v>
          </cell>
        </row>
        <row r="153">
          <cell r="E153" t="str">
            <v xml:space="preserve">6"                  </v>
          </cell>
          <cell r="AB153" t="str">
            <v xml:space="preserve">ft/s      </v>
          </cell>
        </row>
        <row r="154">
          <cell r="E154" t="str">
            <v>3</v>
          </cell>
          <cell r="AB154" t="str">
            <v xml:space="preserve">ftH2O     </v>
          </cell>
        </row>
        <row r="155">
          <cell r="E155" t="str">
            <v>3</v>
          </cell>
          <cell r="AB155" t="str">
            <v xml:space="preserve">ft²       </v>
          </cell>
        </row>
        <row r="156">
          <cell r="E156" t="str">
            <v xml:space="preserve">3"                  </v>
          </cell>
          <cell r="AB156" t="str">
            <v xml:space="preserve">ft²/s     </v>
          </cell>
        </row>
        <row r="157">
          <cell r="E157" t="str">
            <v>3</v>
          </cell>
          <cell r="AB157" t="str">
            <v xml:space="preserve">ft³       </v>
          </cell>
        </row>
        <row r="158">
          <cell r="E158" t="str">
            <v>3</v>
          </cell>
          <cell r="AB158" t="str">
            <v xml:space="preserve">ft³/d     </v>
          </cell>
        </row>
        <row r="159">
          <cell r="E159" t="str">
            <v xml:space="preserve">x"                  </v>
          </cell>
          <cell r="AB159" t="str">
            <v xml:space="preserve">ft³/h     </v>
          </cell>
        </row>
        <row r="160">
          <cell r="E160" t="str">
            <v xml:space="preserve">6"                  </v>
          </cell>
          <cell r="AB160" t="str">
            <v xml:space="preserve">ft³/min   </v>
          </cell>
        </row>
        <row r="161">
          <cell r="E161" t="str">
            <v>3</v>
          </cell>
          <cell r="AB161" t="str">
            <v xml:space="preserve">ft³/s     </v>
          </cell>
        </row>
        <row r="162">
          <cell r="E162" t="str">
            <v xml:space="preserve">3"                  </v>
          </cell>
          <cell r="AB162" t="str">
            <v xml:space="preserve">g         </v>
          </cell>
        </row>
        <row r="163">
          <cell r="E163" t="str">
            <v xml:space="preserve">3"                  </v>
          </cell>
          <cell r="AB163" t="str">
            <v xml:space="preserve">g/cm³     </v>
          </cell>
        </row>
        <row r="164">
          <cell r="E164" t="str">
            <v>3</v>
          </cell>
          <cell r="AB164" t="str">
            <v xml:space="preserve">g/d       </v>
          </cell>
        </row>
        <row r="165">
          <cell r="E165" t="str">
            <v>3</v>
          </cell>
          <cell r="AB165" t="str">
            <v xml:space="preserve">g/h       </v>
          </cell>
        </row>
        <row r="166">
          <cell r="E166" t="str">
            <v xml:space="preserve">4"                  </v>
          </cell>
          <cell r="AB166" t="str">
            <v xml:space="preserve">g/min     </v>
          </cell>
        </row>
        <row r="167">
          <cell r="E167" t="str">
            <v xml:space="preserve">1.5"                </v>
          </cell>
          <cell r="AB167" t="str">
            <v xml:space="preserve">g/ml      </v>
          </cell>
        </row>
        <row r="168">
          <cell r="E168" t="str">
            <v xml:space="preserve">1"                  </v>
          </cell>
          <cell r="AB168" t="str">
            <v xml:space="preserve">g/s       </v>
          </cell>
        </row>
        <row r="169">
          <cell r="E169" t="str">
            <v xml:space="preserve">1.5"                </v>
          </cell>
          <cell r="AB169" t="str">
            <v xml:space="preserve">gf/cm²    </v>
          </cell>
        </row>
        <row r="170">
          <cell r="E170" t="str">
            <v>1</v>
          </cell>
          <cell r="AB170" t="str">
            <v xml:space="preserve">grain/d   </v>
          </cell>
        </row>
        <row r="171">
          <cell r="E171" t="str">
            <v>6</v>
          </cell>
          <cell r="AB171" t="str">
            <v xml:space="preserve">grain/h   </v>
          </cell>
        </row>
        <row r="172">
          <cell r="E172" t="str">
            <v xml:space="preserve">4"                  </v>
          </cell>
          <cell r="AB172" t="str">
            <v xml:space="preserve">grain/min </v>
          </cell>
        </row>
        <row r="173">
          <cell r="E173" t="str">
            <v xml:space="preserve">4"                  </v>
          </cell>
          <cell r="AB173" t="str">
            <v xml:space="preserve">grain/s   </v>
          </cell>
        </row>
        <row r="174">
          <cell r="E174" t="str">
            <v>12</v>
          </cell>
          <cell r="AB174" t="str">
            <v xml:space="preserve">h         </v>
          </cell>
        </row>
        <row r="175">
          <cell r="E175" t="str">
            <v xml:space="preserve">x"                  </v>
          </cell>
          <cell r="AB175" t="str">
            <v xml:space="preserve">hL/d      </v>
          </cell>
        </row>
        <row r="176">
          <cell r="E176" t="str">
            <v>1</v>
          </cell>
          <cell r="AB176" t="str">
            <v xml:space="preserve">hL/h      </v>
          </cell>
        </row>
        <row r="177">
          <cell r="E177" t="str">
            <v>8</v>
          </cell>
          <cell r="AB177" t="str">
            <v xml:space="preserve">hPa       </v>
          </cell>
        </row>
        <row r="178">
          <cell r="E178" t="str">
            <v xml:space="preserve">4"                  </v>
          </cell>
          <cell r="AB178" t="str">
            <v xml:space="preserve">in        </v>
          </cell>
        </row>
        <row r="179">
          <cell r="E179" t="str">
            <v xml:space="preserve">4"                  </v>
          </cell>
          <cell r="AB179" t="str">
            <v xml:space="preserve">in/min    </v>
          </cell>
        </row>
        <row r="180">
          <cell r="E180" t="str">
            <v xml:space="preserve">4"                  </v>
          </cell>
          <cell r="AB180" t="str">
            <v xml:space="preserve">in/s      </v>
          </cell>
        </row>
        <row r="181">
          <cell r="E181" t="str">
            <v xml:space="preserve">1.5"                </v>
          </cell>
          <cell r="AB181" t="str">
            <v xml:space="preserve">inH2O     </v>
          </cell>
        </row>
        <row r="182">
          <cell r="E182" t="str">
            <v xml:space="preserve">1.5"                </v>
          </cell>
          <cell r="AB182" t="str">
            <v xml:space="preserve">inHg      </v>
          </cell>
        </row>
        <row r="183">
          <cell r="E183" t="str">
            <v xml:space="preserve">1.5"                </v>
          </cell>
          <cell r="AB183" t="str">
            <v xml:space="preserve">in²       </v>
          </cell>
        </row>
        <row r="184">
          <cell r="E184" t="str">
            <v xml:space="preserve">1.5"                </v>
          </cell>
          <cell r="AB184" t="str">
            <v xml:space="preserve">in²/s     </v>
          </cell>
        </row>
        <row r="185">
          <cell r="E185" t="str">
            <v xml:space="preserve">1.5"                </v>
          </cell>
          <cell r="AB185" t="str">
            <v xml:space="preserve">in³       </v>
          </cell>
        </row>
        <row r="186">
          <cell r="E186" t="str">
            <v xml:space="preserve">1.5"                </v>
          </cell>
          <cell r="AB186" t="str">
            <v xml:space="preserve">in³/d     </v>
          </cell>
        </row>
        <row r="187">
          <cell r="E187" t="str">
            <v xml:space="preserve">2"                  </v>
          </cell>
          <cell r="AB187" t="str">
            <v xml:space="preserve">in³/h     </v>
          </cell>
        </row>
        <row r="188">
          <cell r="E188" t="str">
            <v>3</v>
          </cell>
          <cell r="AB188" t="str">
            <v xml:space="preserve">in³/min   </v>
          </cell>
        </row>
        <row r="189">
          <cell r="E189" t="str">
            <v>4</v>
          </cell>
          <cell r="AB189" t="str">
            <v xml:space="preserve">in³/s     </v>
          </cell>
        </row>
        <row r="190">
          <cell r="E190" t="str">
            <v>2</v>
          </cell>
          <cell r="AB190" t="str">
            <v xml:space="preserve">kHz       </v>
          </cell>
        </row>
        <row r="191">
          <cell r="E191" t="str">
            <v>2</v>
          </cell>
          <cell r="AB191" t="str">
            <v xml:space="preserve">kJ/kg     </v>
          </cell>
        </row>
        <row r="192">
          <cell r="E192" t="str">
            <v xml:space="preserve">x"                  </v>
          </cell>
          <cell r="AB192" t="str">
            <v xml:space="preserve">kKg/h     </v>
          </cell>
        </row>
        <row r="193">
          <cell r="E193" t="str">
            <v xml:space="preserve">3"                  </v>
          </cell>
          <cell r="AB193" t="str">
            <v xml:space="preserve">kOhm/ft   </v>
          </cell>
        </row>
        <row r="194">
          <cell r="E194" t="str">
            <v xml:space="preserve">14"                 </v>
          </cell>
          <cell r="AB194" t="str">
            <v xml:space="preserve">kOhm/km   </v>
          </cell>
        </row>
        <row r="195">
          <cell r="E195" t="str">
            <v>8</v>
          </cell>
          <cell r="AB195" t="str">
            <v xml:space="preserve">kOhm/m    </v>
          </cell>
        </row>
        <row r="196">
          <cell r="E196" t="str">
            <v xml:space="preserve">10"                 </v>
          </cell>
          <cell r="AB196" t="str">
            <v xml:space="preserve">kPa       </v>
          </cell>
        </row>
        <row r="197">
          <cell r="E197" t="str">
            <v xml:space="preserve">10"                 </v>
          </cell>
          <cell r="AB197" t="str">
            <v xml:space="preserve">kV        </v>
          </cell>
        </row>
        <row r="198">
          <cell r="E198" t="str">
            <v xml:space="preserve">x"                  </v>
          </cell>
          <cell r="AB198" t="str">
            <v xml:space="preserve">kVA       </v>
          </cell>
        </row>
        <row r="199">
          <cell r="E199" t="str">
            <v xml:space="preserve">4"                  </v>
          </cell>
          <cell r="AB199" t="str">
            <v xml:space="preserve">kVAr      </v>
          </cell>
        </row>
        <row r="200">
          <cell r="E200" t="str">
            <v>4</v>
          </cell>
          <cell r="AB200" t="str">
            <v xml:space="preserve">kW        </v>
          </cell>
        </row>
        <row r="201">
          <cell r="E201" t="str">
            <v>2</v>
          </cell>
          <cell r="AB201" t="str">
            <v>kcal IT/kg</v>
          </cell>
        </row>
        <row r="202">
          <cell r="E202" t="str">
            <v>2</v>
          </cell>
          <cell r="AB202" t="str">
            <v xml:space="preserve">kcal M/kg </v>
          </cell>
        </row>
        <row r="203">
          <cell r="E203" t="str">
            <v xml:space="preserve">2"                  </v>
          </cell>
          <cell r="AB203" t="str">
            <v>kcal M/kgK</v>
          </cell>
        </row>
        <row r="204">
          <cell r="E204" t="str">
            <v>2</v>
          </cell>
          <cell r="AB204" t="str">
            <v>kcal th/kg</v>
          </cell>
        </row>
        <row r="205">
          <cell r="E205" t="str">
            <v xml:space="preserve">x"                  </v>
          </cell>
          <cell r="AB205" t="str">
            <v xml:space="preserve">kcal15/kg </v>
          </cell>
        </row>
        <row r="206">
          <cell r="E206" t="str">
            <v>4</v>
          </cell>
          <cell r="AB206" t="str">
            <v>kcal15/kgK</v>
          </cell>
        </row>
        <row r="207">
          <cell r="E207" t="str">
            <v>2</v>
          </cell>
          <cell r="AB207" t="str">
            <v xml:space="preserve">kcal20/kg </v>
          </cell>
        </row>
        <row r="208">
          <cell r="E208" t="str">
            <v xml:space="preserve">2"                  </v>
          </cell>
          <cell r="AB208" t="str">
            <v>kcal20/kgK</v>
          </cell>
        </row>
        <row r="209">
          <cell r="E209" t="str">
            <v xml:space="preserve">2"                  </v>
          </cell>
          <cell r="AB209" t="str">
            <v>kcalIT/kgK</v>
          </cell>
        </row>
        <row r="210">
          <cell r="E210" t="str">
            <v xml:space="preserve">2"                  </v>
          </cell>
          <cell r="AB210" t="str">
            <v>kcalth/kgK</v>
          </cell>
        </row>
        <row r="211">
          <cell r="E211" t="str">
            <v xml:space="preserve">8"                  </v>
          </cell>
          <cell r="AB211" t="str">
            <v xml:space="preserve">kft³/d    </v>
          </cell>
        </row>
        <row r="212">
          <cell r="E212" t="str">
            <v xml:space="preserve">8"                  </v>
          </cell>
          <cell r="AB212" t="str">
            <v xml:space="preserve">kft³/h    </v>
          </cell>
        </row>
        <row r="213">
          <cell r="E213" t="str">
            <v xml:space="preserve">8"                  </v>
          </cell>
          <cell r="AB213" t="str">
            <v xml:space="preserve">kft³/min  </v>
          </cell>
        </row>
        <row r="214">
          <cell r="E214" t="str">
            <v xml:space="preserve">8"                  </v>
          </cell>
          <cell r="AB214" t="str">
            <v xml:space="preserve">kg        </v>
          </cell>
        </row>
        <row r="215">
          <cell r="E215" t="str">
            <v xml:space="preserve">8"                  </v>
          </cell>
          <cell r="AB215" t="str">
            <v xml:space="preserve">kg/d      </v>
          </cell>
        </row>
        <row r="216">
          <cell r="E216" t="str">
            <v xml:space="preserve">8"                  </v>
          </cell>
          <cell r="AB216" t="str">
            <v xml:space="preserve">kg/h      </v>
          </cell>
        </row>
        <row r="217">
          <cell r="E217" t="str">
            <v xml:space="preserve">12"                 </v>
          </cell>
          <cell r="AB217" t="str">
            <v xml:space="preserve">kg/km     </v>
          </cell>
        </row>
        <row r="218">
          <cell r="E218" t="str">
            <v xml:space="preserve">12"                 </v>
          </cell>
          <cell r="AB218" t="str">
            <v xml:space="preserve">kg/l      </v>
          </cell>
        </row>
        <row r="219">
          <cell r="E219" t="str">
            <v>10</v>
          </cell>
          <cell r="AB219" t="str">
            <v xml:space="preserve">kg/m      </v>
          </cell>
        </row>
        <row r="220">
          <cell r="E220" t="str">
            <v xml:space="preserve">10"                 </v>
          </cell>
          <cell r="AB220" t="str">
            <v xml:space="preserve">kg/min    </v>
          </cell>
        </row>
        <row r="221">
          <cell r="E221" t="str">
            <v xml:space="preserve">10"                 </v>
          </cell>
          <cell r="AB221" t="str">
            <v xml:space="preserve">kg/m³     </v>
          </cell>
        </row>
        <row r="222">
          <cell r="E222" t="str">
            <v xml:space="preserve">10"                 </v>
          </cell>
          <cell r="AB222" t="str">
            <v xml:space="preserve">kg/s      </v>
          </cell>
        </row>
        <row r="223">
          <cell r="E223" t="str">
            <v xml:space="preserve">6"                  </v>
          </cell>
          <cell r="AB223" t="str">
            <v xml:space="preserve">kgf       </v>
          </cell>
        </row>
        <row r="224">
          <cell r="E224" t="str">
            <v xml:space="preserve">6"                  </v>
          </cell>
          <cell r="AB224" t="str">
            <v xml:space="preserve">kgf/cm²   </v>
          </cell>
        </row>
        <row r="225">
          <cell r="E225" t="str">
            <v xml:space="preserve">6"                  </v>
          </cell>
          <cell r="AB225" t="str">
            <v xml:space="preserve">kgf/mm²   </v>
          </cell>
        </row>
        <row r="226">
          <cell r="E226" t="str">
            <v xml:space="preserve">6"                  </v>
          </cell>
          <cell r="AB226" t="str">
            <v xml:space="preserve">kgf/m²    </v>
          </cell>
        </row>
        <row r="227">
          <cell r="E227" t="str">
            <v xml:space="preserve">6"                  </v>
          </cell>
          <cell r="AB227" t="str">
            <v xml:space="preserve">kj/(kg·K) </v>
          </cell>
        </row>
        <row r="228">
          <cell r="E228" t="str">
            <v xml:space="preserve">6"                  </v>
          </cell>
          <cell r="AB228" t="str">
            <v xml:space="preserve">klb/d     </v>
          </cell>
        </row>
        <row r="229">
          <cell r="E229" t="str">
            <v xml:space="preserve">6"                  </v>
          </cell>
          <cell r="AB229" t="str">
            <v xml:space="preserve">klb/h     </v>
          </cell>
        </row>
        <row r="230">
          <cell r="E230" t="str">
            <v xml:space="preserve">6"                  </v>
          </cell>
          <cell r="AB230" t="str">
            <v xml:space="preserve">klb/h     </v>
          </cell>
        </row>
        <row r="231">
          <cell r="E231" t="str">
            <v>6</v>
          </cell>
          <cell r="AB231" t="str">
            <v xml:space="preserve">km        </v>
          </cell>
        </row>
        <row r="232">
          <cell r="E232" t="str">
            <v xml:space="preserve">6"                  </v>
          </cell>
          <cell r="AB232" t="str">
            <v xml:space="preserve">km/h      </v>
          </cell>
        </row>
        <row r="233">
          <cell r="E233" t="str">
            <v>2</v>
          </cell>
          <cell r="AB233" t="str">
            <v xml:space="preserve">km²       </v>
          </cell>
        </row>
        <row r="234">
          <cell r="E234" t="str">
            <v>1</v>
          </cell>
          <cell r="AB234" t="str">
            <v xml:space="preserve">l/d       </v>
          </cell>
        </row>
        <row r="235">
          <cell r="E235" t="str">
            <v>8</v>
          </cell>
          <cell r="AB235" t="str">
            <v xml:space="preserve">l/h       </v>
          </cell>
        </row>
        <row r="236">
          <cell r="E236" t="str">
            <v>8</v>
          </cell>
          <cell r="AB236" t="str">
            <v xml:space="preserve">l/min     </v>
          </cell>
        </row>
        <row r="237">
          <cell r="E237" t="str">
            <v>8</v>
          </cell>
          <cell r="AB237" t="str">
            <v xml:space="preserve">l/s       </v>
          </cell>
        </row>
        <row r="238">
          <cell r="E238" t="str">
            <v xml:space="preserve">x"                  </v>
          </cell>
          <cell r="AB238" t="str">
            <v xml:space="preserve">lb        </v>
          </cell>
        </row>
        <row r="239">
          <cell r="E239" t="str">
            <v xml:space="preserve">4"                  </v>
          </cell>
          <cell r="AB239" t="str">
            <v xml:space="preserve">lb/1000ft </v>
          </cell>
        </row>
        <row r="240">
          <cell r="E240" t="str">
            <v xml:space="preserve">4"                  </v>
          </cell>
          <cell r="AB240" t="str">
            <v xml:space="preserve">lb/UK gal </v>
          </cell>
        </row>
        <row r="241">
          <cell r="E241" t="str">
            <v xml:space="preserve">4"                  </v>
          </cell>
          <cell r="AB241" t="str">
            <v xml:space="preserve">lb/US gal </v>
          </cell>
        </row>
        <row r="242">
          <cell r="E242" t="str">
            <v xml:space="preserve">4"                  </v>
          </cell>
          <cell r="AB242" t="str">
            <v xml:space="preserve">lb/d      </v>
          </cell>
        </row>
        <row r="243">
          <cell r="E243" t="str">
            <v xml:space="preserve">4"                  </v>
          </cell>
          <cell r="AB243" t="str">
            <v xml:space="preserve">lb/ft     </v>
          </cell>
        </row>
        <row r="244">
          <cell r="E244" t="str">
            <v xml:space="preserve">4"                  </v>
          </cell>
          <cell r="AB244" t="str">
            <v xml:space="preserve">lb/ft³    </v>
          </cell>
        </row>
        <row r="245">
          <cell r="E245" t="str">
            <v xml:space="preserve">8"                  </v>
          </cell>
          <cell r="AB245" t="str">
            <v xml:space="preserve">lb/ft·h   </v>
          </cell>
        </row>
        <row r="246">
          <cell r="E246" t="str">
            <v xml:space="preserve">6"                  </v>
          </cell>
          <cell r="AB246" t="str">
            <v xml:space="preserve">lb/ft·s   </v>
          </cell>
        </row>
        <row r="247">
          <cell r="E247" t="str">
            <v xml:space="preserve">6"                  </v>
          </cell>
          <cell r="AB247" t="str">
            <v xml:space="preserve">lb/h      </v>
          </cell>
        </row>
        <row r="248">
          <cell r="E248" t="str">
            <v xml:space="preserve">x"                  </v>
          </cell>
          <cell r="AB248" t="str">
            <v xml:space="preserve">lb/in³    </v>
          </cell>
        </row>
        <row r="249">
          <cell r="E249" t="str">
            <v xml:space="preserve">6"                  </v>
          </cell>
          <cell r="AB249" t="str">
            <v xml:space="preserve">lb/mile   </v>
          </cell>
        </row>
        <row r="250">
          <cell r="E250" t="str">
            <v xml:space="preserve">6"                  </v>
          </cell>
          <cell r="AB250" t="str">
            <v xml:space="preserve">lb/min    </v>
          </cell>
        </row>
        <row r="251">
          <cell r="E251" t="str">
            <v xml:space="preserve">6"                  </v>
          </cell>
          <cell r="AB251" t="str">
            <v xml:space="preserve">lb/s      </v>
          </cell>
        </row>
        <row r="252">
          <cell r="E252" t="str">
            <v xml:space="preserve">3"                  </v>
          </cell>
          <cell r="AB252" t="str">
            <v xml:space="preserve">lb/yd     </v>
          </cell>
        </row>
        <row r="253">
          <cell r="E253" t="str">
            <v xml:space="preserve">6"                  </v>
          </cell>
          <cell r="AB253" t="str">
            <v xml:space="preserve">lb/yd³    </v>
          </cell>
        </row>
        <row r="254">
          <cell r="E254" t="str">
            <v xml:space="preserve">6"                  </v>
          </cell>
          <cell r="AB254" t="str">
            <v xml:space="preserve">lbf       </v>
          </cell>
        </row>
        <row r="255">
          <cell r="E255" t="str">
            <v xml:space="preserve">6"                  </v>
          </cell>
          <cell r="AB255" t="str">
            <v xml:space="preserve">lbf/ft²   </v>
          </cell>
        </row>
        <row r="256">
          <cell r="E256" t="str">
            <v xml:space="preserve">3"                  </v>
          </cell>
          <cell r="AB256" t="str">
            <v xml:space="preserve">lbf/in²   </v>
          </cell>
        </row>
        <row r="257">
          <cell r="E257" t="str">
            <v xml:space="preserve">6"                  </v>
          </cell>
          <cell r="AB257" t="str">
            <v xml:space="preserve">lbf·s/ft² </v>
          </cell>
        </row>
        <row r="258">
          <cell r="E258" t="str">
            <v xml:space="preserve">6"                  </v>
          </cell>
          <cell r="AB258" t="str">
            <v xml:space="preserve">lbf·s/in² </v>
          </cell>
        </row>
        <row r="259">
          <cell r="E259" t="str">
            <v xml:space="preserve">6"                  </v>
          </cell>
          <cell r="AB259" t="str">
            <v xml:space="preserve">lm        </v>
          </cell>
        </row>
        <row r="260">
          <cell r="E260" t="str">
            <v xml:space="preserve">6"                  </v>
          </cell>
          <cell r="AB260" t="str">
            <v xml:space="preserve">lot       </v>
          </cell>
        </row>
        <row r="261">
          <cell r="E261" t="str">
            <v xml:space="preserve">x"                  </v>
          </cell>
          <cell r="AB261" t="str">
            <v xml:space="preserve">m         </v>
          </cell>
        </row>
        <row r="262">
          <cell r="E262" t="str">
            <v xml:space="preserve">1.5"                </v>
          </cell>
          <cell r="AB262" t="str">
            <v xml:space="preserve">m/s       </v>
          </cell>
        </row>
        <row r="263">
          <cell r="E263" t="str">
            <v xml:space="preserve"> 1/8</v>
          </cell>
          <cell r="AB263" t="str">
            <v xml:space="preserve">mA        </v>
          </cell>
        </row>
        <row r="264">
          <cell r="E264" t="str">
            <v xml:space="preserve">10"                 </v>
          </cell>
          <cell r="AB264" t="str">
            <v xml:space="preserve">mCi       </v>
          </cell>
        </row>
        <row r="265">
          <cell r="E265" t="str">
            <v>14</v>
          </cell>
          <cell r="AB265" t="str">
            <v xml:space="preserve">mF/ft     </v>
          </cell>
        </row>
        <row r="266">
          <cell r="E266" t="str">
            <v xml:space="preserve"> 3/4</v>
          </cell>
          <cell r="AB266" t="str">
            <v xml:space="preserve">mF/km     </v>
          </cell>
        </row>
        <row r="267">
          <cell r="E267" t="str">
            <v>1</v>
          </cell>
          <cell r="AB267" t="str">
            <v xml:space="preserve">mF/m      </v>
          </cell>
        </row>
        <row r="268">
          <cell r="E268" t="str">
            <v>4</v>
          </cell>
          <cell r="AB268" t="str">
            <v xml:space="preserve">mH        </v>
          </cell>
        </row>
        <row r="269">
          <cell r="E269" t="str">
            <v>2</v>
          </cell>
          <cell r="AB269" t="str">
            <v xml:space="preserve">mH/Km     </v>
          </cell>
        </row>
        <row r="270">
          <cell r="E270" t="str">
            <v>1</v>
          </cell>
          <cell r="AB270" t="str">
            <v xml:space="preserve">mH/ft     </v>
          </cell>
        </row>
        <row r="271">
          <cell r="E271" t="str">
            <v>6</v>
          </cell>
          <cell r="AB271" t="str">
            <v xml:space="preserve">mH/ohm    </v>
          </cell>
        </row>
        <row r="272">
          <cell r="E272" t="str">
            <v>2</v>
          </cell>
          <cell r="AB272" t="str">
            <v xml:space="preserve">mH2O 4ºC  </v>
          </cell>
        </row>
        <row r="273">
          <cell r="E273" t="str">
            <v>2</v>
          </cell>
          <cell r="AB273" t="str">
            <v xml:space="preserve">mPa·s     </v>
          </cell>
        </row>
        <row r="274">
          <cell r="E274" t="str">
            <v>2</v>
          </cell>
          <cell r="AB274" t="str">
            <v xml:space="preserve">mS/cm     </v>
          </cell>
        </row>
        <row r="275">
          <cell r="E275" t="str">
            <v>18</v>
          </cell>
          <cell r="AB275" t="str">
            <v xml:space="preserve">mV        </v>
          </cell>
        </row>
        <row r="276">
          <cell r="E276" t="str">
            <v>8</v>
          </cell>
          <cell r="AB276" t="str">
            <v xml:space="preserve">mV/in/s   </v>
          </cell>
        </row>
        <row r="277">
          <cell r="E277" t="str">
            <v>2</v>
          </cell>
          <cell r="AB277" t="str">
            <v xml:space="preserve">mV/mil    </v>
          </cell>
        </row>
        <row r="278">
          <cell r="E278" t="str">
            <v>3</v>
          </cell>
          <cell r="AB278" t="str">
            <v xml:space="preserve">mW        </v>
          </cell>
        </row>
        <row r="279">
          <cell r="E279" t="str">
            <v>2</v>
          </cell>
          <cell r="AB279" t="str">
            <v xml:space="preserve">mbar      </v>
          </cell>
        </row>
        <row r="280">
          <cell r="E280" t="str">
            <v>8</v>
          </cell>
          <cell r="AB280" t="str">
            <v xml:space="preserve">mg/l      </v>
          </cell>
        </row>
        <row r="281">
          <cell r="E281" t="str">
            <v>1 1/2</v>
          </cell>
          <cell r="AB281" t="str">
            <v xml:space="preserve">mho/cm    </v>
          </cell>
        </row>
        <row r="282">
          <cell r="E282" t="str">
            <v>1</v>
          </cell>
          <cell r="AB282" t="str">
            <v xml:space="preserve">micron    </v>
          </cell>
        </row>
        <row r="283">
          <cell r="E283" t="str">
            <v>1</v>
          </cell>
          <cell r="AB283" t="str">
            <v xml:space="preserve">mile      </v>
          </cell>
        </row>
        <row r="284">
          <cell r="E284" t="str">
            <v>4</v>
          </cell>
          <cell r="AB284" t="str">
            <v xml:space="preserve">mile²     </v>
          </cell>
        </row>
        <row r="285">
          <cell r="E285" t="str">
            <v>2</v>
          </cell>
          <cell r="AB285" t="str">
            <v xml:space="preserve">min       </v>
          </cell>
        </row>
        <row r="286">
          <cell r="E286" t="str">
            <v>2</v>
          </cell>
          <cell r="AB286" t="str">
            <v xml:space="preserve">ml/h      </v>
          </cell>
        </row>
        <row r="287">
          <cell r="E287" t="str">
            <v>2</v>
          </cell>
          <cell r="AB287" t="str">
            <v xml:space="preserve">mm        </v>
          </cell>
        </row>
        <row r="288">
          <cell r="E288" t="str">
            <v>1 1/2</v>
          </cell>
          <cell r="AB288" t="str">
            <v xml:space="preserve">mmH2O 4ºC </v>
          </cell>
        </row>
        <row r="289">
          <cell r="E289" t="str">
            <v>8</v>
          </cell>
          <cell r="AB289" t="str">
            <v xml:space="preserve">mmHg 0ºC  </v>
          </cell>
        </row>
        <row r="290">
          <cell r="E290" t="str">
            <v>8</v>
          </cell>
          <cell r="AB290" t="str">
            <v xml:space="preserve">mmho/cm   </v>
          </cell>
        </row>
        <row r="291">
          <cell r="E291" t="str">
            <v>1</v>
          </cell>
          <cell r="AB291" t="str">
            <v xml:space="preserve">mm²       </v>
          </cell>
        </row>
        <row r="292">
          <cell r="E292" t="str">
            <v>14</v>
          </cell>
          <cell r="AB292" t="str">
            <v xml:space="preserve">mm²/s     </v>
          </cell>
        </row>
        <row r="293">
          <cell r="E293" t="str">
            <v>2</v>
          </cell>
          <cell r="AB293" t="str">
            <v xml:space="preserve">m²        </v>
          </cell>
        </row>
        <row r="294">
          <cell r="E294" t="str">
            <v>1</v>
          </cell>
          <cell r="AB294" t="str">
            <v xml:space="preserve">m²/s      </v>
          </cell>
        </row>
        <row r="295">
          <cell r="E295" t="str">
            <v>2</v>
          </cell>
          <cell r="AB295" t="str">
            <v xml:space="preserve">m³        </v>
          </cell>
        </row>
        <row r="296">
          <cell r="E296" t="str">
            <v>1</v>
          </cell>
          <cell r="AB296" t="str">
            <v xml:space="preserve">m³/d      </v>
          </cell>
        </row>
        <row r="297">
          <cell r="E297" t="str">
            <v>1</v>
          </cell>
          <cell r="AB297" t="str">
            <v xml:space="preserve">m³/h      </v>
          </cell>
        </row>
        <row r="298">
          <cell r="E298" t="str">
            <v>3</v>
          </cell>
          <cell r="AB298" t="str">
            <v xml:space="preserve">m³/min    </v>
          </cell>
        </row>
        <row r="299">
          <cell r="E299" t="str">
            <v>1 1/2</v>
          </cell>
          <cell r="AB299" t="str">
            <v xml:space="preserve">m³/s      </v>
          </cell>
        </row>
        <row r="300">
          <cell r="E300" t="str">
            <v>2</v>
          </cell>
          <cell r="AB300" t="str">
            <v xml:space="preserve">nF        </v>
          </cell>
        </row>
        <row r="301">
          <cell r="E301" t="str">
            <v>2</v>
          </cell>
          <cell r="AB301" t="str">
            <v xml:space="preserve">nF/ft     </v>
          </cell>
        </row>
        <row r="302">
          <cell r="E302" t="str">
            <v>2</v>
          </cell>
          <cell r="AB302" t="str">
            <v xml:space="preserve">nF/km     </v>
          </cell>
        </row>
        <row r="303">
          <cell r="E303" t="str">
            <v>2</v>
          </cell>
          <cell r="AB303" t="str">
            <v xml:space="preserve">nF/m      </v>
          </cell>
        </row>
        <row r="304">
          <cell r="E304" t="str">
            <v>1</v>
          </cell>
          <cell r="AB304" t="str">
            <v xml:space="preserve">nH/km     </v>
          </cell>
        </row>
        <row r="305">
          <cell r="E305" t="str">
            <v>4</v>
          </cell>
          <cell r="AB305" t="str">
            <v xml:space="preserve">ohm       </v>
          </cell>
        </row>
        <row r="306">
          <cell r="E306" t="str">
            <v>2</v>
          </cell>
          <cell r="AB306" t="str">
            <v xml:space="preserve">oz        </v>
          </cell>
        </row>
        <row r="307">
          <cell r="E307" t="str">
            <v>3</v>
          </cell>
          <cell r="AB307" t="str">
            <v xml:space="preserve">oz/UK gal </v>
          </cell>
        </row>
        <row r="308">
          <cell r="E308" t="str">
            <v>2</v>
          </cell>
          <cell r="AB308" t="str">
            <v xml:space="preserve">oz/US gal </v>
          </cell>
        </row>
        <row r="309">
          <cell r="E309" t="str">
            <v>2</v>
          </cell>
          <cell r="AB309" t="str">
            <v xml:space="preserve">oz/in²    </v>
          </cell>
        </row>
        <row r="310">
          <cell r="E310" t="str">
            <v>16</v>
          </cell>
          <cell r="AB310" t="str">
            <v xml:space="preserve">oz/in³    </v>
          </cell>
        </row>
        <row r="311">
          <cell r="E311" t="str">
            <v>1</v>
          </cell>
          <cell r="AB311" t="str">
            <v xml:space="preserve">pF        </v>
          </cell>
        </row>
        <row r="312">
          <cell r="E312" t="str">
            <v>2</v>
          </cell>
          <cell r="AB312" t="str">
            <v xml:space="preserve">pF/ft     </v>
          </cell>
        </row>
        <row r="313">
          <cell r="E313" t="str">
            <v>8</v>
          </cell>
          <cell r="AB313" t="str">
            <v xml:space="preserve">pF/km     </v>
          </cell>
        </row>
        <row r="314">
          <cell r="E314" t="str">
            <v>3</v>
          </cell>
          <cell r="AB314" t="str">
            <v xml:space="preserve">pF/m      </v>
          </cell>
        </row>
        <row r="315">
          <cell r="E315" t="str">
            <v>1</v>
          </cell>
          <cell r="AB315" t="str">
            <v xml:space="preserve">pH        </v>
          </cell>
        </row>
        <row r="316">
          <cell r="E316" t="str">
            <v>1</v>
          </cell>
          <cell r="AB316" t="str">
            <v xml:space="preserve">pH/ft     </v>
          </cell>
        </row>
        <row r="317">
          <cell r="E317" t="str">
            <v>1</v>
          </cell>
          <cell r="AB317" t="str">
            <v xml:space="preserve">pcs       </v>
          </cell>
        </row>
        <row r="318">
          <cell r="E318" t="str">
            <v>1</v>
          </cell>
          <cell r="AB318" t="str">
            <v xml:space="preserve">psi       </v>
          </cell>
        </row>
        <row r="319">
          <cell r="E319" t="str">
            <v xml:space="preserve"> 1/2</v>
          </cell>
          <cell r="AB319" t="str">
            <v>puls/USgal</v>
          </cell>
        </row>
        <row r="320">
          <cell r="E320" t="str">
            <v xml:space="preserve"> 1/2</v>
          </cell>
          <cell r="AB320" t="str">
            <v xml:space="preserve">pulse/L   </v>
          </cell>
        </row>
        <row r="321">
          <cell r="E321" t="str">
            <v xml:space="preserve"> 1/2</v>
          </cell>
          <cell r="AB321" t="str">
            <v xml:space="preserve">pulse/ft³ </v>
          </cell>
        </row>
        <row r="322">
          <cell r="E322" t="str">
            <v xml:space="preserve"> 1/2</v>
          </cell>
          <cell r="AB322" t="str">
            <v xml:space="preserve">pulse/m³  </v>
          </cell>
        </row>
        <row r="323">
          <cell r="E323" t="str">
            <v>1</v>
          </cell>
          <cell r="AB323" t="str">
            <v xml:space="preserve">rad       </v>
          </cell>
        </row>
        <row r="324">
          <cell r="E324" t="str">
            <v>2</v>
          </cell>
          <cell r="AB324" t="str">
            <v xml:space="preserve">rpm       </v>
          </cell>
        </row>
        <row r="325">
          <cell r="E325" t="str">
            <v>1 1/2</v>
          </cell>
          <cell r="AB325" t="str">
            <v xml:space="preserve">s         </v>
          </cell>
        </row>
        <row r="326">
          <cell r="E326" t="str">
            <v>1</v>
          </cell>
          <cell r="AB326" t="str">
            <v xml:space="preserve">slug/ft³  </v>
          </cell>
        </row>
        <row r="327">
          <cell r="E327" t="str">
            <v>1</v>
          </cell>
          <cell r="AB327" t="str">
            <v xml:space="preserve">slug/ft·s </v>
          </cell>
        </row>
        <row r="328">
          <cell r="E328" t="str">
            <v>18</v>
          </cell>
          <cell r="AB328" t="str">
            <v>statOhm/km</v>
          </cell>
        </row>
        <row r="329">
          <cell r="E329" t="str">
            <v>1</v>
          </cell>
          <cell r="AB329" t="str">
            <v xml:space="preserve">t         </v>
          </cell>
        </row>
        <row r="330">
          <cell r="E330" t="str">
            <v>2</v>
          </cell>
          <cell r="AB330" t="str">
            <v xml:space="preserve">t/d       </v>
          </cell>
        </row>
        <row r="331">
          <cell r="E331" t="str">
            <v>18</v>
          </cell>
          <cell r="AB331" t="str">
            <v xml:space="preserve">t/h       </v>
          </cell>
        </row>
        <row r="332">
          <cell r="E332" t="str">
            <v>2</v>
          </cell>
          <cell r="AB332" t="str">
            <v xml:space="preserve">t/min     </v>
          </cell>
        </row>
        <row r="333">
          <cell r="E333" t="str">
            <v>1</v>
          </cell>
          <cell r="AB333" t="str">
            <v xml:space="preserve">t/s       </v>
          </cell>
        </row>
        <row r="334">
          <cell r="E334" t="str">
            <v>1 1/2</v>
          </cell>
          <cell r="AB334" t="str">
            <v xml:space="preserve">tonl/yd³  </v>
          </cell>
        </row>
        <row r="335">
          <cell r="E335" t="str">
            <v>2</v>
          </cell>
          <cell r="AB335" t="str">
            <v xml:space="preserve">tons/yd³  </v>
          </cell>
        </row>
        <row r="336">
          <cell r="E336" t="str">
            <v>2</v>
          </cell>
          <cell r="AB336" t="str">
            <v xml:space="preserve">yd        </v>
          </cell>
        </row>
        <row r="337">
          <cell r="E337" t="str">
            <v>1</v>
          </cell>
          <cell r="AB337" t="str">
            <v xml:space="preserve">yd²       </v>
          </cell>
        </row>
        <row r="338">
          <cell r="E338" t="str">
            <v>1</v>
          </cell>
          <cell r="AB338" t="str">
            <v xml:space="preserve">µF        </v>
          </cell>
        </row>
        <row r="339">
          <cell r="E339" t="str">
            <v>1 1/2</v>
          </cell>
          <cell r="AB339" t="str">
            <v xml:space="preserve">µF/ft     </v>
          </cell>
        </row>
        <row r="340">
          <cell r="E340" t="str">
            <v>1</v>
          </cell>
          <cell r="AB340" t="str">
            <v xml:space="preserve">µF/km     </v>
          </cell>
        </row>
        <row r="341">
          <cell r="E341" t="str">
            <v>1 1/2</v>
          </cell>
          <cell r="AB341" t="str">
            <v xml:space="preserve">µF/m      </v>
          </cell>
        </row>
        <row r="342">
          <cell r="E342" t="str">
            <v>1</v>
          </cell>
          <cell r="AB342" t="str">
            <v xml:space="preserve">µH        </v>
          </cell>
        </row>
        <row r="343">
          <cell r="E343" t="str">
            <v>1</v>
          </cell>
          <cell r="AB343" t="str">
            <v xml:space="preserve">µH/ft     </v>
          </cell>
        </row>
        <row r="344">
          <cell r="E344" t="str">
            <v>3</v>
          </cell>
          <cell r="AB344" t="str">
            <v xml:space="preserve">µH/km     </v>
          </cell>
        </row>
        <row r="345">
          <cell r="E345" t="str">
            <v>1 1/2</v>
          </cell>
          <cell r="AB345" t="str">
            <v xml:space="preserve">µH/m      </v>
          </cell>
        </row>
        <row r="346">
          <cell r="E346" t="str">
            <v>1 1/2</v>
          </cell>
          <cell r="AB346" t="str">
            <v xml:space="preserve">µS/cm     </v>
          </cell>
        </row>
        <row r="347">
          <cell r="E347" t="str">
            <v>2</v>
          </cell>
          <cell r="AB347" t="str">
            <v xml:space="preserve">µmho/cm   </v>
          </cell>
        </row>
        <row r="348">
          <cell r="E348" t="str">
            <v>2</v>
          </cell>
          <cell r="AB348" t="str">
            <v xml:space="preserve">µmho/in   </v>
          </cell>
        </row>
        <row r="349">
          <cell r="E349" t="str">
            <v>2</v>
          </cell>
          <cell r="AB349" t="str">
            <v xml:space="preserve">º         </v>
          </cell>
        </row>
        <row r="350">
          <cell r="E350" t="str">
            <v>1</v>
          </cell>
          <cell r="AB350" t="str">
            <v xml:space="preserve">ºC        </v>
          </cell>
        </row>
        <row r="351">
          <cell r="E351" t="str">
            <v>1</v>
          </cell>
          <cell r="AB351" t="str">
            <v xml:space="preserve">ºC/min    </v>
          </cell>
        </row>
        <row r="352">
          <cell r="E352" t="str">
            <v>1</v>
          </cell>
          <cell r="AB352" t="str">
            <v xml:space="preserve">ºF        </v>
          </cell>
        </row>
        <row r="353">
          <cell r="E353" t="str">
            <v>2</v>
          </cell>
          <cell r="AB353" t="str">
            <v xml:space="preserve">ºF/min    </v>
          </cell>
        </row>
        <row r="354">
          <cell r="E354" t="str">
            <v>1 1/2</v>
          </cell>
          <cell r="AB354" t="str">
            <v xml:space="preserve">ºR        </v>
          </cell>
        </row>
        <row r="355">
          <cell r="E355" t="str">
            <v>1 1/2</v>
          </cell>
        </row>
        <row r="356">
          <cell r="E356" t="str">
            <v>3</v>
          </cell>
        </row>
        <row r="357">
          <cell r="E357" t="str">
            <v>1</v>
          </cell>
        </row>
        <row r="358">
          <cell r="E358" t="str">
            <v>1 1/2</v>
          </cell>
        </row>
        <row r="359">
          <cell r="E359" t="str">
            <v>1</v>
          </cell>
        </row>
        <row r="360">
          <cell r="E360" t="str">
            <v>1</v>
          </cell>
        </row>
        <row r="361">
          <cell r="E361" t="str">
            <v>1 1/2</v>
          </cell>
        </row>
        <row r="362">
          <cell r="E362" t="str">
            <v>1 1/2</v>
          </cell>
        </row>
        <row r="363">
          <cell r="E363" t="str">
            <v>1 1/2</v>
          </cell>
        </row>
        <row r="364">
          <cell r="E364" t="str">
            <v>1 1/2</v>
          </cell>
        </row>
        <row r="365">
          <cell r="E365" t="str">
            <v>1 1/2</v>
          </cell>
        </row>
        <row r="366">
          <cell r="E366" t="str">
            <v>4</v>
          </cell>
        </row>
        <row r="367">
          <cell r="E367" t="str">
            <v>1</v>
          </cell>
        </row>
        <row r="368">
          <cell r="E368" t="str">
            <v>1</v>
          </cell>
        </row>
        <row r="369">
          <cell r="E369" t="str">
            <v>1</v>
          </cell>
        </row>
        <row r="370">
          <cell r="E370" t="str">
            <v>1</v>
          </cell>
        </row>
        <row r="371">
          <cell r="E371" t="str">
            <v>1</v>
          </cell>
        </row>
        <row r="372">
          <cell r="E372" t="str">
            <v>1</v>
          </cell>
        </row>
        <row r="373">
          <cell r="E373" t="str">
            <v>1</v>
          </cell>
        </row>
        <row r="374">
          <cell r="E374" t="str">
            <v>1</v>
          </cell>
        </row>
        <row r="375">
          <cell r="E375" t="str">
            <v>1</v>
          </cell>
        </row>
        <row r="376">
          <cell r="E376" t="str">
            <v>1</v>
          </cell>
        </row>
        <row r="377">
          <cell r="E377" t="str">
            <v>1</v>
          </cell>
        </row>
        <row r="378">
          <cell r="E378" t="str">
            <v>1</v>
          </cell>
        </row>
        <row r="379">
          <cell r="E379" t="str">
            <v>1</v>
          </cell>
        </row>
        <row r="380">
          <cell r="E380" t="str">
            <v>20</v>
          </cell>
        </row>
        <row r="381">
          <cell r="E381" t="str">
            <v>20</v>
          </cell>
        </row>
        <row r="382">
          <cell r="E382" t="str">
            <v>4</v>
          </cell>
        </row>
        <row r="383">
          <cell r="E383" t="str">
            <v>4</v>
          </cell>
        </row>
        <row r="384">
          <cell r="E384" t="str">
            <v>1</v>
          </cell>
        </row>
        <row r="385">
          <cell r="E385" t="str">
            <v>6</v>
          </cell>
        </row>
        <row r="386">
          <cell r="E386" t="str">
            <v>3</v>
          </cell>
        </row>
        <row r="387">
          <cell r="E387" t="str">
            <v xml:space="preserve"> 3/4</v>
          </cell>
        </row>
        <row r="388">
          <cell r="E388" t="str">
            <v>2</v>
          </cell>
        </row>
        <row r="389">
          <cell r="E389" t="str">
            <v>3</v>
          </cell>
        </row>
        <row r="390">
          <cell r="E390" t="str">
            <v>2</v>
          </cell>
        </row>
        <row r="391">
          <cell r="E391" t="str">
            <v>2</v>
          </cell>
        </row>
        <row r="392">
          <cell r="E392" t="str">
            <v>2</v>
          </cell>
        </row>
        <row r="393">
          <cell r="E393" t="str">
            <v>18</v>
          </cell>
        </row>
        <row r="394">
          <cell r="E394" t="str">
            <v xml:space="preserve"> 1/2</v>
          </cell>
        </row>
        <row r="395">
          <cell r="E395" t="str">
            <v>2</v>
          </cell>
        </row>
        <row r="396">
          <cell r="E396" t="str">
            <v>1</v>
          </cell>
        </row>
        <row r="397">
          <cell r="E397" t="str">
            <v>1</v>
          </cell>
        </row>
        <row r="398">
          <cell r="E398" t="str">
            <v>3</v>
          </cell>
        </row>
        <row r="399">
          <cell r="E399" t="str">
            <v>1</v>
          </cell>
        </row>
        <row r="400">
          <cell r="E400" t="str">
            <v>1</v>
          </cell>
        </row>
        <row r="401">
          <cell r="E401" t="str">
            <v>1</v>
          </cell>
        </row>
        <row r="402">
          <cell r="E402" t="str">
            <v>3</v>
          </cell>
        </row>
        <row r="403">
          <cell r="E403" t="str">
            <v>8</v>
          </cell>
        </row>
        <row r="404">
          <cell r="E404" t="str">
            <v>1</v>
          </cell>
        </row>
        <row r="405">
          <cell r="E405" t="str">
            <v>1</v>
          </cell>
        </row>
        <row r="406">
          <cell r="E406" t="str">
            <v>1 1/2</v>
          </cell>
        </row>
        <row r="407">
          <cell r="E407" t="str">
            <v>1 1/2</v>
          </cell>
        </row>
        <row r="408">
          <cell r="E408" t="str">
            <v>3</v>
          </cell>
        </row>
        <row r="409">
          <cell r="E409" t="str">
            <v>8</v>
          </cell>
        </row>
        <row r="410">
          <cell r="E410" t="str">
            <v>3</v>
          </cell>
        </row>
        <row r="411">
          <cell r="E411" t="str">
            <v>3</v>
          </cell>
        </row>
        <row r="412">
          <cell r="E412" t="str">
            <v>3</v>
          </cell>
        </row>
        <row r="413">
          <cell r="E413" t="str">
            <v>2</v>
          </cell>
        </row>
        <row r="414">
          <cell r="E414" t="str">
            <v>1</v>
          </cell>
        </row>
        <row r="415">
          <cell r="E415" t="str">
            <v>2</v>
          </cell>
        </row>
        <row r="416">
          <cell r="E416" t="str">
            <v>3</v>
          </cell>
        </row>
        <row r="417">
          <cell r="E417" t="str">
            <v>1</v>
          </cell>
        </row>
        <row r="418">
          <cell r="E418" t="str">
            <v>1 1/2</v>
          </cell>
        </row>
        <row r="419">
          <cell r="E419" t="str">
            <v>1</v>
          </cell>
        </row>
        <row r="420">
          <cell r="E420" t="str">
            <v>1</v>
          </cell>
        </row>
        <row r="421">
          <cell r="E421" t="str">
            <v>1</v>
          </cell>
        </row>
        <row r="422">
          <cell r="E422" t="str">
            <v>2</v>
          </cell>
        </row>
        <row r="423">
          <cell r="E423" t="str">
            <v>1</v>
          </cell>
        </row>
        <row r="424">
          <cell r="E424" t="str">
            <v>1</v>
          </cell>
        </row>
        <row r="425">
          <cell r="E425" t="str">
            <v>1</v>
          </cell>
        </row>
        <row r="426">
          <cell r="E426" t="str">
            <v>1</v>
          </cell>
        </row>
        <row r="427">
          <cell r="E427" t="str">
            <v>1</v>
          </cell>
        </row>
        <row r="428">
          <cell r="E428" t="str">
            <v xml:space="preserve"> 1/2</v>
          </cell>
        </row>
        <row r="429">
          <cell r="E429" t="str">
            <v>1</v>
          </cell>
        </row>
        <row r="430">
          <cell r="E430" t="str">
            <v>1</v>
          </cell>
        </row>
        <row r="431">
          <cell r="E431" t="str">
            <v>1</v>
          </cell>
        </row>
        <row r="432">
          <cell r="E432" t="str">
            <v>1</v>
          </cell>
        </row>
        <row r="433">
          <cell r="E433" t="str">
            <v>1</v>
          </cell>
        </row>
        <row r="434">
          <cell r="E434" t="str">
            <v xml:space="preserve"> 1/2</v>
          </cell>
        </row>
        <row r="435">
          <cell r="E435" t="str">
            <v>1</v>
          </cell>
        </row>
        <row r="436">
          <cell r="E436" t="str">
            <v>1</v>
          </cell>
        </row>
        <row r="437">
          <cell r="E437" t="str">
            <v>1</v>
          </cell>
        </row>
        <row r="438">
          <cell r="E438" t="str">
            <v>1</v>
          </cell>
        </row>
        <row r="439">
          <cell r="E439" t="str">
            <v>1</v>
          </cell>
        </row>
        <row r="440">
          <cell r="E440" t="str">
            <v>4</v>
          </cell>
        </row>
        <row r="441">
          <cell r="E441" t="str">
            <v>3</v>
          </cell>
        </row>
        <row r="442">
          <cell r="E442" t="str">
            <v>4</v>
          </cell>
        </row>
        <row r="443">
          <cell r="E443" t="str">
            <v>1 1/2</v>
          </cell>
        </row>
        <row r="445">
          <cell r="E445" t="str">
            <v>1</v>
          </cell>
        </row>
        <row r="446">
          <cell r="E446" t="str">
            <v>4</v>
          </cell>
        </row>
        <row r="447">
          <cell r="E447" t="str">
            <v>4</v>
          </cell>
        </row>
        <row r="448">
          <cell r="E448" t="str">
            <v>4</v>
          </cell>
        </row>
        <row r="452">
          <cell r="E452" t="str">
            <v>2</v>
          </cell>
        </row>
        <row r="453">
          <cell r="E453" t="str">
            <v>4</v>
          </cell>
        </row>
        <row r="454">
          <cell r="E454" t="str">
            <v>2</v>
          </cell>
        </row>
        <row r="455">
          <cell r="E455" t="str">
            <v>2</v>
          </cell>
        </row>
        <row r="456">
          <cell r="E456" t="str">
            <v>2</v>
          </cell>
        </row>
        <row r="457">
          <cell r="E457" t="str">
            <v>2</v>
          </cell>
        </row>
        <row r="458">
          <cell r="E458" t="str">
            <v>1 1/2</v>
          </cell>
        </row>
        <row r="459">
          <cell r="E459" t="str">
            <v>1</v>
          </cell>
        </row>
        <row r="460">
          <cell r="E460" t="str">
            <v>3</v>
          </cell>
        </row>
        <row r="461">
          <cell r="E461" t="str">
            <v>3</v>
          </cell>
        </row>
        <row r="462">
          <cell r="E462" t="str">
            <v>1</v>
          </cell>
        </row>
        <row r="463">
          <cell r="E463" t="str">
            <v>4</v>
          </cell>
        </row>
        <row r="464">
          <cell r="E464" t="str">
            <v>1</v>
          </cell>
        </row>
        <row r="465">
          <cell r="E465" t="str">
            <v>1</v>
          </cell>
        </row>
        <row r="468">
          <cell r="E468" t="str">
            <v>2</v>
          </cell>
        </row>
        <row r="469">
          <cell r="E469" t="str">
            <v>2</v>
          </cell>
        </row>
        <row r="470">
          <cell r="E470" t="str">
            <v>2</v>
          </cell>
        </row>
        <row r="471">
          <cell r="E471" t="str">
            <v>8</v>
          </cell>
        </row>
        <row r="472">
          <cell r="E472" t="str">
            <v>3</v>
          </cell>
        </row>
        <row r="473">
          <cell r="E473" t="str">
            <v>8</v>
          </cell>
        </row>
        <row r="474">
          <cell r="E474" t="str">
            <v>4</v>
          </cell>
        </row>
        <row r="475">
          <cell r="E475" t="str">
            <v>2</v>
          </cell>
        </row>
        <row r="476">
          <cell r="E476" t="str">
            <v>2</v>
          </cell>
        </row>
        <row r="477">
          <cell r="E477" t="str">
            <v>1</v>
          </cell>
        </row>
        <row r="478">
          <cell r="E478" t="str">
            <v>1</v>
          </cell>
        </row>
        <row r="479">
          <cell r="E479" t="str">
            <v>1</v>
          </cell>
        </row>
        <row r="480">
          <cell r="E480" t="str">
            <v>1</v>
          </cell>
        </row>
        <row r="481">
          <cell r="E481" t="str">
            <v>1</v>
          </cell>
        </row>
        <row r="482">
          <cell r="E482" t="str">
            <v>1 1/2</v>
          </cell>
        </row>
        <row r="484">
          <cell r="E484" t="str">
            <v>2</v>
          </cell>
        </row>
        <row r="485">
          <cell r="E485" t="str">
            <v>2</v>
          </cell>
        </row>
        <row r="486">
          <cell r="E486" t="str">
            <v>2</v>
          </cell>
        </row>
        <row r="487">
          <cell r="E487" t="str">
            <v>1</v>
          </cell>
        </row>
        <row r="489">
          <cell r="E489" t="str">
            <v>1</v>
          </cell>
        </row>
        <row r="490">
          <cell r="E490" t="str">
            <v xml:space="preserve"> 1/2</v>
          </cell>
        </row>
        <row r="492">
          <cell r="E492" t="str">
            <v xml:space="preserve"> 1/2</v>
          </cell>
        </row>
        <row r="493">
          <cell r="E493" t="str">
            <v>1</v>
          </cell>
        </row>
        <row r="494">
          <cell r="E494" t="str">
            <v>12</v>
          </cell>
        </row>
        <row r="495">
          <cell r="E495" t="str">
            <v>12</v>
          </cell>
        </row>
        <row r="496">
          <cell r="E496" t="str">
            <v>12</v>
          </cell>
        </row>
        <row r="497">
          <cell r="E497" t="str">
            <v>2</v>
          </cell>
        </row>
        <row r="498">
          <cell r="E498" t="str">
            <v>1</v>
          </cell>
        </row>
        <row r="499">
          <cell r="E499" t="str">
            <v xml:space="preserve"> 3/4</v>
          </cell>
        </row>
        <row r="501">
          <cell r="E501" t="str">
            <v>1</v>
          </cell>
        </row>
        <row r="502">
          <cell r="E502" t="str">
            <v>2</v>
          </cell>
        </row>
        <row r="503">
          <cell r="E503" t="str">
            <v xml:space="preserve"> 3/4</v>
          </cell>
        </row>
        <row r="504">
          <cell r="E504" t="str">
            <v xml:space="preserve"> 3/4</v>
          </cell>
        </row>
        <row r="505">
          <cell r="E505" t="str">
            <v>4</v>
          </cell>
        </row>
        <row r="506">
          <cell r="E506" t="str">
            <v>4</v>
          </cell>
        </row>
        <row r="507">
          <cell r="E507" t="str">
            <v>4</v>
          </cell>
        </row>
        <row r="508">
          <cell r="E508" t="str">
            <v>4</v>
          </cell>
        </row>
        <row r="509">
          <cell r="E509" t="str">
            <v>4</v>
          </cell>
        </row>
        <row r="510">
          <cell r="E510" t="str">
            <v>4</v>
          </cell>
        </row>
        <row r="511">
          <cell r="E511" t="str">
            <v>4</v>
          </cell>
        </row>
        <row r="512">
          <cell r="E512" t="str">
            <v>4</v>
          </cell>
        </row>
        <row r="513">
          <cell r="E513" t="str">
            <v>4</v>
          </cell>
        </row>
        <row r="514">
          <cell r="E514" t="str">
            <v>4</v>
          </cell>
        </row>
        <row r="515">
          <cell r="E515" t="str">
            <v>18</v>
          </cell>
        </row>
        <row r="516">
          <cell r="E516" t="str">
            <v>1</v>
          </cell>
        </row>
        <row r="517">
          <cell r="E517" t="str">
            <v>16</v>
          </cell>
        </row>
        <row r="518">
          <cell r="E518" t="str">
            <v>1</v>
          </cell>
        </row>
        <row r="519">
          <cell r="E519" t="str">
            <v>1</v>
          </cell>
        </row>
        <row r="520">
          <cell r="E520" t="str">
            <v>1</v>
          </cell>
        </row>
        <row r="521">
          <cell r="E521" t="str">
            <v>1</v>
          </cell>
        </row>
        <row r="522">
          <cell r="E522" t="str">
            <v>1</v>
          </cell>
        </row>
        <row r="523">
          <cell r="E523" t="str">
            <v>1</v>
          </cell>
        </row>
        <row r="524">
          <cell r="E524" t="str">
            <v>1</v>
          </cell>
        </row>
        <row r="525">
          <cell r="E525" t="str">
            <v>6</v>
          </cell>
        </row>
        <row r="526">
          <cell r="E526" t="str">
            <v>6</v>
          </cell>
        </row>
        <row r="527">
          <cell r="E527" t="str">
            <v>6</v>
          </cell>
        </row>
        <row r="528">
          <cell r="E528" t="str">
            <v>6</v>
          </cell>
        </row>
        <row r="529">
          <cell r="E529" t="str">
            <v>6</v>
          </cell>
        </row>
        <row r="530">
          <cell r="E530" t="str">
            <v>6</v>
          </cell>
        </row>
        <row r="531">
          <cell r="E531" t="str">
            <v>4</v>
          </cell>
        </row>
        <row r="532">
          <cell r="E532" t="str">
            <v>4</v>
          </cell>
        </row>
        <row r="533">
          <cell r="E533" t="str">
            <v>4</v>
          </cell>
        </row>
        <row r="534">
          <cell r="E534" t="str">
            <v>4</v>
          </cell>
        </row>
        <row r="535">
          <cell r="E535" t="str">
            <v>4</v>
          </cell>
        </row>
        <row r="536">
          <cell r="E536" t="str">
            <v>3</v>
          </cell>
        </row>
        <row r="537">
          <cell r="E537" t="str">
            <v>4</v>
          </cell>
        </row>
        <row r="538">
          <cell r="E538" t="str">
            <v xml:space="preserve"> 1/2</v>
          </cell>
        </row>
        <row r="539">
          <cell r="E539" t="str">
            <v xml:space="preserve"> 1/2</v>
          </cell>
        </row>
        <row r="540">
          <cell r="E540" t="str">
            <v xml:space="preserve"> 1/2</v>
          </cell>
        </row>
        <row r="541">
          <cell r="E541" t="str">
            <v>2</v>
          </cell>
        </row>
        <row r="542">
          <cell r="E542" t="str">
            <v>2</v>
          </cell>
        </row>
        <row r="543">
          <cell r="E543" t="str">
            <v>2</v>
          </cell>
        </row>
        <row r="544">
          <cell r="E544" t="str">
            <v>8</v>
          </cell>
        </row>
        <row r="545">
          <cell r="E545" t="str">
            <v>2</v>
          </cell>
        </row>
        <row r="546">
          <cell r="E546" t="str">
            <v>2</v>
          </cell>
        </row>
        <row r="547">
          <cell r="E547" t="str">
            <v xml:space="preserve"> 1/2</v>
          </cell>
        </row>
        <row r="548">
          <cell r="E548" t="str">
            <v>1</v>
          </cell>
        </row>
        <row r="549">
          <cell r="E549" t="str">
            <v>1 1/2</v>
          </cell>
        </row>
        <row r="550">
          <cell r="E550" t="str">
            <v>4</v>
          </cell>
        </row>
        <row r="551">
          <cell r="E551" t="str">
            <v>4</v>
          </cell>
        </row>
        <row r="552">
          <cell r="E552" t="str">
            <v>4</v>
          </cell>
        </row>
        <row r="553">
          <cell r="E553" t="str">
            <v>4</v>
          </cell>
        </row>
        <row r="554">
          <cell r="E554" t="str">
            <v>4</v>
          </cell>
        </row>
        <row r="555">
          <cell r="E555" t="str">
            <v>4</v>
          </cell>
        </row>
        <row r="556">
          <cell r="E556" t="str">
            <v>1</v>
          </cell>
        </row>
        <row r="557">
          <cell r="E557" t="str">
            <v>1</v>
          </cell>
        </row>
        <row r="558">
          <cell r="E558" t="str">
            <v>3</v>
          </cell>
        </row>
        <row r="559">
          <cell r="E559" t="str">
            <v>1</v>
          </cell>
        </row>
        <row r="560">
          <cell r="E560" t="str">
            <v>1</v>
          </cell>
        </row>
        <row r="561">
          <cell r="E561" t="str">
            <v>1</v>
          </cell>
        </row>
        <row r="562">
          <cell r="E562" t="str">
            <v>1</v>
          </cell>
        </row>
        <row r="563">
          <cell r="E563" t="str">
            <v xml:space="preserve"> 1/2</v>
          </cell>
        </row>
        <row r="564">
          <cell r="E564" t="str">
            <v xml:space="preserve"> 3/4</v>
          </cell>
        </row>
        <row r="565">
          <cell r="E565" t="str">
            <v xml:space="preserve"> 3/4</v>
          </cell>
        </row>
        <row r="566">
          <cell r="E566" t="str">
            <v xml:space="preserve"> 3/4</v>
          </cell>
        </row>
        <row r="567">
          <cell r="E567" t="str">
            <v xml:space="preserve"> 3/4</v>
          </cell>
        </row>
        <row r="568">
          <cell r="E568" t="str">
            <v xml:space="preserve"> 3/4</v>
          </cell>
        </row>
        <row r="569">
          <cell r="E569" t="str">
            <v>1</v>
          </cell>
        </row>
        <row r="570">
          <cell r="E570" t="str">
            <v>1</v>
          </cell>
        </row>
        <row r="571">
          <cell r="E571" t="str">
            <v>1</v>
          </cell>
        </row>
        <row r="572">
          <cell r="E572" t="str">
            <v>4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"/>
      <sheetName val="Database"/>
      <sheetName val="Connections"/>
      <sheetName val="DWTables"/>
      <sheetName val="Functions"/>
      <sheetName val="Sheet1"/>
      <sheetName val="12129"/>
      <sheetName val="综合概算"/>
      <sheetName val="DEZSH"/>
      <sheetName val="EQU"/>
      <sheetName val="安装指标库"/>
      <sheetName val="CAPEX"/>
    </sheetNames>
    <sheetDataSet>
      <sheetData sheetId="0" refreshError="1"/>
      <sheetData sheetId="1"/>
      <sheetData sheetId="2" refreshError="1">
        <row r="21">
          <cell r="D21">
            <v>1</v>
          </cell>
          <cell r="G21">
            <v>2</v>
          </cell>
        </row>
        <row r="23">
          <cell r="D23" t="str">
            <v>Yes</v>
          </cell>
          <cell r="G23" t="str">
            <v>Yes</v>
          </cell>
        </row>
        <row r="24">
          <cell r="D24" t="str">
            <v>No</v>
          </cell>
          <cell r="G24" t="str">
            <v>No</v>
          </cell>
        </row>
        <row r="25">
          <cell r="D25" t="str">
            <v xml:space="preserve"> </v>
          </cell>
          <cell r="G25" t="str">
            <v xml:space="preserve"> </v>
          </cell>
        </row>
      </sheetData>
      <sheetData sheetId="3" refreshError="1">
        <row r="2">
          <cell r="G2">
            <v>4</v>
          </cell>
          <cell r="H2">
            <v>0</v>
          </cell>
          <cell r="I2">
            <v>1</v>
          </cell>
          <cell r="J2">
            <v>6</v>
          </cell>
          <cell r="K2">
            <v>19</v>
          </cell>
          <cell r="L2">
            <v>1</v>
          </cell>
          <cell r="M2">
            <v>9</v>
          </cell>
          <cell r="N2">
            <v>11</v>
          </cell>
          <cell r="O2">
            <v>11</v>
          </cell>
          <cell r="P2">
            <v>11</v>
          </cell>
          <cell r="Q2">
            <v>1</v>
          </cell>
          <cell r="R2">
            <v>1</v>
          </cell>
        </row>
        <row r="11">
          <cell r="T11" t="str">
            <v xml:space="preserve">MILS      </v>
          </cell>
          <cell r="X11" t="str">
            <v xml:space="preserve">Ksi       </v>
          </cell>
          <cell r="Z11" t="str">
            <v xml:space="preserve">K         </v>
          </cell>
          <cell r="AC11" t="str">
            <v xml:space="preserve">P         </v>
          </cell>
          <cell r="AF11" t="str">
            <v xml:space="preserve"> </v>
          </cell>
          <cell r="AL11" t="str">
            <v xml:space="preserve"> </v>
          </cell>
        </row>
        <row r="12">
          <cell r="T12" t="str">
            <v xml:space="preserve">cm        </v>
          </cell>
          <cell r="X12" t="str">
            <v>Ksi       -a</v>
          </cell>
          <cell r="Z12" t="str">
            <v xml:space="preserve">ºC        </v>
          </cell>
          <cell r="AC12" t="str">
            <v xml:space="preserve">Pa·s      </v>
          </cell>
          <cell r="AF12" t="str">
            <v>ASCO</v>
          </cell>
        </row>
        <row r="13">
          <cell r="T13" t="str">
            <v xml:space="preserve">ft        </v>
          </cell>
          <cell r="X13" t="str">
            <v>Ksi       -g</v>
          </cell>
          <cell r="Z13" t="str">
            <v xml:space="preserve">ºF        </v>
          </cell>
          <cell r="AC13" t="str">
            <v xml:space="preserve">SSF       </v>
          </cell>
          <cell r="AF13" t="str">
            <v>ASHCROFT</v>
          </cell>
        </row>
        <row r="14">
          <cell r="T14" t="str">
            <v xml:space="preserve">in        </v>
          </cell>
          <cell r="X14" t="str">
            <v xml:space="preserve">MPa       </v>
          </cell>
          <cell r="Z14" t="str">
            <v xml:space="preserve">ºR        </v>
          </cell>
          <cell r="AC14" t="str">
            <v xml:space="preserve">SSU       </v>
          </cell>
          <cell r="AF14" t="str">
            <v>CASHCO</v>
          </cell>
        </row>
        <row r="15">
          <cell r="T15" t="str">
            <v xml:space="preserve">km        </v>
          </cell>
          <cell r="X15" t="str">
            <v>MPa       -a</v>
          </cell>
          <cell r="Z15">
            <v>0</v>
          </cell>
          <cell r="AC15" t="str">
            <v xml:space="preserve">St        </v>
          </cell>
          <cell r="AF15" t="str">
            <v>CONSOLIDATED</v>
          </cell>
        </row>
        <row r="16">
          <cell r="T16" t="str">
            <v xml:space="preserve">m         </v>
          </cell>
          <cell r="X16" t="str">
            <v>MPa       -g</v>
          </cell>
          <cell r="AC16" t="str">
            <v xml:space="preserve">cP        </v>
          </cell>
          <cell r="AF16" t="str">
            <v>DYNISCO</v>
          </cell>
        </row>
        <row r="17">
          <cell r="T17" t="str">
            <v xml:space="preserve">micron    </v>
          </cell>
          <cell r="X17" t="str">
            <v xml:space="preserve">Pa        </v>
          </cell>
          <cell r="AC17" t="str">
            <v xml:space="preserve">cS        </v>
          </cell>
          <cell r="AF17" t="str">
            <v>FISHER</v>
          </cell>
        </row>
        <row r="18">
          <cell r="T18" t="str">
            <v xml:space="preserve">mile      </v>
          </cell>
          <cell r="X18" t="str">
            <v>Pa        -a</v>
          </cell>
          <cell r="AC18" t="str">
            <v xml:space="preserve">cm²/s     </v>
          </cell>
          <cell r="AF18" t="str">
            <v>FLOWSERVE-KAMMER</v>
          </cell>
        </row>
        <row r="19">
          <cell r="T19" t="str">
            <v xml:space="preserve">mm        </v>
          </cell>
          <cell r="X19" t="str">
            <v>Pa        -g</v>
          </cell>
          <cell r="AC19" t="str">
            <v xml:space="preserve">ft²/s     </v>
          </cell>
          <cell r="AF19" t="str">
            <v>FLOWSERVE-SEREG</v>
          </cell>
        </row>
        <row r="20">
          <cell r="T20" t="str">
            <v xml:space="preserve">yd        </v>
          </cell>
          <cell r="X20" t="str">
            <v xml:space="preserve">Torr      </v>
          </cell>
          <cell r="AC20" t="str">
            <v xml:space="preserve">in²/s     </v>
          </cell>
          <cell r="AF20" t="str">
            <v>FLOWSERVE-VALTEK</v>
          </cell>
        </row>
        <row r="21">
          <cell r="X21" t="str">
            <v>Torr      -a</v>
          </cell>
          <cell r="AC21" t="str">
            <v xml:space="preserve">lb/ft·h   </v>
          </cell>
          <cell r="AF21" t="str">
            <v>MASONEILAN</v>
          </cell>
        </row>
        <row r="22">
          <cell r="X22" t="str">
            <v>Torr      -g</v>
          </cell>
          <cell r="AC22" t="str">
            <v xml:space="preserve">lb/ft·s   </v>
          </cell>
          <cell r="AF22" t="str">
            <v>NILCOR</v>
          </cell>
        </row>
        <row r="23">
          <cell r="X23" t="str">
            <v xml:space="preserve">at (tech) </v>
          </cell>
          <cell r="AC23" t="str">
            <v xml:space="preserve">lbf·s/ft² </v>
          </cell>
          <cell r="AF23" t="str">
            <v>VALTEK</v>
          </cell>
        </row>
        <row r="24">
          <cell r="X24" t="str">
            <v>at (tech) -a</v>
          </cell>
          <cell r="AC24" t="str">
            <v xml:space="preserve">lbf·s/in² </v>
          </cell>
        </row>
        <row r="25">
          <cell r="X25" t="str">
            <v>at (tech) -g</v>
          </cell>
          <cell r="AC25" t="str">
            <v xml:space="preserve">mPa·s     </v>
          </cell>
        </row>
        <row r="26">
          <cell r="X26" t="str">
            <v>atm(stand)</v>
          </cell>
          <cell r="AC26" t="str">
            <v xml:space="preserve">mm²/s     </v>
          </cell>
        </row>
        <row r="27">
          <cell r="X27" t="str">
            <v>atm(stand)-a</v>
          </cell>
          <cell r="AC27" t="str">
            <v xml:space="preserve">m²/s      </v>
          </cell>
        </row>
        <row r="28">
          <cell r="X28" t="str">
            <v>atm(stand)-g</v>
          </cell>
          <cell r="AC28" t="str">
            <v xml:space="preserve">slug/ft·s </v>
          </cell>
        </row>
        <row r="29">
          <cell r="X29" t="str">
            <v xml:space="preserve">bar       </v>
          </cell>
        </row>
        <row r="30">
          <cell r="X30" t="str">
            <v>bar       -a</v>
          </cell>
        </row>
        <row r="31">
          <cell r="X31" t="str">
            <v>bar       -g</v>
          </cell>
        </row>
        <row r="32">
          <cell r="X32" t="str">
            <v xml:space="preserve">cmH2O 4ºC </v>
          </cell>
        </row>
        <row r="33">
          <cell r="X33" t="str">
            <v>cmH2O 4ºC -a</v>
          </cell>
        </row>
        <row r="34">
          <cell r="X34" t="str">
            <v>cmH2O 4ºC -g</v>
          </cell>
        </row>
        <row r="35">
          <cell r="X35" t="str">
            <v xml:space="preserve">cmHg 0ºC  </v>
          </cell>
        </row>
        <row r="36">
          <cell r="X36" t="str">
            <v>cmHg 0ºC  -a</v>
          </cell>
        </row>
        <row r="37">
          <cell r="X37" t="str">
            <v>cmHg 0ºC  -g</v>
          </cell>
        </row>
        <row r="38">
          <cell r="X38" t="str">
            <v xml:space="preserve">dyne/cm²  </v>
          </cell>
        </row>
        <row r="39">
          <cell r="X39" t="str">
            <v>dyne/cm²  -a</v>
          </cell>
        </row>
        <row r="40">
          <cell r="X40" t="str">
            <v>dyne/cm²  -g</v>
          </cell>
        </row>
        <row r="41">
          <cell r="X41" t="str">
            <v xml:space="preserve">ftH2O     </v>
          </cell>
        </row>
        <row r="42">
          <cell r="X42" t="str">
            <v>ftH2O     -a</v>
          </cell>
        </row>
        <row r="43">
          <cell r="X43" t="str">
            <v>ftH2O     -g</v>
          </cell>
        </row>
        <row r="44">
          <cell r="X44" t="str">
            <v xml:space="preserve">gf/cm²    </v>
          </cell>
        </row>
        <row r="45">
          <cell r="X45" t="str">
            <v>gf/cm²    -a</v>
          </cell>
        </row>
        <row r="46">
          <cell r="X46" t="str">
            <v>gf/cm²    -g</v>
          </cell>
        </row>
        <row r="47">
          <cell r="X47" t="str">
            <v xml:space="preserve">hPa       </v>
          </cell>
        </row>
        <row r="48">
          <cell r="X48" t="str">
            <v>hPa       -a</v>
          </cell>
        </row>
        <row r="49">
          <cell r="X49" t="str">
            <v>hPa       -g</v>
          </cell>
        </row>
        <row r="50">
          <cell r="X50" t="str">
            <v xml:space="preserve">inH2O     </v>
          </cell>
        </row>
        <row r="51">
          <cell r="X51" t="str">
            <v>inH2O     -a</v>
          </cell>
        </row>
        <row r="52">
          <cell r="X52" t="str">
            <v>inH2O     -g</v>
          </cell>
        </row>
        <row r="53">
          <cell r="X53" t="str">
            <v xml:space="preserve">inHg      </v>
          </cell>
        </row>
        <row r="54">
          <cell r="X54" t="str">
            <v>inHg      -a</v>
          </cell>
        </row>
        <row r="55">
          <cell r="X55" t="str">
            <v>inHg      -g</v>
          </cell>
        </row>
        <row r="56">
          <cell r="X56" t="str">
            <v xml:space="preserve">kPa       </v>
          </cell>
        </row>
        <row r="57">
          <cell r="X57" t="str">
            <v>kPa       -a</v>
          </cell>
        </row>
        <row r="58">
          <cell r="X58" t="str">
            <v>kPa       -g</v>
          </cell>
        </row>
        <row r="59">
          <cell r="X59" t="str">
            <v xml:space="preserve">kgf/cm²   </v>
          </cell>
        </row>
        <row r="60">
          <cell r="X60" t="str">
            <v>kgf/cm²   -a</v>
          </cell>
        </row>
        <row r="61">
          <cell r="X61" t="str">
            <v>kgf/cm²   -g</v>
          </cell>
        </row>
        <row r="62">
          <cell r="X62" t="str">
            <v xml:space="preserve">kgf/mm²   </v>
          </cell>
        </row>
        <row r="63">
          <cell r="X63" t="str">
            <v>kgf/mm²   -a</v>
          </cell>
        </row>
        <row r="64">
          <cell r="X64" t="str">
            <v>kgf/mm²   -g</v>
          </cell>
        </row>
        <row r="65">
          <cell r="X65" t="str">
            <v xml:space="preserve">kgf/m²    </v>
          </cell>
        </row>
        <row r="66">
          <cell r="X66" t="str">
            <v>kgf/m²    -a</v>
          </cell>
        </row>
        <row r="67">
          <cell r="X67" t="str">
            <v>kgf/m²    -g</v>
          </cell>
        </row>
        <row r="68">
          <cell r="X68" t="str">
            <v xml:space="preserve">lbf/ft²   </v>
          </cell>
        </row>
        <row r="69">
          <cell r="X69" t="str">
            <v>lbf/ft²   -a</v>
          </cell>
        </row>
        <row r="70">
          <cell r="X70" t="str">
            <v>lbf/ft²   -g</v>
          </cell>
        </row>
        <row r="71">
          <cell r="X71" t="str">
            <v xml:space="preserve">lbf/in²   </v>
          </cell>
        </row>
        <row r="72">
          <cell r="X72" t="str">
            <v>lbf/in²   -a</v>
          </cell>
        </row>
        <row r="73">
          <cell r="X73" t="str">
            <v>lbf/in²   -g</v>
          </cell>
        </row>
        <row r="74">
          <cell r="X74" t="str">
            <v xml:space="preserve">mH2O 4ºC  </v>
          </cell>
        </row>
        <row r="75">
          <cell r="X75" t="str">
            <v>mH2O 4ºC  -a</v>
          </cell>
        </row>
        <row r="76">
          <cell r="X76" t="str">
            <v>mH2O 4ºC  -g</v>
          </cell>
        </row>
        <row r="77">
          <cell r="X77" t="str">
            <v xml:space="preserve">mbar      </v>
          </cell>
        </row>
        <row r="78">
          <cell r="X78" t="str">
            <v>mbar      -a</v>
          </cell>
        </row>
        <row r="79">
          <cell r="X79" t="str">
            <v>mbar      -g</v>
          </cell>
        </row>
        <row r="80">
          <cell r="X80" t="str">
            <v xml:space="preserve">mmH2O 4ºC </v>
          </cell>
        </row>
        <row r="81">
          <cell r="X81" t="str">
            <v>mmH2O 4ºC -a</v>
          </cell>
        </row>
        <row r="82">
          <cell r="X82" t="str">
            <v>mmH2O 4ºC -g</v>
          </cell>
        </row>
        <row r="83">
          <cell r="X83" t="str">
            <v xml:space="preserve">mmHg 0ºC  </v>
          </cell>
        </row>
        <row r="84">
          <cell r="X84" t="str">
            <v>mmHg 0ºC  -a</v>
          </cell>
        </row>
        <row r="85">
          <cell r="X85" t="str">
            <v>mmHg 0ºC  -g</v>
          </cell>
        </row>
        <row r="86">
          <cell r="X86" t="str">
            <v xml:space="preserve">oz/in²    </v>
          </cell>
        </row>
        <row r="87">
          <cell r="X87" t="str">
            <v>oz/in²    -a</v>
          </cell>
        </row>
        <row r="88">
          <cell r="X88" t="str">
            <v>oz/in²    -g</v>
          </cell>
        </row>
        <row r="89">
          <cell r="X89" t="str">
            <v xml:space="preserve">psi       </v>
          </cell>
        </row>
        <row r="90">
          <cell r="X90" t="str">
            <v>psi       -a</v>
          </cell>
        </row>
        <row r="91">
          <cell r="X91" t="str">
            <v>psi       -g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LE&amp;WIRE"/>
      <sheetName val="FITTING"/>
      <sheetName val="PBS"/>
      <sheetName val="BULK"/>
      <sheetName val="LTG(PROCESS)"/>
      <sheetName val="LTG(CONTROLBLDG)"/>
      <sheetName val="PANELBOARD"/>
      <sheetName val="CONDUIT"/>
      <sheetName val="SHRINKABLE"/>
      <sheetName val="TERMINATIONKIT"/>
      <sheetName val="TB&amp;SPEAKER"/>
      <sheetName val="GND사급"/>
      <sheetName val="GND도급"/>
    </sheetNames>
    <sheetDataSet>
      <sheetData sheetId="0" refreshError="1"/>
      <sheetData sheetId="1" refreshError="1"/>
      <sheetData sheetId="2" refreshError="1">
        <row r="2">
          <cell r="F2" t="str">
            <v xml:space="preserve">        BILL  OF  MATERIAL</v>
          </cell>
          <cell r="G2" t="str">
            <v>PROJ.  NO. :</v>
          </cell>
          <cell r="I2" t="str">
            <v>Z99085</v>
          </cell>
        </row>
        <row r="3">
          <cell r="D3" t="str">
            <v xml:space="preserve"> </v>
          </cell>
          <cell r="G3" t="str">
            <v>DATE         :</v>
          </cell>
          <cell r="I3" t="str">
            <v>AUG,11,99</v>
          </cell>
        </row>
        <row r="4">
          <cell r="B4" t="str">
            <v>FOR   POWER SYSTEM(PUSH BUTTON SWITCH)</v>
          </cell>
          <cell r="G4" t="str">
            <v xml:space="preserve">MADE BY   :    </v>
          </cell>
          <cell r="I4" t="str">
            <v>T,Y,PARK</v>
          </cell>
        </row>
        <row r="5">
          <cell r="G5" t="str">
            <v xml:space="preserve">CHK'D BY  :    </v>
          </cell>
          <cell r="I5" t="str">
            <v>.</v>
          </cell>
        </row>
        <row r="7">
          <cell r="A7" t="str">
            <v>NO.</v>
          </cell>
          <cell r="B7" t="str">
            <v>REQ'D</v>
          </cell>
          <cell r="D7" t="str">
            <v>SIZE</v>
          </cell>
          <cell r="F7" t="str">
            <v xml:space="preserve">                             DESCRIPTION</v>
          </cell>
          <cell r="G7" t="str">
            <v>UNIT COST</v>
          </cell>
          <cell r="I7" t="str">
            <v>EXTENSION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Table-3"/>
      <sheetName val="간접비총괄"/>
      <sheetName val="간접비내역-1"/>
      <sheetName val="직원"/>
      <sheetName val="기능공"/>
      <sheetName val="세금관련"/>
      <sheetName val="물가 상승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UOTO"/>
      <sheetName val="Sheet1"/>
      <sheetName val="CAPEX"/>
      <sheetName val="表三甲"/>
      <sheetName val="공사비 내역 (가)"/>
      <sheetName val="내역서"/>
      <sheetName val="磨煤加压"/>
      <sheetName val="RFP003D"/>
      <sheetName val="DEZSH"/>
      <sheetName val="#REF"/>
      <sheetName val="L"/>
      <sheetName val="综合概算"/>
      <sheetName val="Summary"/>
      <sheetName val="单位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예산M12A"/>
    </sheetNames>
    <sheetDataSet>
      <sheetData sheetId="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PUMP"/>
      <sheetName val="REC(CHP)"/>
      <sheetName val="REC(HOB)"/>
      <sheetName val="예산M12A"/>
      <sheetName val="기준"/>
      <sheetName val="DATE"/>
      <sheetName val="BQ"/>
      <sheetName val="Piping Design Data"/>
    </sheetNames>
    <sheetDataSet>
      <sheetData sheetId="0" refreshError="1"/>
      <sheetData sheetId="1" refreshError="1">
        <row r="6">
          <cell r="A6">
            <v>0.30480000000000002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견적조건(국내가)"/>
      <sheetName val="견적조건(PROPOSAL)"/>
      <sheetName val="Table"/>
      <sheetName val="DOMESTIC"/>
      <sheetName val="PIVOT"/>
      <sheetName val="SUMMARY"/>
      <sheetName val="Proposal"/>
      <sheetName val="PIVOT (2)"/>
      <sheetName val="SUMMARY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견적서"/>
    </sheetNames>
    <sheetDataSet>
      <sheetData sheetId="0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사비 내역 (가)"/>
      <sheetName val="총괄표"/>
      <sheetName val="표지"/>
      <sheetName val="색인표"/>
      <sheetName val="목차"/>
      <sheetName val="공사개요"/>
      <sheetName val="공사물량"/>
      <sheetName val="투찰금액"/>
      <sheetName val="공사비 내역(나)"/>
      <sheetName val="공정표"/>
      <sheetName val="직원조직표"/>
      <sheetName val="SCHE-STF"/>
      <sheetName val="SCHE-LAB"/>
      <sheetName val="장비동원"/>
      <sheetName val="공사비 내역(가)"/>
      <sheetName val="MEC"/>
      <sheetName val="PIPING"/>
      <sheetName val="STR_STL"/>
      <sheetName val="EQUIP"/>
      <sheetName val="PA-INS-SPRO"/>
      <sheetName val="ORGAN"/>
      <sheetName val="간접비총괄"/>
      <sheetName val="간접비내역"/>
      <sheetName val="기공동원계획"/>
      <sheetName val="직원동원"/>
      <sheetName val="SEL-OFFICE"/>
      <sheetName val="간접인원"/>
      <sheetName val="MAN-SUMMARY"/>
      <sheetName val="장비비"/>
      <sheetName val="분개"/>
      <sheetName val="ACOM"/>
      <sheetName val="LAYOUT"/>
      <sheetName val="Name List"/>
      <sheetName val="Atten. Status (COMPANY)"/>
      <sheetName val="Atten. Status"/>
      <sheetName val="공사비 내역 _가_"/>
      <sheetName val="calcul"/>
      <sheetName val="Equipment"/>
      <sheetName val="spc 배관견적"/>
      <sheetName val="PUMP"/>
      <sheetName val="h-013211-2"/>
      <sheetName val="Sheet2"/>
      <sheetName val="Sheet1"/>
      <sheetName val="sheet"/>
      <sheetName val="차액보증"/>
      <sheetName val="DESIGN"/>
      <sheetName val="OCT_FDN"/>
      <sheetName val="DATA"/>
      <sheetName val="공통비"/>
      <sheetName val="factor"/>
      <sheetName val="NEW-PANEL"/>
      <sheetName val="INSULATION"/>
      <sheetName val="Indirect Labour"/>
      <sheetName val="Site Staff"/>
      <sheetName val="Site Est "/>
      <sheetName val="Costing sheet"/>
      <sheetName val="Mat. Summ"/>
      <sheetName val="hot piping"/>
      <sheetName val="Cold piping "/>
      <sheetName val="Pers. Pro"/>
      <sheetName val="Lookup"/>
      <sheetName val="전기내역"/>
      <sheetName val="노무 단가"/>
      <sheetName val="OCT.FDN"/>
      <sheetName val="Proposal"/>
      <sheetName val="List - Components"/>
      <sheetName val="List - Equipment"/>
      <sheetName val="dg-VTu"/>
      <sheetName val="Tke"/>
      <sheetName val="현금"/>
      <sheetName val="Pump sh't"/>
      <sheetName val="회사99"/>
      <sheetName val="내역서"/>
      <sheetName val="원가"/>
      <sheetName val="KP_List old RV"/>
      <sheetName val="ANALYSER"/>
      <sheetName val="Main"/>
      <sheetName val="TOEC"/>
      <sheetName val="ITB COST"/>
      <sheetName val="eq_data"/>
      <sheetName val="BSD (2)"/>
      <sheetName val="공사비"/>
      <sheetName val="Break Down"/>
      <sheetName val="EXTERNAL(BOQ)"/>
      <sheetName val="Y-WORK"/>
      <sheetName val="#REF"/>
      <sheetName val="노임단가"/>
      <sheetName val="CAT_5"/>
      <sheetName val="表三"/>
      <sheetName val="参数表"/>
      <sheetName val="RFP003D"/>
      <sheetName val="Utlity"/>
      <sheetName val="Emp_Data"/>
      <sheetName val="gd_02"/>
      <sheetName val="SILICATE"/>
      <sheetName val="BOQ-Bill1-8"/>
      <sheetName val="TOOLS"/>
      <sheetName val="UG예산"/>
      <sheetName val="1"/>
      <sheetName val="TIE-IN"/>
      <sheetName val="A"/>
      <sheetName val="적용환율"/>
      <sheetName val="General Data"/>
      <sheetName val="E_Rate PM"/>
      <sheetName val="ABUT수량-A1"/>
      <sheetName val="FIT Small"/>
      <sheetName val="WeightTable"/>
      <sheetName val="本体取纏"/>
      <sheetName val="소일위대가코드표"/>
      <sheetName val="RATES"/>
      <sheetName val="일위대가표(DEEP)"/>
      <sheetName val="공사비예산서(토목분)"/>
      <sheetName val="간접비내역-1"/>
      <sheetName val="TOTAL"/>
      <sheetName val=" 견적서"/>
      <sheetName val="BQ"/>
      <sheetName val="PROG_DATA"/>
      <sheetName val="예산M12A"/>
      <sheetName val="INSTR"/>
      <sheetName val="물량"/>
      <sheetName val="gyun"/>
      <sheetName val="정부노임단가"/>
      <sheetName val="Customer Databas"/>
      <sheetName val="내역(한신APT)"/>
      <sheetName val="cable-data"/>
      <sheetName val="kimre scrubber"/>
      <sheetName val="B"/>
      <sheetName val="단위세대"/>
      <sheetName val="일위대가(계측기설치)"/>
      <sheetName val="단가비교"/>
      <sheetName val="DCS"/>
      <sheetName val="CP-E2 (품셈표)"/>
      <sheetName val="기준"/>
      <sheetName val="Summary Sheets"/>
      <sheetName val="Wt of Mod."/>
      <sheetName val="Module Wt"/>
      <sheetName val="Build Up"/>
      <sheetName val="costing_ESDV"/>
      <sheetName val="costing_Misc"/>
      <sheetName val="costing_MOV"/>
      <sheetName val="costing_Press"/>
      <sheetName val="BLR 1"/>
      <sheetName val="GEN"/>
      <sheetName val="GAS"/>
      <sheetName val="DEAE"/>
      <sheetName val="BLR2"/>
      <sheetName val="BLR3"/>
      <sheetName val="BLR4"/>
      <sheetName val="BLR5"/>
      <sheetName val="DEM"/>
      <sheetName val="SAM"/>
      <sheetName val="CHEM"/>
      <sheetName val="COP"/>
      <sheetName val="Tank"/>
      <sheetName val="OIL SYST DATA SHTS"/>
      <sheetName val="EQUIP.XLS"/>
      <sheetName val="SG"/>
      <sheetName val="설계서"/>
      <sheetName val="11.17~20"/>
      <sheetName val="Man Power &amp; Comp"/>
      <sheetName val="일위대가목차"/>
      <sheetName val="GREEN"/>
      <sheetName val="Hawiyah"/>
      <sheetName val="Hawiyah 하청"/>
      <sheetName val="HDEC 1027"/>
      <sheetName val="Juaymah"/>
      <sheetName val="SIPC"/>
      <sheetName val="WORK"/>
      <sheetName val="ITEM"/>
      <sheetName val="간접비(1)"/>
      <sheetName val="V-VESSEL (WITH DEMISTER)"/>
      <sheetName val="산#2-1 (2)"/>
      <sheetName val="WEIGHT LIST"/>
      <sheetName val="DNW"/>
      <sheetName val="FRT_O"/>
      <sheetName val="작성기준"/>
      <sheetName val="Sum"/>
      <sheetName val="비정기tel"/>
      <sheetName val="INPUT DATA"/>
      <sheetName val="설계조건"/>
      <sheetName val="단면검토"/>
      <sheetName val="내역서(총)"/>
      <sheetName val="design criteria"/>
      <sheetName val="working load at the btm ft."/>
      <sheetName val="plan&amp;section of foundation"/>
      <sheetName val="간접비 총괄표"/>
      <sheetName val="수입"/>
      <sheetName val="CAL"/>
      <sheetName val="UR2-Calculation"/>
      <sheetName val="분석"/>
      <sheetName val="as boq list up"/>
      <sheetName val="Compare-1"/>
      <sheetName val="calculation-1"/>
      <sheetName val="PRO_A"/>
      <sheetName val="PRO"/>
      <sheetName val="LEGEND"/>
      <sheetName val="AILC004"/>
      <sheetName val="合成単価作成表-BLDG"/>
      <sheetName val="Option"/>
      <sheetName val="유화"/>
      <sheetName val="표지 (2)"/>
      <sheetName val="inter"/>
      <sheetName val="NAME"/>
      <sheetName val="NEWDRAW"/>
      <sheetName val="GEN PROG"/>
      <sheetName val="REG-BASIS"/>
      <sheetName val="TENDER PROG."/>
      <sheetName val="DET.ENGG.PROG"/>
      <sheetName val="LV data"/>
      <sheetName val="cctv"/>
      <sheetName val="공사내역"/>
      <sheetName val="2.설계제원"/>
      <sheetName val="Code"/>
      <sheetName val="EXCHANGER_BEAM2"/>
      <sheetName val="EXCHANGER_BEAM1"/>
      <sheetName val="EXCHANGER_COM"/>
      <sheetName val="EXCHANGER"/>
      <sheetName val="data 원본"/>
      <sheetName val="판매"/>
      <sheetName val="member design"/>
      <sheetName val="soil bearing check"/>
      <sheetName val="SPT vs PHI"/>
      <sheetName val="입찰안"/>
      <sheetName val="말뚝지지력산정"/>
      <sheetName val="6.Base"/>
      <sheetName val="VV보온LINK"/>
      <sheetName val="FIT보온LINK"/>
      <sheetName val="안정계산"/>
      <sheetName val="HVAC"/>
      <sheetName val="EQT-ESTN"/>
      <sheetName val="도급양식"/>
      <sheetName val="HRB"/>
      <sheetName val="Curves"/>
      <sheetName val="steel-gr"/>
      <sheetName val="N+"/>
      <sheetName val="데이타"/>
      <sheetName val="산근"/>
      <sheetName val="현장관리비"/>
      <sheetName val="DTmpData"/>
      <sheetName val="101동"/>
      <sheetName val="Project Indirect (SITE)"/>
      <sheetName val="FRP내역서"/>
      <sheetName val="Coversheet "/>
      <sheetName val="XZLC004_PART2"/>
      <sheetName val="XZLC003_PART1"/>
      <sheetName val="당초"/>
      <sheetName val="Elect (3)"/>
      <sheetName val="사원명부"/>
      <sheetName val="급여등록"/>
      <sheetName val="RFP005"/>
      <sheetName val="RFP007"/>
      <sheetName val="RFP006"/>
      <sheetName val="RFP009"/>
      <sheetName val="DIV 2"/>
      <sheetName val="??? ?? (?)"/>
      <sheetName val="OD"/>
      <sheetName val="접속슬래브"/>
      <sheetName val="현장"/>
      <sheetName val="출자한도"/>
      <sheetName val="full (2)"/>
      <sheetName val="정산입력"/>
      <sheetName val="을"/>
      <sheetName val="전기일위대가"/>
      <sheetName val="VS배관내역서"/>
      <sheetName val="단가표"/>
      <sheetName val="BID"/>
      <sheetName val="jobhist"/>
      <sheetName val="인원현황"/>
      <sheetName val="DATE"/>
      <sheetName val="단가비교(TOTAL)"/>
      <sheetName val="___ __ (_)"/>
      <sheetName val="견적"/>
      <sheetName val="item sort no"/>
      <sheetName val="spec"/>
      <sheetName val="단가"/>
      <sheetName val="FANDBS"/>
      <sheetName val="GRDATA"/>
      <sheetName val="SHAFTDBSE"/>
      <sheetName val="FAB"/>
      <sheetName val="현장지지물물량"/>
      <sheetName val="내역"/>
      <sheetName val="BM"/>
      <sheetName val="Calc"/>
      <sheetName val="주관사업"/>
      <sheetName val="동해title"/>
      <sheetName val="FAB별"/>
      <sheetName val="계장일위대가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도급양식"/>
    </sheetNames>
    <sheetDataSet>
      <sheetData sheetId="0" refreshError="1">
        <row r="1">
          <cell r="A1" t="str">
            <v>번</v>
          </cell>
          <cell r="D1" t="str">
            <v>단</v>
          </cell>
          <cell r="F1" t="str">
            <v>재  료  비</v>
          </cell>
          <cell r="H1" t="str">
            <v>노  무  비</v>
          </cell>
          <cell r="J1" t="str">
            <v>경      비</v>
          </cell>
          <cell r="L1" t="str">
            <v>총      액</v>
          </cell>
        </row>
        <row r="2">
          <cell r="A2" t="str">
            <v>호</v>
          </cell>
          <cell r="B2" t="str">
            <v>공             종</v>
          </cell>
          <cell r="D2" t="str">
            <v>위</v>
          </cell>
          <cell r="E2" t="str">
            <v>수  량</v>
          </cell>
          <cell r="F2" t="str">
            <v>단  가</v>
          </cell>
          <cell r="G2" t="str">
            <v>금    액</v>
          </cell>
          <cell r="H2" t="str">
            <v>단  가</v>
          </cell>
          <cell r="I2" t="str">
            <v>금    액</v>
          </cell>
          <cell r="J2" t="str">
            <v>단  가</v>
          </cell>
          <cell r="K2" t="str">
            <v>금    액</v>
          </cell>
          <cell r="L2" t="str">
            <v>단  가</v>
          </cell>
          <cell r="M2" t="str">
            <v>금    액</v>
          </cell>
          <cell r="N2" t="str">
            <v>비  고</v>
          </cell>
          <cell r="O2" t="str">
            <v>자재비+경비</v>
          </cell>
          <cell r="P2" t="str">
            <v>노무비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ing Design Data"/>
      <sheetName val="Calc Sheet"/>
    </sheetNames>
    <sheetDataSet>
      <sheetData sheetId="0" refreshError="1">
        <row r="3">
          <cell r="B3" t="str">
            <v>DESCRIPTION</v>
          </cell>
          <cell r="C3" t="str">
            <v>THK
(MM)</v>
          </cell>
          <cell r="D3" t="str">
            <v>WEIGHT
(KG/M)</v>
          </cell>
          <cell r="E3" t="str">
            <v>NET AREA
(M2/M,EA)</v>
          </cell>
        </row>
        <row r="4">
          <cell r="B4" t="str">
            <v>PIP- SCH  5S  0.5"</v>
          </cell>
          <cell r="C4">
            <v>1.65</v>
          </cell>
          <cell r="D4">
            <v>0.8</v>
          </cell>
          <cell r="E4">
            <v>3.9E-2</v>
          </cell>
        </row>
        <row r="5">
          <cell r="B5" t="str">
            <v>PIP- SCH  10S  0.5"</v>
          </cell>
          <cell r="C5">
            <v>2.11</v>
          </cell>
          <cell r="D5">
            <v>1</v>
          </cell>
          <cell r="E5">
            <v>3.9E-2</v>
          </cell>
        </row>
        <row r="6">
          <cell r="B6" t="str">
            <v>PIP- SCH  STD  0.5"</v>
          </cell>
          <cell r="C6">
            <v>2.77</v>
          </cell>
          <cell r="D6">
            <v>1.27</v>
          </cell>
          <cell r="E6">
            <v>3.9E-2</v>
          </cell>
        </row>
        <row r="7">
          <cell r="B7" t="str">
            <v>PIP- SCH  40  0.5"</v>
          </cell>
          <cell r="C7">
            <v>2.77</v>
          </cell>
          <cell r="D7">
            <v>1.27</v>
          </cell>
          <cell r="E7">
            <v>3.9E-2</v>
          </cell>
        </row>
        <row r="8">
          <cell r="B8" t="str">
            <v>PIP- SCH  40S  0.5"</v>
          </cell>
          <cell r="C8">
            <v>2.77</v>
          </cell>
          <cell r="D8">
            <v>1.27</v>
          </cell>
          <cell r="E8">
            <v>3.9E-2</v>
          </cell>
        </row>
        <row r="9">
          <cell r="B9" t="str">
            <v>PIP- SCH  XS  0.5"</v>
          </cell>
          <cell r="C9">
            <v>3.73</v>
          </cell>
          <cell r="D9">
            <v>1.62</v>
          </cell>
          <cell r="E9">
            <v>3.9E-2</v>
          </cell>
        </row>
        <row r="10">
          <cell r="B10" t="str">
            <v>PIP- SCH  80  0.5"</v>
          </cell>
          <cell r="C10">
            <v>3.73</v>
          </cell>
          <cell r="D10">
            <v>1.62</v>
          </cell>
          <cell r="E10">
            <v>3.9E-2</v>
          </cell>
        </row>
        <row r="11">
          <cell r="B11" t="str">
            <v>PIP- SCH  80S  0.5"</v>
          </cell>
          <cell r="C11">
            <v>3.73</v>
          </cell>
          <cell r="D11">
            <v>1.62</v>
          </cell>
          <cell r="E11">
            <v>3.9E-2</v>
          </cell>
        </row>
        <row r="12">
          <cell r="B12" t="str">
            <v>PIP- SCH  160  0.5"</v>
          </cell>
          <cell r="C12">
            <v>4.78</v>
          </cell>
          <cell r="D12">
            <v>1.95</v>
          </cell>
          <cell r="E12">
            <v>3.9E-2</v>
          </cell>
        </row>
        <row r="13">
          <cell r="B13" t="str">
            <v>PIP- SCH  XXS  0.5"</v>
          </cell>
          <cell r="C13">
            <v>7.47</v>
          </cell>
          <cell r="D13">
            <v>2.5499999999999998</v>
          </cell>
          <cell r="E13">
            <v>3.9E-2</v>
          </cell>
        </row>
        <row r="14">
          <cell r="B14" t="str">
            <v>PIP- SCH  5S  0.75"</v>
          </cell>
          <cell r="C14">
            <v>1.65</v>
          </cell>
          <cell r="D14">
            <v>1.02</v>
          </cell>
          <cell r="E14">
            <v>5.8999999999999997E-2</v>
          </cell>
        </row>
        <row r="15">
          <cell r="B15" t="str">
            <v>PIP- SCH  10S  0.75"</v>
          </cell>
          <cell r="C15">
            <v>2.11</v>
          </cell>
          <cell r="D15">
            <v>1.28</v>
          </cell>
          <cell r="E15">
            <v>5.8999999999999997E-2</v>
          </cell>
        </row>
        <row r="16">
          <cell r="B16" t="str">
            <v>PIP- SCH  STD  0.75"</v>
          </cell>
          <cell r="C16">
            <v>2.87</v>
          </cell>
          <cell r="D16">
            <v>1.68</v>
          </cell>
          <cell r="E16">
            <v>5.8999999999999997E-2</v>
          </cell>
        </row>
        <row r="17">
          <cell r="B17" t="str">
            <v>PIP- SCH  40  0.75"</v>
          </cell>
          <cell r="C17">
            <v>2.87</v>
          </cell>
          <cell r="D17">
            <v>1.68</v>
          </cell>
          <cell r="E17">
            <v>5.8999999999999997E-2</v>
          </cell>
        </row>
        <row r="18">
          <cell r="B18" t="str">
            <v>PIP- SCH  40S  0.75"</v>
          </cell>
          <cell r="C18">
            <v>2.87</v>
          </cell>
          <cell r="D18">
            <v>1.68</v>
          </cell>
          <cell r="E18">
            <v>5.8999999999999997E-2</v>
          </cell>
        </row>
        <row r="19">
          <cell r="B19" t="str">
            <v>PIP- SCH  XS  0.75"</v>
          </cell>
          <cell r="C19">
            <v>3.91</v>
          </cell>
          <cell r="D19">
            <v>2.19</v>
          </cell>
          <cell r="E19">
            <v>5.8999999999999997E-2</v>
          </cell>
        </row>
        <row r="20">
          <cell r="B20" t="str">
            <v>PIP- SCH  80  0.75"</v>
          </cell>
          <cell r="C20">
            <v>3.91</v>
          </cell>
          <cell r="D20">
            <v>2.19</v>
          </cell>
          <cell r="E20">
            <v>5.8999999999999997E-2</v>
          </cell>
        </row>
        <row r="21">
          <cell r="B21" t="str">
            <v>PIP- SCH  80S  0.75"</v>
          </cell>
          <cell r="C21">
            <v>3.91</v>
          </cell>
          <cell r="D21">
            <v>2.19</v>
          </cell>
          <cell r="E21">
            <v>5.8999999999999997E-2</v>
          </cell>
        </row>
        <row r="22">
          <cell r="B22" t="str">
            <v>PIP- SCH  160  0.75"</v>
          </cell>
          <cell r="C22">
            <v>5.54</v>
          </cell>
          <cell r="D22">
            <v>2.84</v>
          </cell>
          <cell r="E22">
            <v>5.8999999999999997E-2</v>
          </cell>
        </row>
        <row r="23">
          <cell r="B23" t="str">
            <v>PIP- SCH  XXS  0.75"</v>
          </cell>
          <cell r="C23">
            <v>7.82</v>
          </cell>
          <cell r="D23">
            <v>3.64</v>
          </cell>
          <cell r="E23">
            <v>5.8999999999999997E-2</v>
          </cell>
        </row>
        <row r="24">
          <cell r="B24" t="str">
            <v>PIP- SCH  5S  1"</v>
          </cell>
          <cell r="C24">
            <v>1.65</v>
          </cell>
          <cell r="D24">
            <v>1.29</v>
          </cell>
          <cell r="E24">
            <v>7.9000000000000001E-2</v>
          </cell>
        </row>
        <row r="25">
          <cell r="B25" t="str">
            <v>PIP- SCH  10S  1"</v>
          </cell>
          <cell r="C25">
            <v>2.77</v>
          </cell>
          <cell r="D25">
            <v>2.09</v>
          </cell>
          <cell r="E25">
            <v>7.9000000000000001E-2</v>
          </cell>
        </row>
        <row r="26">
          <cell r="B26" t="str">
            <v>PIP- SCH  STD  1"</v>
          </cell>
          <cell r="C26">
            <v>3.38</v>
          </cell>
          <cell r="D26">
            <v>2.5</v>
          </cell>
          <cell r="E26">
            <v>7.9000000000000001E-2</v>
          </cell>
        </row>
        <row r="27">
          <cell r="B27" t="str">
            <v>PIP- SCH  40  1"</v>
          </cell>
          <cell r="C27">
            <v>3.38</v>
          </cell>
          <cell r="D27">
            <v>2.5</v>
          </cell>
          <cell r="E27">
            <v>7.9000000000000001E-2</v>
          </cell>
        </row>
        <row r="28">
          <cell r="B28" t="str">
            <v>PIP- SCH  40S  1"</v>
          </cell>
          <cell r="C28">
            <v>3.38</v>
          </cell>
          <cell r="D28">
            <v>2.5</v>
          </cell>
          <cell r="E28">
            <v>7.9000000000000001E-2</v>
          </cell>
        </row>
        <row r="29">
          <cell r="B29" t="str">
            <v>PIP- SCH  XS  1"</v>
          </cell>
          <cell r="C29">
            <v>4.55</v>
          </cell>
          <cell r="D29">
            <v>3.24</v>
          </cell>
          <cell r="E29">
            <v>7.9000000000000001E-2</v>
          </cell>
        </row>
        <row r="30">
          <cell r="B30" t="str">
            <v>PIP- SCH  80  1"</v>
          </cell>
          <cell r="C30">
            <v>4.55</v>
          </cell>
          <cell r="D30">
            <v>3.24</v>
          </cell>
          <cell r="E30">
            <v>7.9000000000000001E-2</v>
          </cell>
        </row>
        <row r="31">
          <cell r="B31" t="str">
            <v>PIP- SCH  80S  1"</v>
          </cell>
          <cell r="C31">
            <v>4.55</v>
          </cell>
          <cell r="D31">
            <v>3.24</v>
          </cell>
          <cell r="E31">
            <v>7.9000000000000001E-2</v>
          </cell>
        </row>
        <row r="32">
          <cell r="B32" t="str">
            <v>PIP- SCH  160  1"</v>
          </cell>
          <cell r="C32">
            <v>6.35</v>
          </cell>
          <cell r="D32">
            <v>4.24</v>
          </cell>
          <cell r="E32">
            <v>7.9000000000000001E-2</v>
          </cell>
        </row>
        <row r="33">
          <cell r="B33" t="str">
            <v>PIP- SCH  XXS  1"</v>
          </cell>
          <cell r="C33">
            <v>9.09</v>
          </cell>
          <cell r="D33">
            <v>5.45</v>
          </cell>
          <cell r="E33">
            <v>7.9000000000000001E-2</v>
          </cell>
        </row>
        <row r="34">
          <cell r="B34" t="str">
            <v>PIP- SCH  5S  1.5"</v>
          </cell>
          <cell r="C34">
            <v>1.65</v>
          </cell>
          <cell r="D34">
            <v>1.9</v>
          </cell>
          <cell r="E34">
            <v>0.11799999999999999</v>
          </cell>
        </row>
        <row r="35">
          <cell r="B35" t="str">
            <v>PIP- SCH  10S  1.5"</v>
          </cell>
          <cell r="C35">
            <v>2.77</v>
          </cell>
          <cell r="D35">
            <v>3.11</v>
          </cell>
          <cell r="E35">
            <v>0.11799999999999999</v>
          </cell>
        </row>
        <row r="36">
          <cell r="B36" t="str">
            <v>PIP- SCH  STD  1.5"</v>
          </cell>
          <cell r="C36">
            <v>3.68</v>
          </cell>
          <cell r="D36">
            <v>4.04</v>
          </cell>
          <cell r="E36">
            <v>0.11799999999999999</v>
          </cell>
        </row>
        <row r="37">
          <cell r="B37" t="str">
            <v>PIP- SCH  40  1.5"</v>
          </cell>
          <cell r="C37">
            <v>3.68</v>
          </cell>
          <cell r="D37">
            <v>4.04</v>
          </cell>
          <cell r="E37">
            <v>0.11799999999999999</v>
          </cell>
        </row>
        <row r="38">
          <cell r="B38" t="str">
            <v>PIP- SCH  40S  1.5"</v>
          </cell>
          <cell r="C38">
            <v>3.68</v>
          </cell>
          <cell r="D38">
            <v>4.04</v>
          </cell>
          <cell r="E38">
            <v>0.11799999999999999</v>
          </cell>
        </row>
        <row r="39">
          <cell r="B39" t="str">
            <v>PIP- SCH  XS  1.5"</v>
          </cell>
          <cell r="C39">
            <v>5.08</v>
          </cell>
          <cell r="D39">
            <v>5.41</v>
          </cell>
          <cell r="E39">
            <v>0.11799999999999999</v>
          </cell>
        </row>
        <row r="40">
          <cell r="B40" t="str">
            <v>PIP- SCH  80  1.5"</v>
          </cell>
          <cell r="C40">
            <v>5.08</v>
          </cell>
          <cell r="D40">
            <v>5.41</v>
          </cell>
          <cell r="E40">
            <v>0.11799999999999999</v>
          </cell>
        </row>
        <row r="41">
          <cell r="B41" t="str">
            <v>PIP- SCH  80S  1.5"</v>
          </cell>
          <cell r="C41">
            <v>5.08</v>
          </cell>
          <cell r="D41">
            <v>5.41</v>
          </cell>
          <cell r="E41">
            <v>0.11799999999999999</v>
          </cell>
        </row>
        <row r="42">
          <cell r="B42" t="str">
            <v>PIP- SCH  160  1.5"</v>
          </cell>
          <cell r="C42">
            <v>7.14</v>
          </cell>
          <cell r="D42">
            <v>7.24</v>
          </cell>
          <cell r="E42">
            <v>0.11799999999999999</v>
          </cell>
        </row>
        <row r="43">
          <cell r="B43" t="str">
            <v>PIP- SCH  XXS  1.5"</v>
          </cell>
          <cell r="C43">
            <v>10.16</v>
          </cell>
          <cell r="D43">
            <v>9.5500000000000007</v>
          </cell>
          <cell r="E43">
            <v>0.11799999999999999</v>
          </cell>
        </row>
        <row r="44">
          <cell r="B44" t="str">
            <v>PIP- SCH  5S  2"</v>
          </cell>
          <cell r="C44">
            <v>1.65</v>
          </cell>
          <cell r="D44">
            <v>2.39</v>
          </cell>
          <cell r="E44">
            <v>0.157</v>
          </cell>
        </row>
        <row r="45">
          <cell r="B45" t="str">
            <v>PIP- SCH  10S  2"</v>
          </cell>
          <cell r="C45">
            <v>2.77</v>
          </cell>
          <cell r="D45">
            <v>3.93</v>
          </cell>
          <cell r="E45">
            <v>0.157</v>
          </cell>
        </row>
        <row r="46">
          <cell r="B46" t="str">
            <v>PIP- SCH  40  2"</v>
          </cell>
          <cell r="C46">
            <v>3.91</v>
          </cell>
          <cell r="D46">
            <v>5.44</v>
          </cell>
          <cell r="E46">
            <v>0.157</v>
          </cell>
        </row>
        <row r="47">
          <cell r="B47" t="str">
            <v>PIP- SCH  40S  2"</v>
          </cell>
          <cell r="C47">
            <v>3.91</v>
          </cell>
          <cell r="D47">
            <v>5.44</v>
          </cell>
          <cell r="E47">
            <v>0.157</v>
          </cell>
        </row>
        <row r="48">
          <cell r="B48" t="str">
            <v>PIP- SCH  STD  2"</v>
          </cell>
          <cell r="C48">
            <v>3.91</v>
          </cell>
          <cell r="D48">
            <v>5.44</v>
          </cell>
          <cell r="E48">
            <v>0.157</v>
          </cell>
        </row>
        <row r="49">
          <cell r="B49" t="str">
            <v>PIP- SCH  80  2"</v>
          </cell>
          <cell r="C49">
            <v>5.54</v>
          </cell>
          <cell r="D49">
            <v>7.48</v>
          </cell>
          <cell r="E49">
            <v>0.157</v>
          </cell>
        </row>
        <row r="50">
          <cell r="B50" t="str">
            <v>PIP- SCH  80S  2"</v>
          </cell>
          <cell r="C50">
            <v>5.54</v>
          </cell>
          <cell r="D50">
            <v>7.48</v>
          </cell>
          <cell r="E50">
            <v>0.157</v>
          </cell>
        </row>
        <row r="51">
          <cell r="B51" t="str">
            <v>PIP- SCH  XXS  2"</v>
          </cell>
          <cell r="C51">
            <v>5.54</v>
          </cell>
          <cell r="D51">
            <v>7.48</v>
          </cell>
          <cell r="E51">
            <v>0.157</v>
          </cell>
        </row>
        <row r="52">
          <cell r="B52" t="str">
            <v>PIP- SCH  160  2"</v>
          </cell>
          <cell r="C52">
            <v>8.7100000000000009</v>
          </cell>
          <cell r="D52">
            <v>11.09</v>
          </cell>
          <cell r="E52">
            <v>0.157</v>
          </cell>
        </row>
        <row r="53">
          <cell r="B53" t="str">
            <v>PIP- SCH  XXS  2"</v>
          </cell>
          <cell r="C53">
            <v>11.07</v>
          </cell>
          <cell r="D53">
            <v>13.45</v>
          </cell>
          <cell r="E53">
            <v>0.157</v>
          </cell>
        </row>
        <row r="54">
          <cell r="B54" t="str">
            <v>PIP- SCH  5S  2.5"</v>
          </cell>
          <cell r="C54">
            <v>2.11</v>
          </cell>
          <cell r="D54">
            <v>3.65</v>
          </cell>
          <cell r="E54">
            <v>0.19600000000000001</v>
          </cell>
        </row>
        <row r="55">
          <cell r="B55" t="str">
            <v>PIP- SCH  10S  2.5"</v>
          </cell>
          <cell r="C55">
            <v>3.05</v>
          </cell>
          <cell r="D55">
            <v>5.26</v>
          </cell>
          <cell r="E55">
            <v>0.19600000000000001</v>
          </cell>
        </row>
        <row r="56">
          <cell r="B56" t="str">
            <v>PIP- SCH  40  2.5"</v>
          </cell>
          <cell r="C56">
            <v>5.16</v>
          </cell>
          <cell r="D56">
            <v>8.6300000000000008</v>
          </cell>
          <cell r="E56">
            <v>0.19600000000000001</v>
          </cell>
        </row>
        <row r="57">
          <cell r="B57" t="str">
            <v>PIP- SCH  40S  2.5"</v>
          </cell>
          <cell r="C57">
            <v>5.16</v>
          </cell>
          <cell r="D57">
            <v>8.6300000000000008</v>
          </cell>
          <cell r="E57">
            <v>0.19600000000000001</v>
          </cell>
        </row>
        <row r="58">
          <cell r="B58" t="str">
            <v>PIP- SCH  STD  2.5"</v>
          </cell>
          <cell r="C58">
            <v>5.16</v>
          </cell>
          <cell r="D58">
            <v>8.6300000000000008</v>
          </cell>
          <cell r="E58">
            <v>0.19600000000000001</v>
          </cell>
        </row>
        <row r="59">
          <cell r="B59" t="str">
            <v>PIP- SCH  80  2.5"</v>
          </cell>
          <cell r="C59">
            <v>7.01</v>
          </cell>
          <cell r="D59">
            <v>11.41</v>
          </cell>
          <cell r="E59">
            <v>0.19600000000000001</v>
          </cell>
        </row>
        <row r="60">
          <cell r="B60" t="str">
            <v>PIP- SCH  80S  2.5"</v>
          </cell>
          <cell r="C60">
            <v>7.01</v>
          </cell>
          <cell r="D60">
            <v>11.41</v>
          </cell>
          <cell r="E60">
            <v>0.19600000000000001</v>
          </cell>
        </row>
        <row r="61">
          <cell r="B61" t="str">
            <v>PIP- SCH  XS  2.5"</v>
          </cell>
          <cell r="C61">
            <v>7.01</v>
          </cell>
          <cell r="D61">
            <v>11.41</v>
          </cell>
          <cell r="E61">
            <v>0.19600000000000001</v>
          </cell>
        </row>
        <row r="62">
          <cell r="B62" t="str">
            <v>PIP- SCH  160  2.5"</v>
          </cell>
          <cell r="C62">
            <v>9.52</v>
          </cell>
          <cell r="D62">
            <v>14.92</v>
          </cell>
          <cell r="E62">
            <v>0.19600000000000001</v>
          </cell>
        </row>
        <row r="63">
          <cell r="B63" t="str">
            <v>PIP- SCH  XXS  2.5"</v>
          </cell>
          <cell r="C63">
            <v>14.02</v>
          </cell>
          <cell r="D63">
            <v>20.399999999999999</v>
          </cell>
          <cell r="E63">
            <v>0.19600000000000001</v>
          </cell>
        </row>
        <row r="64">
          <cell r="B64" t="str">
            <v>PIP- SCH  5S  3"</v>
          </cell>
          <cell r="C64">
            <v>2.11</v>
          </cell>
          <cell r="D64">
            <v>4.51</v>
          </cell>
          <cell r="E64">
            <v>0.23599999999999999</v>
          </cell>
        </row>
        <row r="65">
          <cell r="B65" t="str">
            <v>PIP- SCH  10S  3"</v>
          </cell>
          <cell r="C65">
            <v>3.05</v>
          </cell>
          <cell r="D65">
            <v>6.45</v>
          </cell>
          <cell r="E65">
            <v>0.23599999999999999</v>
          </cell>
        </row>
        <row r="66">
          <cell r="B66" t="str">
            <v>PIP- SCH  40  3"</v>
          </cell>
          <cell r="C66">
            <v>5.49</v>
          </cell>
          <cell r="D66">
            <v>11.29</v>
          </cell>
          <cell r="E66">
            <v>0.23599999999999999</v>
          </cell>
        </row>
        <row r="67">
          <cell r="B67" t="str">
            <v>PIP- SCH  40S  3"</v>
          </cell>
          <cell r="C67">
            <v>5.49</v>
          </cell>
          <cell r="D67">
            <v>11.29</v>
          </cell>
          <cell r="E67">
            <v>0.23599999999999999</v>
          </cell>
        </row>
        <row r="68">
          <cell r="B68" t="str">
            <v>PIP- SCH  STD  3"</v>
          </cell>
          <cell r="C68">
            <v>5.49</v>
          </cell>
          <cell r="D68">
            <v>11.29</v>
          </cell>
          <cell r="E68">
            <v>0.23599999999999999</v>
          </cell>
        </row>
        <row r="69">
          <cell r="B69" t="str">
            <v>PIP- SCH  80  3"</v>
          </cell>
          <cell r="C69">
            <v>7.62</v>
          </cell>
          <cell r="D69">
            <v>15.27</v>
          </cell>
          <cell r="E69">
            <v>0.23599999999999999</v>
          </cell>
        </row>
        <row r="70">
          <cell r="B70" t="str">
            <v>PIP- SCH  80S  3"</v>
          </cell>
          <cell r="C70">
            <v>7.62</v>
          </cell>
          <cell r="D70">
            <v>15.27</v>
          </cell>
          <cell r="E70">
            <v>0.23599999999999999</v>
          </cell>
        </row>
        <row r="71">
          <cell r="B71" t="str">
            <v>PIP- SCH  XS  3"</v>
          </cell>
          <cell r="C71">
            <v>7.62</v>
          </cell>
          <cell r="D71">
            <v>15.27</v>
          </cell>
          <cell r="E71">
            <v>0.23599999999999999</v>
          </cell>
        </row>
        <row r="72">
          <cell r="B72" t="str">
            <v>PIP- SCH  160  3"</v>
          </cell>
          <cell r="C72">
            <v>11.13</v>
          </cell>
          <cell r="D72">
            <v>21.34</v>
          </cell>
          <cell r="E72">
            <v>0.23599999999999999</v>
          </cell>
        </row>
        <row r="73">
          <cell r="B73" t="str">
            <v>PIP- SCH  XXS  3"</v>
          </cell>
          <cell r="C73">
            <v>15.24</v>
          </cell>
          <cell r="D73">
            <v>27.68</v>
          </cell>
          <cell r="E73">
            <v>0.23599999999999999</v>
          </cell>
        </row>
        <row r="74">
          <cell r="B74" t="str">
            <v>PIP- SCH  5S  4"</v>
          </cell>
          <cell r="C74">
            <v>2.11</v>
          </cell>
          <cell r="D74">
            <v>5.83</v>
          </cell>
          <cell r="E74">
            <v>0.314</v>
          </cell>
        </row>
        <row r="75">
          <cell r="B75" t="str">
            <v>PIP- SCH  10S  4"</v>
          </cell>
          <cell r="C75">
            <v>3.05</v>
          </cell>
          <cell r="D75">
            <v>8.36</v>
          </cell>
          <cell r="E75">
            <v>0.314</v>
          </cell>
        </row>
        <row r="76">
          <cell r="B76" t="str">
            <v>PIP- SCH  40  4"</v>
          </cell>
          <cell r="C76">
            <v>6.02</v>
          </cell>
          <cell r="D76">
            <v>16.079999999999998</v>
          </cell>
          <cell r="E76">
            <v>0.314</v>
          </cell>
        </row>
        <row r="77">
          <cell r="B77" t="str">
            <v>PIP- SCH  40S  4"</v>
          </cell>
          <cell r="C77">
            <v>6.02</v>
          </cell>
          <cell r="D77">
            <v>16.079999999999998</v>
          </cell>
          <cell r="E77">
            <v>0.314</v>
          </cell>
        </row>
        <row r="78">
          <cell r="B78" t="str">
            <v>PIP- SCH  STD  4"</v>
          </cell>
          <cell r="C78">
            <v>6.02</v>
          </cell>
          <cell r="D78">
            <v>16.079999999999998</v>
          </cell>
          <cell r="E78">
            <v>0.314</v>
          </cell>
        </row>
        <row r="79">
          <cell r="B79" t="str">
            <v>PIP- SCH  80  4"</v>
          </cell>
          <cell r="C79">
            <v>8.56</v>
          </cell>
          <cell r="D79">
            <v>22.32</v>
          </cell>
          <cell r="E79">
            <v>0.314</v>
          </cell>
        </row>
        <row r="80">
          <cell r="B80" t="str">
            <v>PIP- SCH  80S  4"</v>
          </cell>
          <cell r="C80">
            <v>8.56</v>
          </cell>
          <cell r="D80">
            <v>22.32</v>
          </cell>
          <cell r="E80">
            <v>0.314</v>
          </cell>
        </row>
        <row r="81">
          <cell r="B81" t="str">
            <v>PIP- SCH  XS  4"</v>
          </cell>
          <cell r="C81">
            <v>8.56</v>
          </cell>
          <cell r="D81">
            <v>22.32</v>
          </cell>
          <cell r="E81">
            <v>0.314</v>
          </cell>
        </row>
        <row r="82">
          <cell r="B82" t="str">
            <v>PIP- SCH  160  4"</v>
          </cell>
          <cell r="C82">
            <v>13.49</v>
          </cell>
          <cell r="D82">
            <v>33.53</v>
          </cell>
          <cell r="E82">
            <v>0.314</v>
          </cell>
        </row>
        <row r="83">
          <cell r="B83" t="str">
            <v>PIP- SCH  XXS  4"</v>
          </cell>
          <cell r="C83">
            <v>17.12</v>
          </cell>
          <cell r="D83">
            <v>41.03</v>
          </cell>
          <cell r="E83">
            <v>0.314</v>
          </cell>
        </row>
        <row r="84">
          <cell r="B84" t="str">
            <v>PIP- SCH  5S  5"</v>
          </cell>
          <cell r="C84">
            <v>2.77</v>
          </cell>
          <cell r="D84">
            <v>9.4600000000000009</v>
          </cell>
          <cell r="E84">
            <v>0.39300000000000002</v>
          </cell>
        </row>
        <row r="85">
          <cell r="B85" t="str">
            <v>PIP- SCH  10S  5"</v>
          </cell>
          <cell r="C85">
            <v>3.4</v>
          </cell>
          <cell r="D85">
            <v>11.58</v>
          </cell>
          <cell r="E85">
            <v>0.39300000000000002</v>
          </cell>
        </row>
        <row r="86">
          <cell r="B86" t="str">
            <v>PIP- SCH  40  5"</v>
          </cell>
          <cell r="C86">
            <v>6.55</v>
          </cell>
          <cell r="D86">
            <v>21.78</v>
          </cell>
          <cell r="E86">
            <v>0.39300000000000002</v>
          </cell>
        </row>
        <row r="87">
          <cell r="B87" t="str">
            <v>PIP- SCH  40S  5"</v>
          </cell>
          <cell r="C87">
            <v>6.55</v>
          </cell>
          <cell r="D87">
            <v>21.78</v>
          </cell>
          <cell r="E87">
            <v>0.39300000000000002</v>
          </cell>
        </row>
        <row r="88">
          <cell r="B88" t="str">
            <v>PIP- SCH  STD  5"</v>
          </cell>
          <cell r="C88">
            <v>6.55</v>
          </cell>
          <cell r="D88">
            <v>21.78</v>
          </cell>
          <cell r="E88">
            <v>0.39300000000000002</v>
          </cell>
        </row>
        <row r="89">
          <cell r="B89" t="str">
            <v>PIP- SCH  80  5"</v>
          </cell>
          <cell r="C89">
            <v>9.52</v>
          </cell>
          <cell r="D89">
            <v>30.95</v>
          </cell>
          <cell r="E89">
            <v>0.39300000000000002</v>
          </cell>
        </row>
        <row r="90">
          <cell r="B90" t="str">
            <v>PIP- SCH  80S  5"</v>
          </cell>
          <cell r="C90">
            <v>9.52</v>
          </cell>
          <cell r="D90">
            <v>30.95</v>
          </cell>
          <cell r="E90">
            <v>0.39300000000000002</v>
          </cell>
        </row>
        <row r="91">
          <cell r="B91" t="str">
            <v>PIP- SCH  XS  5"</v>
          </cell>
          <cell r="C91">
            <v>9.52</v>
          </cell>
          <cell r="D91">
            <v>30.95</v>
          </cell>
          <cell r="E91">
            <v>0.39300000000000002</v>
          </cell>
        </row>
        <row r="92">
          <cell r="B92" t="str">
            <v>PIP- SCH  160  5"</v>
          </cell>
          <cell r="C92">
            <v>15.87</v>
          </cell>
          <cell r="D92">
            <v>49.1</v>
          </cell>
          <cell r="E92">
            <v>0.39300000000000002</v>
          </cell>
        </row>
        <row r="93">
          <cell r="B93" t="str">
            <v>PIP- SCH  XXS  5"</v>
          </cell>
          <cell r="C93">
            <v>19.05</v>
          </cell>
          <cell r="D93">
            <v>57.43</v>
          </cell>
          <cell r="E93">
            <v>0.39300000000000002</v>
          </cell>
        </row>
        <row r="94">
          <cell r="B94" t="str">
            <v>PIP- SCH  5S  6"</v>
          </cell>
          <cell r="C94">
            <v>2.77</v>
          </cell>
          <cell r="D94">
            <v>11.3</v>
          </cell>
          <cell r="E94">
            <v>0.47099999999999997</v>
          </cell>
        </row>
        <row r="95">
          <cell r="B95" t="str">
            <v>PIP- SCH  10S  6"</v>
          </cell>
          <cell r="C95">
            <v>3.4</v>
          </cell>
          <cell r="D95">
            <v>13.84</v>
          </cell>
          <cell r="E95">
            <v>0.47099999999999997</v>
          </cell>
        </row>
        <row r="96">
          <cell r="B96" t="str">
            <v>PIP- SCH  40  6"</v>
          </cell>
          <cell r="C96">
            <v>7.11</v>
          </cell>
          <cell r="D96">
            <v>28.27</v>
          </cell>
          <cell r="E96">
            <v>0.47099999999999997</v>
          </cell>
        </row>
        <row r="97">
          <cell r="B97" t="str">
            <v>PIP- SCH  40S  6"</v>
          </cell>
          <cell r="C97">
            <v>7.11</v>
          </cell>
          <cell r="D97">
            <v>28.27</v>
          </cell>
          <cell r="E97">
            <v>0.47099999999999997</v>
          </cell>
        </row>
        <row r="98">
          <cell r="B98" t="str">
            <v>PIP- SCH  STD  6"</v>
          </cell>
          <cell r="C98">
            <v>7.11</v>
          </cell>
          <cell r="D98">
            <v>28.27</v>
          </cell>
          <cell r="E98">
            <v>0.47099999999999997</v>
          </cell>
        </row>
        <row r="99">
          <cell r="B99" t="str">
            <v>PIP- SCH  80  6"</v>
          </cell>
          <cell r="C99">
            <v>10.97</v>
          </cell>
          <cell r="D99">
            <v>42.57</v>
          </cell>
          <cell r="E99">
            <v>0.47099999999999997</v>
          </cell>
        </row>
        <row r="100">
          <cell r="B100" t="str">
            <v>PIP- SCH  80S  6"</v>
          </cell>
          <cell r="C100">
            <v>10.97</v>
          </cell>
          <cell r="D100">
            <v>42.57</v>
          </cell>
          <cell r="E100">
            <v>0.47099999999999997</v>
          </cell>
        </row>
        <row r="101">
          <cell r="B101" t="str">
            <v>PIP- SCH  XS  6"</v>
          </cell>
          <cell r="C101">
            <v>10.97</v>
          </cell>
          <cell r="D101">
            <v>42.57</v>
          </cell>
          <cell r="E101">
            <v>0.47099999999999997</v>
          </cell>
        </row>
        <row r="102">
          <cell r="B102" t="str">
            <v>PIP- SCH  160  6"</v>
          </cell>
          <cell r="C102">
            <v>18.239999999999998</v>
          </cell>
          <cell r="D102">
            <v>67.48</v>
          </cell>
          <cell r="E102">
            <v>0.47099999999999997</v>
          </cell>
        </row>
        <row r="103">
          <cell r="B103" t="str">
            <v>PIP- SCH  XXS  6"</v>
          </cell>
          <cell r="C103">
            <v>21.95</v>
          </cell>
          <cell r="D103">
            <v>79.2</v>
          </cell>
          <cell r="E103">
            <v>0.47099999999999997</v>
          </cell>
        </row>
        <row r="104">
          <cell r="B104" t="str">
            <v>PIP- SCH  5S  8"</v>
          </cell>
          <cell r="C104">
            <v>2.77</v>
          </cell>
          <cell r="D104">
            <v>14.77</v>
          </cell>
          <cell r="E104">
            <v>0.628</v>
          </cell>
        </row>
        <row r="105">
          <cell r="B105" t="str">
            <v>PIP- SCH  10S  8"</v>
          </cell>
          <cell r="C105">
            <v>3.76</v>
          </cell>
          <cell r="D105">
            <v>19.96</v>
          </cell>
          <cell r="E105">
            <v>0.628</v>
          </cell>
        </row>
        <row r="106">
          <cell r="B106" t="str">
            <v>PIP- SCH  20  8"</v>
          </cell>
          <cell r="C106">
            <v>6.35</v>
          </cell>
          <cell r="D106">
            <v>33.31</v>
          </cell>
          <cell r="E106">
            <v>0.628</v>
          </cell>
        </row>
        <row r="107">
          <cell r="B107" t="str">
            <v>PIP- SCH  30  8"</v>
          </cell>
          <cell r="C107">
            <v>7.04</v>
          </cell>
          <cell r="D107">
            <v>36.79</v>
          </cell>
          <cell r="E107">
            <v>0.628</v>
          </cell>
        </row>
        <row r="108">
          <cell r="B108" t="str">
            <v>PIP- SCH  40  8"</v>
          </cell>
          <cell r="C108">
            <v>8.18</v>
          </cell>
          <cell r="D108">
            <v>42.54</v>
          </cell>
          <cell r="E108">
            <v>0.628</v>
          </cell>
        </row>
        <row r="109">
          <cell r="B109" t="str">
            <v>PIP- SCH  40S  8"</v>
          </cell>
          <cell r="C109">
            <v>8.18</v>
          </cell>
          <cell r="D109">
            <v>42.54</v>
          </cell>
          <cell r="E109">
            <v>0.628</v>
          </cell>
        </row>
        <row r="110">
          <cell r="B110" t="str">
            <v>PIP- SCH  STD  8"</v>
          </cell>
          <cell r="C110">
            <v>8.18</v>
          </cell>
          <cell r="D110">
            <v>42.54</v>
          </cell>
          <cell r="E110">
            <v>0.628</v>
          </cell>
        </row>
        <row r="111">
          <cell r="B111" t="str">
            <v>PIP- SCH  60  8"</v>
          </cell>
          <cell r="C111">
            <v>10.31</v>
          </cell>
          <cell r="D111">
            <v>53.09</v>
          </cell>
          <cell r="E111">
            <v>0.628</v>
          </cell>
        </row>
        <row r="112">
          <cell r="B112" t="str">
            <v>PIP- SCH  80  8"</v>
          </cell>
          <cell r="C112">
            <v>12.7</v>
          </cell>
          <cell r="D112">
            <v>64.64</v>
          </cell>
          <cell r="E112">
            <v>0.628</v>
          </cell>
        </row>
        <row r="113">
          <cell r="B113" t="str">
            <v>PIP- SCH  80S  8"</v>
          </cell>
          <cell r="C113">
            <v>12.7</v>
          </cell>
          <cell r="D113">
            <v>64.64</v>
          </cell>
          <cell r="E113">
            <v>0.628</v>
          </cell>
        </row>
        <row r="114">
          <cell r="B114" t="str">
            <v>PIP- SCH  XS  8"</v>
          </cell>
          <cell r="C114">
            <v>12.7</v>
          </cell>
          <cell r="D114">
            <v>64.64</v>
          </cell>
          <cell r="E114">
            <v>0.628</v>
          </cell>
        </row>
        <row r="115">
          <cell r="B115" t="str">
            <v>PIP- SCH  100  8"</v>
          </cell>
          <cell r="C115">
            <v>15.06</v>
          </cell>
          <cell r="D115">
            <v>75.78</v>
          </cell>
          <cell r="E115">
            <v>0.628</v>
          </cell>
        </row>
        <row r="116">
          <cell r="B116" t="str">
            <v>PIP- SCH  120  8"</v>
          </cell>
          <cell r="C116">
            <v>18.239999999999998</v>
          </cell>
          <cell r="D116">
            <v>90.33</v>
          </cell>
          <cell r="E116">
            <v>0.628</v>
          </cell>
        </row>
        <row r="117">
          <cell r="B117" t="str">
            <v>PIP- SCH  140  8"</v>
          </cell>
          <cell r="C117">
            <v>20.62</v>
          </cell>
          <cell r="D117">
            <v>100.9</v>
          </cell>
          <cell r="E117">
            <v>0.628</v>
          </cell>
        </row>
        <row r="118">
          <cell r="B118" t="str">
            <v>PIP- SCH  XXS  8"</v>
          </cell>
          <cell r="C118">
            <v>22.22</v>
          </cell>
          <cell r="D118">
            <v>107.9</v>
          </cell>
          <cell r="E118">
            <v>0.628</v>
          </cell>
        </row>
        <row r="119">
          <cell r="B119" t="str">
            <v>PIP- SCH  160  8"</v>
          </cell>
          <cell r="C119">
            <v>23.01</v>
          </cell>
          <cell r="D119">
            <v>111.3</v>
          </cell>
          <cell r="E119">
            <v>0.628</v>
          </cell>
        </row>
        <row r="120">
          <cell r="B120" t="str">
            <v>PIP- SCH  5S  10"</v>
          </cell>
          <cell r="C120">
            <v>3.4</v>
          </cell>
          <cell r="D120">
            <v>22.63</v>
          </cell>
          <cell r="E120">
            <v>0.78500000000000003</v>
          </cell>
        </row>
        <row r="121">
          <cell r="B121" t="str">
            <v>PIP- SCH  10S  10"</v>
          </cell>
          <cell r="C121">
            <v>4.1900000000000004</v>
          </cell>
          <cell r="D121">
            <v>22.79</v>
          </cell>
          <cell r="E121">
            <v>0.78500000000000003</v>
          </cell>
        </row>
        <row r="122">
          <cell r="B122" t="str">
            <v>PIP- SCH  20  10"</v>
          </cell>
          <cell r="C122">
            <v>6.35</v>
          </cell>
          <cell r="D122">
            <v>41.77</v>
          </cell>
          <cell r="E122">
            <v>0.78500000000000003</v>
          </cell>
        </row>
        <row r="123">
          <cell r="B123" t="str">
            <v>PIP- SCH  30  10"</v>
          </cell>
          <cell r="C123">
            <v>7.8</v>
          </cell>
          <cell r="D123">
            <v>51.01</v>
          </cell>
          <cell r="E123">
            <v>0.78500000000000003</v>
          </cell>
        </row>
        <row r="124">
          <cell r="B124" t="str">
            <v>PIP- SCH  40  10"</v>
          </cell>
          <cell r="C124">
            <v>9.27</v>
          </cell>
          <cell r="D124">
            <v>60.31</v>
          </cell>
          <cell r="E124">
            <v>0.78500000000000003</v>
          </cell>
        </row>
        <row r="125">
          <cell r="B125" t="str">
            <v>PIP- SCH  40S  10"</v>
          </cell>
          <cell r="C125">
            <v>9.27</v>
          </cell>
          <cell r="D125">
            <v>60.31</v>
          </cell>
          <cell r="E125">
            <v>0.78500000000000003</v>
          </cell>
        </row>
        <row r="126">
          <cell r="B126" t="str">
            <v>PIP- SCH  STD  10"</v>
          </cell>
          <cell r="C126">
            <v>9.27</v>
          </cell>
          <cell r="D126">
            <v>60.31</v>
          </cell>
          <cell r="E126">
            <v>0.78500000000000003</v>
          </cell>
        </row>
        <row r="127">
          <cell r="B127" t="str">
            <v>PIP- SCH  60  10"</v>
          </cell>
          <cell r="C127">
            <v>12.7</v>
          </cell>
          <cell r="D127">
            <v>81.540000000000006</v>
          </cell>
          <cell r="E127">
            <v>0.78500000000000003</v>
          </cell>
        </row>
        <row r="128">
          <cell r="B128" t="str">
            <v>PIP- SCH  60S  10"</v>
          </cell>
          <cell r="C128">
            <v>12.7</v>
          </cell>
          <cell r="D128">
            <v>81.540000000000006</v>
          </cell>
          <cell r="E128">
            <v>0.78500000000000003</v>
          </cell>
        </row>
        <row r="129">
          <cell r="B129" t="str">
            <v>PIP- SCH  XS  10"</v>
          </cell>
          <cell r="C129">
            <v>12.7</v>
          </cell>
          <cell r="D129">
            <v>81.540000000000006</v>
          </cell>
          <cell r="E129">
            <v>0.78500000000000003</v>
          </cell>
        </row>
        <row r="130">
          <cell r="B130" t="str">
            <v>PIP- SCH  80  10"</v>
          </cell>
          <cell r="C130">
            <v>15.06</v>
          </cell>
          <cell r="D130">
            <v>95.83</v>
          </cell>
          <cell r="E130">
            <v>0.78500000000000003</v>
          </cell>
        </row>
        <row r="131">
          <cell r="B131" t="str">
            <v>PIP- SCH  100  10"</v>
          </cell>
          <cell r="C131">
            <v>18.239999999999998</v>
          </cell>
          <cell r="D131">
            <v>114.6</v>
          </cell>
          <cell r="E131">
            <v>0.78500000000000003</v>
          </cell>
        </row>
        <row r="132">
          <cell r="B132" t="str">
            <v>PIP- SCH  120  10"</v>
          </cell>
          <cell r="C132">
            <v>21.41</v>
          </cell>
          <cell r="D132">
            <v>132.9</v>
          </cell>
          <cell r="E132">
            <v>0.78500000000000003</v>
          </cell>
        </row>
        <row r="133">
          <cell r="B133" t="str">
            <v>PIP- SCH  140  10"</v>
          </cell>
          <cell r="C133">
            <v>25.4</v>
          </cell>
          <cell r="D133">
            <v>155.1</v>
          </cell>
          <cell r="E133">
            <v>0.78500000000000003</v>
          </cell>
        </row>
        <row r="134">
          <cell r="B134" t="str">
            <v>PIP- SCH  XXS  10"</v>
          </cell>
          <cell r="C134">
            <v>25.4</v>
          </cell>
          <cell r="D134">
            <v>155.1</v>
          </cell>
          <cell r="E134">
            <v>0.78500000000000003</v>
          </cell>
        </row>
        <row r="135">
          <cell r="B135" t="str">
            <v>PIP- SCH  160  10"</v>
          </cell>
          <cell r="C135">
            <v>28.57</v>
          </cell>
          <cell r="D135">
            <v>172.3</v>
          </cell>
          <cell r="E135">
            <v>0.78500000000000003</v>
          </cell>
        </row>
        <row r="136">
          <cell r="B136" t="str">
            <v>PIP- SCH  5S  12"</v>
          </cell>
          <cell r="C136">
            <v>4.1900000000000004</v>
          </cell>
          <cell r="D136">
            <v>33.04</v>
          </cell>
          <cell r="E136">
            <v>0.94199999999999995</v>
          </cell>
        </row>
        <row r="137">
          <cell r="B137" t="str">
            <v>PIP- SCH  10S  12"</v>
          </cell>
          <cell r="C137">
            <v>4.57</v>
          </cell>
          <cell r="D137">
            <v>35.99</v>
          </cell>
          <cell r="E137">
            <v>0.94199999999999995</v>
          </cell>
        </row>
        <row r="138">
          <cell r="B138" t="str">
            <v>PIP- SCH  20  12"</v>
          </cell>
          <cell r="C138">
            <v>6.35</v>
          </cell>
          <cell r="D138">
            <v>49.72</v>
          </cell>
          <cell r="E138">
            <v>0.94199999999999995</v>
          </cell>
        </row>
        <row r="139">
          <cell r="B139" t="str">
            <v>PIP- SCH  30  12"</v>
          </cell>
          <cell r="C139">
            <v>8.3800000000000008</v>
          </cell>
          <cell r="D139">
            <v>65.209999999999994</v>
          </cell>
          <cell r="E139">
            <v>0.94199999999999995</v>
          </cell>
        </row>
        <row r="140">
          <cell r="B140" t="str">
            <v>PIP- SCH  STD  12"</v>
          </cell>
          <cell r="C140">
            <v>9.52</v>
          </cell>
          <cell r="D140">
            <v>73.84</v>
          </cell>
          <cell r="E140">
            <v>0.94199999999999995</v>
          </cell>
        </row>
        <row r="141">
          <cell r="B141" t="str">
            <v>PIP- SCH  40S  12"</v>
          </cell>
          <cell r="C141">
            <v>9.52</v>
          </cell>
          <cell r="D141">
            <v>73.84</v>
          </cell>
          <cell r="E141">
            <v>0.94199999999999995</v>
          </cell>
        </row>
        <row r="142">
          <cell r="B142" t="str">
            <v>PIP- SCH  40  12"</v>
          </cell>
          <cell r="C142">
            <v>10.31</v>
          </cell>
          <cell r="D142">
            <v>79.739999999999995</v>
          </cell>
          <cell r="E142">
            <v>0.94199999999999995</v>
          </cell>
        </row>
        <row r="143">
          <cell r="B143" t="str">
            <v>PIP- SCH  XS  12"</v>
          </cell>
          <cell r="C143">
            <v>12.7</v>
          </cell>
          <cell r="D143">
            <v>97.45</v>
          </cell>
          <cell r="E143">
            <v>0.94199999999999995</v>
          </cell>
        </row>
        <row r="144">
          <cell r="B144" t="str">
            <v>PIP- SCH  80S  12"</v>
          </cell>
          <cell r="C144">
            <v>12.7</v>
          </cell>
          <cell r="D144">
            <v>97.45</v>
          </cell>
          <cell r="E144">
            <v>0.94199999999999995</v>
          </cell>
        </row>
        <row r="145">
          <cell r="B145" t="str">
            <v>PIP- SCH  60  12"</v>
          </cell>
          <cell r="C145">
            <v>14.27</v>
          </cell>
          <cell r="D145">
            <v>108.9</v>
          </cell>
          <cell r="E145">
            <v>0.94199999999999995</v>
          </cell>
        </row>
        <row r="146">
          <cell r="B146" t="str">
            <v>PIP- SCH  80  12"</v>
          </cell>
          <cell r="C146">
            <v>17.45</v>
          </cell>
          <cell r="D146">
            <v>131.9</v>
          </cell>
          <cell r="E146">
            <v>0.94199999999999995</v>
          </cell>
        </row>
        <row r="147">
          <cell r="B147" t="str">
            <v>PIP- SCH  100  12"</v>
          </cell>
          <cell r="C147">
            <v>21.41</v>
          </cell>
          <cell r="D147">
            <v>159.69999999999999</v>
          </cell>
          <cell r="E147">
            <v>0.94199999999999995</v>
          </cell>
        </row>
        <row r="148">
          <cell r="B148" t="str">
            <v>PIP- SCH  XXS  12"</v>
          </cell>
          <cell r="C148">
            <v>25.4</v>
          </cell>
          <cell r="D148">
            <v>186.9</v>
          </cell>
          <cell r="E148">
            <v>0.94199999999999995</v>
          </cell>
        </row>
        <row r="149">
          <cell r="B149" t="str">
            <v>PIP- SCH  120  12"</v>
          </cell>
          <cell r="C149">
            <v>25.4</v>
          </cell>
          <cell r="D149">
            <v>186.9</v>
          </cell>
          <cell r="E149">
            <v>0.94199999999999995</v>
          </cell>
        </row>
        <row r="150">
          <cell r="B150" t="str">
            <v>PIP- SCH  140  12"</v>
          </cell>
          <cell r="C150">
            <v>28.57</v>
          </cell>
          <cell r="D150">
            <v>206.1</v>
          </cell>
          <cell r="E150">
            <v>0.94199999999999995</v>
          </cell>
        </row>
        <row r="151">
          <cell r="B151" t="str">
            <v>PIP- SCH  160  12"</v>
          </cell>
          <cell r="C151">
            <v>33.32</v>
          </cell>
          <cell r="D151">
            <v>238.8</v>
          </cell>
          <cell r="E151">
            <v>0.94199999999999995</v>
          </cell>
        </row>
        <row r="152">
          <cell r="B152" t="str">
            <v>PIP- SCH  5S  14"</v>
          </cell>
          <cell r="C152">
            <v>3.96</v>
          </cell>
          <cell r="D152">
            <v>34.36</v>
          </cell>
          <cell r="E152">
            <v>1.1000000000000001</v>
          </cell>
        </row>
        <row r="153">
          <cell r="B153" t="str">
            <v>PIP- SCH  10S  14"</v>
          </cell>
          <cell r="C153">
            <v>4.78</v>
          </cell>
          <cell r="D153">
            <v>41.31</v>
          </cell>
          <cell r="E153">
            <v>1.1000000000000001</v>
          </cell>
        </row>
        <row r="154">
          <cell r="B154" t="str">
            <v>PIP- SCH  10  14"</v>
          </cell>
          <cell r="C154">
            <v>6.35</v>
          </cell>
          <cell r="D154">
            <v>54.69</v>
          </cell>
          <cell r="E154">
            <v>1.1000000000000001</v>
          </cell>
        </row>
        <row r="155">
          <cell r="B155" t="str">
            <v>PIP- SCH  20  14"</v>
          </cell>
          <cell r="C155">
            <v>7.92</v>
          </cell>
          <cell r="D155">
            <v>67.95</v>
          </cell>
          <cell r="E155">
            <v>1.1000000000000001</v>
          </cell>
        </row>
        <row r="156">
          <cell r="B156" t="str">
            <v>PIP- SCH  30  14"</v>
          </cell>
          <cell r="C156">
            <v>9.52</v>
          </cell>
          <cell r="D156">
            <v>81.290000000000006</v>
          </cell>
          <cell r="E156">
            <v>1.1000000000000001</v>
          </cell>
        </row>
        <row r="157">
          <cell r="B157" t="str">
            <v>PIP- SCH  STD  14"</v>
          </cell>
          <cell r="C157">
            <v>9.52</v>
          </cell>
          <cell r="D157">
            <v>81.290000000000006</v>
          </cell>
          <cell r="E157">
            <v>1.1000000000000001</v>
          </cell>
        </row>
        <row r="158">
          <cell r="B158" t="str">
            <v>PIP- SCH  40  14"</v>
          </cell>
          <cell r="C158">
            <v>11.13</v>
          </cell>
          <cell r="D158">
            <v>94.51</v>
          </cell>
          <cell r="E158">
            <v>1.1000000000000001</v>
          </cell>
        </row>
        <row r="159">
          <cell r="B159" t="str">
            <v>PIP- SCH  XS  14"</v>
          </cell>
          <cell r="C159">
            <v>12.7</v>
          </cell>
          <cell r="D159">
            <v>107.4</v>
          </cell>
          <cell r="E159">
            <v>1.1000000000000001</v>
          </cell>
        </row>
        <row r="160">
          <cell r="B160" t="str">
            <v>PIP- SCH  60  14"</v>
          </cell>
          <cell r="C160">
            <v>15.06</v>
          </cell>
          <cell r="D160">
            <v>126.5</v>
          </cell>
          <cell r="E160">
            <v>1.1000000000000001</v>
          </cell>
        </row>
        <row r="161">
          <cell r="B161" t="str">
            <v>PIP- SCH  80  14"</v>
          </cell>
          <cell r="C161">
            <v>19.05</v>
          </cell>
          <cell r="D161">
            <v>158.1</v>
          </cell>
          <cell r="E161">
            <v>1.1000000000000001</v>
          </cell>
        </row>
        <row r="162">
          <cell r="B162" t="str">
            <v>PIP- SCH  100  14"</v>
          </cell>
          <cell r="C162">
            <v>23.8</v>
          </cell>
          <cell r="D162">
            <v>194.7</v>
          </cell>
          <cell r="E162">
            <v>1.1000000000000001</v>
          </cell>
        </row>
        <row r="163">
          <cell r="B163" t="str">
            <v>PIP- SCH  120  14"</v>
          </cell>
          <cell r="C163">
            <v>27.76</v>
          </cell>
          <cell r="D163">
            <v>224.5</v>
          </cell>
          <cell r="E163">
            <v>1.1000000000000001</v>
          </cell>
        </row>
        <row r="164">
          <cell r="B164" t="str">
            <v>PIP- SCH  140  14"</v>
          </cell>
          <cell r="C164">
            <v>31.75</v>
          </cell>
          <cell r="D164">
            <v>253.6</v>
          </cell>
          <cell r="E164">
            <v>1.1000000000000001</v>
          </cell>
        </row>
        <row r="165">
          <cell r="B165" t="str">
            <v>PIP- SCH  160  14"</v>
          </cell>
          <cell r="C165">
            <v>35.71</v>
          </cell>
          <cell r="D165">
            <v>281.7</v>
          </cell>
          <cell r="E165">
            <v>1.1000000000000001</v>
          </cell>
        </row>
        <row r="166">
          <cell r="B166" t="str">
            <v>PIP- SCH  5S  16"</v>
          </cell>
          <cell r="C166">
            <v>4.1900000000000004</v>
          </cell>
          <cell r="D166">
            <v>41.57</v>
          </cell>
          <cell r="E166">
            <v>1.2569999999999999</v>
          </cell>
        </row>
        <row r="167">
          <cell r="B167" t="str">
            <v>PIP- SCH  10S  16"</v>
          </cell>
          <cell r="C167">
            <v>4.76</v>
          </cell>
          <cell r="D167">
            <v>47.29</v>
          </cell>
          <cell r="E167">
            <v>1.2569999999999999</v>
          </cell>
        </row>
        <row r="168">
          <cell r="B168" t="str">
            <v>PIP- SCH  10  16"</v>
          </cell>
          <cell r="C168">
            <v>6.35</v>
          </cell>
          <cell r="D168">
            <v>62.65</v>
          </cell>
          <cell r="E168">
            <v>1.2569999999999999</v>
          </cell>
        </row>
        <row r="169">
          <cell r="B169" t="str">
            <v>PIP- SCH  20  16"</v>
          </cell>
          <cell r="C169">
            <v>7.92</v>
          </cell>
          <cell r="D169">
            <v>77.88</v>
          </cell>
          <cell r="E169">
            <v>1.2569999999999999</v>
          </cell>
        </row>
        <row r="170">
          <cell r="B170" t="str">
            <v>PIP- SCH  STD  16"</v>
          </cell>
          <cell r="C170">
            <v>9.52</v>
          </cell>
          <cell r="D170">
            <v>93.23</v>
          </cell>
          <cell r="E170">
            <v>1.2569999999999999</v>
          </cell>
        </row>
        <row r="171">
          <cell r="B171" t="str">
            <v>PIP- SCH  30  16"</v>
          </cell>
          <cell r="C171">
            <v>9.52</v>
          </cell>
          <cell r="D171">
            <v>93.23</v>
          </cell>
          <cell r="E171">
            <v>1.2569999999999999</v>
          </cell>
        </row>
        <row r="172">
          <cell r="B172" t="str">
            <v>PIP- SCH  XS  16"</v>
          </cell>
          <cell r="C172">
            <v>12.7</v>
          </cell>
          <cell r="D172">
            <v>123.3</v>
          </cell>
          <cell r="E172">
            <v>1.2569999999999999</v>
          </cell>
        </row>
        <row r="173">
          <cell r="B173" t="str">
            <v>PIP- SCH  40  16"</v>
          </cell>
          <cell r="C173">
            <v>12.7</v>
          </cell>
          <cell r="D173">
            <v>123.3</v>
          </cell>
          <cell r="E173">
            <v>1.2569999999999999</v>
          </cell>
        </row>
        <row r="174">
          <cell r="B174" t="str">
            <v>PIP- SCH  60  16"</v>
          </cell>
          <cell r="C174">
            <v>16.66</v>
          </cell>
          <cell r="D174">
            <v>160.19999999999999</v>
          </cell>
          <cell r="E174">
            <v>1.2569999999999999</v>
          </cell>
        </row>
        <row r="175">
          <cell r="B175" t="str">
            <v>PIP- SCH  80  16"</v>
          </cell>
          <cell r="C175">
            <v>21.41</v>
          </cell>
          <cell r="D175">
            <v>203.3</v>
          </cell>
          <cell r="E175">
            <v>1.2569999999999999</v>
          </cell>
        </row>
        <row r="176">
          <cell r="B176" t="str">
            <v>PIP- SCH  100  16"</v>
          </cell>
          <cell r="C176">
            <v>26.19</v>
          </cell>
          <cell r="D176">
            <v>245.5</v>
          </cell>
          <cell r="E176">
            <v>1.2569999999999999</v>
          </cell>
        </row>
        <row r="177">
          <cell r="B177" t="str">
            <v>PIP- SCH  120  16"</v>
          </cell>
          <cell r="C177">
            <v>30.94</v>
          </cell>
          <cell r="D177">
            <v>286.5</v>
          </cell>
          <cell r="E177">
            <v>1.2569999999999999</v>
          </cell>
        </row>
        <row r="178">
          <cell r="B178" t="str">
            <v>PIP- SCH  140  16"</v>
          </cell>
          <cell r="C178">
            <v>36.53</v>
          </cell>
          <cell r="D178">
            <v>333.2</v>
          </cell>
          <cell r="E178">
            <v>1.2569999999999999</v>
          </cell>
        </row>
        <row r="179">
          <cell r="B179" t="str">
            <v>PIP- SCH  160  16"</v>
          </cell>
          <cell r="C179">
            <v>40.46</v>
          </cell>
          <cell r="D179">
            <v>365.2</v>
          </cell>
          <cell r="E179">
            <v>1.2569999999999999</v>
          </cell>
        </row>
        <row r="180">
          <cell r="B180" t="str">
            <v>PIP- SCH  5S  18"</v>
          </cell>
          <cell r="C180">
            <v>4.1900000000000004</v>
          </cell>
          <cell r="D180">
            <v>46.82</v>
          </cell>
          <cell r="E180">
            <v>1.4139999999999999</v>
          </cell>
        </row>
        <row r="181">
          <cell r="B181" t="str">
            <v>PIP- SCH  10S  18"</v>
          </cell>
          <cell r="C181">
            <v>4.78</v>
          </cell>
          <cell r="D181">
            <v>53.28</v>
          </cell>
          <cell r="E181">
            <v>1.4139999999999999</v>
          </cell>
        </row>
        <row r="182">
          <cell r="B182" t="str">
            <v>PIP- SCH  10  18"</v>
          </cell>
          <cell r="C182">
            <v>6.35</v>
          </cell>
          <cell r="D182">
            <v>70.599999999999994</v>
          </cell>
          <cell r="E182">
            <v>1.4139999999999999</v>
          </cell>
        </row>
        <row r="183">
          <cell r="B183" t="str">
            <v>PIP- SCH  20  18"</v>
          </cell>
          <cell r="C183">
            <v>7.92</v>
          </cell>
          <cell r="D183">
            <v>87.8</v>
          </cell>
          <cell r="E183">
            <v>1.4139999999999999</v>
          </cell>
        </row>
        <row r="184">
          <cell r="B184" t="str">
            <v>PIP- SCH  STD  18"</v>
          </cell>
          <cell r="C184">
            <v>9.52</v>
          </cell>
          <cell r="D184">
            <v>105.2</v>
          </cell>
          <cell r="E184">
            <v>1.4139999999999999</v>
          </cell>
        </row>
        <row r="185">
          <cell r="B185" t="str">
            <v>PIP- SCH  30  18"</v>
          </cell>
          <cell r="C185">
            <v>11.13</v>
          </cell>
          <cell r="D185">
            <v>122.4</v>
          </cell>
          <cell r="E185">
            <v>1.4139999999999999</v>
          </cell>
        </row>
        <row r="186">
          <cell r="B186" t="str">
            <v>PIP- SCH  XS  18"</v>
          </cell>
          <cell r="C186">
            <v>12.7</v>
          </cell>
          <cell r="D186">
            <v>139.19999999999999</v>
          </cell>
          <cell r="E186">
            <v>1.4139999999999999</v>
          </cell>
        </row>
        <row r="187">
          <cell r="B187" t="str">
            <v>PIP- SCH  40  18"</v>
          </cell>
          <cell r="C187">
            <v>14.27</v>
          </cell>
          <cell r="D187">
            <v>155.9</v>
          </cell>
          <cell r="E187">
            <v>1.4139999999999999</v>
          </cell>
        </row>
        <row r="188">
          <cell r="B188" t="str">
            <v>PIP- SCH  60  18"</v>
          </cell>
          <cell r="C188">
            <v>19.05</v>
          </cell>
          <cell r="D188">
            <v>205.8</v>
          </cell>
          <cell r="E188">
            <v>1.4139999999999999</v>
          </cell>
        </row>
        <row r="189">
          <cell r="B189" t="str">
            <v>PIP- SCH  80  18"</v>
          </cell>
          <cell r="C189">
            <v>23.8</v>
          </cell>
          <cell r="D189">
            <v>254.4</v>
          </cell>
          <cell r="E189">
            <v>1.4139999999999999</v>
          </cell>
        </row>
        <row r="190">
          <cell r="B190" t="str">
            <v>PIP- SCH  100  18"</v>
          </cell>
          <cell r="C190">
            <v>29.36</v>
          </cell>
          <cell r="D190">
            <v>309.8</v>
          </cell>
          <cell r="E190">
            <v>1.4139999999999999</v>
          </cell>
        </row>
        <row r="191">
          <cell r="B191" t="str">
            <v>PIP- SCH  120  18"</v>
          </cell>
          <cell r="C191">
            <v>34.92</v>
          </cell>
          <cell r="D191">
            <v>363.7</v>
          </cell>
          <cell r="E191">
            <v>1.4139999999999999</v>
          </cell>
        </row>
        <row r="192">
          <cell r="B192" t="str">
            <v>PIP- SCH  140  18"</v>
          </cell>
          <cell r="C192">
            <v>39.67</v>
          </cell>
          <cell r="D192">
            <v>408.5</v>
          </cell>
          <cell r="E192">
            <v>1.4139999999999999</v>
          </cell>
        </row>
        <row r="193">
          <cell r="B193" t="str">
            <v>PIP- SCH  160  18"</v>
          </cell>
          <cell r="C193">
            <v>45.24</v>
          </cell>
          <cell r="D193">
            <v>459.6</v>
          </cell>
          <cell r="E193">
            <v>1.4139999999999999</v>
          </cell>
        </row>
        <row r="194">
          <cell r="B194" t="str">
            <v>PIP- SCH  5S  20"</v>
          </cell>
          <cell r="C194">
            <v>4.78</v>
          </cell>
          <cell r="D194">
            <v>59.26</v>
          </cell>
          <cell r="E194">
            <v>1.571</v>
          </cell>
        </row>
        <row r="195">
          <cell r="B195" t="str">
            <v>PIP- SCH  10S  20"</v>
          </cell>
          <cell r="C195">
            <v>5.54</v>
          </cell>
          <cell r="D195">
            <v>68.61</v>
          </cell>
          <cell r="E195">
            <v>1.571</v>
          </cell>
        </row>
        <row r="196">
          <cell r="B196" t="str">
            <v>PIP- SCH  10  20"</v>
          </cell>
          <cell r="C196">
            <v>6.35</v>
          </cell>
          <cell r="D196">
            <v>78.56</v>
          </cell>
          <cell r="E196">
            <v>1.571</v>
          </cell>
        </row>
        <row r="197">
          <cell r="B197" t="str">
            <v>PIP- SCH  STD  20"</v>
          </cell>
          <cell r="C197">
            <v>9.52</v>
          </cell>
          <cell r="D197">
            <v>117.1</v>
          </cell>
          <cell r="E197">
            <v>1.571</v>
          </cell>
        </row>
        <row r="198">
          <cell r="B198" t="str">
            <v>PIP- SCH  20  20"</v>
          </cell>
          <cell r="C198">
            <v>9.52</v>
          </cell>
          <cell r="D198">
            <v>117.1</v>
          </cell>
          <cell r="E198">
            <v>1.571</v>
          </cell>
        </row>
        <row r="199">
          <cell r="B199" t="str">
            <v>PIP- SCH  XS  20"</v>
          </cell>
          <cell r="C199">
            <v>12.7</v>
          </cell>
          <cell r="D199">
            <v>155.1</v>
          </cell>
          <cell r="E199">
            <v>1.571</v>
          </cell>
        </row>
        <row r="200">
          <cell r="B200" t="str">
            <v>PIP- SCH  30  20"</v>
          </cell>
          <cell r="C200">
            <v>12.7</v>
          </cell>
          <cell r="D200">
            <v>155.1</v>
          </cell>
          <cell r="E200">
            <v>1.571</v>
          </cell>
        </row>
        <row r="201">
          <cell r="B201" t="str">
            <v>PIP- SCH  40  20"</v>
          </cell>
          <cell r="C201">
            <v>15.06</v>
          </cell>
          <cell r="D201">
            <v>183.1</v>
          </cell>
          <cell r="E201">
            <v>1.571</v>
          </cell>
        </row>
        <row r="202">
          <cell r="B202" t="str">
            <v>PIP- SCH  60  20"</v>
          </cell>
          <cell r="C202">
            <v>20.62</v>
          </cell>
          <cell r="D202">
            <v>247.9</v>
          </cell>
          <cell r="E202">
            <v>1.571</v>
          </cell>
        </row>
        <row r="203">
          <cell r="B203" t="str">
            <v>PIP- SCH  80  20"</v>
          </cell>
          <cell r="C203">
            <v>26.19</v>
          </cell>
          <cell r="D203">
            <v>311.2</v>
          </cell>
          <cell r="E203">
            <v>1.571</v>
          </cell>
        </row>
        <row r="204">
          <cell r="B204" t="str">
            <v>PIP- SCH  100  20"</v>
          </cell>
          <cell r="C204">
            <v>32.54</v>
          </cell>
          <cell r="D204">
            <v>381.5</v>
          </cell>
          <cell r="E204">
            <v>1.571</v>
          </cell>
        </row>
        <row r="205">
          <cell r="B205" t="str">
            <v>PIP- SCH  120  20"</v>
          </cell>
          <cell r="C205">
            <v>38.1</v>
          </cell>
          <cell r="D205">
            <v>441.5</v>
          </cell>
          <cell r="E205">
            <v>1.571</v>
          </cell>
        </row>
        <row r="206">
          <cell r="B206" t="str">
            <v>PIP- SCH  140  20"</v>
          </cell>
          <cell r="C206">
            <v>44.45</v>
          </cell>
          <cell r="D206">
            <v>508.1</v>
          </cell>
          <cell r="E206">
            <v>1.571</v>
          </cell>
        </row>
        <row r="207">
          <cell r="B207" t="str">
            <v>PIP- SCH  160  20"</v>
          </cell>
          <cell r="C207">
            <v>49.99</v>
          </cell>
          <cell r="D207">
            <v>564.6</v>
          </cell>
          <cell r="E207">
            <v>1.571</v>
          </cell>
        </row>
        <row r="208">
          <cell r="B208" t="str">
            <v>PIP- SCH  5S  24"</v>
          </cell>
          <cell r="C208">
            <v>5.54</v>
          </cell>
          <cell r="D208">
            <v>82.49</v>
          </cell>
          <cell r="E208">
            <v>1.885</v>
          </cell>
        </row>
        <row r="209">
          <cell r="B209" t="str">
            <v>PIP- SCH  10  24"</v>
          </cell>
          <cell r="C209">
            <v>6.35</v>
          </cell>
          <cell r="D209">
            <v>94.47</v>
          </cell>
          <cell r="E209">
            <v>1.885</v>
          </cell>
        </row>
        <row r="210">
          <cell r="B210" t="str">
            <v>PIP- SCH  10S  24"</v>
          </cell>
          <cell r="C210">
            <v>6.35</v>
          </cell>
          <cell r="D210">
            <v>94.47</v>
          </cell>
          <cell r="E210">
            <v>1.885</v>
          </cell>
        </row>
        <row r="211">
          <cell r="B211" t="str">
            <v>PIP- SCH  STD  24"</v>
          </cell>
          <cell r="C211">
            <v>9.52</v>
          </cell>
          <cell r="D211">
            <v>140.9</v>
          </cell>
          <cell r="E211">
            <v>1.885</v>
          </cell>
        </row>
        <row r="212">
          <cell r="B212" t="str">
            <v>PIP- SCH  20  24"</v>
          </cell>
          <cell r="C212">
            <v>9.52</v>
          </cell>
          <cell r="D212">
            <v>140.9</v>
          </cell>
          <cell r="E212">
            <v>1.885</v>
          </cell>
        </row>
        <row r="213">
          <cell r="B213" t="str">
            <v>PIP- SCH  XS  24"</v>
          </cell>
          <cell r="C213">
            <v>12.7</v>
          </cell>
          <cell r="D213">
            <v>186.9</v>
          </cell>
          <cell r="E213">
            <v>1.885</v>
          </cell>
        </row>
        <row r="214">
          <cell r="B214" t="str">
            <v>PIP- SCH  30  24"</v>
          </cell>
          <cell r="C214">
            <v>14.27</v>
          </cell>
          <cell r="D214">
            <v>209.6</v>
          </cell>
          <cell r="E214">
            <v>1.885</v>
          </cell>
        </row>
        <row r="215">
          <cell r="B215" t="str">
            <v>PIP- SCH  40  24"</v>
          </cell>
          <cell r="C215">
            <v>17.45</v>
          </cell>
          <cell r="D215">
            <v>254.8</v>
          </cell>
          <cell r="E215">
            <v>1.885</v>
          </cell>
        </row>
        <row r="216">
          <cell r="B216" t="str">
            <v>PIP- SCH  60  24"</v>
          </cell>
          <cell r="C216">
            <v>24.59</v>
          </cell>
          <cell r="D216">
            <v>354.7</v>
          </cell>
          <cell r="E216">
            <v>1.885</v>
          </cell>
        </row>
        <row r="217">
          <cell r="B217" t="str">
            <v>PIP- SCH  80  24"</v>
          </cell>
          <cell r="C217">
            <v>30.94</v>
          </cell>
          <cell r="D217">
            <v>441.5</v>
          </cell>
          <cell r="E217">
            <v>1.885</v>
          </cell>
        </row>
        <row r="218">
          <cell r="B218" t="str">
            <v>PIP- SCH  100  24"</v>
          </cell>
          <cell r="C218">
            <v>38.89</v>
          </cell>
          <cell r="D218">
            <v>547.29999999999995</v>
          </cell>
          <cell r="E218">
            <v>1.885</v>
          </cell>
        </row>
        <row r="219">
          <cell r="B219" t="str">
            <v>PIP- SCH  120  24"</v>
          </cell>
          <cell r="C219">
            <v>46.02</v>
          </cell>
          <cell r="D219">
            <v>639.70000000000005</v>
          </cell>
          <cell r="E219">
            <v>1.885</v>
          </cell>
        </row>
        <row r="220">
          <cell r="B220" t="str">
            <v>PIP- SCH  140  24"</v>
          </cell>
          <cell r="C220">
            <v>52.37</v>
          </cell>
          <cell r="D220">
            <v>719.7</v>
          </cell>
          <cell r="E220">
            <v>1.885</v>
          </cell>
        </row>
        <row r="221">
          <cell r="B221" t="str">
            <v>PIP- SCH  160  24"</v>
          </cell>
          <cell r="C221">
            <v>59.51</v>
          </cell>
          <cell r="D221">
            <v>807.3</v>
          </cell>
          <cell r="E221">
            <v>1.885</v>
          </cell>
        </row>
        <row r="222">
          <cell r="B222" t="str">
            <v>PIP- SCH  6.35  26"</v>
          </cell>
          <cell r="C222">
            <v>6.35</v>
          </cell>
          <cell r="D222">
            <v>102.4</v>
          </cell>
          <cell r="E222">
            <v>2.0419999999999998</v>
          </cell>
        </row>
        <row r="223">
          <cell r="B223" t="str">
            <v>PIP- SCH  10  26"</v>
          </cell>
          <cell r="C223">
            <v>7.92</v>
          </cell>
          <cell r="D223">
            <v>127.5</v>
          </cell>
          <cell r="E223">
            <v>2.0419999999999998</v>
          </cell>
        </row>
        <row r="224">
          <cell r="B224" t="str">
            <v>PIP- SCH  STD  26"</v>
          </cell>
          <cell r="C224">
            <v>9.5299999999999994</v>
          </cell>
          <cell r="D224">
            <v>152.9</v>
          </cell>
          <cell r="E224">
            <v>2.0419999999999998</v>
          </cell>
        </row>
        <row r="225">
          <cell r="B225" t="str">
            <v>PIP- SCH  11.13  26"</v>
          </cell>
          <cell r="C225">
            <v>11.13</v>
          </cell>
          <cell r="D225">
            <v>178.1</v>
          </cell>
          <cell r="E225">
            <v>2.0419999999999998</v>
          </cell>
        </row>
        <row r="226">
          <cell r="B226" t="str">
            <v>PIP- SCH  XS  26"</v>
          </cell>
          <cell r="C226">
            <v>12.7</v>
          </cell>
          <cell r="D226">
            <v>202.9</v>
          </cell>
          <cell r="E226">
            <v>2.0419999999999998</v>
          </cell>
        </row>
        <row r="227">
          <cell r="B227" t="str">
            <v>PIP- SCH  20  26"</v>
          </cell>
          <cell r="C227">
            <v>12.7</v>
          </cell>
          <cell r="D227">
            <v>202.9</v>
          </cell>
          <cell r="E227">
            <v>2.0419999999999998</v>
          </cell>
        </row>
        <row r="228">
          <cell r="B228" t="str">
            <v>PIP- SCH  15.88  26"</v>
          </cell>
          <cell r="C228">
            <v>15.88</v>
          </cell>
          <cell r="D228">
            <v>252.2</v>
          </cell>
          <cell r="E228">
            <v>2.0419999999999998</v>
          </cell>
        </row>
        <row r="229">
          <cell r="B229" t="str">
            <v>PIP- SCH  19.05  26"</v>
          </cell>
          <cell r="C229">
            <v>19.05</v>
          </cell>
          <cell r="D229">
            <v>301.10000000000002</v>
          </cell>
          <cell r="E229">
            <v>2.0419999999999998</v>
          </cell>
        </row>
        <row r="230">
          <cell r="B230" t="str">
            <v>PIP- SCH  22.23  26"</v>
          </cell>
          <cell r="C230">
            <v>22.23</v>
          </cell>
          <cell r="D230">
            <v>349.6</v>
          </cell>
          <cell r="E230">
            <v>2.0419999999999998</v>
          </cell>
        </row>
        <row r="231">
          <cell r="B231" t="str">
            <v>PIP- SCH  25.4  26"</v>
          </cell>
          <cell r="C231">
            <v>25.4</v>
          </cell>
          <cell r="D231">
            <v>397.5</v>
          </cell>
          <cell r="E231">
            <v>2.0419999999999998</v>
          </cell>
        </row>
        <row r="232">
          <cell r="B232" t="str">
            <v>PIP- SCH  6.35  28"</v>
          </cell>
          <cell r="C232">
            <v>6.35</v>
          </cell>
          <cell r="D232">
            <v>110.3</v>
          </cell>
          <cell r="E232">
            <v>2.1989999999999998</v>
          </cell>
        </row>
        <row r="233">
          <cell r="B233" t="str">
            <v>PIP- SCH  10  28"</v>
          </cell>
          <cell r="C233">
            <v>7.92</v>
          </cell>
          <cell r="D233">
            <v>137.4</v>
          </cell>
          <cell r="E233">
            <v>2.1989999999999998</v>
          </cell>
        </row>
        <row r="234">
          <cell r="B234" t="str">
            <v>PIP- SCH  STD  28"</v>
          </cell>
          <cell r="C234">
            <v>9.5299999999999994</v>
          </cell>
          <cell r="D234">
            <v>164.8</v>
          </cell>
          <cell r="E234">
            <v>2.1989999999999998</v>
          </cell>
        </row>
        <row r="235">
          <cell r="B235" t="str">
            <v>PIP- SCH  11.13  28"</v>
          </cell>
          <cell r="C235">
            <v>11.13</v>
          </cell>
          <cell r="D235">
            <v>192.1</v>
          </cell>
          <cell r="E235">
            <v>2.1989999999999998</v>
          </cell>
        </row>
        <row r="236">
          <cell r="B236" t="str">
            <v>PIP- SCH  XS  28"</v>
          </cell>
          <cell r="C236">
            <v>12.7</v>
          </cell>
          <cell r="D236">
            <v>218.8</v>
          </cell>
          <cell r="E236">
            <v>2.1989999999999998</v>
          </cell>
        </row>
        <row r="237">
          <cell r="B237" t="str">
            <v>PIP- SCH  20  28"</v>
          </cell>
          <cell r="C237">
            <v>12.7</v>
          </cell>
          <cell r="D237">
            <v>218.8</v>
          </cell>
          <cell r="E237">
            <v>2.1989999999999998</v>
          </cell>
        </row>
        <row r="238">
          <cell r="B238" t="str">
            <v>PIP- SCH  30  28"</v>
          </cell>
          <cell r="C238">
            <v>15.88</v>
          </cell>
          <cell r="D238">
            <v>272.2</v>
          </cell>
          <cell r="E238">
            <v>2.1989999999999998</v>
          </cell>
        </row>
        <row r="239">
          <cell r="B239" t="str">
            <v>PIP- SCH  19.05  28"</v>
          </cell>
          <cell r="C239">
            <v>19.05</v>
          </cell>
          <cell r="D239">
            <v>325.10000000000002</v>
          </cell>
          <cell r="E239">
            <v>2.1989999999999998</v>
          </cell>
        </row>
        <row r="240">
          <cell r="B240" t="str">
            <v>PIP- SCH  22.23  28"</v>
          </cell>
          <cell r="C240">
            <v>22.23</v>
          </cell>
          <cell r="D240">
            <v>377.6</v>
          </cell>
          <cell r="E240">
            <v>2.1989999999999998</v>
          </cell>
        </row>
        <row r="241">
          <cell r="B241" t="str">
            <v>PIP- SCH  25.4  28"</v>
          </cell>
          <cell r="C241">
            <v>25.4</v>
          </cell>
          <cell r="D241">
            <v>429.4</v>
          </cell>
          <cell r="E241">
            <v>2.1989999999999998</v>
          </cell>
        </row>
        <row r="242">
          <cell r="B242" t="str">
            <v>PIP- SCH  5S  30"</v>
          </cell>
          <cell r="C242">
            <v>6.35</v>
          </cell>
          <cell r="D242">
            <v>118.3</v>
          </cell>
          <cell r="E242">
            <v>2.3559999999999999</v>
          </cell>
        </row>
        <row r="243">
          <cell r="B243" t="str">
            <v>PIP- SCH  10  30"</v>
          </cell>
          <cell r="C243">
            <v>7.92</v>
          </cell>
          <cell r="D243">
            <v>147.4</v>
          </cell>
          <cell r="E243">
            <v>2.3559999999999999</v>
          </cell>
        </row>
        <row r="244">
          <cell r="B244" t="str">
            <v>PIP- SCH  10S  30"</v>
          </cell>
          <cell r="C244">
            <v>7.92</v>
          </cell>
          <cell r="D244">
            <v>147.4</v>
          </cell>
          <cell r="E244">
            <v>2.3559999999999999</v>
          </cell>
        </row>
        <row r="245">
          <cell r="B245" t="str">
            <v>PIP- SCH  STD  30"</v>
          </cell>
          <cell r="C245">
            <v>9.5299999999999994</v>
          </cell>
          <cell r="D245">
            <v>176.8</v>
          </cell>
          <cell r="E245">
            <v>2.3559999999999999</v>
          </cell>
        </row>
        <row r="246">
          <cell r="B246" t="str">
            <v>PIP- SCH  11.13  30"</v>
          </cell>
          <cell r="C246">
            <v>11.13</v>
          </cell>
          <cell r="D246">
            <v>206.1</v>
          </cell>
          <cell r="E246">
            <v>2.3559999999999999</v>
          </cell>
        </row>
        <row r="247">
          <cell r="B247" t="str">
            <v>PIP- SCH  XS  30"</v>
          </cell>
          <cell r="C247">
            <v>12.7</v>
          </cell>
          <cell r="D247">
            <v>234.7</v>
          </cell>
          <cell r="E247">
            <v>2.3559999999999999</v>
          </cell>
        </row>
        <row r="248">
          <cell r="B248" t="str">
            <v>PIP- SCH  20  30"</v>
          </cell>
          <cell r="C248">
            <v>12.7</v>
          </cell>
          <cell r="D248">
            <v>234.7</v>
          </cell>
          <cell r="E248">
            <v>2.3559999999999999</v>
          </cell>
        </row>
        <row r="249">
          <cell r="B249" t="str">
            <v>PIP- SCH  30  30"</v>
          </cell>
          <cell r="C249">
            <v>15.88</v>
          </cell>
          <cell r="D249">
            <v>292.10000000000002</v>
          </cell>
          <cell r="E249">
            <v>2.3559999999999999</v>
          </cell>
        </row>
        <row r="250">
          <cell r="B250" t="str">
            <v>PIP- SCH  19.05  30"</v>
          </cell>
          <cell r="C250">
            <v>19.05</v>
          </cell>
          <cell r="D250">
            <v>349</v>
          </cell>
          <cell r="E250">
            <v>2.3559999999999999</v>
          </cell>
        </row>
        <row r="251">
          <cell r="B251" t="str">
            <v>PIP- SCH  22.23  30"</v>
          </cell>
          <cell r="C251">
            <v>22.23</v>
          </cell>
          <cell r="D251">
            <v>405.5</v>
          </cell>
          <cell r="E251">
            <v>2.3559999999999999</v>
          </cell>
        </row>
        <row r="252">
          <cell r="B252" t="str">
            <v>PIP- SCH  25.4  30"</v>
          </cell>
          <cell r="C252">
            <v>25.4</v>
          </cell>
          <cell r="D252">
            <v>461.4</v>
          </cell>
          <cell r="E252">
            <v>2.3559999999999999</v>
          </cell>
        </row>
        <row r="253">
          <cell r="B253" t="str">
            <v>PIP- SCH  10  32"</v>
          </cell>
          <cell r="C253">
            <v>7.92</v>
          </cell>
          <cell r="D253">
            <v>157.24</v>
          </cell>
          <cell r="E253">
            <v>2.5129999999999999</v>
          </cell>
        </row>
        <row r="254">
          <cell r="B254" t="str">
            <v>PIP- SCH  STD  32"</v>
          </cell>
          <cell r="C254">
            <v>9.5299999999999994</v>
          </cell>
          <cell r="D254">
            <v>188.82</v>
          </cell>
          <cell r="E254">
            <v>2.5129999999999999</v>
          </cell>
        </row>
        <row r="255">
          <cell r="B255" t="str">
            <v>PIP- SCH  XS  32"</v>
          </cell>
          <cell r="C255">
            <v>12.7</v>
          </cell>
          <cell r="D255">
            <v>250.84</v>
          </cell>
          <cell r="E255">
            <v>2.5129999999999999</v>
          </cell>
        </row>
        <row r="256">
          <cell r="B256" t="str">
            <v>PIP- SCH  20  32"</v>
          </cell>
          <cell r="C256">
            <v>12.7</v>
          </cell>
          <cell r="D256">
            <v>250.84</v>
          </cell>
          <cell r="E256">
            <v>2.5129999999999999</v>
          </cell>
        </row>
        <row r="257">
          <cell r="B257" t="str">
            <v>PIP- SCH  30  32"</v>
          </cell>
          <cell r="C257">
            <v>15.88</v>
          </cell>
          <cell r="D257">
            <v>312.14999999999998</v>
          </cell>
          <cell r="E257">
            <v>2.5129999999999999</v>
          </cell>
        </row>
        <row r="258">
          <cell r="B258" t="str">
            <v>PIP- SCH  40  32"</v>
          </cell>
          <cell r="C258">
            <v>17.48</v>
          </cell>
          <cell r="D258">
            <v>342.91</v>
          </cell>
          <cell r="E258">
            <v>2.5129999999999999</v>
          </cell>
        </row>
        <row r="259">
          <cell r="B259" t="str">
            <v>PIP- SCH  25.4  32"</v>
          </cell>
          <cell r="C259">
            <v>25.4</v>
          </cell>
          <cell r="D259">
            <v>493.32</v>
          </cell>
          <cell r="E259">
            <v>2.5129999999999999</v>
          </cell>
        </row>
        <row r="260">
          <cell r="B260" t="str">
            <v>PIP- SCH  28.58  32"</v>
          </cell>
          <cell r="C260">
            <v>28.58</v>
          </cell>
          <cell r="D260">
            <v>552.85</v>
          </cell>
          <cell r="E260">
            <v>2.5129999999999999</v>
          </cell>
        </row>
        <row r="261">
          <cell r="B261" t="str">
            <v>PIP- SCH  31.75  32"</v>
          </cell>
          <cell r="C261">
            <v>31.75</v>
          </cell>
          <cell r="D261">
            <v>611.67999999999995</v>
          </cell>
          <cell r="E261">
            <v>2.5129999999999999</v>
          </cell>
        </row>
        <row r="262">
          <cell r="B262" t="str">
            <v>PIP- SCH  10  34"</v>
          </cell>
          <cell r="C262">
            <v>7.92</v>
          </cell>
          <cell r="D262">
            <v>167.2</v>
          </cell>
          <cell r="E262">
            <v>2.67</v>
          </cell>
        </row>
        <row r="263">
          <cell r="B263" t="str">
            <v>PIP- SCH  STD  34"</v>
          </cell>
          <cell r="C263">
            <v>9.5299999999999994</v>
          </cell>
          <cell r="D263">
            <v>200.81</v>
          </cell>
          <cell r="E263">
            <v>2.67</v>
          </cell>
        </row>
        <row r="264">
          <cell r="B264" t="str">
            <v>PIP- SCH  11.13  34"</v>
          </cell>
          <cell r="C264">
            <v>11.13</v>
          </cell>
          <cell r="D264">
            <v>234.08</v>
          </cell>
          <cell r="E264">
            <v>2.67</v>
          </cell>
        </row>
        <row r="265">
          <cell r="B265" t="str">
            <v>PIP- SCH  XS  34"</v>
          </cell>
          <cell r="C265">
            <v>12.7</v>
          </cell>
          <cell r="D265">
            <v>266.61</v>
          </cell>
          <cell r="E265">
            <v>2.67</v>
          </cell>
        </row>
        <row r="266">
          <cell r="B266" t="str">
            <v>PIP- SCH  20  34"</v>
          </cell>
          <cell r="C266">
            <v>12.7</v>
          </cell>
          <cell r="D266">
            <v>266.61</v>
          </cell>
          <cell r="E266">
            <v>2.67</v>
          </cell>
        </row>
        <row r="267">
          <cell r="B267" t="str">
            <v>PIP- SCH  30  34"</v>
          </cell>
          <cell r="C267">
            <v>15.88</v>
          </cell>
          <cell r="D267">
            <v>332.12</v>
          </cell>
          <cell r="E267">
            <v>2.67</v>
          </cell>
        </row>
        <row r="268">
          <cell r="B268" t="str">
            <v>PIP- SCH  40  34"</v>
          </cell>
          <cell r="C268">
            <v>17.48</v>
          </cell>
          <cell r="D268">
            <v>364.9</v>
          </cell>
          <cell r="E268">
            <v>2.67</v>
          </cell>
        </row>
        <row r="269">
          <cell r="B269" t="str">
            <v>PIP- SCH  25.4  34"</v>
          </cell>
          <cell r="C269">
            <v>25.4</v>
          </cell>
          <cell r="D269">
            <v>525.27</v>
          </cell>
          <cell r="E269">
            <v>2.67</v>
          </cell>
        </row>
        <row r="270">
          <cell r="B270" t="str">
            <v>PIP- SCH  28.58  34"</v>
          </cell>
          <cell r="C270">
            <v>28.58</v>
          </cell>
          <cell r="D270">
            <v>588.79</v>
          </cell>
          <cell r="E270">
            <v>2.67</v>
          </cell>
        </row>
        <row r="271">
          <cell r="B271" t="str">
            <v>PIP- SCH  31.75  34"</v>
          </cell>
          <cell r="C271">
            <v>31.75</v>
          </cell>
          <cell r="D271">
            <v>651.61</v>
          </cell>
          <cell r="E271">
            <v>2.67</v>
          </cell>
        </row>
        <row r="272">
          <cell r="B272" t="str">
            <v>PIP- SCH  10  36"</v>
          </cell>
          <cell r="C272">
            <v>7.92</v>
          </cell>
          <cell r="D272">
            <v>176.96</v>
          </cell>
          <cell r="E272">
            <v>2.827</v>
          </cell>
        </row>
        <row r="273">
          <cell r="B273" t="str">
            <v>PIP- SCH  STD  36"</v>
          </cell>
          <cell r="C273">
            <v>9.5299999999999994</v>
          </cell>
          <cell r="D273">
            <v>212.56</v>
          </cell>
          <cell r="E273">
            <v>2.827</v>
          </cell>
        </row>
        <row r="274">
          <cell r="B274" t="str">
            <v>PIP- SCH  11.13  36"</v>
          </cell>
          <cell r="C274">
            <v>11.13</v>
          </cell>
          <cell r="D274">
            <v>247.81</v>
          </cell>
          <cell r="E274">
            <v>2.827</v>
          </cell>
        </row>
        <row r="275">
          <cell r="B275" t="str">
            <v>PIP- SCH  XS  36"</v>
          </cell>
          <cell r="C275">
            <v>12.7</v>
          </cell>
          <cell r="D275">
            <v>282.27</v>
          </cell>
          <cell r="E275">
            <v>2.827</v>
          </cell>
        </row>
        <row r="276">
          <cell r="B276" t="str">
            <v>PIP- SCH  20  36"</v>
          </cell>
          <cell r="C276">
            <v>12.7</v>
          </cell>
          <cell r="D276">
            <v>282.27</v>
          </cell>
          <cell r="E276">
            <v>2.827</v>
          </cell>
        </row>
        <row r="277">
          <cell r="B277" t="str">
            <v>PIP- SCH  30  36"</v>
          </cell>
          <cell r="C277">
            <v>15.88</v>
          </cell>
          <cell r="D277">
            <v>351.7</v>
          </cell>
          <cell r="E277">
            <v>2.827</v>
          </cell>
        </row>
        <row r="278">
          <cell r="B278" t="str">
            <v>PIP- SCH  40  36"</v>
          </cell>
          <cell r="C278">
            <v>19.05</v>
          </cell>
          <cell r="D278">
            <v>420.42</v>
          </cell>
          <cell r="E278">
            <v>2.827</v>
          </cell>
        </row>
        <row r="279">
          <cell r="B279" t="str">
            <v>PIP- SCH  25.4  36"</v>
          </cell>
          <cell r="C279">
            <v>25.4</v>
          </cell>
          <cell r="D279">
            <v>556.59</v>
          </cell>
          <cell r="E279">
            <v>2.827</v>
          </cell>
        </row>
        <row r="280">
          <cell r="B280" t="str">
            <v>PIP- SCH  28.58  36"</v>
          </cell>
          <cell r="C280">
            <v>28.58</v>
          </cell>
          <cell r="D280">
            <v>624.03</v>
          </cell>
          <cell r="E280">
            <v>2.827</v>
          </cell>
        </row>
        <row r="281">
          <cell r="B281" t="str">
            <v>PIP- SCH  31.75  36"</v>
          </cell>
          <cell r="C281">
            <v>31.75</v>
          </cell>
          <cell r="D281">
            <v>690.76</v>
          </cell>
          <cell r="E281">
            <v>2.827</v>
          </cell>
        </row>
        <row r="282">
          <cell r="B282" t="str">
            <v>PIP- SCH  STD  38"</v>
          </cell>
          <cell r="C282">
            <v>9.5299999999999994</v>
          </cell>
          <cell r="D282">
            <v>224.54</v>
          </cell>
          <cell r="E282">
            <v>2.9849999999999999</v>
          </cell>
        </row>
        <row r="283">
          <cell r="B283" t="str">
            <v>PIP- SCH  11.13  38"</v>
          </cell>
          <cell r="C283">
            <v>11.13</v>
          </cell>
          <cell r="D283">
            <v>261.8</v>
          </cell>
          <cell r="E283">
            <v>2.9849999999999999</v>
          </cell>
        </row>
        <row r="284">
          <cell r="B284" t="str">
            <v>PIP- SCH  12.7  38"</v>
          </cell>
          <cell r="C284">
            <v>12.7</v>
          </cell>
          <cell r="D284">
            <v>298.24</v>
          </cell>
          <cell r="E284">
            <v>2.9849999999999999</v>
          </cell>
        </row>
        <row r="285">
          <cell r="B285" t="str">
            <v>PIP- SCH  15.88  38"</v>
          </cell>
          <cell r="C285">
            <v>15.88</v>
          </cell>
          <cell r="D285">
            <v>371.68</v>
          </cell>
          <cell r="E285">
            <v>2.9849999999999999</v>
          </cell>
        </row>
        <row r="286">
          <cell r="B286" t="str">
            <v>PIP- SCH  19.05  38"</v>
          </cell>
          <cell r="C286">
            <v>19.05</v>
          </cell>
          <cell r="D286">
            <v>444.38</v>
          </cell>
          <cell r="E286">
            <v>2.9849999999999999</v>
          </cell>
        </row>
        <row r="287">
          <cell r="B287" t="str">
            <v>PIP- SCH  22.23  38"</v>
          </cell>
          <cell r="C287">
            <v>22.23</v>
          </cell>
          <cell r="D287">
            <v>516.82000000000005</v>
          </cell>
          <cell r="E287">
            <v>2.9849999999999999</v>
          </cell>
        </row>
        <row r="288">
          <cell r="B288" t="str">
            <v>PIP- SCH  XS  38"</v>
          </cell>
          <cell r="C288">
            <v>25.4</v>
          </cell>
          <cell r="D288">
            <v>588.53</v>
          </cell>
          <cell r="E288">
            <v>2.9849999999999999</v>
          </cell>
        </row>
        <row r="289">
          <cell r="B289" t="str">
            <v>PIP- SCH  28.58  38"</v>
          </cell>
          <cell r="C289">
            <v>28.58</v>
          </cell>
          <cell r="D289">
            <v>659.97</v>
          </cell>
          <cell r="E289">
            <v>2.9849999999999999</v>
          </cell>
        </row>
        <row r="290">
          <cell r="B290" t="str">
            <v>PIP- SCH  31.75  38"</v>
          </cell>
          <cell r="C290">
            <v>31.75</v>
          </cell>
          <cell r="D290">
            <v>730.69</v>
          </cell>
          <cell r="E290">
            <v>2.9849999999999999</v>
          </cell>
        </row>
        <row r="291">
          <cell r="B291" t="str">
            <v>PIP- SCH  STD  40"</v>
          </cell>
          <cell r="C291">
            <v>9.5299999999999994</v>
          </cell>
          <cell r="D291">
            <v>236.53</v>
          </cell>
          <cell r="E291">
            <v>3.1419999999999999</v>
          </cell>
        </row>
        <row r="292">
          <cell r="B292" t="str">
            <v>PIP- SCH  11.13  40"</v>
          </cell>
          <cell r="C292">
            <v>11.13</v>
          </cell>
          <cell r="D292">
            <v>275.8</v>
          </cell>
          <cell r="E292">
            <v>3.1419999999999999</v>
          </cell>
        </row>
        <row r="293">
          <cell r="B293" t="str">
            <v>PIP- SCH  12.7  40"</v>
          </cell>
          <cell r="C293">
            <v>12.7</v>
          </cell>
          <cell r="D293">
            <v>314.22000000000003</v>
          </cell>
          <cell r="E293">
            <v>3.1419999999999999</v>
          </cell>
        </row>
        <row r="294">
          <cell r="B294" t="str">
            <v>PIP- SCH  15.88  40"</v>
          </cell>
          <cell r="C294">
            <v>15.88</v>
          </cell>
          <cell r="D294">
            <v>391.65</v>
          </cell>
          <cell r="E294">
            <v>3.1419999999999999</v>
          </cell>
        </row>
        <row r="295">
          <cell r="B295" t="str">
            <v>PIP- SCH  19.05  40"</v>
          </cell>
          <cell r="C295">
            <v>19.05</v>
          </cell>
          <cell r="D295">
            <v>468.34</v>
          </cell>
          <cell r="E295">
            <v>3.1419999999999999</v>
          </cell>
        </row>
        <row r="296">
          <cell r="B296" t="str">
            <v>PIP- SCH  22.23  40"</v>
          </cell>
          <cell r="C296">
            <v>22.23</v>
          </cell>
          <cell r="D296">
            <v>544.78</v>
          </cell>
          <cell r="E296">
            <v>3.1419999999999999</v>
          </cell>
        </row>
        <row r="297">
          <cell r="B297" t="str">
            <v>PIP- SCH  25.4  40"</v>
          </cell>
          <cell r="C297">
            <v>25.4</v>
          </cell>
          <cell r="D297">
            <v>620.48</v>
          </cell>
          <cell r="E297">
            <v>3.1419999999999999</v>
          </cell>
        </row>
        <row r="298">
          <cell r="B298" t="str">
            <v>PIP- SCH  28.58  40"</v>
          </cell>
          <cell r="C298">
            <v>28.58</v>
          </cell>
          <cell r="D298">
            <v>695.92</v>
          </cell>
          <cell r="E298">
            <v>3.1419999999999999</v>
          </cell>
        </row>
        <row r="299">
          <cell r="B299" t="str">
            <v>PIP- SCH  31.75  40"</v>
          </cell>
          <cell r="C299">
            <v>31.75</v>
          </cell>
          <cell r="D299">
            <v>770.62</v>
          </cell>
          <cell r="E299">
            <v>3.1419999999999999</v>
          </cell>
        </row>
        <row r="300">
          <cell r="B300" t="str">
            <v>PIP- SCH  STD  42"</v>
          </cell>
          <cell r="C300">
            <v>9.5299999999999994</v>
          </cell>
          <cell r="D300">
            <v>248.52</v>
          </cell>
          <cell r="E300">
            <v>3.2989999999999999</v>
          </cell>
        </row>
        <row r="301">
          <cell r="B301" t="str">
            <v>PIP- SCH  11.13  42"</v>
          </cell>
          <cell r="C301">
            <v>11.13</v>
          </cell>
          <cell r="D301">
            <v>289.8</v>
          </cell>
          <cell r="E301">
            <v>3.2989999999999999</v>
          </cell>
        </row>
        <row r="302">
          <cell r="B302" t="str">
            <v>PIP- SCH  XS  42"</v>
          </cell>
          <cell r="C302">
            <v>12.7</v>
          </cell>
          <cell r="D302">
            <v>330.19</v>
          </cell>
          <cell r="E302">
            <v>3.2989999999999999</v>
          </cell>
        </row>
        <row r="303">
          <cell r="B303" t="str">
            <v>PIP- SCH  15.88  42"</v>
          </cell>
          <cell r="C303">
            <v>15.88</v>
          </cell>
          <cell r="D303">
            <v>411.62</v>
          </cell>
          <cell r="E303">
            <v>3.2989999999999999</v>
          </cell>
        </row>
        <row r="304">
          <cell r="B304" t="str">
            <v>PIP- SCH  19.05  42"</v>
          </cell>
          <cell r="C304">
            <v>19.05</v>
          </cell>
          <cell r="D304">
            <v>492.3</v>
          </cell>
          <cell r="E304">
            <v>3.2989999999999999</v>
          </cell>
        </row>
        <row r="305">
          <cell r="B305" t="str">
            <v>PIP- SCH  22.23  42"</v>
          </cell>
          <cell r="C305">
            <v>22.23</v>
          </cell>
          <cell r="D305">
            <v>572.73</v>
          </cell>
          <cell r="E305">
            <v>3.2989999999999999</v>
          </cell>
        </row>
        <row r="306">
          <cell r="B306" t="str">
            <v>PIP- SCH  25.4  42"</v>
          </cell>
          <cell r="C306">
            <v>25.4</v>
          </cell>
          <cell r="D306">
            <v>652.41999999999996</v>
          </cell>
          <cell r="E306">
            <v>3.2989999999999999</v>
          </cell>
        </row>
        <row r="307">
          <cell r="B307" t="str">
            <v>PIP- SCH  28.58  42"</v>
          </cell>
          <cell r="C307">
            <v>28.58</v>
          </cell>
          <cell r="D307">
            <v>731.88</v>
          </cell>
          <cell r="E307">
            <v>3.2989999999999999</v>
          </cell>
        </row>
        <row r="308">
          <cell r="B308" t="str">
            <v>PIP- SCH  31.75  42"</v>
          </cell>
          <cell r="C308">
            <v>31.75</v>
          </cell>
          <cell r="D308">
            <v>810.55</v>
          </cell>
          <cell r="E308">
            <v>3.2989999999999999</v>
          </cell>
        </row>
        <row r="309">
          <cell r="B309" t="str">
            <v>PIP- SCH  STD  44"</v>
          </cell>
          <cell r="C309">
            <v>9.5299999999999994</v>
          </cell>
          <cell r="D309">
            <v>260.5</v>
          </cell>
          <cell r="E309">
            <v>3.456</v>
          </cell>
        </row>
        <row r="310">
          <cell r="B310" t="str">
            <v>PIP- SCH  11.13  44"</v>
          </cell>
          <cell r="C310">
            <v>11.13</v>
          </cell>
          <cell r="D310">
            <v>303.8</v>
          </cell>
          <cell r="E310">
            <v>3.456</v>
          </cell>
        </row>
        <row r="311">
          <cell r="B311" t="str">
            <v>PIP- SCH  XS  44"</v>
          </cell>
          <cell r="C311">
            <v>12.7</v>
          </cell>
          <cell r="D311">
            <v>346.16</v>
          </cell>
          <cell r="E311">
            <v>3.456</v>
          </cell>
        </row>
        <row r="312">
          <cell r="B312" t="str">
            <v>PIP- SCH  15.88  44"</v>
          </cell>
          <cell r="C312">
            <v>15.88</v>
          </cell>
          <cell r="D312">
            <v>431.59</v>
          </cell>
          <cell r="E312">
            <v>3.456</v>
          </cell>
        </row>
        <row r="313">
          <cell r="B313" t="str">
            <v>PIP- SCH  19.05  44"</v>
          </cell>
          <cell r="C313">
            <v>19.05</v>
          </cell>
          <cell r="D313">
            <v>516.26</v>
          </cell>
          <cell r="E313">
            <v>3.456</v>
          </cell>
        </row>
        <row r="314">
          <cell r="B314" t="str">
            <v>PIP- SCH  22.23  44"</v>
          </cell>
          <cell r="C314">
            <v>22.23</v>
          </cell>
          <cell r="D314">
            <v>600.69000000000005</v>
          </cell>
          <cell r="E314">
            <v>3.456</v>
          </cell>
        </row>
        <row r="315">
          <cell r="B315" t="str">
            <v>PIP- SCH  25.4  44"</v>
          </cell>
          <cell r="C315">
            <v>25.4</v>
          </cell>
          <cell r="D315">
            <v>684.37</v>
          </cell>
          <cell r="E315">
            <v>3.456</v>
          </cell>
        </row>
        <row r="316">
          <cell r="B316" t="str">
            <v>PIP- SCH  28.58  44"</v>
          </cell>
          <cell r="C316">
            <v>28.58</v>
          </cell>
          <cell r="D316">
            <v>767.8</v>
          </cell>
          <cell r="E316">
            <v>3.456</v>
          </cell>
        </row>
        <row r="317">
          <cell r="B317" t="str">
            <v>PIP- SCH  31.75  44"</v>
          </cell>
          <cell r="C317">
            <v>31.75</v>
          </cell>
          <cell r="D317">
            <v>850.48</v>
          </cell>
          <cell r="E317">
            <v>3.456</v>
          </cell>
        </row>
        <row r="318">
          <cell r="B318" t="str">
            <v>PIP- SCH  STD  48"</v>
          </cell>
          <cell r="C318">
            <v>9.5299999999999994</v>
          </cell>
          <cell r="D318">
            <v>284.24</v>
          </cell>
          <cell r="E318">
            <v>3.77</v>
          </cell>
        </row>
        <row r="319">
          <cell r="B319" t="str">
            <v>PIP- SCH  11.13  48"</v>
          </cell>
          <cell r="C319">
            <v>11.13</v>
          </cell>
          <cell r="D319">
            <v>331.52</v>
          </cell>
          <cell r="E319">
            <v>3.77</v>
          </cell>
        </row>
        <row r="320">
          <cell r="B320" t="str">
            <v>PIP- SCH  XS  48"</v>
          </cell>
          <cell r="C320">
            <v>12.7</v>
          </cell>
          <cell r="D320">
            <v>377.79</v>
          </cell>
          <cell r="E320">
            <v>3.77</v>
          </cell>
        </row>
        <row r="321">
          <cell r="B321" t="str">
            <v>PIP- SCH  15.88  48"</v>
          </cell>
          <cell r="C321">
            <v>15.88</v>
          </cell>
          <cell r="D321">
            <v>471.14</v>
          </cell>
          <cell r="E321">
            <v>3.77</v>
          </cell>
        </row>
        <row r="322">
          <cell r="B322" t="str">
            <v>PIP- SCH  19.05  48"</v>
          </cell>
          <cell r="C322">
            <v>19.05</v>
          </cell>
          <cell r="D322">
            <v>563.70000000000005</v>
          </cell>
          <cell r="E322">
            <v>3.77</v>
          </cell>
        </row>
        <row r="323">
          <cell r="B323" t="str">
            <v>PIP- SCH  22.23  48"</v>
          </cell>
          <cell r="C323">
            <v>22.23</v>
          </cell>
          <cell r="D323">
            <v>656.06</v>
          </cell>
          <cell r="E323">
            <v>3.77</v>
          </cell>
        </row>
        <row r="324">
          <cell r="B324" t="str">
            <v>PIP- SCH  25.4  48"</v>
          </cell>
          <cell r="C324">
            <v>25.4</v>
          </cell>
          <cell r="D324">
            <v>747.63</v>
          </cell>
          <cell r="E324">
            <v>3.77</v>
          </cell>
        </row>
        <row r="325">
          <cell r="B325" t="str">
            <v>PIP- SCH  28.58  48"</v>
          </cell>
          <cell r="C325">
            <v>28.58</v>
          </cell>
          <cell r="D325">
            <v>838.99</v>
          </cell>
          <cell r="E325">
            <v>3.77</v>
          </cell>
        </row>
        <row r="326">
          <cell r="B326" t="str">
            <v>PIP- SCH  31.75  48"</v>
          </cell>
          <cell r="C326">
            <v>31.75</v>
          </cell>
          <cell r="D326">
            <v>929.56</v>
          </cell>
          <cell r="E326">
            <v>3.77</v>
          </cell>
        </row>
        <row r="327">
          <cell r="B327" t="str">
            <v>PIP- SCH  9.5  50"</v>
          </cell>
          <cell r="C327">
            <v>9.5</v>
          </cell>
          <cell r="D327">
            <v>295.3</v>
          </cell>
          <cell r="E327">
            <v>3.927</v>
          </cell>
        </row>
        <row r="328">
          <cell r="B328" t="str">
            <v>PIP- SCH  9.53  52"</v>
          </cell>
          <cell r="C328">
            <v>9.5299999999999994</v>
          </cell>
          <cell r="D328">
            <v>308.20999999999998</v>
          </cell>
          <cell r="E328">
            <v>4.0839999999999996</v>
          </cell>
        </row>
        <row r="329">
          <cell r="B329" t="str">
            <v>PIP- SCH  11.13  52"</v>
          </cell>
          <cell r="C329">
            <v>11.13</v>
          </cell>
          <cell r="D329">
            <v>359.51</v>
          </cell>
          <cell r="E329">
            <v>4.0839999999999996</v>
          </cell>
        </row>
        <row r="330">
          <cell r="B330" t="str">
            <v>PIP- SCH  12.7  52"</v>
          </cell>
          <cell r="C330">
            <v>12.7</v>
          </cell>
          <cell r="D330">
            <v>409.74</v>
          </cell>
          <cell r="E330">
            <v>4.0839999999999996</v>
          </cell>
        </row>
        <row r="331">
          <cell r="B331" t="str">
            <v>PIP- SCH  15.88  52"</v>
          </cell>
          <cell r="C331">
            <v>15.88</v>
          </cell>
          <cell r="D331">
            <v>511.09</v>
          </cell>
          <cell r="E331">
            <v>4.0839999999999996</v>
          </cell>
        </row>
        <row r="332">
          <cell r="B332" t="str">
            <v>PIP- SCH  19.05  52"</v>
          </cell>
          <cell r="C332">
            <v>19.05</v>
          </cell>
          <cell r="D332">
            <v>611.62</v>
          </cell>
          <cell r="E332">
            <v>4.0839999999999996</v>
          </cell>
        </row>
        <row r="333">
          <cell r="B333" t="str">
            <v>PIP- SCH  22.23  52"</v>
          </cell>
          <cell r="C333">
            <v>22.23</v>
          </cell>
          <cell r="D333">
            <v>711.97</v>
          </cell>
          <cell r="E333">
            <v>4.0839999999999996</v>
          </cell>
        </row>
        <row r="334">
          <cell r="B334" t="str">
            <v>PIP- SCH  25.4  52"</v>
          </cell>
          <cell r="C334">
            <v>25.4</v>
          </cell>
          <cell r="D334">
            <v>811.52</v>
          </cell>
          <cell r="E334">
            <v>4.0839999999999996</v>
          </cell>
        </row>
        <row r="335">
          <cell r="B335" t="str">
            <v>PIP- SCH  28.58  52"</v>
          </cell>
          <cell r="C335">
            <v>28.58</v>
          </cell>
          <cell r="D335">
            <v>910.88</v>
          </cell>
          <cell r="E335">
            <v>4.0839999999999996</v>
          </cell>
        </row>
        <row r="336">
          <cell r="B336" t="str">
            <v>PIP- SCH  31.75  52"</v>
          </cell>
          <cell r="C336">
            <v>31.75</v>
          </cell>
          <cell r="D336">
            <v>1009.4</v>
          </cell>
          <cell r="E336">
            <v>4.0839999999999996</v>
          </cell>
        </row>
        <row r="337">
          <cell r="B337" t="str">
            <v>PIP- SCH  9.5  54"</v>
          </cell>
          <cell r="C337">
            <v>9.5</v>
          </cell>
          <cell r="D337">
            <v>319.10000000000002</v>
          </cell>
          <cell r="E337">
            <v>4.2409999999999997</v>
          </cell>
        </row>
        <row r="338">
          <cell r="B338" t="str">
            <v>PIP- SCH  11.9  54"</v>
          </cell>
          <cell r="C338">
            <v>11.9</v>
          </cell>
          <cell r="D338">
            <v>399</v>
          </cell>
          <cell r="E338">
            <v>4.2409999999999997</v>
          </cell>
        </row>
        <row r="339">
          <cell r="B339" t="str">
            <v>PIP- SCH  12.7  54"</v>
          </cell>
          <cell r="C339">
            <v>12.7</v>
          </cell>
          <cell r="D339">
            <v>425.6</v>
          </cell>
          <cell r="E339">
            <v>4.2409999999999997</v>
          </cell>
        </row>
        <row r="340">
          <cell r="B340" t="str">
            <v>PIP- SCH  13.1  54"</v>
          </cell>
          <cell r="C340">
            <v>13.1</v>
          </cell>
          <cell r="D340">
            <v>438.9</v>
          </cell>
          <cell r="E340">
            <v>4.2409999999999997</v>
          </cell>
        </row>
        <row r="341">
          <cell r="B341" t="str">
            <v>PIP- SCH  15.1  54"</v>
          </cell>
          <cell r="C341">
            <v>15.1</v>
          </cell>
          <cell r="D341">
            <v>505.2</v>
          </cell>
          <cell r="E341">
            <v>4.2409999999999997</v>
          </cell>
        </row>
        <row r="342">
          <cell r="B342" t="str">
            <v>PIP- SCH  15.9  54"</v>
          </cell>
          <cell r="C342">
            <v>15.9</v>
          </cell>
          <cell r="D342">
            <v>531.6</v>
          </cell>
          <cell r="E342">
            <v>4.2409999999999997</v>
          </cell>
        </row>
        <row r="343">
          <cell r="B343" t="str">
            <v>PIP- SCH  9.53  60"</v>
          </cell>
          <cell r="C343">
            <v>9.5299999999999994</v>
          </cell>
          <cell r="D343">
            <v>355.92</v>
          </cell>
          <cell r="E343">
            <v>4.7119999999999997</v>
          </cell>
        </row>
        <row r="344">
          <cell r="B344" t="str">
            <v>PIP- SCH  11.13  60"</v>
          </cell>
          <cell r="C344">
            <v>11.13</v>
          </cell>
          <cell r="D344">
            <v>415.23</v>
          </cell>
          <cell r="E344">
            <v>4.7119999999999997</v>
          </cell>
        </row>
        <row r="345">
          <cell r="B345" t="str">
            <v>PIP- SCH  12.7  60"</v>
          </cell>
          <cell r="C345">
            <v>12.7</v>
          </cell>
          <cell r="D345">
            <v>473.31</v>
          </cell>
          <cell r="E345">
            <v>4.7119999999999997</v>
          </cell>
        </row>
        <row r="346">
          <cell r="B346" t="str">
            <v>PIP- SCH  15.88  60"</v>
          </cell>
          <cell r="C346">
            <v>15.88</v>
          </cell>
          <cell r="D346">
            <v>590.58000000000004</v>
          </cell>
          <cell r="E346">
            <v>4.7119999999999997</v>
          </cell>
        </row>
        <row r="347">
          <cell r="B347" t="str">
            <v>PIP- SCH  19.05  60"</v>
          </cell>
          <cell r="C347">
            <v>19.05</v>
          </cell>
          <cell r="D347">
            <v>706.98</v>
          </cell>
          <cell r="E347">
            <v>4.7119999999999997</v>
          </cell>
        </row>
        <row r="348">
          <cell r="B348" t="str">
            <v>PIP- SCH  22.23  60"</v>
          </cell>
          <cell r="C348">
            <v>22.23</v>
          </cell>
          <cell r="D348">
            <v>823.26</v>
          </cell>
          <cell r="E348">
            <v>4.7119999999999997</v>
          </cell>
        </row>
        <row r="349">
          <cell r="B349" t="str">
            <v>PIP- SCH  25.4  60"</v>
          </cell>
          <cell r="C349">
            <v>25.4</v>
          </cell>
          <cell r="D349">
            <v>938.67</v>
          </cell>
          <cell r="E349">
            <v>4.7119999999999997</v>
          </cell>
        </row>
        <row r="350">
          <cell r="B350" t="str">
            <v>PIP- SCH  28.58  60"</v>
          </cell>
          <cell r="C350">
            <v>28.58</v>
          </cell>
          <cell r="D350">
            <v>1053.9000000000001</v>
          </cell>
          <cell r="E350">
            <v>4.7119999999999997</v>
          </cell>
        </row>
        <row r="351">
          <cell r="B351" t="str">
            <v>PIP- SCH  31.75  60"</v>
          </cell>
          <cell r="C351">
            <v>31.75</v>
          </cell>
          <cell r="D351">
            <v>1168.4000000000001</v>
          </cell>
          <cell r="E351">
            <v>4.7119999999999997</v>
          </cell>
        </row>
        <row r="352">
          <cell r="B352" t="str">
            <v>PIP- SCH  12.7  72"</v>
          </cell>
          <cell r="C352">
            <v>12.7</v>
          </cell>
          <cell r="D352">
            <v>568.83000000000004</v>
          </cell>
          <cell r="E352">
            <v>5.6550000000000002</v>
          </cell>
        </row>
        <row r="353">
          <cell r="B353" t="str">
            <v>PIP- SCH  15.88  72"</v>
          </cell>
          <cell r="C353">
            <v>15.88</v>
          </cell>
          <cell r="D353">
            <v>710.02</v>
          </cell>
          <cell r="E353">
            <v>5.6550000000000002</v>
          </cell>
        </row>
        <row r="354">
          <cell r="B354" t="str">
            <v>PIP- SCH  19.05  72"</v>
          </cell>
          <cell r="C354">
            <v>19.05</v>
          </cell>
          <cell r="D354">
            <v>850.27</v>
          </cell>
          <cell r="E354">
            <v>5.6550000000000002</v>
          </cell>
        </row>
        <row r="355">
          <cell r="B355" t="str">
            <v>PIP- SCH  22.23  72"</v>
          </cell>
          <cell r="C355">
            <v>22.23</v>
          </cell>
          <cell r="D355">
            <v>990.46</v>
          </cell>
          <cell r="E355">
            <v>5.6550000000000002</v>
          </cell>
        </row>
        <row r="356">
          <cell r="B356" t="str">
            <v>PIP- SCH  25.4  72"</v>
          </cell>
          <cell r="C356">
            <v>25.4</v>
          </cell>
          <cell r="D356">
            <v>1129.7</v>
          </cell>
          <cell r="E356">
            <v>5.6550000000000002</v>
          </cell>
        </row>
        <row r="357">
          <cell r="B357" t="str">
            <v>PIP- SCH  28.58  72"</v>
          </cell>
          <cell r="C357">
            <v>28.58</v>
          </cell>
          <cell r="D357">
            <v>1268.9000000000001</v>
          </cell>
          <cell r="E357">
            <v>5.6550000000000002</v>
          </cell>
        </row>
        <row r="358">
          <cell r="B358" t="str">
            <v>PIP- SCH  31.75  72"</v>
          </cell>
          <cell r="C358">
            <v>31.75</v>
          </cell>
          <cell r="D358">
            <v>1407.2</v>
          </cell>
          <cell r="E358">
            <v>5.6550000000000002</v>
          </cell>
        </row>
        <row r="359">
          <cell r="B359" t="str">
            <v>90E- SCH  3000  0.5"</v>
          </cell>
          <cell r="D359">
            <v>0.23</v>
          </cell>
          <cell r="E359">
            <v>1E-3</v>
          </cell>
        </row>
        <row r="360">
          <cell r="B360" t="str">
            <v>90E- SCH  6000  0.5"</v>
          </cell>
          <cell r="D360">
            <v>0.43</v>
          </cell>
          <cell r="E360">
            <v>1E-3</v>
          </cell>
        </row>
        <row r="361">
          <cell r="B361" t="str">
            <v>90E- SCH  3000  0.75"</v>
          </cell>
          <cell r="D361">
            <v>0.31</v>
          </cell>
          <cell r="E361">
            <v>1E-3</v>
          </cell>
        </row>
        <row r="362">
          <cell r="B362" t="str">
            <v>90E- SCH  6000  0.75"</v>
          </cell>
          <cell r="D362">
            <v>0.65</v>
          </cell>
          <cell r="E362">
            <v>1E-3</v>
          </cell>
        </row>
        <row r="363">
          <cell r="B363" t="str">
            <v>90E- SCH  3000  1"</v>
          </cell>
          <cell r="D363">
            <v>0.6</v>
          </cell>
          <cell r="E363">
            <v>2E-3</v>
          </cell>
        </row>
        <row r="364">
          <cell r="B364" t="str">
            <v>90E- SCH  6000  1"</v>
          </cell>
          <cell r="D364">
            <v>1.1000000000000001</v>
          </cell>
          <cell r="E364">
            <v>2E-3</v>
          </cell>
        </row>
        <row r="365">
          <cell r="B365" t="str">
            <v>90E- SCH  3000  1.5"</v>
          </cell>
          <cell r="D365">
            <v>0.85</v>
          </cell>
          <cell r="E365">
            <v>5.0000000000000001E-3</v>
          </cell>
        </row>
        <row r="366">
          <cell r="B366" t="str">
            <v>90E- SCH  6000  1.5"</v>
          </cell>
          <cell r="D366">
            <v>2.38</v>
          </cell>
          <cell r="E366">
            <v>5.0000000000000001E-3</v>
          </cell>
        </row>
        <row r="367">
          <cell r="B367" t="str">
            <v>90E- SCH  5S  2"</v>
          </cell>
          <cell r="C367">
            <v>1.65</v>
          </cell>
          <cell r="D367">
            <v>0.24</v>
          </cell>
          <cell r="E367">
            <v>8.9999999999999993E-3</v>
          </cell>
        </row>
        <row r="368">
          <cell r="B368" t="str">
            <v>90E- SCH  10S  2"</v>
          </cell>
          <cell r="C368">
            <v>2.77</v>
          </cell>
          <cell r="D368">
            <v>0.48</v>
          </cell>
          <cell r="E368">
            <v>8.9999999999999993E-3</v>
          </cell>
        </row>
        <row r="369">
          <cell r="B369" t="str">
            <v>90E- SCH  40  2"</v>
          </cell>
          <cell r="C369">
            <v>3.91</v>
          </cell>
          <cell r="D369">
            <v>0.65</v>
          </cell>
          <cell r="E369">
            <v>8.9999999999999993E-3</v>
          </cell>
        </row>
        <row r="370">
          <cell r="B370" t="str">
            <v>90E- SCH  40S  2"</v>
          </cell>
          <cell r="C370">
            <v>3.91</v>
          </cell>
          <cell r="D370">
            <v>0.65</v>
          </cell>
          <cell r="E370">
            <v>8.9999999999999993E-3</v>
          </cell>
        </row>
        <row r="371">
          <cell r="B371" t="str">
            <v>90E- SCH  STD  2"</v>
          </cell>
          <cell r="C371">
            <v>3.91</v>
          </cell>
          <cell r="D371">
            <v>0.65</v>
          </cell>
          <cell r="E371">
            <v>8.9999999999999993E-3</v>
          </cell>
        </row>
        <row r="372">
          <cell r="B372" t="str">
            <v>90E- SCH  80  2"</v>
          </cell>
          <cell r="C372">
            <v>5.54</v>
          </cell>
          <cell r="D372">
            <v>0.89</v>
          </cell>
          <cell r="E372">
            <v>8.9999999999999993E-3</v>
          </cell>
        </row>
        <row r="373">
          <cell r="B373" t="str">
            <v>90E- SCH  80S  2"</v>
          </cell>
          <cell r="C373">
            <v>5.54</v>
          </cell>
          <cell r="D373">
            <v>0.89</v>
          </cell>
          <cell r="E373">
            <v>8.9999999999999993E-3</v>
          </cell>
        </row>
        <row r="374">
          <cell r="B374" t="str">
            <v>90E- SCH  XXS  2"</v>
          </cell>
          <cell r="C374">
            <v>5.54</v>
          </cell>
          <cell r="D374">
            <v>0.89</v>
          </cell>
          <cell r="E374">
            <v>8.9999999999999993E-3</v>
          </cell>
        </row>
        <row r="375">
          <cell r="B375" t="str">
            <v>90E- SCH  160  2"</v>
          </cell>
          <cell r="C375">
            <v>8.7100000000000009</v>
          </cell>
          <cell r="D375">
            <v>1.33</v>
          </cell>
          <cell r="E375">
            <v>8.9999999999999993E-3</v>
          </cell>
        </row>
        <row r="376">
          <cell r="B376" t="str">
            <v>90E- SCH  XXS  2"</v>
          </cell>
          <cell r="C376">
            <v>11.07</v>
          </cell>
          <cell r="D376">
            <v>1.62</v>
          </cell>
          <cell r="E376">
            <v>8.9999999999999993E-3</v>
          </cell>
        </row>
        <row r="377">
          <cell r="B377" t="str">
            <v>90E- SCH  5S  2.5"</v>
          </cell>
          <cell r="C377">
            <v>2.11</v>
          </cell>
          <cell r="D377">
            <v>0.57999999999999996</v>
          </cell>
          <cell r="E377">
            <v>1.4E-2</v>
          </cell>
        </row>
        <row r="378">
          <cell r="B378" t="str">
            <v>90E- SCH  10S  2.5"</v>
          </cell>
          <cell r="C378">
            <v>3.05</v>
          </cell>
          <cell r="D378">
            <v>0.81</v>
          </cell>
          <cell r="E378">
            <v>1.4E-2</v>
          </cell>
        </row>
        <row r="379">
          <cell r="B379" t="str">
            <v>90E- SCH  40  2.5"</v>
          </cell>
          <cell r="C379">
            <v>5.16</v>
          </cell>
          <cell r="D379">
            <v>1.37</v>
          </cell>
          <cell r="E379">
            <v>1.4E-2</v>
          </cell>
        </row>
        <row r="380">
          <cell r="B380" t="str">
            <v>90E- SCH  40S  2.5"</v>
          </cell>
          <cell r="C380">
            <v>5.16</v>
          </cell>
          <cell r="D380">
            <v>1.37</v>
          </cell>
          <cell r="E380">
            <v>1.4E-2</v>
          </cell>
        </row>
        <row r="381">
          <cell r="B381" t="str">
            <v>90E- SCH  STD  2.5"</v>
          </cell>
          <cell r="C381">
            <v>5.16</v>
          </cell>
          <cell r="D381">
            <v>1.37</v>
          </cell>
          <cell r="E381">
            <v>1.4E-2</v>
          </cell>
        </row>
        <row r="382">
          <cell r="B382" t="str">
            <v>90E- SCH  80  2.5"</v>
          </cell>
          <cell r="C382">
            <v>7.01</v>
          </cell>
          <cell r="D382">
            <v>1.79</v>
          </cell>
          <cell r="E382">
            <v>1.4E-2</v>
          </cell>
        </row>
        <row r="383">
          <cell r="B383" t="str">
            <v>90E- SCH  80S  2.5"</v>
          </cell>
          <cell r="C383">
            <v>7.01</v>
          </cell>
          <cell r="D383">
            <v>1.79</v>
          </cell>
          <cell r="E383">
            <v>1.4E-2</v>
          </cell>
        </row>
        <row r="384">
          <cell r="B384" t="str">
            <v>90E- SCH  XS  2.5"</v>
          </cell>
          <cell r="C384">
            <v>7.01</v>
          </cell>
          <cell r="D384">
            <v>1.79</v>
          </cell>
          <cell r="E384">
            <v>1.4E-2</v>
          </cell>
        </row>
        <row r="385">
          <cell r="B385" t="str">
            <v>90E- SCH  160  2.5"</v>
          </cell>
          <cell r="C385">
            <v>9.52</v>
          </cell>
          <cell r="D385">
            <v>2.34</v>
          </cell>
          <cell r="E385">
            <v>1.4E-2</v>
          </cell>
        </row>
        <row r="386">
          <cell r="B386" t="str">
            <v>90E- SCH  XXS  2.5"</v>
          </cell>
          <cell r="C386">
            <v>14.02</v>
          </cell>
          <cell r="D386">
            <v>3.22</v>
          </cell>
          <cell r="E386">
            <v>1.4E-2</v>
          </cell>
        </row>
        <row r="387">
          <cell r="B387" t="str">
            <v>90E- SCH  5S  3"</v>
          </cell>
          <cell r="C387">
            <v>2.11</v>
          </cell>
          <cell r="D387">
            <v>0.81</v>
          </cell>
          <cell r="E387">
            <v>2.1000000000000001E-2</v>
          </cell>
        </row>
        <row r="388">
          <cell r="B388" t="str">
            <v>90E- SCH  10S  3"</v>
          </cell>
          <cell r="C388">
            <v>3.05</v>
          </cell>
          <cell r="D388">
            <v>1.1399999999999999</v>
          </cell>
          <cell r="E388">
            <v>2.1000000000000001E-2</v>
          </cell>
        </row>
        <row r="389">
          <cell r="B389" t="str">
            <v>90E- SCH  40  3"</v>
          </cell>
          <cell r="C389">
            <v>5.49</v>
          </cell>
          <cell r="D389">
            <v>2.04</v>
          </cell>
          <cell r="E389">
            <v>2.1000000000000001E-2</v>
          </cell>
        </row>
        <row r="390">
          <cell r="B390" t="str">
            <v>90E- SCH  40S  3"</v>
          </cell>
          <cell r="C390">
            <v>5.49</v>
          </cell>
          <cell r="D390">
            <v>2.04</v>
          </cell>
          <cell r="E390">
            <v>2.1000000000000001E-2</v>
          </cell>
        </row>
        <row r="391">
          <cell r="B391" t="str">
            <v>90E- SCH  STD  3"</v>
          </cell>
          <cell r="C391">
            <v>5.49</v>
          </cell>
          <cell r="D391">
            <v>2.04</v>
          </cell>
          <cell r="E391">
            <v>2.1000000000000001E-2</v>
          </cell>
        </row>
        <row r="392">
          <cell r="B392" t="str">
            <v>90E- SCH  80  3"</v>
          </cell>
          <cell r="C392">
            <v>7.62</v>
          </cell>
          <cell r="D392">
            <v>2.74</v>
          </cell>
          <cell r="E392">
            <v>2.1000000000000001E-2</v>
          </cell>
        </row>
        <row r="393">
          <cell r="B393" t="str">
            <v>90E- SCH  80S  3"</v>
          </cell>
          <cell r="C393">
            <v>7.62</v>
          </cell>
          <cell r="D393">
            <v>2.74</v>
          </cell>
          <cell r="E393">
            <v>2.1000000000000001E-2</v>
          </cell>
        </row>
        <row r="394">
          <cell r="B394" t="str">
            <v>90E- SCH  XS  3"</v>
          </cell>
          <cell r="C394">
            <v>7.62</v>
          </cell>
          <cell r="D394">
            <v>2.74</v>
          </cell>
          <cell r="E394">
            <v>2.1000000000000001E-2</v>
          </cell>
        </row>
        <row r="395">
          <cell r="B395" t="str">
            <v>90E- SCH  160  3"</v>
          </cell>
          <cell r="C395">
            <v>11.13</v>
          </cell>
          <cell r="D395">
            <v>3.83</v>
          </cell>
          <cell r="E395">
            <v>2.1000000000000001E-2</v>
          </cell>
        </row>
        <row r="396">
          <cell r="B396" t="str">
            <v>90E- SCH  XXS  3"</v>
          </cell>
          <cell r="C396">
            <v>15.24</v>
          </cell>
          <cell r="D396">
            <v>4.97</v>
          </cell>
          <cell r="E396">
            <v>2.1000000000000001E-2</v>
          </cell>
        </row>
        <row r="397">
          <cell r="B397" t="str">
            <v>90E- SCH  5S  4"</v>
          </cell>
          <cell r="C397">
            <v>2.11</v>
          </cell>
          <cell r="D397">
            <v>1.39</v>
          </cell>
          <cell r="E397">
            <v>3.6999999999999998E-2</v>
          </cell>
        </row>
        <row r="398">
          <cell r="B398" t="str">
            <v>90E- SCH  10S  4"</v>
          </cell>
          <cell r="C398">
            <v>3.05</v>
          </cell>
          <cell r="D398">
            <v>1.97</v>
          </cell>
          <cell r="E398">
            <v>3.6999999999999998E-2</v>
          </cell>
        </row>
        <row r="399">
          <cell r="B399" t="str">
            <v>90E- SCH  40  4"</v>
          </cell>
          <cell r="C399">
            <v>6.02</v>
          </cell>
          <cell r="D399">
            <v>3.84</v>
          </cell>
          <cell r="E399">
            <v>3.6999999999999998E-2</v>
          </cell>
        </row>
        <row r="400">
          <cell r="B400" t="str">
            <v>90E- SCH  40S  4"</v>
          </cell>
          <cell r="C400">
            <v>6.02</v>
          </cell>
          <cell r="D400">
            <v>3.84</v>
          </cell>
          <cell r="E400">
            <v>3.6999999999999998E-2</v>
          </cell>
        </row>
        <row r="401">
          <cell r="B401" t="str">
            <v>90E- SCH  STD  4"</v>
          </cell>
          <cell r="C401">
            <v>6.02</v>
          </cell>
          <cell r="D401">
            <v>3.84</v>
          </cell>
          <cell r="E401">
            <v>3.6999999999999998E-2</v>
          </cell>
        </row>
        <row r="402">
          <cell r="B402" t="str">
            <v>90E- SCH  80  4"</v>
          </cell>
          <cell r="C402">
            <v>8.56</v>
          </cell>
          <cell r="D402">
            <v>5.36</v>
          </cell>
          <cell r="E402">
            <v>3.6999999999999998E-2</v>
          </cell>
        </row>
        <row r="403">
          <cell r="B403" t="str">
            <v>90E- SCH  80S  4"</v>
          </cell>
          <cell r="C403">
            <v>8.56</v>
          </cell>
          <cell r="D403">
            <v>5.36</v>
          </cell>
          <cell r="E403">
            <v>3.6999999999999998E-2</v>
          </cell>
        </row>
        <row r="404">
          <cell r="B404" t="str">
            <v>90E- SCH  XS  4"</v>
          </cell>
          <cell r="C404">
            <v>8.56</v>
          </cell>
          <cell r="D404">
            <v>5.36</v>
          </cell>
          <cell r="E404">
            <v>3.6999999999999998E-2</v>
          </cell>
        </row>
        <row r="405">
          <cell r="B405" t="str">
            <v>90E- SCH  160  4"</v>
          </cell>
          <cell r="C405">
            <v>13.49</v>
          </cell>
          <cell r="D405">
            <v>8.0299999999999994</v>
          </cell>
          <cell r="E405">
            <v>3.6999999999999998E-2</v>
          </cell>
        </row>
        <row r="406">
          <cell r="B406" t="str">
            <v>90E- SCH  XXS  4"</v>
          </cell>
          <cell r="C406">
            <v>17.12</v>
          </cell>
          <cell r="D406">
            <v>9.81</v>
          </cell>
          <cell r="E406">
            <v>3.6999999999999998E-2</v>
          </cell>
        </row>
        <row r="407">
          <cell r="B407" t="str">
            <v>90E- SCH  5S  5"</v>
          </cell>
          <cell r="C407">
            <v>2.77</v>
          </cell>
          <cell r="D407">
            <v>2.83</v>
          </cell>
          <cell r="E407">
            <v>5.8000000000000003E-2</v>
          </cell>
        </row>
        <row r="408">
          <cell r="B408" t="str">
            <v>90E- SCH  10S  5"</v>
          </cell>
          <cell r="C408">
            <v>3.4</v>
          </cell>
          <cell r="D408">
            <v>3.42</v>
          </cell>
          <cell r="E408">
            <v>5.8000000000000003E-2</v>
          </cell>
        </row>
        <row r="409">
          <cell r="B409" t="str">
            <v>90E- SCH  40  5"</v>
          </cell>
          <cell r="C409">
            <v>6.55</v>
          </cell>
          <cell r="D409">
            <v>6.48</v>
          </cell>
          <cell r="E409">
            <v>5.8000000000000003E-2</v>
          </cell>
        </row>
        <row r="410">
          <cell r="B410" t="str">
            <v>90E- SCH  40S  5"</v>
          </cell>
          <cell r="C410">
            <v>6.55</v>
          </cell>
          <cell r="D410">
            <v>6.48</v>
          </cell>
          <cell r="E410">
            <v>5.8000000000000003E-2</v>
          </cell>
        </row>
        <row r="411">
          <cell r="B411" t="str">
            <v>90E- SCH  STD  5"</v>
          </cell>
          <cell r="C411">
            <v>6.55</v>
          </cell>
          <cell r="D411">
            <v>6.48</v>
          </cell>
          <cell r="E411">
            <v>5.8000000000000003E-2</v>
          </cell>
        </row>
        <row r="412">
          <cell r="B412" t="str">
            <v>90E- SCH  80  5"</v>
          </cell>
          <cell r="C412">
            <v>9.52</v>
          </cell>
          <cell r="D412">
            <v>9.1300000000000008</v>
          </cell>
          <cell r="E412">
            <v>5.8000000000000003E-2</v>
          </cell>
        </row>
        <row r="413">
          <cell r="B413" t="str">
            <v>90E- SCH  80S  5"</v>
          </cell>
          <cell r="C413">
            <v>9.52</v>
          </cell>
          <cell r="D413">
            <v>9.1300000000000008</v>
          </cell>
          <cell r="E413">
            <v>5.8000000000000003E-2</v>
          </cell>
        </row>
        <row r="414">
          <cell r="B414" t="str">
            <v>90E- SCH  XS  5"</v>
          </cell>
          <cell r="C414">
            <v>9.52</v>
          </cell>
          <cell r="D414">
            <v>9.1300000000000008</v>
          </cell>
          <cell r="E414">
            <v>5.8000000000000003E-2</v>
          </cell>
        </row>
        <row r="415">
          <cell r="B415" t="str">
            <v>90E- SCH  160  5"</v>
          </cell>
          <cell r="C415">
            <v>15.87</v>
          </cell>
          <cell r="D415">
            <v>14.5</v>
          </cell>
          <cell r="E415">
            <v>5.8000000000000003E-2</v>
          </cell>
        </row>
        <row r="416">
          <cell r="B416" t="str">
            <v>90E- SCH  XXS  5"</v>
          </cell>
          <cell r="C416">
            <v>19.05</v>
          </cell>
          <cell r="D416">
            <v>16.899999999999999</v>
          </cell>
          <cell r="E416">
            <v>5.8000000000000003E-2</v>
          </cell>
        </row>
        <row r="417">
          <cell r="B417" t="str">
            <v>90E- SCH  5S  6"</v>
          </cell>
          <cell r="C417">
            <v>2.77</v>
          </cell>
          <cell r="D417">
            <v>4.03</v>
          </cell>
          <cell r="E417">
            <v>8.3000000000000004E-2</v>
          </cell>
        </row>
        <row r="418">
          <cell r="B418" t="str">
            <v>90E- SCH  10S  6"</v>
          </cell>
          <cell r="C418">
            <v>3.4</v>
          </cell>
          <cell r="D418">
            <v>4.87</v>
          </cell>
          <cell r="E418">
            <v>8.3000000000000004E-2</v>
          </cell>
        </row>
        <row r="419">
          <cell r="B419" t="str">
            <v>90E- SCH  40  6"</v>
          </cell>
          <cell r="C419">
            <v>7.11</v>
          </cell>
          <cell r="D419">
            <v>9.94</v>
          </cell>
          <cell r="E419">
            <v>8.3000000000000004E-2</v>
          </cell>
        </row>
        <row r="420">
          <cell r="B420" t="str">
            <v>90E- SCH  40S  6"</v>
          </cell>
          <cell r="C420">
            <v>7.11</v>
          </cell>
          <cell r="D420">
            <v>9.94</v>
          </cell>
          <cell r="E420">
            <v>8.3000000000000004E-2</v>
          </cell>
        </row>
        <row r="421">
          <cell r="B421" t="str">
            <v>90E- SCH  STD  6"</v>
          </cell>
          <cell r="C421">
            <v>7.11</v>
          </cell>
          <cell r="D421">
            <v>9.94</v>
          </cell>
          <cell r="E421">
            <v>8.3000000000000004E-2</v>
          </cell>
        </row>
        <row r="422">
          <cell r="B422" t="str">
            <v>90E- SCH  80  6"</v>
          </cell>
          <cell r="C422">
            <v>10.97</v>
          </cell>
          <cell r="D422">
            <v>15</v>
          </cell>
          <cell r="E422">
            <v>8.3000000000000004E-2</v>
          </cell>
        </row>
        <row r="423">
          <cell r="B423" t="str">
            <v>90E- SCH  80S  6"</v>
          </cell>
          <cell r="C423">
            <v>10.97</v>
          </cell>
          <cell r="D423">
            <v>15</v>
          </cell>
          <cell r="E423">
            <v>8.3000000000000004E-2</v>
          </cell>
        </row>
        <row r="424">
          <cell r="B424" t="str">
            <v>90E- SCH  XS  6"</v>
          </cell>
          <cell r="C424">
            <v>10.97</v>
          </cell>
          <cell r="D424">
            <v>15</v>
          </cell>
          <cell r="E424">
            <v>8.3000000000000004E-2</v>
          </cell>
        </row>
        <row r="425">
          <cell r="B425" t="str">
            <v>90E- SCH  160  6"</v>
          </cell>
          <cell r="C425">
            <v>18.239999999999998</v>
          </cell>
          <cell r="D425">
            <v>23.7</v>
          </cell>
          <cell r="E425">
            <v>8.3000000000000004E-2</v>
          </cell>
        </row>
        <row r="426">
          <cell r="B426" t="str">
            <v>90E- SCH  XXS  6"</v>
          </cell>
          <cell r="C426">
            <v>21.95</v>
          </cell>
          <cell r="D426">
            <v>27.8</v>
          </cell>
          <cell r="E426">
            <v>8.3000000000000004E-2</v>
          </cell>
        </row>
        <row r="427">
          <cell r="B427" t="str">
            <v>90E- SCH  5S  8"</v>
          </cell>
          <cell r="C427">
            <v>2.77</v>
          </cell>
          <cell r="D427">
            <v>7.06</v>
          </cell>
          <cell r="E427">
            <v>0.14799999999999999</v>
          </cell>
        </row>
        <row r="428">
          <cell r="B428" t="str">
            <v>90E- SCH  10S  8"</v>
          </cell>
          <cell r="C428">
            <v>3.76</v>
          </cell>
          <cell r="D428">
            <v>10</v>
          </cell>
          <cell r="E428">
            <v>0.14799999999999999</v>
          </cell>
        </row>
        <row r="429">
          <cell r="B429" t="str">
            <v>90E- SCH  20  8"</v>
          </cell>
          <cell r="C429">
            <v>6.35</v>
          </cell>
          <cell r="D429">
            <v>16.600000000000001</v>
          </cell>
          <cell r="E429">
            <v>0.14799999999999999</v>
          </cell>
        </row>
        <row r="430">
          <cell r="B430" t="str">
            <v>90E- SCH  30  8"</v>
          </cell>
          <cell r="C430">
            <v>7.04</v>
          </cell>
          <cell r="D430">
            <v>17.5</v>
          </cell>
          <cell r="E430">
            <v>0.14799999999999999</v>
          </cell>
        </row>
        <row r="431">
          <cell r="B431" t="str">
            <v>90E- SCH  40  8"</v>
          </cell>
          <cell r="C431">
            <v>8.18</v>
          </cell>
          <cell r="D431">
            <v>20.100000000000001</v>
          </cell>
          <cell r="E431">
            <v>0.14799999999999999</v>
          </cell>
        </row>
        <row r="432">
          <cell r="B432" t="str">
            <v>90E- SCH  40S  8"</v>
          </cell>
          <cell r="C432">
            <v>8.18</v>
          </cell>
          <cell r="D432">
            <v>20.100000000000001</v>
          </cell>
          <cell r="E432">
            <v>0.14799999999999999</v>
          </cell>
        </row>
        <row r="433">
          <cell r="B433" t="str">
            <v>90E- SCH  STD  8"</v>
          </cell>
          <cell r="C433">
            <v>8.18</v>
          </cell>
          <cell r="D433">
            <v>20.100000000000001</v>
          </cell>
          <cell r="E433">
            <v>0.14799999999999999</v>
          </cell>
        </row>
        <row r="434">
          <cell r="B434" t="str">
            <v>90E- SCH  60  8"</v>
          </cell>
          <cell r="C434">
            <v>10.31</v>
          </cell>
          <cell r="D434">
            <v>26.3</v>
          </cell>
          <cell r="E434">
            <v>0.14799999999999999</v>
          </cell>
        </row>
        <row r="435">
          <cell r="B435" t="str">
            <v>90E- SCH  80  8"</v>
          </cell>
          <cell r="C435">
            <v>12.7</v>
          </cell>
          <cell r="D435">
            <v>30.5</v>
          </cell>
          <cell r="E435">
            <v>0.14799999999999999</v>
          </cell>
        </row>
        <row r="436">
          <cell r="B436" t="str">
            <v>90E- SCH  80S  8"</v>
          </cell>
          <cell r="C436">
            <v>12.7</v>
          </cell>
          <cell r="D436">
            <v>30.5</v>
          </cell>
          <cell r="E436">
            <v>0.14799999999999999</v>
          </cell>
        </row>
        <row r="437">
          <cell r="B437" t="str">
            <v>90E- SCH  XS  8"</v>
          </cell>
          <cell r="C437">
            <v>12.7</v>
          </cell>
          <cell r="D437">
            <v>30.5</v>
          </cell>
          <cell r="E437">
            <v>0.14799999999999999</v>
          </cell>
        </row>
        <row r="438">
          <cell r="B438" t="str">
            <v>90E- SCH  100  8"</v>
          </cell>
          <cell r="C438">
            <v>15.06</v>
          </cell>
          <cell r="D438">
            <v>38</v>
          </cell>
          <cell r="E438">
            <v>0.14799999999999999</v>
          </cell>
        </row>
        <row r="439">
          <cell r="B439" t="str">
            <v>90E- SCH  120  8"</v>
          </cell>
          <cell r="C439">
            <v>18.239999999999998</v>
          </cell>
          <cell r="D439">
            <v>42.5</v>
          </cell>
          <cell r="E439">
            <v>0.14799999999999999</v>
          </cell>
        </row>
        <row r="440">
          <cell r="B440" t="str">
            <v>90E- SCH  140  8"</v>
          </cell>
          <cell r="C440">
            <v>20.62</v>
          </cell>
          <cell r="D440">
            <v>46</v>
          </cell>
          <cell r="E440">
            <v>0.14799999999999999</v>
          </cell>
        </row>
        <row r="441">
          <cell r="B441" t="str">
            <v>90E- SCH  XXS  8"</v>
          </cell>
          <cell r="C441">
            <v>22.22</v>
          </cell>
          <cell r="D441">
            <v>50.8</v>
          </cell>
          <cell r="E441">
            <v>0.14799999999999999</v>
          </cell>
        </row>
        <row r="442">
          <cell r="B442" t="str">
            <v>90E- SCH  160  8"</v>
          </cell>
          <cell r="C442">
            <v>23.01</v>
          </cell>
          <cell r="D442">
            <v>52.5</v>
          </cell>
          <cell r="E442">
            <v>0.14799999999999999</v>
          </cell>
        </row>
        <row r="443">
          <cell r="B443" t="str">
            <v>90E- SCH  5S  10"</v>
          </cell>
          <cell r="C443">
            <v>3.4</v>
          </cell>
          <cell r="D443">
            <v>13.2</v>
          </cell>
          <cell r="E443">
            <v>0.23100000000000001</v>
          </cell>
        </row>
        <row r="444">
          <cell r="B444" t="str">
            <v>90E- SCH  10S  10"</v>
          </cell>
          <cell r="C444">
            <v>4.1900000000000004</v>
          </cell>
          <cell r="D444">
            <v>15.5</v>
          </cell>
          <cell r="E444">
            <v>0.23100000000000001</v>
          </cell>
        </row>
        <row r="445">
          <cell r="B445" t="str">
            <v>90E- SCH  20  10"</v>
          </cell>
          <cell r="C445">
            <v>6.35</v>
          </cell>
          <cell r="D445">
            <v>25.7</v>
          </cell>
          <cell r="E445">
            <v>0.23100000000000001</v>
          </cell>
        </row>
        <row r="446">
          <cell r="B446" t="str">
            <v>90E- SCH  30  10"</v>
          </cell>
          <cell r="C446">
            <v>7.8</v>
          </cell>
          <cell r="D446">
            <v>31.3</v>
          </cell>
          <cell r="E446">
            <v>0.23100000000000001</v>
          </cell>
        </row>
        <row r="447">
          <cell r="B447" t="str">
            <v>90E- SCH  40  10"</v>
          </cell>
          <cell r="C447">
            <v>9.27</v>
          </cell>
          <cell r="D447">
            <v>35.4</v>
          </cell>
          <cell r="E447">
            <v>0.23100000000000001</v>
          </cell>
        </row>
        <row r="448">
          <cell r="B448" t="str">
            <v>90E- SCH  40S  10"</v>
          </cell>
          <cell r="C448">
            <v>9.27</v>
          </cell>
          <cell r="D448">
            <v>35.4</v>
          </cell>
          <cell r="E448">
            <v>0.23100000000000001</v>
          </cell>
        </row>
        <row r="449">
          <cell r="B449" t="str">
            <v>90E- SCH  STD  10"</v>
          </cell>
          <cell r="C449">
            <v>9.27</v>
          </cell>
          <cell r="D449">
            <v>35.4</v>
          </cell>
          <cell r="E449">
            <v>0.23100000000000001</v>
          </cell>
        </row>
        <row r="450">
          <cell r="B450" t="str">
            <v>90E- SCH  60  10"</v>
          </cell>
          <cell r="C450">
            <v>12.7</v>
          </cell>
          <cell r="D450">
            <v>48</v>
          </cell>
          <cell r="E450">
            <v>0.23100000000000001</v>
          </cell>
        </row>
        <row r="451">
          <cell r="B451" t="str">
            <v>90E- SCH  60S  10"</v>
          </cell>
          <cell r="C451">
            <v>12.7</v>
          </cell>
          <cell r="D451">
            <v>48</v>
          </cell>
          <cell r="E451">
            <v>0.23100000000000001</v>
          </cell>
        </row>
        <row r="452">
          <cell r="B452" t="str">
            <v>90E- SCH  XS  10"</v>
          </cell>
          <cell r="C452">
            <v>12.7</v>
          </cell>
          <cell r="D452">
            <v>48</v>
          </cell>
          <cell r="E452">
            <v>0.23100000000000001</v>
          </cell>
        </row>
        <row r="453">
          <cell r="B453" t="str">
            <v>90E- SCH  80  10"</v>
          </cell>
          <cell r="C453">
            <v>15.06</v>
          </cell>
          <cell r="D453">
            <v>56.2</v>
          </cell>
          <cell r="E453">
            <v>0.23100000000000001</v>
          </cell>
        </row>
        <row r="454">
          <cell r="B454" t="str">
            <v>90E- SCH  100  10"</v>
          </cell>
          <cell r="C454">
            <v>18.239999999999998</v>
          </cell>
          <cell r="D454">
            <v>75</v>
          </cell>
          <cell r="E454">
            <v>0.23100000000000001</v>
          </cell>
        </row>
        <row r="455">
          <cell r="B455" t="str">
            <v>90E- SCH  120  10"</v>
          </cell>
          <cell r="C455">
            <v>21.41</v>
          </cell>
          <cell r="D455">
            <v>77.599999999999994</v>
          </cell>
          <cell r="E455">
            <v>0.23100000000000001</v>
          </cell>
        </row>
        <row r="456">
          <cell r="B456" t="str">
            <v>90E- SCH  140  10"</v>
          </cell>
          <cell r="C456">
            <v>25.4</v>
          </cell>
          <cell r="D456">
            <v>90.7</v>
          </cell>
          <cell r="E456">
            <v>0.23100000000000001</v>
          </cell>
        </row>
        <row r="457">
          <cell r="B457" t="str">
            <v>90E- SCH  XXS  10"</v>
          </cell>
          <cell r="C457">
            <v>25.4</v>
          </cell>
          <cell r="D457">
            <v>90.7</v>
          </cell>
          <cell r="E457">
            <v>0.23100000000000001</v>
          </cell>
        </row>
        <row r="458">
          <cell r="B458" t="str">
            <v>90E- SCH  160  10"</v>
          </cell>
          <cell r="C458">
            <v>28.57</v>
          </cell>
          <cell r="D458">
            <v>101</v>
          </cell>
          <cell r="E458">
            <v>0.23100000000000001</v>
          </cell>
        </row>
        <row r="459">
          <cell r="B459" t="str">
            <v>90E- SCH  5S  12"</v>
          </cell>
          <cell r="C459">
            <v>4.1900000000000004</v>
          </cell>
          <cell r="D459">
            <v>22.3</v>
          </cell>
          <cell r="E459">
            <v>0.33300000000000002</v>
          </cell>
        </row>
        <row r="460">
          <cell r="B460" t="str">
            <v>90E- SCH  10S  12"</v>
          </cell>
          <cell r="C460">
            <v>4.57</v>
          </cell>
          <cell r="D460">
            <v>25</v>
          </cell>
          <cell r="E460">
            <v>0.33300000000000002</v>
          </cell>
        </row>
        <row r="461">
          <cell r="B461" t="str">
            <v>90E- SCH  20  12"</v>
          </cell>
          <cell r="C461">
            <v>6.35</v>
          </cell>
          <cell r="D461">
            <v>37.229999999999997</v>
          </cell>
          <cell r="E461">
            <v>0.33300000000000002</v>
          </cell>
        </row>
        <row r="462">
          <cell r="B462" t="str">
            <v>90E- SCH  30  12"</v>
          </cell>
          <cell r="C462">
            <v>8.3800000000000008</v>
          </cell>
          <cell r="D462">
            <v>46.06</v>
          </cell>
          <cell r="E462">
            <v>0.33300000000000002</v>
          </cell>
        </row>
        <row r="463">
          <cell r="B463" t="str">
            <v>90E- SCH  STD  12"</v>
          </cell>
          <cell r="C463">
            <v>9.52</v>
          </cell>
          <cell r="D463">
            <v>54</v>
          </cell>
          <cell r="E463">
            <v>0.33300000000000002</v>
          </cell>
        </row>
        <row r="464">
          <cell r="B464" t="str">
            <v>90E- SCH  40S  12"</v>
          </cell>
          <cell r="C464">
            <v>9.52</v>
          </cell>
          <cell r="D464">
            <v>54</v>
          </cell>
          <cell r="E464">
            <v>0.33300000000000002</v>
          </cell>
        </row>
        <row r="465">
          <cell r="B465" t="str">
            <v>90E- SCH  40  12"</v>
          </cell>
          <cell r="C465">
            <v>10.31</v>
          </cell>
          <cell r="D465">
            <v>56.2</v>
          </cell>
          <cell r="E465">
            <v>0.33300000000000002</v>
          </cell>
        </row>
        <row r="466">
          <cell r="B466" t="str">
            <v>90E- SCH  XS  12"</v>
          </cell>
          <cell r="C466">
            <v>12.7</v>
          </cell>
          <cell r="D466">
            <v>70</v>
          </cell>
          <cell r="E466">
            <v>0.33300000000000002</v>
          </cell>
        </row>
        <row r="467">
          <cell r="B467" t="str">
            <v>90E- SCH  80S  12"</v>
          </cell>
          <cell r="C467">
            <v>12.7</v>
          </cell>
          <cell r="D467">
            <v>70</v>
          </cell>
          <cell r="E467">
            <v>0.33300000000000002</v>
          </cell>
        </row>
        <row r="468">
          <cell r="B468" t="str">
            <v>90E- SCH  60  12"</v>
          </cell>
          <cell r="C468">
            <v>14.27</v>
          </cell>
          <cell r="D468">
            <v>82.6</v>
          </cell>
          <cell r="E468">
            <v>0.33300000000000002</v>
          </cell>
        </row>
        <row r="469">
          <cell r="B469" t="str">
            <v>90E- SCH  80  12"</v>
          </cell>
          <cell r="C469">
            <v>17.45</v>
          </cell>
          <cell r="D469">
            <v>92.7</v>
          </cell>
          <cell r="E469">
            <v>0.33300000000000002</v>
          </cell>
        </row>
        <row r="470">
          <cell r="B470" t="str">
            <v>90E- SCH  100  12"</v>
          </cell>
          <cell r="C470">
            <v>21.41</v>
          </cell>
          <cell r="D470">
            <v>123</v>
          </cell>
          <cell r="E470">
            <v>0.33300000000000002</v>
          </cell>
        </row>
        <row r="471">
          <cell r="B471" t="str">
            <v>90E- SCH  XXS  12"</v>
          </cell>
          <cell r="C471">
            <v>25.4</v>
          </cell>
          <cell r="D471">
            <v>132</v>
          </cell>
          <cell r="E471">
            <v>0.33300000000000002</v>
          </cell>
        </row>
        <row r="472">
          <cell r="B472" t="str">
            <v>90E- SCH  120  12"</v>
          </cell>
          <cell r="C472">
            <v>25.4</v>
          </cell>
          <cell r="D472">
            <v>132</v>
          </cell>
          <cell r="E472">
            <v>0.33300000000000002</v>
          </cell>
        </row>
        <row r="473">
          <cell r="B473" t="str">
            <v>90E- SCH  140  12"</v>
          </cell>
          <cell r="C473">
            <v>28.57</v>
          </cell>
          <cell r="D473">
            <v>157</v>
          </cell>
          <cell r="E473">
            <v>0.33300000000000002</v>
          </cell>
        </row>
        <row r="474">
          <cell r="B474" t="str">
            <v>90E- SCH  160  12"</v>
          </cell>
          <cell r="C474">
            <v>33.32</v>
          </cell>
          <cell r="D474">
            <v>168</v>
          </cell>
          <cell r="E474">
            <v>0.33300000000000002</v>
          </cell>
        </row>
        <row r="475">
          <cell r="B475" t="str">
            <v>90E- SCH  5S  14"</v>
          </cell>
          <cell r="C475">
            <v>3.96</v>
          </cell>
          <cell r="D475">
            <v>29</v>
          </cell>
          <cell r="E475">
            <v>0.45300000000000001</v>
          </cell>
        </row>
        <row r="476">
          <cell r="B476" t="str">
            <v>90E- SCH  10S  14"</v>
          </cell>
          <cell r="C476">
            <v>4.78</v>
          </cell>
          <cell r="D476">
            <v>34.799999999999997</v>
          </cell>
          <cell r="E476">
            <v>0.45300000000000001</v>
          </cell>
        </row>
        <row r="477">
          <cell r="B477" t="str">
            <v>90E- SCH  10  14"</v>
          </cell>
          <cell r="C477">
            <v>6.35</v>
          </cell>
          <cell r="D477">
            <v>57.5</v>
          </cell>
          <cell r="E477">
            <v>0.45300000000000001</v>
          </cell>
        </row>
        <row r="478">
          <cell r="B478" t="str">
            <v>90E- SCH  20  14"</v>
          </cell>
          <cell r="C478">
            <v>7.92</v>
          </cell>
          <cell r="D478">
            <v>59.9</v>
          </cell>
          <cell r="E478">
            <v>0.45300000000000001</v>
          </cell>
        </row>
        <row r="479">
          <cell r="B479" t="str">
            <v>90E- SCH  30  14"</v>
          </cell>
          <cell r="C479">
            <v>9.52</v>
          </cell>
          <cell r="D479">
            <v>68</v>
          </cell>
          <cell r="E479">
            <v>0.45300000000000001</v>
          </cell>
        </row>
        <row r="480">
          <cell r="B480" t="str">
            <v>90E- SCH  STD  14"</v>
          </cell>
          <cell r="C480">
            <v>9.52</v>
          </cell>
          <cell r="D480">
            <v>68</v>
          </cell>
          <cell r="E480">
            <v>0.45300000000000001</v>
          </cell>
        </row>
        <row r="481">
          <cell r="B481" t="str">
            <v>90E- SCH  40  14"</v>
          </cell>
          <cell r="C481">
            <v>11.13</v>
          </cell>
          <cell r="D481">
            <v>79.900000000000006</v>
          </cell>
          <cell r="E481">
            <v>0.45300000000000001</v>
          </cell>
        </row>
        <row r="482">
          <cell r="B482" t="str">
            <v>90E- SCH  XS  14"</v>
          </cell>
          <cell r="C482">
            <v>12.7</v>
          </cell>
          <cell r="D482">
            <v>94.4</v>
          </cell>
          <cell r="E482">
            <v>0.45300000000000001</v>
          </cell>
        </row>
        <row r="483">
          <cell r="B483" t="str">
            <v>90E- SCH  60  14"</v>
          </cell>
          <cell r="C483">
            <v>15.06</v>
          </cell>
          <cell r="D483">
            <v>111.3</v>
          </cell>
          <cell r="E483">
            <v>0.45300000000000001</v>
          </cell>
        </row>
        <row r="484">
          <cell r="B484" t="str">
            <v>90E- SCH  80  14"</v>
          </cell>
          <cell r="C484">
            <v>19.05</v>
          </cell>
          <cell r="D484">
            <v>132</v>
          </cell>
          <cell r="E484">
            <v>0.45300000000000001</v>
          </cell>
        </row>
        <row r="485">
          <cell r="B485" t="str">
            <v>90E- SCH  100  14"</v>
          </cell>
          <cell r="C485">
            <v>23.8</v>
          </cell>
          <cell r="D485">
            <v>188</v>
          </cell>
          <cell r="E485">
            <v>0.45300000000000001</v>
          </cell>
        </row>
        <row r="486">
          <cell r="B486" t="str">
            <v>90E- SCH  120  14"</v>
          </cell>
          <cell r="C486">
            <v>27.76</v>
          </cell>
          <cell r="D486">
            <v>190</v>
          </cell>
          <cell r="E486">
            <v>0.45300000000000001</v>
          </cell>
        </row>
        <row r="487">
          <cell r="B487" t="str">
            <v>90E- SCH  140  14"</v>
          </cell>
          <cell r="C487">
            <v>31.75</v>
          </cell>
          <cell r="D487">
            <v>224</v>
          </cell>
          <cell r="E487">
            <v>0.45300000000000001</v>
          </cell>
        </row>
        <row r="488">
          <cell r="B488" t="str">
            <v>90E- SCH  160  14"</v>
          </cell>
          <cell r="C488">
            <v>35.71</v>
          </cell>
          <cell r="D488">
            <v>236</v>
          </cell>
          <cell r="E488">
            <v>0.45300000000000001</v>
          </cell>
        </row>
        <row r="489">
          <cell r="B489" t="str">
            <v>90E- SCH  5S  16"</v>
          </cell>
          <cell r="C489">
            <v>4.1900000000000004</v>
          </cell>
          <cell r="D489">
            <v>45.3</v>
          </cell>
          <cell r="E489">
            <v>0.59199999999999997</v>
          </cell>
        </row>
        <row r="490">
          <cell r="B490" t="str">
            <v>90E- SCH  10S  16"</v>
          </cell>
          <cell r="C490">
            <v>4.76</v>
          </cell>
          <cell r="D490">
            <v>47.5</v>
          </cell>
          <cell r="E490">
            <v>0.59199999999999997</v>
          </cell>
        </row>
        <row r="491">
          <cell r="B491" t="str">
            <v>90E- SCH  10  16"</v>
          </cell>
          <cell r="C491">
            <v>6.35</v>
          </cell>
          <cell r="D491">
            <v>63.2</v>
          </cell>
          <cell r="E491">
            <v>0.59199999999999997</v>
          </cell>
        </row>
        <row r="492">
          <cell r="B492" t="str">
            <v>90E- SCH  20  16"</v>
          </cell>
          <cell r="C492">
            <v>7.92</v>
          </cell>
          <cell r="D492">
            <v>74.3</v>
          </cell>
          <cell r="E492">
            <v>0.59199999999999997</v>
          </cell>
        </row>
        <row r="493">
          <cell r="B493" t="str">
            <v>90E- SCH  STD  16"</v>
          </cell>
          <cell r="C493">
            <v>9.52</v>
          </cell>
          <cell r="D493">
            <v>89</v>
          </cell>
          <cell r="E493">
            <v>0.59199999999999997</v>
          </cell>
        </row>
        <row r="494">
          <cell r="B494" t="str">
            <v>90E- SCH  30  16"</v>
          </cell>
          <cell r="C494">
            <v>9.52</v>
          </cell>
          <cell r="D494">
            <v>89</v>
          </cell>
          <cell r="E494">
            <v>0.59199999999999997</v>
          </cell>
        </row>
        <row r="495">
          <cell r="B495" t="str">
            <v>90E- SCH  XS  16"</v>
          </cell>
          <cell r="C495">
            <v>12.7</v>
          </cell>
          <cell r="D495">
            <v>118</v>
          </cell>
          <cell r="E495">
            <v>0.59199999999999997</v>
          </cell>
        </row>
        <row r="496">
          <cell r="B496" t="str">
            <v>90E- SCH  40  16"</v>
          </cell>
          <cell r="C496">
            <v>12.7</v>
          </cell>
          <cell r="D496">
            <v>118</v>
          </cell>
          <cell r="E496">
            <v>0.59199999999999997</v>
          </cell>
        </row>
        <row r="497">
          <cell r="B497" t="str">
            <v>90E- SCH  60  16"</v>
          </cell>
          <cell r="C497">
            <v>16.66</v>
          </cell>
          <cell r="D497">
            <v>153.6</v>
          </cell>
          <cell r="E497">
            <v>0.59199999999999997</v>
          </cell>
        </row>
        <row r="498">
          <cell r="B498" t="str">
            <v>90E- SCH  80  16"</v>
          </cell>
          <cell r="C498">
            <v>21.41</v>
          </cell>
          <cell r="D498">
            <v>194</v>
          </cell>
          <cell r="E498">
            <v>0.59199999999999997</v>
          </cell>
        </row>
        <row r="499">
          <cell r="B499" t="str">
            <v>90E- SCH  100  16"</v>
          </cell>
          <cell r="C499">
            <v>26.19</v>
          </cell>
          <cell r="D499">
            <v>235.2</v>
          </cell>
          <cell r="E499">
            <v>0.59199999999999997</v>
          </cell>
        </row>
        <row r="500">
          <cell r="B500" t="str">
            <v>90E- SCH  120  16"</v>
          </cell>
          <cell r="C500">
            <v>30.94</v>
          </cell>
          <cell r="D500">
            <v>274</v>
          </cell>
          <cell r="E500">
            <v>0.59199999999999997</v>
          </cell>
        </row>
        <row r="501">
          <cell r="B501" t="str">
            <v>90E- SCH  140  16"</v>
          </cell>
          <cell r="C501">
            <v>36.53</v>
          </cell>
          <cell r="D501">
            <v>318.8</v>
          </cell>
          <cell r="E501">
            <v>0.59199999999999997</v>
          </cell>
        </row>
        <row r="502">
          <cell r="B502" t="str">
            <v>90E- SCH  160  16"</v>
          </cell>
          <cell r="C502">
            <v>40.46</v>
          </cell>
          <cell r="D502">
            <v>350</v>
          </cell>
          <cell r="E502">
            <v>0.59199999999999997</v>
          </cell>
        </row>
        <row r="503">
          <cell r="B503" t="str">
            <v>90E- SCH  5S  18"</v>
          </cell>
          <cell r="C503">
            <v>4.1900000000000004</v>
          </cell>
          <cell r="D503">
            <v>56.6</v>
          </cell>
          <cell r="E503">
            <v>0.749</v>
          </cell>
        </row>
        <row r="504">
          <cell r="B504" t="str">
            <v>90E- SCH  10S  18"</v>
          </cell>
          <cell r="C504">
            <v>4.78</v>
          </cell>
          <cell r="D504">
            <v>60</v>
          </cell>
          <cell r="E504">
            <v>0.749</v>
          </cell>
        </row>
        <row r="505">
          <cell r="B505" t="str">
            <v>90E- SCH  10  18"</v>
          </cell>
          <cell r="C505">
            <v>6.35</v>
          </cell>
          <cell r="D505">
            <v>82</v>
          </cell>
          <cell r="E505">
            <v>0.749</v>
          </cell>
        </row>
        <row r="506">
          <cell r="B506" t="str">
            <v>90E- SCH  20  18"</v>
          </cell>
          <cell r="C506">
            <v>7.92</v>
          </cell>
          <cell r="D506">
            <v>94.3</v>
          </cell>
          <cell r="E506">
            <v>0.749</v>
          </cell>
        </row>
        <row r="507">
          <cell r="B507" t="str">
            <v>90E- SCH  STD  18"</v>
          </cell>
          <cell r="C507">
            <v>9.52</v>
          </cell>
          <cell r="D507">
            <v>112.5</v>
          </cell>
          <cell r="E507">
            <v>0.749</v>
          </cell>
        </row>
        <row r="508">
          <cell r="B508" t="str">
            <v>90E- SCH  30  18"</v>
          </cell>
          <cell r="C508">
            <v>11.13</v>
          </cell>
          <cell r="D508">
            <v>131.5</v>
          </cell>
          <cell r="E508">
            <v>0.749</v>
          </cell>
        </row>
        <row r="509">
          <cell r="B509" t="str">
            <v>90E- SCH  XS  18"</v>
          </cell>
          <cell r="C509">
            <v>12.7</v>
          </cell>
          <cell r="D509">
            <v>148.9</v>
          </cell>
          <cell r="E509">
            <v>0.749</v>
          </cell>
        </row>
        <row r="510">
          <cell r="B510" t="str">
            <v>90E- SCH  40  18"</v>
          </cell>
          <cell r="C510">
            <v>14.27</v>
          </cell>
          <cell r="D510">
            <v>168</v>
          </cell>
          <cell r="E510">
            <v>0.749</v>
          </cell>
        </row>
        <row r="511">
          <cell r="B511" t="str">
            <v>90E- SCH  60  18"</v>
          </cell>
          <cell r="C511">
            <v>19.05</v>
          </cell>
          <cell r="D511">
            <v>22.3</v>
          </cell>
          <cell r="E511">
            <v>0.749</v>
          </cell>
        </row>
        <row r="512">
          <cell r="B512" t="str">
            <v>90E- SCH  80  18"</v>
          </cell>
          <cell r="C512">
            <v>23.8</v>
          </cell>
          <cell r="D512">
            <v>274</v>
          </cell>
          <cell r="E512">
            <v>0.749</v>
          </cell>
        </row>
        <row r="513">
          <cell r="B513" t="str">
            <v>90E- SCH  100  18"</v>
          </cell>
          <cell r="C513">
            <v>29.36</v>
          </cell>
          <cell r="D513">
            <v>344.1</v>
          </cell>
          <cell r="E513">
            <v>0.749</v>
          </cell>
        </row>
        <row r="514">
          <cell r="B514" t="str">
            <v>90E- SCH  120  18"</v>
          </cell>
          <cell r="C514">
            <v>34.92</v>
          </cell>
          <cell r="D514">
            <v>391.5</v>
          </cell>
          <cell r="E514">
            <v>0.749</v>
          </cell>
        </row>
        <row r="515">
          <cell r="B515" t="str">
            <v>90E- SCH  140  18"</v>
          </cell>
          <cell r="C515">
            <v>39.67</v>
          </cell>
          <cell r="D515">
            <v>440.2</v>
          </cell>
          <cell r="E515">
            <v>0.749</v>
          </cell>
        </row>
        <row r="516">
          <cell r="B516" t="str">
            <v>90E- SCH  160  18"</v>
          </cell>
          <cell r="C516">
            <v>45.24</v>
          </cell>
          <cell r="D516">
            <v>495</v>
          </cell>
          <cell r="E516">
            <v>0.749</v>
          </cell>
        </row>
        <row r="517">
          <cell r="B517" t="str">
            <v>90E- SCH  5S  20"</v>
          </cell>
          <cell r="C517">
            <v>4.78</v>
          </cell>
          <cell r="D517">
            <v>75</v>
          </cell>
          <cell r="E517">
            <v>0.92500000000000004</v>
          </cell>
        </row>
        <row r="518">
          <cell r="B518" t="str">
            <v>90E- SCH  10S  20"</v>
          </cell>
          <cell r="C518">
            <v>5.54</v>
          </cell>
          <cell r="D518">
            <v>100</v>
          </cell>
          <cell r="E518">
            <v>0.92500000000000004</v>
          </cell>
        </row>
        <row r="519">
          <cell r="B519" t="str">
            <v>90E- SCH  10  20"</v>
          </cell>
          <cell r="C519">
            <v>6.35</v>
          </cell>
          <cell r="D519">
            <v>100</v>
          </cell>
          <cell r="E519">
            <v>0.92500000000000004</v>
          </cell>
        </row>
        <row r="520">
          <cell r="B520" t="str">
            <v>90E- SCH  STD  20"</v>
          </cell>
          <cell r="C520">
            <v>9.52</v>
          </cell>
          <cell r="D520">
            <v>139.80000000000001</v>
          </cell>
          <cell r="E520">
            <v>0.92500000000000004</v>
          </cell>
        </row>
        <row r="521">
          <cell r="B521" t="str">
            <v>90E- SCH  20  20"</v>
          </cell>
          <cell r="C521">
            <v>9.52</v>
          </cell>
          <cell r="D521">
            <v>139.80000000000001</v>
          </cell>
          <cell r="E521">
            <v>0.92500000000000004</v>
          </cell>
        </row>
        <row r="522">
          <cell r="B522" t="str">
            <v>90E- SCH  XS  20"</v>
          </cell>
          <cell r="C522">
            <v>12.7</v>
          </cell>
          <cell r="D522">
            <v>184.5</v>
          </cell>
          <cell r="E522">
            <v>0.92500000000000004</v>
          </cell>
        </row>
        <row r="523">
          <cell r="B523" t="str">
            <v>90E- SCH  30  20"</v>
          </cell>
          <cell r="C523">
            <v>12.7</v>
          </cell>
          <cell r="D523">
            <v>184.5</v>
          </cell>
          <cell r="E523">
            <v>0.92500000000000004</v>
          </cell>
        </row>
        <row r="524">
          <cell r="B524" t="str">
            <v>90E- SCH  40  20"</v>
          </cell>
          <cell r="C524">
            <v>15.06</v>
          </cell>
          <cell r="D524">
            <v>220</v>
          </cell>
          <cell r="E524">
            <v>0.92500000000000004</v>
          </cell>
        </row>
        <row r="525">
          <cell r="B525" t="str">
            <v>90E- SCH  60  20"</v>
          </cell>
          <cell r="C525">
            <v>20.62</v>
          </cell>
          <cell r="D525">
            <v>296.39999999999998</v>
          </cell>
          <cell r="E525">
            <v>0.92500000000000004</v>
          </cell>
        </row>
        <row r="526">
          <cell r="B526" t="str">
            <v>90E- SCH  80  20"</v>
          </cell>
          <cell r="C526">
            <v>26.19</v>
          </cell>
          <cell r="D526">
            <v>372</v>
          </cell>
          <cell r="E526">
            <v>0.92500000000000004</v>
          </cell>
        </row>
        <row r="527">
          <cell r="B527" t="str">
            <v>90E- SCH  100  20"</v>
          </cell>
          <cell r="C527">
            <v>32.54</v>
          </cell>
          <cell r="D527">
            <v>456.2</v>
          </cell>
          <cell r="E527">
            <v>0.92500000000000004</v>
          </cell>
        </row>
        <row r="528">
          <cell r="B528" t="str">
            <v>90E- SCH  120  20"</v>
          </cell>
          <cell r="C528">
            <v>38.1</v>
          </cell>
          <cell r="D528">
            <v>528.4</v>
          </cell>
          <cell r="E528">
            <v>0.92500000000000004</v>
          </cell>
        </row>
        <row r="529">
          <cell r="B529" t="str">
            <v>90E- SCH  140  20"</v>
          </cell>
          <cell r="C529">
            <v>44.45</v>
          </cell>
          <cell r="D529">
            <v>607.5</v>
          </cell>
          <cell r="E529">
            <v>0.92500000000000004</v>
          </cell>
        </row>
        <row r="530">
          <cell r="B530" t="str">
            <v>90E- SCH  160  20"</v>
          </cell>
          <cell r="C530">
            <v>49.99</v>
          </cell>
          <cell r="D530">
            <v>676</v>
          </cell>
          <cell r="E530">
            <v>0.92500000000000004</v>
          </cell>
        </row>
        <row r="531">
          <cell r="B531" t="str">
            <v>90E- SCH  5S  24"</v>
          </cell>
          <cell r="C531">
            <v>5.54</v>
          </cell>
          <cell r="D531">
            <v>130</v>
          </cell>
          <cell r="E531">
            <v>1.3320000000000001</v>
          </cell>
        </row>
        <row r="532">
          <cell r="B532" t="str">
            <v>90E- SCH  10  24"</v>
          </cell>
          <cell r="C532">
            <v>6.35</v>
          </cell>
          <cell r="D532">
            <v>140</v>
          </cell>
          <cell r="E532">
            <v>1.3320000000000001</v>
          </cell>
        </row>
        <row r="533">
          <cell r="B533" t="str">
            <v>90E- SCH  10S  24"</v>
          </cell>
          <cell r="C533">
            <v>6.35</v>
          </cell>
          <cell r="D533">
            <v>140</v>
          </cell>
          <cell r="E533">
            <v>1.3320000000000001</v>
          </cell>
        </row>
        <row r="534">
          <cell r="B534" t="str">
            <v>90E- SCH  STD  24"</v>
          </cell>
          <cell r="C534">
            <v>9.52</v>
          </cell>
          <cell r="D534">
            <v>198.8</v>
          </cell>
          <cell r="E534">
            <v>1.3320000000000001</v>
          </cell>
        </row>
        <row r="535">
          <cell r="B535" t="str">
            <v>90E- SCH  20  24"</v>
          </cell>
          <cell r="C535">
            <v>9.52</v>
          </cell>
          <cell r="D535">
            <v>198.8</v>
          </cell>
          <cell r="E535">
            <v>1.3320000000000001</v>
          </cell>
        </row>
        <row r="536">
          <cell r="B536" t="str">
            <v>90E- SCH  XS  24"</v>
          </cell>
          <cell r="C536">
            <v>12.7</v>
          </cell>
          <cell r="D536">
            <v>270</v>
          </cell>
          <cell r="E536">
            <v>1.3320000000000001</v>
          </cell>
        </row>
        <row r="537">
          <cell r="B537" t="str">
            <v>90E- SCH  30  24"</v>
          </cell>
          <cell r="C537">
            <v>14.27</v>
          </cell>
          <cell r="D537">
            <v>301.60000000000002</v>
          </cell>
          <cell r="E537">
            <v>1.3320000000000001</v>
          </cell>
        </row>
        <row r="538">
          <cell r="B538" t="str">
            <v>90E- SCH  40  24"</v>
          </cell>
          <cell r="C538">
            <v>17.45</v>
          </cell>
          <cell r="D538">
            <v>365</v>
          </cell>
          <cell r="E538">
            <v>1.3320000000000001</v>
          </cell>
        </row>
        <row r="539">
          <cell r="B539" t="str">
            <v>90E- SCH  60  24"</v>
          </cell>
          <cell r="C539">
            <v>24.59</v>
          </cell>
          <cell r="D539">
            <v>509.7</v>
          </cell>
          <cell r="E539">
            <v>1.3320000000000001</v>
          </cell>
        </row>
        <row r="540">
          <cell r="B540" t="str">
            <v>90E- SCH  80  24"</v>
          </cell>
          <cell r="C540">
            <v>30.94</v>
          </cell>
          <cell r="D540">
            <v>635</v>
          </cell>
          <cell r="E540">
            <v>1.3320000000000001</v>
          </cell>
        </row>
        <row r="541">
          <cell r="B541" t="str">
            <v>90E- SCH  100  24"</v>
          </cell>
          <cell r="C541">
            <v>38.89</v>
          </cell>
          <cell r="D541">
            <v>786.1</v>
          </cell>
          <cell r="E541">
            <v>1.3320000000000001</v>
          </cell>
        </row>
        <row r="542">
          <cell r="B542" t="str">
            <v>90E- SCH  120  24"</v>
          </cell>
          <cell r="C542">
            <v>46.02</v>
          </cell>
          <cell r="D542">
            <v>918.3</v>
          </cell>
          <cell r="E542">
            <v>1.3320000000000001</v>
          </cell>
        </row>
        <row r="543">
          <cell r="B543" t="str">
            <v>90E- SCH  140  24"</v>
          </cell>
          <cell r="C543">
            <v>52.37</v>
          </cell>
          <cell r="D543">
            <v>103.3</v>
          </cell>
          <cell r="E543">
            <v>1.3320000000000001</v>
          </cell>
        </row>
        <row r="544">
          <cell r="B544" t="str">
            <v>90E- SCH  160  24"</v>
          </cell>
          <cell r="C544">
            <v>59.51</v>
          </cell>
          <cell r="D544">
            <v>116</v>
          </cell>
          <cell r="E544">
            <v>1.3320000000000001</v>
          </cell>
        </row>
        <row r="545">
          <cell r="B545" t="str">
            <v>90E- SCH  6.35  26"</v>
          </cell>
          <cell r="C545">
            <v>6.35</v>
          </cell>
          <cell r="D545">
            <v>150.69999999999999</v>
          </cell>
          <cell r="E545">
            <v>1.5640000000000001</v>
          </cell>
        </row>
        <row r="546">
          <cell r="B546" t="str">
            <v>90E- SCH  10  26"</v>
          </cell>
          <cell r="C546">
            <v>7.92</v>
          </cell>
          <cell r="D546">
            <v>200.3</v>
          </cell>
          <cell r="E546">
            <v>1.5640000000000001</v>
          </cell>
        </row>
        <row r="547">
          <cell r="B547" t="str">
            <v>90E- SCH  STD  26"</v>
          </cell>
          <cell r="C547">
            <v>9.5299999999999994</v>
          </cell>
          <cell r="D547">
            <v>237.2</v>
          </cell>
          <cell r="E547">
            <v>1.5640000000000001</v>
          </cell>
        </row>
        <row r="548">
          <cell r="B548" t="str">
            <v>90E- SCH  XS  26"</v>
          </cell>
          <cell r="C548">
            <v>12.7</v>
          </cell>
          <cell r="D548">
            <v>316</v>
          </cell>
          <cell r="E548">
            <v>1.5640000000000001</v>
          </cell>
        </row>
        <row r="549">
          <cell r="B549" t="str">
            <v>90E- SCH  20  26"</v>
          </cell>
          <cell r="C549">
            <v>12.7</v>
          </cell>
          <cell r="D549">
            <v>316</v>
          </cell>
          <cell r="E549">
            <v>1.5640000000000001</v>
          </cell>
        </row>
        <row r="550">
          <cell r="B550" t="str">
            <v>90E- SCH  STD  28"</v>
          </cell>
          <cell r="C550">
            <v>9.5299999999999994</v>
          </cell>
          <cell r="D550">
            <v>275</v>
          </cell>
          <cell r="E550">
            <v>1.8140000000000001</v>
          </cell>
        </row>
        <row r="551">
          <cell r="B551" t="str">
            <v>90E- SCH  XS  28"</v>
          </cell>
          <cell r="C551">
            <v>12.7</v>
          </cell>
          <cell r="D551">
            <v>366</v>
          </cell>
          <cell r="E551">
            <v>1.8140000000000001</v>
          </cell>
        </row>
        <row r="552">
          <cell r="B552" t="str">
            <v>90E- SCH  20  28"</v>
          </cell>
          <cell r="C552">
            <v>12.7</v>
          </cell>
          <cell r="D552">
            <v>366</v>
          </cell>
          <cell r="E552">
            <v>1.8140000000000001</v>
          </cell>
        </row>
        <row r="553">
          <cell r="B553" t="str">
            <v>90E- SCH  STD  30"</v>
          </cell>
          <cell r="C553">
            <v>9.5299999999999994</v>
          </cell>
          <cell r="D553">
            <v>316</v>
          </cell>
          <cell r="E553">
            <v>2.0819999999999999</v>
          </cell>
        </row>
        <row r="554">
          <cell r="B554" t="str">
            <v>90E- SCH  XS  30"</v>
          </cell>
          <cell r="C554">
            <v>12.7</v>
          </cell>
          <cell r="D554">
            <v>421</v>
          </cell>
          <cell r="E554">
            <v>2.0819999999999999</v>
          </cell>
        </row>
        <row r="555">
          <cell r="B555" t="str">
            <v>90E- SCH  20  30"</v>
          </cell>
          <cell r="C555">
            <v>12.7</v>
          </cell>
          <cell r="D555">
            <v>421</v>
          </cell>
          <cell r="E555">
            <v>2.0819999999999999</v>
          </cell>
        </row>
        <row r="556">
          <cell r="B556" t="str">
            <v>90E- SCH  STD  32"</v>
          </cell>
          <cell r="C556">
            <v>9.5299999999999994</v>
          </cell>
          <cell r="D556">
            <v>360</v>
          </cell>
          <cell r="E556">
            <v>2.3690000000000002</v>
          </cell>
        </row>
        <row r="557">
          <cell r="B557" t="str">
            <v>90E- SCH  30  32"</v>
          </cell>
          <cell r="C557">
            <v>15.88</v>
          </cell>
          <cell r="D557">
            <v>480</v>
          </cell>
          <cell r="E557">
            <v>2.3690000000000002</v>
          </cell>
        </row>
        <row r="558">
          <cell r="B558" t="str">
            <v>90E- SCH  STD  34"</v>
          </cell>
          <cell r="C558">
            <v>9.5299999999999994</v>
          </cell>
          <cell r="D558">
            <v>407</v>
          </cell>
          <cell r="E558">
            <v>2.6739999999999999</v>
          </cell>
        </row>
        <row r="559">
          <cell r="B559" t="str">
            <v>90E- SCH  XS  34"</v>
          </cell>
          <cell r="C559">
            <v>12.7</v>
          </cell>
          <cell r="D559">
            <v>542</v>
          </cell>
          <cell r="E559">
            <v>2.6739999999999999</v>
          </cell>
        </row>
        <row r="560">
          <cell r="B560" t="str">
            <v>90E- SCH  20  34"</v>
          </cell>
          <cell r="C560">
            <v>12.7</v>
          </cell>
          <cell r="D560">
            <v>542</v>
          </cell>
          <cell r="E560">
            <v>2.6739999999999999</v>
          </cell>
        </row>
        <row r="561">
          <cell r="B561" t="str">
            <v>90E- SCH  STD  36"</v>
          </cell>
          <cell r="C561">
            <v>9.5299999999999994</v>
          </cell>
          <cell r="D561">
            <v>457</v>
          </cell>
          <cell r="E561">
            <v>2.9980000000000002</v>
          </cell>
        </row>
        <row r="562">
          <cell r="B562" t="str">
            <v>90E- SCH  XS  36"</v>
          </cell>
          <cell r="C562">
            <v>12.7</v>
          </cell>
          <cell r="D562">
            <v>608</v>
          </cell>
          <cell r="E562">
            <v>2.9980000000000002</v>
          </cell>
        </row>
        <row r="563">
          <cell r="B563" t="str">
            <v>90E- SCH  20  36"</v>
          </cell>
          <cell r="C563">
            <v>12.7</v>
          </cell>
          <cell r="D563">
            <v>608</v>
          </cell>
          <cell r="E563">
            <v>2.9980000000000002</v>
          </cell>
        </row>
        <row r="564">
          <cell r="B564" t="str">
            <v>90E- SCH  STD  38"</v>
          </cell>
          <cell r="C564">
            <v>9.5299999999999994</v>
          </cell>
          <cell r="D564">
            <v>509</v>
          </cell>
          <cell r="E564">
            <v>3.34</v>
          </cell>
        </row>
        <row r="565">
          <cell r="B565" t="str">
            <v>90E- SCH  XS  38"</v>
          </cell>
          <cell r="C565">
            <v>25.4</v>
          </cell>
          <cell r="D565">
            <v>678</v>
          </cell>
          <cell r="E565">
            <v>3.34</v>
          </cell>
        </row>
        <row r="566">
          <cell r="B566" t="str">
            <v>90E- SCH  STD  40"</v>
          </cell>
          <cell r="C566">
            <v>9.5299999999999994</v>
          </cell>
          <cell r="D566">
            <v>564</v>
          </cell>
          <cell r="E566">
            <v>3.7010000000000001</v>
          </cell>
        </row>
        <row r="567">
          <cell r="B567" t="str">
            <v>90E- SCH  XS  40"</v>
          </cell>
          <cell r="C567">
            <v>0</v>
          </cell>
          <cell r="D567">
            <v>752</v>
          </cell>
          <cell r="E567">
            <v>3.7010000000000001</v>
          </cell>
        </row>
        <row r="568">
          <cell r="B568" t="str">
            <v>90E- SCH  STD  42"</v>
          </cell>
          <cell r="C568">
            <v>9.5299999999999994</v>
          </cell>
          <cell r="D568">
            <v>622</v>
          </cell>
          <cell r="E568">
            <v>4.08</v>
          </cell>
        </row>
        <row r="569">
          <cell r="B569" t="str">
            <v>90E- SCH  XS  42"</v>
          </cell>
          <cell r="C569">
            <v>12.7</v>
          </cell>
          <cell r="D569">
            <v>828</v>
          </cell>
          <cell r="E569">
            <v>4.08</v>
          </cell>
        </row>
        <row r="570">
          <cell r="B570" t="str">
            <v>90E- SCH  STD  44"</v>
          </cell>
          <cell r="C570">
            <v>9.5299999999999994</v>
          </cell>
          <cell r="D570">
            <v>683</v>
          </cell>
          <cell r="E570">
            <v>4.4779999999999998</v>
          </cell>
        </row>
        <row r="571">
          <cell r="B571" t="str">
            <v>90E- SCH  XS  44"</v>
          </cell>
          <cell r="C571">
            <v>12.7</v>
          </cell>
          <cell r="D571">
            <v>911</v>
          </cell>
          <cell r="E571">
            <v>4.4779999999999998</v>
          </cell>
        </row>
        <row r="572">
          <cell r="B572" t="str">
            <v>90E- SCH  STD  48"</v>
          </cell>
          <cell r="C572">
            <v>9.5299999999999994</v>
          </cell>
          <cell r="D572">
            <v>814</v>
          </cell>
          <cell r="E572">
            <v>5.33</v>
          </cell>
        </row>
        <row r="573">
          <cell r="B573" t="str">
            <v>90E- SCH  XS  48"</v>
          </cell>
          <cell r="C573">
            <v>12.7</v>
          </cell>
          <cell r="D573">
            <v>1085</v>
          </cell>
          <cell r="E573">
            <v>5.33</v>
          </cell>
        </row>
        <row r="574">
          <cell r="B574" t="str">
            <v>45E- SCH  3000  0.5"</v>
          </cell>
          <cell r="D574">
            <v>0.2</v>
          </cell>
          <cell r="E574">
            <v>0</v>
          </cell>
        </row>
        <row r="575">
          <cell r="B575" t="str">
            <v>45E- SCH  6000  0.5"</v>
          </cell>
          <cell r="D575">
            <v>0.4</v>
          </cell>
          <cell r="E575">
            <v>0</v>
          </cell>
        </row>
        <row r="576">
          <cell r="B576" t="str">
            <v>45E- SCH  3000  0.75"</v>
          </cell>
          <cell r="D576">
            <v>0.24</v>
          </cell>
          <cell r="E576">
            <v>1E-3</v>
          </cell>
        </row>
        <row r="577">
          <cell r="B577" t="str">
            <v>45E- SCH  6000  0.75"</v>
          </cell>
          <cell r="D577">
            <v>0.6</v>
          </cell>
          <cell r="E577">
            <v>1E-3</v>
          </cell>
        </row>
        <row r="578">
          <cell r="B578" t="str">
            <v>45E- SCH  3000  1"</v>
          </cell>
          <cell r="D578">
            <v>0.5</v>
          </cell>
          <cell r="E578">
            <v>1E-3</v>
          </cell>
        </row>
        <row r="579">
          <cell r="B579" t="str">
            <v>45E- SCH  6000  1"</v>
          </cell>
          <cell r="D579">
            <v>0.94</v>
          </cell>
          <cell r="E579">
            <v>1E-3</v>
          </cell>
        </row>
        <row r="580">
          <cell r="B580" t="str">
            <v>45E- SCH  3000  1.5"</v>
          </cell>
          <cell r="D580">
            <v>0.78</v>
          </cell>
          <cell r="E580">
            <v>3.0000000000000001E-3</v>
          </cell>
        </row>
        <row r="581">
          <cell r="B581" t="str">
            <v>45E- SCH  6000  1.5"</v>
          </cell>
          <cell r="D581">
            <v>1.98</v>
          </cell>
          <cell r="E581">
            <v>3.0000000000000001E-3</v>
          </cell>
        </row>
        <row r="582">
          <cell r="B582" t="str">
            <v>45E- SCH  5S  2"</v>
          </cell>
          <cell r="C582">
            <v>1.65</v>
          </cell>
          <cell r="D582">
            <v>0.12</v>
          </cell>
          <cell r="E582">
            <v>5.0000000000000001E-3</v>
          </cell>
        </row>
        <row r="583">
          <cell r="B583" t="str">
            <v>45E- SCH  10S  2"</v>
          </cell>
          <cell r="C583">
            <v>2.77</v>
          </cell>
          <cell r="D583">
            <v>0.24</v>
          </cell>
          <cell r="E583">
            <v>5.0000000000000001E-3</v>
          </cell>
        </row>
        <row r="584">
          <cell r="B584" t="str">
            <v>45E- SCH  40  2"</v>
          </cell>
          <cell r="C584">
            <v>3.91</v>
          </cell>
          <cell r="D584">
            <v>0.33</v>
          </cell>
          <cell r="E584">
            <v>5.0000000000000001E-3</v>
          </cell>
        </row>
        <row r="585">
          <cell r="B585" t="str">
            <v>45E- SCH  40S  2"</v>
          </cell>
          <cell r="C585">
            <v>3.91</v>
          </cell>
          <cell r="D585">
            <v>0.33</v>
          </cell>
          <cell r="E585">
            <v>5.0000000000000001E-3</v>
          </cell>
        </row>
        <row r="586">
          <cell r="B586" t="str">
            <v>45E- SCH  STD  2"</v>
          </cell>
          <cell r="C586">
            <v>3.91</v>
          </cell>
          <cell r="D586">
            <v>0.33</v>
          </cell>
          <cell r="E586">
            <v>5.0000000000000001E-3</v>
          </cell>
        </row>
        <row r="587">
          <cell r="B587" t="str">
            <v>45E- SCH  80  2"</v>
          </cell>
          <cell r="C587">
            <v>5.54</v>
          </cell>
          <cell r="D587">
            <v>0.45</v>
          </cell>
          <cell r="E587">
            <v>5.0000000000000001E-3</v>
          </cell>
        </row>
        <row r="588">
          <cell r="B588" t="str">
            <v>45E- SCH  80S  2"</v>
          </cell>
          <cell r="C588">
            <v>5.54</v>
          </cell>
          <cell r="D588">
            <v>0.45</v>
          </cell>
          <cell r="E588">
            <v>5.0000000000000001E-3</v>
          </cell>
        </row>
        <row r="589">
          <cell r="B589" t="str">
            <v>45E- SCH  XXS  2"</v>
          </cell>
          <cell r="C589">
            <v>5.54</v>
          </cell>
          <cell r="D589">
            <v>0.45</v>
          </cell>
          <cell r="E589">
            <v>5.0000000000000001E-3</v>
          </cell>
        </row>
        <row r="590">
          <cell r="B590" t="str">
            <v>45E- SCH  160  2"</v>
          </cell>
          <cell r="C590">
            <v>8.7100000000000009</v>
          </cell>
          <cell r="D590">
            <v>0.66</v>
          </cell>
          <cell r="E590">
            <v>5.0000000000000001E-3</v>
          </cell>
        </row>
        <row r="591">
          <cell r="B591" t="str">
            <v>45E- SCH  XXS  2"</v>
          </cell>
          <cell r="C591">
            <v>11.07</v>
          </cell>
          <cell r="D591">
            <v>0.81</v>
          </cell>
          <cell r="E591">
            <v>5.0000000000000001E-3</v>
          </cell>
        </row>
        <row r="592">
          <cell r="B592" t="str">
            <v>45E- SCH  5S  2.5"</v>
          </cell>
          <cell r="C592">
            <v>2.11</v>
          </cell>
          <cell r="D592">
            <v>0.28999999999999998</v>
          </cell>
          <cell r="E592">
            <v>7.0000000000000001E-3</v>
          </cell>
        </row>
        <row r="593">
          <cell r="B593" t="str">
            <v>45E- SCH  10S  2.5"</v>
          </cell>
          <cell r="C593">
            <v>3.05</v>
          </cell>
          <cell r="D593">
            <v>0.41</v>
          </cell>
          <cell r="E593">
            <v>7.0000000000000001E-3</v>
          </cell>
        </row>
        <row r="594">
          <cell r="B594" t="str">
            <v>45E- SCH  40  2.5"</v>
          </cell>
          <cell r="C594">
            <v>5.16</v>
          </cell>
          <cell r="D594">
            <v>0.69</v>
          </cell>
          <cell r="E594">
            <v>7.0000000000000001E-3</v>
          </cell>
        </row>
        <row r="595">
          <cell r="B595" t="str">
            <v>45E- SCH  40S  2.5"</v>
          </cell>
          <cell r="C595">
            <v>5.16</v>
          </cell>
          <cell r="D595">
            <v>0.69</v>
          </cell>
          <cell r="E595">
            <v>7.0000000000000001E-3</v>
          </cell>
        </row>
        <row r="596">
          <cell r="B596" t="str">
            <v>45E- SCH  STD  2.5"</v>
          </cell>
          <cell r="C596">
            <v>5.16</v>
          </cell>
          <cell r="D596">
            <v>0.69</v>
          </cell>
          <cell r="E596">
            <v>7.0000000000000001E-3</v>
          </cell>
        </row>
        <row r="597">
          <cell r="B597" t="str">
            <v>45E- SCH  80  2.5"</v>
          </cell>
          <cell r="C597">
            <v>7.01</v>
          </cell>
          <cell r="D597">
            <v>0.89</v>
          </cell>
          <cell r="E597">
            <v>7.0000000000000001E-3</v>
          </cell>
        </row>
        <row r="598">
          <cell r="B598" t="str">
            <v>45E- SCH  80S  2.5"</v>
          </cell>
          <cell r="C598">
            <v>7.01</v>
          </cell>
          <cell r="D598">
            <v>0.89</v>
          </cell>
          <cell r="E598">
            <v>7.0000000000000001E-3</v>
          </cell>
        </row>
        <row r="599">
          <cell r="B599" t="str">
            <v>45E- SCH  XS  2.5"</v>
          </cell>
          <cell r="C599">
            <v>7.01</v>
          </cell>
          <cell r="D599">
            <v>0.89</v>
          </cell>
          <cell r="E599">
            <v>7.0000000000000001E-3</v>
          </cell>
        </row>
        <row r="600">
          <cell r="B600" t="str">
            <v>45E- SCH  160  2.5"</v>
          </cell>
          <cell r="C600">
            <v>9.52</v>
          </cell>
          <cell r="D600">
            <v>1.17</v>
          </cell>
          <cell r="E600">
            <v>7.0000000000000001E-3</v>
          </cell>
        </row>
        <row r="601">
          <cell r="B601" t="str">
            <v>45E- SCH  XXS  2.5"</v>
          </cell>
          <cell r="C601">
            <v>14.02</v>
          </cell>
          <cell r="D601">
            <v>1.61</v>
          </cell>
          <cell r="E601">
            <v>7.0000000000000001E-3</v>
          </cell>
        </row>
        <row r="602">
          <cell r="B602" t="str">
            <v>45E- SCH  5S  3"</v>
          </cell>
          <cell r="C602">
            <v>2.11</v>
          </cell>
          <cell r="D602">
            <v>0.41</v>
          </cell>
          <cell r="E602">
            <v>0.01</v>
          </cell>
        </row>
        <row r="603">
          <cell r="B603" t="str">
            <v>45E- SCH  10S  3"</v>
          </cell>
          <cell r="C603">
            <v>3.05</v>
          </cell>
          <cell r="D603">
            <v>0.56999999999999995</v>
          </cell>
          <cell r="E603">
            <v>0.01</v>
          </cell>
        </row>
        <row r="604">
          <cell r="B604" t="str">
            <v>45E- SCH  40  3"</v>
          </cell>
          <cell r="C604">
            <v>5.49</v>
          </cell>
          <cell r="D604">
            <v>1.02</v>
          </cell>
          <cell r="E604">
            <v>0.01</v>
          </cell>
        </row>
        <row r="605">
          <cell r="B605" t="str">
            <v>45E- SCH  40S  3"</v>
          </cell>
          <cell r="C605">
            <v>5.49</v>
          </cell>
          <cell r="D605">
            <v>1.02</v>
          </cell>
          <cell r="E605">
            <v>0.01</v>
          </cell>
        </row>
        <row r="606">
          <cell r="B606" t="str">
            <v>45E- SCH  STD  3"</v>
          </cell>
          <cell r="C606">
            <v>5.49</v>
          </cell>
          <cell r="D606">
            <v>1.02</v>
          </cell>
          <cell r="E606">
            <v>0.01</v>
          </cell>
        </row>
        <row r="607">
          <cell r="B607" t="str">
            <v>45E- SCH  80  3"</v>
          </cell>
          <cell r="C607">
            <v>7.62</v>
          </cell>
          <cell r="D607">
            <v>1.37</v>
          </cell>
          <cell r="E607">
            <v>0.01</v>
          </cell>
        </row>
        <row r="608">
          <cell r="B608" t="str">
            <v>45E- SCH  80S  3"</v>
          </cell>
          <cell r="C608">
            <v>7.62</v>
          </cell>
          <cell r="D608">
            <v>1.37</v>
          </cell>
          <cell r="E608">
            <v>0.01</v>
          </cell>
        </row>
        <row r="609">
          <cell r="B609" t="str">
            <v>45E- SCH  XS  3"</v>
          </cell>
          <cell r="C609">
            <v>7.62</v>
          </cell>
          <cell r="D609">
            <v>1.37</v>
          </cell>
          <cell r="E609">
            <v>0.01</v>
          </cell>
        </row>
        <row r="610">
          <cell r="B610" t="str">
            <v>45E- SCH  160  3"</v>
          </cell>
          <cell r="C610">
            <v>11.13</v>
          </cell>
          <cell r="D610">
            <v>1.92</v>
          </cell>
          <cell r="E610">
            <v>0.01</v>
          </cell>
        </row>
        <row r="611">
          <cell r="B611" t="str">
            <v>45E- SCH  XXS  3"</v>
          </cell>
          <cell r="C611">
            <v>15.24</v>
          </cell>
          <cell r="D611">
            <v>2.4900000000000002</v>
          </cell>
          <cell r="E611">
            <v>0.01</v>
          </cell>
        </row>
        <row r="612">
          <cell r="B612" t="str">
            <v>45E- SCH  5S  4"</v>
          </cell>
          <cell r="C612">
            <v>2.11</v>
          </cell>
          <cell r="D612">
            <v>0.69</v>
          </cell>
          <cell r="E612">
            <v>1.9E-2</v>
          </cell>
        </row>
        <row r="613">
          <cell r="B613" t="str">
            <v>45E- SCH  10S  4"</v>
          </cell>
          <cell r="C613">
            <v>3.05</v>
          </cell>
          <cell r="D613">
            <v>0.98</v>
          </cell>
          <cell r="E613">
            <v>1.9E-2</v>
          </cell>
        </row>
        <row r="614">
          <cell r="B614" t="str">
            <v>45E- SCH  40  4"</v>
          </cell>
          <cell r="C614">
            <v>6.02</v>
          </cell>
          <cell r="D614">
            <v>1.92</v>
          </cell>
          <cell r="E614">
            <v>1.9E-2</v>
          </cell>
        </row>
        <row r="615">
          <cell r="B615" t="str">
            <v>45E- SCH  40S  4"</v>
          </cell>
          <cell r="C615">
            <v>6.02</v>
          </cell>
          <cell r="D615">
            <v>1.92</v>
          </cell>
          <cell r="E615">
            <v>1.9E-2</v>
          </cell>
        </row>
        <row r="616">
          <cell r="B616" t="str">
            <v>45E- SCH  STD  4"</v>
          </cell>
          <cell r="C616">
            <v>6.02</v>
          </cell>
          <cell r="D616">
            <v>1.92</v>
          </cell>
          <cell r="E616">
            <v>1.9E-2</v>
          </cell>
        </row>
        <row r="617">
          <cell r="B617" t="str">
            <v>45E- SCH  80  4"</v>
          </cell>
          <cell r="C617">
            <v>8.56</v>
          </cell>
          <cell r="D617">
            <v>2.68</v>
          </cell>
          <cell r="E617">
            <v>1.9E-2</v>
          </cell>
        </row>
        <row r="618">
          <cell r="B618" t="str">
            <v>45E- SCH  80S  4"</v>
          </cell>
          <cell r="C618">
            <v>8.56</v>
          </cell>
          <cell r="D618">
            <v>2.68</v>
          </cell>
          <cell r="E618">
            <v>1.9E-2</v>
          </cell>
        </row>
        <row r="619">
          <cell r="B619" t="str">
            <v>45E- SCH  XS  4"</v>
          </cell>
          <cell r="C619">
            <v>8.56</v>
          </cell>
          <cell r="D619">
            <v>2.68</v>
          </cell>
          <cell r="E619">
            <v>1.9E-2</v>
          </cell>
        </row>
        <row r="620">
          <cell r="B620" t="str">
            <v>45E- SCH  160  4"</v>
          </cell>
          <cell r="C620">
            <v>13.49</v>
          </cell>
          <cell r="D620">
            <v>4.0199999999999996</v>
          </cell>
          <cell r="E620">
            <v>1.9E-2</v>
          </cell>
        </row>
        <row r="621">
          <cell r="B621" t="str">
            <v>45E- SCH  XXS  4"</v>
          </cell>
          <cell r="C621">
            <v>17.12</v>
          </cell>
          <cell r="D621">
            <v>4.91</v>
          </cell>
          <cell r="E621">
            <v>1.9E-2</v>
          </cell>
        </row>
        <row r="622">
          <cell r="B622" t="str">
            <v>45E- SCH  5S  5"</v>
          </cell>
          <cell r="C622">
            <v>2.77</v>
          </cell>
          <cell r="D622">
            <v>1.42</v>
          </cell>
          <cell r="E622">
            <v>2.9000000000000001E-2</v>
          </cell>
        </row>
        <row r="623">
          <cell r="B623" t="str">
            <v>45E- SCH  10S  5"</v>
          </cell>
          <cell r="C623">
            <v>3.4</v>
          </cell>
          <cell r="D623">
            <v>1.71</v>
          </cell>
          <cell r="E623">
            <v>2.9000000000000001E-2</v>
          </cell>
        </row>
        <row r="624">
          <cell r="B624" t="str">
            <v>45E- SCH  40  5"</v>
          </cell>
          <cell r="C624">
            <v>6.55</v>
          </cell>
          <cell r="D624">
            <v>3.24</v>
          </cell>
          <cell r="E624">
            <v>2.9000000000000001E-2</v>
          </cell>
        </row>
        <row r="625">
          <cell r="B625" t="str">
            <v>45E- SCH  40S  5"</v>
          </cell>
          <cell r="C625">
            <v>6.55</v>
          </cell>
          <cell r="D625">
            <v>3.24</v>
          </cell>
          <cell r="E625">
            <v>2.9000000000000001E-2</v>
          </cell>
        </row>
        <row r="626">
          <cell r="B626" t="str">
            <v>45E- SCH  STD  5"</v>
          </cell>
          <cell r="C626">
            <v>6.55</v>
          </cell>
          <cell r="D626">
            <v>3.24</v>
          </cell>
          <cell r="E626">
            <v>2.9000000000000001E-2</v>
          </cell>
        </row>
        <row r="627">
          <cell r="B627" t="str">
            <v>45E- SCH  80  5"</v>
          </cell>
          <cell r="C627">
            <v>9.52</v>
          </cell>
          <cell r="D627">
            <v>4.57</v>
          </cell>
          <cell r="E627">
            <v>2.9000000000000001E-2</v>
          </cell>
        </row>
        <row r="628">
          <cell r="B628" t="str">
            <v>45E- SCH  80S  5"</v>
          </cell>
          <cell r="C628">
            <v>9.52</v>
          </cell>
          <cell r="D628">
            <v>4.57</v>
          </cell>
          <cell r="E628">
            <v>2.9000000000000001E-2</v>
          </cell>
        </row>
        <row r="629">
          <cell r="B629" t="str">
            <v>45E- SCH  XS  5"</v>
          </cell>
          <cell r="C629">
            <v>9.52</v>
          </cell>
          <cell r="D629">
            <v>4.57</v>
          </cell>
          <cell r="E629">
            <v>2.9000000000000001E-2</v>
          </cell>
        </row>
        <row r="630">
          <cell r="B630" t="str">
            <v>45E- SCH  160  5"</v>
          </cell>
          <cell r="C630">
            <v>15.87</v>
          </cell>
          <cell r="D630">
            <v>7.25</v>
          </cell>
          <cell r="E630">
            <v>2.9000000000000001E-2</v>
          </cell>
        </row>
        <row r="631">
          <cell r="B631" t="str">
            <v>45E- SCH  XXS  5"</v>
          </cell>
          <cell r="C631">
            <v>19.05</v>
          </cell>
          <cell r="D631">
            <v>8.4499999999999993</v>
          </cell>
          <cell r="E631">
            <v>2.9000000000000001E-2</v>
          </cell>
        </row>
        <row r="632">
          <cell r="B632" t="str">
            <v>45E- SCH  5S  6"</v>
          </cell>
          <cell r="C632">
            <v>2.77</v>
          </cell>
          <cell r="D632">
            <v>2.02</v>
          </cell>
          <cell r="E632">
            <v>4.2000000000000003E-2</v>
          </cell>
        </row>
        <row r="633">
          <cell r="B633" t="str">
            <v>45E- SCH  10S  6"</v>
          </cell>
          <cell r="C633">
            <v>3.4</v>
          </cell>
          <cell r="D633">
            <v>2.44</v>
          </cell>
          <cell r="E633">
            <v>4.2000000000000003E-2</v>
          </cell>
        </row>
        <row r="634">
          <cell r="B634" t="str">
            <v>45E- SCH  40  6"</v>
          </cell>
          <cell r="C634">
            <v>7.11</v>
          </cell>
          <cell r="D634">
            <v>4.97</v>
          </cell>
          <cell r="E634">
            <v>4.2000000000000003E-2</v>
          </cell>
        </row>
        <row r="635">
          <cell r="B635" t="str">
            <v>45E- SCH  40S  6"</v>
          </cell>
          <cell r="C635">
            <v>7.11</v>
          </cell>
          <cell r="D635">
            <v>4.97</v>
          </cell>
          <cell r="E635">
            <v>4.2000000000000003E-2</v>
          </cell>
        </row>
        <row r="636">
          <cell r="B636" t="str">
            <v>45E- SCH  STD  6"</v>
          </cell>
          <cell r="C636">
            <v>7.11</v>
          </cell>
          <cell r="D636">
            <v>4.97</v>
          </cell>
          <cell r="E636">
            <v>4.2000000000000003E-2</v>
          </cell>
        </row>
        <row r="637">
          <cell r="B637" t="str">
            <v>45E- SCH  80  6"</v>
          </cell>
          <cell r="C637">
            <v>10.97</v>
          </cell>
          <cell r="D637">
            <v>7.5</v>
          </cell>
          <cell r="E637">
            <v>4.2000000000000003E-2</v>
          </cell>
        </row>
        <row r="638">
          <cell r="B638" t="str">
            <v>45E- SCH  80S  6"</v>
          </cell>
          <cell r="C638">
            <v>10.97</v>
          </cell>
          <cell r="D638">
            <v>7.5</v>
          </cell>
          <cell r="E638">
            <v>4.2000000000000003E-2</v>
          </cell>
        </row>
        <row r="639">
          <cell r="B639" t="str">
            <v>45E- SCH  XS  6"</v>
          </cell>
          <cell r="C639">
            <v>10.97</v>
          </cell>
          <cell r="D639">
            <v>7.5</v>
          </cell>
          <cell r="E639">
            <v>4.2000000000000003E-2</v>
          </cell>
        </row>
        <row r="640">
          <cell r="B640" t="str">
            <v>45E- SCH  160  6"</v>
          </cell>
          <cell r="C640">
            <v>18.239999999999998</v>
          </cell>
          <cell r="D640">
            <v>11.9</v>
          </cell>
          <cell r="E640">
            <v>4.2000000000000003E-2</v>
          </cell>
        </row>
        <row r="641">
          <cell r="B641" t="str">
            <v>45E- SCH  XXS  6"</v>
          </cell>
          <cell r="C641">
            <v>21.95</v>
          </cell>
          <cell r="D641">
            <v>13.9</v>
          </cell>
          <cell r="E641">
            <v>4.2000000000000003E-2</v>
          </cell>
        </row>
        <row r="642">
          <cell r="B642" t="str">
            <v>45E- SCH  5S  8"</v>
          </cell>
          <cell r="C642">
            <v>2.77</v>
          </cell>
          <cell r="D642">
            <v>3.53</v>
          </cell>
          <cell r="E642">
            <v>7.3999999999999996E-2</v>
          </cell>
        </row>
        <row r="643">
          <cell r="B643" t="str">
            <v>45E- SCH  10S  8"</v>
          </cell>
          <cell r="C643">
            <v>3.76</v>
          </cell>
          <cell r="D643">
            <v>5</v>
          </cell>
          <cell r="E643">
            <v>7.3999999999999996E-2</v>
          </cell>
        </row>
        <row r="644">
          <cell r="B644" t="str">
            <v>45E- SCH  20  8"</v>
          </cell>
          <cell r="C644">
            <v>6.35</v>
          </cell>
          <cell r="D644">
            <v>8.3000000000000007</v>
          </cell>
          <cell r="E644">
            <v>7.3999999999999996E-2</v>
          </cell>
        </row>
        <row r="645">
          <cell r="B645" t="str">
            <v>45E- SCH  30  8"</v>
          </cell>
          <cell r="C645">
            <v>7.04</v>
          </cell>
          <cell r="D645">
            <v>8.8000000000000007</v>
          </cell>
          <cell r="E645">
            <v>7.3999999999999996E-2</v>
          </cell>
        </row>
        <row r="646">
          <cell r="B646" t="str">
            <v>45E- SCH  40  8"</v>
          </cell>
          <cell r="C646">
            <v>8.18</v>
          </cell>
          <cell r="D646">
            <v>10.1</v>
          </cell>
          <cell r="E646">
            <v>7.3999999999999996E-2</v>
          </cell>
        </row>
        <row r="647">
          <cell r="B647" t="str">
            <v>45E- SCH  40S  8"</v>
          </cell>
          <cell r="C647">
            <v>8.18</v>
          </cell>
          <cell r="D647">
            <v>10.1</v>
          </cell>
          <cell r="E647">
            <v>7.3999999999999996E-2</v>
          </cell>
        </row>
        <row r="648">
          <cell r="B648" t="str">
            <v>45E- SCH  STD  8"</v>
          </cell>
          <cell r="C648">
            <v>8.18</v>
          </cell>
          <cell r="D648">
            <v>10.1</v>
          </cell>
          <cell r="E648">
            <v>7.3999999999999996E-2</v>
          </cell>
        </row>
        <row r="649">
          <cell r="B649" t="str">
            <v>45E- SCH  60  8"</v>
          </cell>
          <cell r="C649">
            <v>10.31</v>
          </cell>
          <cell r="D649">
            <v>13.2</v>
          </cell>
          <cell r="E649">
            <v>7.3999999999999996E-2</v>
          </cell>
        </row>
        <row r="650">
          <cell r="B650" t="str">
            <v>45E- SCH  80  8"</v>
          </cell>
          <cell r="C650">
            <v>12.7</v>
          </cell>
          <cell r="D650">
            <v>15.3</v>
          </cell>
          <cell r="E650">
            <v>7.3999999999999996E-2</v>
          </cell>
        </row>
        <row r="651">
          <cell r="B651" t="str">
            <v>45E- SCH  80S  8"</v>
          </cell>
          <cell r="C651">
            <v>12.7</v>
          </cell>
          <cell r="D651">
            <v>15.3</v>
          </cell>
          <cell r="E651">
            <v>7.3999999999999996E-2</v>
          </cell>
        </row>
        <row r="652">
          <cell r="B652" t="str">
            <v>45E- SCH  XS  8"</v>
          </cell>
          <cell r="C652">
            <v>12.7</v>
          </cell>
          <cell r="D652">
            <v>15.3</v>
          </cell>
          <cell r="E652">
            <v>7.3999999999999996E-2</v>
          </cell>
        </row>
        <row r="653">
          <cell r="B653" t="str">
            <v>45E- SCH  100  8"</v>
          </cell>
          <cell r="C653">
            <v>15.06</v>
          </cell>
          <cell r="D653">
            <v>19</v>
          </cell>
          <cell r="E653">
            <v>7.3999999999999996E-2</v>
          </cell>
        </row>
        <row r="654">
          <cell r="B654" t="str">
            <v>45E- SCH  120  8"</v>
          </cell>
          <cell r="C654">
            <v>18.239999999999998</v>
          </cell>
          <cell r="D654">
            <v>21.3</v>
          </cell>
          <cell r="E654">
            <v>7.3999999999999996E-2</v>
          </cell>
        </row>
        <row r="655">
          <cell r="B655" t="str">
            <v>45E- SCH  140  8"</v>
          </cell>
          <cell r="C655">
            <v>20.62</v>
          </cell>
          <cell r="D655">
            <v>23</v>
          </cell>
          <cell r="E655">
            <v>7.3999999999999996E-2</v>
          </cell>
        </row>
        <row r="656">
          <cell r="B656" t="str">
            <v>45E- SCH  XXS  8"</v>
          </cell>
          <cell r="C656">
            <v>22.22</v>
          </cell>
          <cell r="D656">
            <v>25.4</v>
          </cell>
          <cell r="E656">
            <v>7.3999999999999996E-2</v>
          </cell>
        </row>
        <row r="657">
          <cell r="B657" t="str">
            <v>45E- SCH  160  8"</v>
          </cell>
          <cell r="C657">
            <v>23.01</v>
          </cell>
          <cell r="D657">
            <v>26.3</v>
          </cell>
          <cell r="E657">
            <v>7.3999999999999996E-2</v>
          </cell>
        </row>
        <row r="658">
          <cell r="B658" t="str">
            <v>45E- SCH  5S  10"</v>
          </cell>
          <cell r="C658">
            <v>3.4</v>
          </cell>
          <cell r="D658">
            <v>6.6</v>
          </cell>
          <cell r="E658">
            <v>0.11600000000000001</v>
          </cell>
        </row>
        <row r="659">
          <cell r="B659" t="str">
            <v>45E- SCH  10S  10"</v>
          </cell>
          <cell r="C659">
            <v>4.1900000000000004</v>
          </cell>
          <cell r="D659">
            <v>7.8</v>
          </cell>
          <cell r="E659">
            <v>0.11600000000000001</v>
          </cell>
        </row>
        <row r="660">
          <cell r="B660" t="str">
            <v>45E- SCH  40  10"</v>
          </cell>
          <cell r="C660">
            <v>9.27</v>
          </cell>
          <cell r="D660">
            <v>17.7</v>
          </cell>
          <cell r="E660">
            <v>0.11600000000000001</v>
          </cell>
        </row>
        <row r="661">
          <cell r="B661" t="str">
            <v>45E- SCH  40S  10"</v>
          </cell>
          <cell r="C661">
            <v>9.27</v>
          </cell>
          <cell r="D661">
            <v>17.7</v>
          </cell>
          <cell r="E661">
            <v>0.11600000000000001</v>
          </cell>
        </row>
        <row r="662">
          <cell r="B662" t="str">
            <v>45E- SCH  STD  10"</v>
          </cell>
          <cell r="C662">
            <v>9.27</v>
          </cell>
          <cell r="D662">
            <v>17.7</v>
          </cell>
          <cell r="E662">
            <v>0.11600000000000001</v>
          </cell>
        </row>
        <row r="663">
          <cell r="B663" t="str">
            <v>45E- SCH  80  10"</v>
          </cell>
          <cell r="C663">
            <v>15.06</v>
          </cell>
          <cell r="D663">
            <v>28.1</v>
          </cell>
          <cell r="E663">
            <v>0.11600000000000001</v>
          </cell>
        </row>
        <row r="664">
          <cell r="B664" t="str">
            <v>45E- SCH  120  10"</v>
          </cell>
          <cell r="C664">
            <v>21.41</v>
          </cell>
          <cell r="D664">
            <v>38.799999999999997</v>
          </cell>
          <cell r="E664">
            <v>0.11600000000000001</v>
          </cell>
        </row>
        <row r="665">
          <cell r="B665" t="str">
            <v>45E- SCH  140  10"</v>
          </cell>
          <cell r="C665">
            <v>25.4</v>
          </cell>
          <cell r="D665">
            <v>45.4</v>
          </cell>
          <cell r="E665">
            <v>0.11600000000000001</v>
          </cell>
        </row>
        <row r="666">
          <cell r="B666" t="str">
            <v>45E- SCH  XXS  10"</v>
          </cell>
          <cell r="C666">
            <v>25.4</v>
          </cell>
          <cell r="D666">
            <v>45.4</v>
          </cell>
          <cell r="E666">
            <v>0.11600000000000001</v>
          </cell>
        </row>
        <row r="667">
          <cell r="B667" t="str">
            <v>45E- SCH  160  10"</v>
          </cell>
          <cell r="C667">
            <v>28.57</v>
          </cell>
          <cell r="D667">
            <v>50.5</v>
          </cell>
          <cell r="E667">
            <v>0.11600000000000001</v>
          </cell>
        </row>
        <row r="668">
          <cell r="B668" t="str">
            <v>45E- SCH  5S  12"</v>
          </cell>
          <cell r="C668">
            <v>4.1900000000000004</v>
          </cell>
          <cell r="D668">
            <v>11.2</v>
          </cell>
          <cell r="E668">
            <v>0.16700000000000001</v>
          </cell>
        </row>
        <row r="669">
          <cell r="B669" t="str">
            <v>45E- SCH  10S  12"</v>
          </cell>
          <cell r="C669">
            <v>4.57</v>
          </cell>
          <cell r="D669">
            <v>12.5</v>
          </cell>
          <cell r="E669">
            <v>0.16700000000000001</v>
          </cell>
        </row>
        <row r="670">
          <cell r="B670" t="str">
            <v>45E- SCH  20  12"</v>
          </cell>
          <cell r="C670">
            <v>6.35</v>
          </cell>
          <cell r="D670">
            <v>18.600000000000001</v>
          </cell>
          <cell r="E670">
            <v>0.16700000000000001</v>
          </cell>
        </row>
        <row r="671">
          <cell r="B671" t="str">
            <v>45E- SCH  30  12"</v>
          </cell>
          <cell r="C671">
            <v>8.3800000000000008</v>
          </cell>
          <cell r="D671">
            <v>23</v>
          </cell>
          <cell r="E671">
            <v>0.16700000000000001</v>
          </cell>
        </row>
        <row r="672">
          <cell r="B672" t="str">
            <v>45E- SCH  STD  12"</v>
          </cell>
          <cell r="C672">
            <v>9.52</v>
          </cell>
          <cell r="D672">
            <v>27</v>
          </cell>
          <cell r="E672">
            <v>0.16700000000000001</v>
          </cell>
        </row>
        <row r="673">
          <cell r="B673" t="str">
            <v>45E- SCH  40S  12"</v>
          </cell>
          <cell r="C673">
            <v>9.52</v>
          </cell>
          <cell r="D673">
            <v>27</v>
          </cell>
          <cell r="E673">
            <v>0.16700000000000001</v>
          </cell>
        </row>
        <row r="674">
          <cell r="B674" t="str">
            <v>45E- SCH  40  12"</v>
          </cell>
          <cell r="C674">
            <v>10.31</v>
          </cell>
          <cell r="D674">
            <v>28.1</v>
          </cell>
          <cell r="E674">
            <v>0.16700000000000001</v>
          </cell>
        </row>
        <row r="675">
          <cell r="B675" t="str">
            <v>45E- SCH  XS  12"</v>
          </cell>
          <cell r="C675">
            <v>12.7</v>
          </cell>
          <cell r="D675">
            <v>35</v>
          </cell>
          <cell r="E675">
            <v>0.16700000000000001</v>
          </cell>
        </row>
        <row r="676">
          <cell r="B676" t="str">
            <v>45E- SCH  80S  12"</v>
          </cell>
          <cell r="C676">
            <v>12.7</v>
          </cell>
          <cell r="D676">
            <v>35</v>
          </cell>
          <cell r="E676">
            <v>0.16700000000000001</v>
          </cell>
        </row>
        <row r="677">
          <cell r="B677" t="str">
            <v>45E- SCH  60  12"</v>
          </cell>
          <cell r="C677">
            <v>14.27</v>
          </cell>
          <cell r="D677">
            <v>41.3</v>
          </cell>
          <cell r="E677">
            <v>0.16700000000000001</v>
          </cell>
        </row>
        <row r="678">
          <cell r="B678" t="str">
            <v>45E- SCH  80  12"</v>
          </cell>
          <cell r="C678">
            <v>17.45</v>
          </cell>
          <cell r="D678">
            <v>46.4</v>
          </cell>
          <cell r="E678">
            <v>0.16700000000000001</v>
          </cell>
        </row>
        <row r="679">
          <cell r="B679" t="str">
            <v>45E- SCH  100  12"</v>
          </cell>
          <cell r="C679">
            <v>21.41</v>
          </cell>
          <cell r="D679">
            <v>61.5</v>
          </cell>
          <cell r="E679">
            <v>0.16700000000000001</v>
          </cell>
        </row>
        <row r="680">
          <cell r="B680" t="str">
            <v>45E- SCH  XXS  12"</v>
          </cell>
          <cell r="C680">
            <v>25.4</v>
          </cell>
          <cell r="D680">
            <v>66</v>
          </cell>
          <cell r="E680">
            <v>0.16700000000000001</v>
          </cell>
        </row>
        <row r="681">
          <cell r="B681" t="str">
            <v>45E- SCH  120  12"</v>
          </cell>
          <cell r="C681">
            <v>25.4</v>
          </cell>
          <cell r="D681">
            <v>66</v>
          </cell>
          <cell r="E681">
            <v>0.16700000000000001</v>
          </cell>
        </row>
        <row r="682">
          <cell r="B682" t="str">
            <v>45E- SCH  140  12"</v>
          </cell>
          <cell r="C682">
            <v>28.57</v>
          </cell>
          <cell r="D682">
            <v>78</v>
          </cell>
          <cell r="E682">
            <v>0.16700000000000001</v>
          </cell>
        </row>
        <row r="683">
          <cell r="B683" t="str">
            <v>45E- SCH  160  12"</v>
          </cell>
          <cell r="C683">
            <v>33.32</v>
          </cell>
          <cell r="D683">
            <v>84</v>
          </cell>
          <cell r="E683">
            <v>0.16700000000000001</v>
          </cell>
        </row>
        <row r="684">
          <cell r="B684" t="str">
            <v>45E- SCH  5S  14"</v>
          </cell>
          <cell r="C684">
            <v>3.96</v>
          </cell>
          <cell r="D684">
            <v>14.5</v>
          </cell>
          <cell r="E684">
            <v>0.22700000000000001</v>
          </cell>
        </row>
        <row r="685">
          <cell r="B685" t="str">
            <v>45E- SCH  10S  14"</v>
          </cell>
          <cell r="C685">
            <v>4.78</v>
          </cell>
          <cell r="D685">
            <v>17.399999999999999</v>
          </cell>
          <cell r="E685">
            <v>0.22700000000000001</v>
          </cell>
        </row>
        <row r="686">
          <cell r="B686" t="str">
            <v>45E- SCH  10  14"</v>
          </cell>
          <cell r="C686">
            <v>6.35</v>
          </cell>
          <cell r="D686">
            <v>28.7</v>
          </cell>
          <cell r="E686">
            <v>0.22700000000000001</v>
          </cell>
        </row>
        <row r="687">
          <cell r="B687" t="str">
            <v>45E- SCH  20  14"</v>
          </cell>
          <cell r="C687">
            <v>7.92</v>
          </cell>
          <cell r="D687">
            <v>29.9</v>
          </cell>
          <cell r="E687">
            <v>0.22700000000000001</v>
          </cell>
        </row>
        <row r="688">
          <cell r="B688" t="str">
            <v>45E- SCH  30  14"</v>
          </cell>
          <cell r="C688">
            <v>9.52</v>
          </cell>
          <cell r="D688">
            <v>34</v>
          </cell>
          <cell r="E688">
            <v>0.22700000000000001</v>
          </cell>
        </row>
        <row r="689">
          <cell r="B689" t="str">
            <v>45E- SCH  STD  14"</v>
          </cell>
          <cell r="C689">
            <v>9.52</v>
          </cell>
          <cell r="D689">
            <v>34</v>
          </cell>
          <cell r="E689">
            <v>0.22700000000000001</v>
          </cell>
        </row>
        <row r="690">
          <cell r="B690" t="str">
            <v>45E- SCH  40  14"</v>
          </cell>
          <cell r="C690">
            <v>11.13</v>
          </cell>
          <cell r="D690">
            <v>39.9</v>
          </cell>
          <cell r="E690">
            <v>0.22700000000000001</v>
          </cell>
        </row>
        <row r="691">
          <cell r="B691" t="str">
            <v>45E- SCH  XS  14"</v>
          </cell>
          <cell r="C691">
            <v>12.7</v>
          </cell>
          <cell r="D691">
            <v>47.2</v>
          </cell>
          <cell r="E691">
            <v>0.22700000000000001</v>
          </cell>
        </row>
        <row r="692">
          <cell r="B692" t="str">
            <v>45E- SCH  60  14"</v>
          </cell>
          <cell r="C692">
            <v>15.06</v>
          </cell>
          <cell r="D692">
            <v>55.6</v>
          </cell>
          <cell r="E692">
            <v>0.22700000000000001</v>
          </cell>
        </row>
        <row r="693">
          <cell r="B693" t="str">
            <v>45E- SCH  80  14"</v>
          </cell>
          <cell r="C693">
            <v>19.05</v>
          </cell>
          <cell r="D693">
            <v>66</v>
          </cell>
          <cell r="E693">
            <v>0.22700000000000001</v>
          </cell>
        </row>
        <row r="694">
          <cell r="B694" t="str">
            <v>45E- SCH  100  14"</v>
          </cell>
          <cell r="C694">
            <v>23.8</v>
          </cell>
          <cell r="D694">
            <v>94</v>
          </cell>
          <cell r="E694">
            <v>0.22700000000000001</v>
          </cell>
        </row>
        <row r="695">
          <cell r="B695" t="str">
            <v>45E- SCH  120  14"</v>
          </cell>
          <cell r="C695">
            <v>27.76</v>
          </cell>
          <cell r="D695">
            <v>95</v>
          </cell>
          <cell r="E695">
            <v>0.22700000000000001</v>
          </cell>
        </row>
        <row r="696">
          <cell r="B696" t="str">
            <v>45E- SCH  140  14"</v>
          </cell>
          <cell r="C696">
            <v>31.75</v>
          </cell>
          <cell r="D696">
            <v>112</v>
          </cell>
          <cell r="E696">
            <v>0.22700000000000001</v>
          </cell>
        </row>
        <row r="697">
          <cell r="B697" t="str">
            <v>45E- SCH  160  14"</v>
          </cell>
          <cell r="C697">
            <v>35.71</v>
          </cell>
          <cell r="D697">
            <v>118</v>
          </cell>
          <cell r="E697">
            <v>0.22700000000000001</v>
          </cell>
        </row>
        <row r="698">
          <cell r="B698" t="str">
            <v>45E- SCH  5S  16"</v>
          </cell>
          <cell r="C698">
            <v>4.1900000000000004</v>
          </cell>
          <cell r="D698">
            <v>22.7</v>
          </cell>
          <cell r="E698">
            <v>0.29599999999999999</v>
          </cell>
        </row>
        <row r="699">
          <cell r="B699" t="str">
            <v>45E- SCH  10S  16"</v>
          </cell>
          <cell r="C699">
            <v>4.76</v>
          </cell>
          <cell r="D699">
            <v>24.8</v>
          </cell>
          <cell r="E699">
            <v>0.29599999999999999</v>
          </cell>
        </row>
        <row r="700">
          <cell r="B700" t="str">
            <v>45E- SCH  10  16"</v>
          </cell>
          <cell r="C700">
            <v>6.35</v>
          </cell>
          <cell r="D700">
            <v>31.6</v>
          </cell>
          <cell r="E700">
            <v>0.29599999999999999</v>
          </cell>
        </row>
        <row r="701">
          <cell r="B701" t="str">
            <v>45E- SCH  20  16"</v>
          </cell>
          <cell r="C701">
            <v>7.92</v>
          </cell>
          <cell r="D701">
            <v>27.2</v>
          </cell>
          <cell r="E701">
            <v>0.29599999999999999</v>
          </cell>
        </row>
        <row r="702">
          <cell r="B702" t="str">
            <v>45E- SCH  STD  16"</v>
          </cell>
          <cell r="C702">
            <v>9.52</v>
          </cell>
          <cell r="D702">
            <v>44.5</v>
          </cell>
          <cell r="E702">
            <v>0.29599999999999999</v>
          </cell>
        </row>
        <row r="703">
          <cell r="B703" t="str">
            <v>45E- SCH  30  16"</v>
          </cell>
          <cell r="C703">
            <v>9.52</v>
          </cell>
          <cell r="D703">
            <v>44.5</v>
          </cell>
          <cell r="E703">
            <v>0.29599999999999999</v>
          </cell>
        </row>
        <row r="704">
          <cell r="B704" t="str">
            <v>45E- SCH  XS  16"</v>
          </cell>
          <cell r="C704">
            <v>12.7</v>
          </cell>
          <cell r="D704">
            <v>59</v>
          </cell>
          <cell r="E704">
            <v>0.29599999999999999</v>
          </cell>
        </row>
        <row r="705">
          <cell r="B705" t="str">
            <v>45E- SCH  40  16"</v>
          </cell>
          <cell r="C705">
            <v>12.7</v>
          </cell>
          <cell r="D705">
            <v>59</v>
          </cell>
          <cell r="E705">
            <v>0.29599999999999999</v>
          </cell>
        </row>
        <row r="706">
          <cell r="B706" t="str">
            <v>45E- SCH  60  16"</v>
          </cell>
          <cell r="C706">
            <v>16.66</v>
          </cell>
          <cell r="D706">
            <v>76.8</v>
          </cell>
          <cell r="E706">
            <v>0.29599999999999999</v>
          </cell>
        </row>
        <row r="707">
          <cell r="B707" t="str">
            <v>45E- SCH  80  16"</v>
          </cell>
          <cell r="C707">
            <v>21.41</v>
          </cell>
          <cell r="D707">
            <v>97</v>
          </cell>
          <cell r="E707">
            <v>0.29599999999999999</v>
          </cell>
        </row>
        <row r="708">
          <cell r="B708" t="str">
            <v>45E- SCH  100  16"</v>
          </cell>
          <cell r="C708">
            <v>26.19</v>
          </cell>
          <cell r="D708">
            <v>117.6</v>
          </cell>
          <cell r="E708">
            <v>0.29599999999999999</v>
          </cell>
        </row>
        <row r="709">
          <cell r="B709" t="str">
            <v>45E- SCH  120  16"</v>
          </cell>
          <cell r="C709">
            <v>30.94</v>
          </cell>
          <cell r="D709">
            <v>137</v>
          </cell>
          <cell r="E709">
            <v>0.29599999999999999</v>
          </cell>
        </row>
        <row r="710">
          <cell r="B710" t="str">
            <v>45E- SCH  140  16"</v>
          </cell>
          <cell r="C710">
            <v>36.53</v>
          </cell>
          <cell r="D710">
            <v>159.4</v>
          </cell>
          <cell r="E710">
            <v>0.29599999999999999</v>
          </cell>
        </row>
        <row r="711">
          <cell r="B711" t="str">
            <v>45E- SCH  160  16"</v>
          </cell>
          <cell r="C711">
            <v>40.46</v>
          </cell>
          <cell r="D711">
            <v>175</v>
          </cell>
          <cell r="E711">
            <v>0.29599999999999999</v>
          </cell>
        </row>
        <row r="712">
          <cell r="B712" t="str">
            <v>45E- SCH  5S  18"</v>
          </cell>
          <cell r="C712">
            <v>4.1900000000000004</v>
          </cell>
          <cell r="D712">
            <v>18.3</v>
          </cell>
          <cell r="E712">
            <v>0.375</v>
          </cell>
        </row>
        <row r="713">
          <cell r="B713" t="str">
            <v>45E- SCH  10S  18"</v>
          </cell>
          <cell r="C713">
            <v>4.78</v>
          </cell>
          <cell r="D713">
            <v>30</v>
          </cell>
          <cell r="E713">
            <v>0.375</v>
          </cell>
        </row>
        <row r="714">
          <cell r="B714" t="str">
            <v>45E- SCH  10  18"</v>
          </cell>
          <cell r="C714">
            <v>6.35</v>
          </cell>
          <cell r="D714">
            <v>41</v>
          </cell>
          <cell r="E714">
            <v>0.375</v>
          </cell>
        </row>
        <row r="715">
          <cell r="B715" t="str">
            <v>45E- SCH  20  18"</v>
          </cell>
          <cell r="C715">
            <v>7.92</v>
          </cell>
          <cell r="D715">
            <v>47.7</v>
          </cell>
          <cell r="E715">
            <v>0.375</v>
          </cell>
        </row>
        <row r="716">
          <cell r="B716" t="str">
            <v>45E- SCH  STD  18"</v>
          </cell>
          <cell r="C716">
            <v>9.52</v>
          </cell>
          <cell r="D716">
            <v>56.6</v>
          </cell>
          <cell r="E716">
            <v>0.375</v>
          </cell>
        </row>
        <row r="717">
          <cell r="B717" t="str">
            <v>45E- SCH  30  18"</v>
          </cell>
          <cell r="C717">
            <v>11.13</v>
          </cell>
          <cell r="D717">
            <v>65.8</v>
          </cell>
          <cell r="E717">
            <v>0.375</v>
          </cell>
        </row>
        <row r="718">
          <cell r="B718" t="str">
            <v>45E- SCH  XS  18"</v>
          </cell>
          <cell r="C718">
            <v>12.7</v>
          </cell>
          <cell r="D718">
            <v>74.5</v>
          </cell>
          <cell r="E718">
            <v>0.375</v>
          </cell>
        </row>
        <row r="719">
          <cell r="B719" t="str">
            <v>45E- SCH  40  18"</v>
          </cell>
          <cell r="C719">
            <v>14.27</v>
          </cell>
          <cell r="D719">
            <v>84</v>
          </cell>
          <cell r="E719">
            <v>0.375</v>
          </cell>
        </row>
        <row r="720">
          <cell r="B720" t="str">
            <v>45E- SCH  60  18"</v>
          </cell>
          <cell r="C720">
            <v>19.05</v>
          </cell>
          <cell r="D720">
            <v>111.2</v>
          </cell>
          <cell r="E720">
            <v>0.375</v>
          </cell>
        </row>
        <row r="721">
          <cell r="B721" t="str">
            <v>45E- SCH  80  18"</v>
          </cell>
          <cell r="C721">
            <v>23.8</v>
          </cell>
          <cell r="D721">
            <v>137</v>
          </cell>
          <cell r="E721">
            <v>0.375</v>
          </cell>
        </row>
        <row r="722">
          <cell r="B722" t="str">
            <v>45E- SCH  100  18"</v>
          </cell>
          <cell r="C722">
            <v>29.36</v>
          </cell>
          <cell r="D722">
            <v>172.1</v>
          </cell>
          <cell r="E722">
            <v>0.375</v>
          </cell>
        </row>
        <row r="723">
          <cell r="B723" t="str">
            <v>45E- SCH  120  18"</v>
          </cell>
          <cell r="C723">
            <v>34.92</v>
          </cell>
          <cell r="D723">
            <v>195.8</v>
          </cell>
          <cell r="E723">
            <v>0.375</v>
          </cell>
        </row>
        <row r="724">
          <cell r="B724" t="str">
            <v>45E- SCH  140  18"</v>
          </cell>
          <cell r="C724">
            <v>39.67</v>
          </cell>
          <cell r="D724">
            <v>220.1</v>
          </cell>
          <cell r="E724">
            <v>0.375</v>
          </cell>
        </row>
        <row r="725">
          <cell r="B725" t="str">
            <v>45E- SCH  160  18"</v>
          </cell>
          <cell r="C725">
            <v>45.24</v>
          </cell>
          <cell r="D725">
            <v>247.5</v>
          </cell>
          <cell r="E725">
            <v>0.375</v>
          </cell>
        </row>
        <row r="726">
          <cell r="B726" t="str">
            <v>45E- SCH  5S  20"</v>
          </cell>
          <cell r="C726">
            <v>4.78</v>
          </cell>
          <cell r="D726">
            <v>37.5</v>
          </cell>
          <cell r="E726">
            <v>0.46300000000000002</v>
          </cell>
        </row>
        <row r="727">
          <cell r="B727" t="str">
            <v>45E- SCH  10S  20"</v>
          </cell>
          <cell r="C727">
            <v>5.54</v>
          </cell>
          <cell r="D727">
            <v>50</v>
          </cell>
          <cell r="E727">
            <v>0.46300000000000002</v>
          </cell>
        </row>
        <row r="728">
          <cell r="B728" t="str">
            <v>45E- SCH  10  20"</v>
          </cell>
          <cell r="C728">
            <v>6.35</v>
          </cell>
          <cell r="D728">
            <v>50</v>
          </cell>
          <cell r="E728">
            <v>0.46300000000000002</v>
          </cell>
        </row>
        <row r="729">
          <cell r="B729" t="str">
            <v>45E- SCH  STD  20"</v>
          </cell>
          <cell r="C729">
            <v>9.52</v>
          </cell>
          <cell r="D729">
            <v>69.900000000000006</v>
          </cell>
          <cell r="E729">
            <v>0.46300000000000002</v>
          </cell>
        </row>
        <row r="730">
          <cell r="B730" t="str">
            <v>45E- SCH  20  20"</v>
          </cell>
          <cell r="C730">
            <v>9.52</v>
          </cell>
          <cell r="D730">
            <v>69.900000000000006</v>
          </cell>
          <cell r="E730">
            <v>0.46300000000000002</v>
          </cell>
        </row>
        <row r="731">
          <cell r="B731" t="str">
            <v>45E- SCH  XS  20"</v>
          </cell>
          <cell r="C731">
            <v>12.7</v>
          </cell>
          <cell r="D731">
            <v>92.3</v>
          </cell>
          <cell r="E731">
            <v>0.46300000000000002</v>
          </cell>
        </row>
        <row r="732">
          <cell r="B732" t="str">
            <v>45E- SCH  30  20"</v>
          </cell>
          <cell r="C732">
            <v>12.7</v>
          </cell>
          <cell r="D732">
            <v>92.3</v>
          </cell>
          <cell r="E732">
            <v>0.46300000000000002</v>
          </cell>
        </row>
        <row r="733">
          <cell r="B733" t="str">
            <v>45E- SCH  40  20"</v>
          </cell>
          <cell r="C733">
            <v>15.06</v>
          </cell>
          <cell r="D733">
            <v>110</v>
          </cell>
          <cell r="E733">
            <v>0.46300000000000002</v>
          </cell>
        </row>
        <row r="734">
          <cell r="B734" t="str">
            <v>45E- SCH  60  20"</v>
          </cell>
          <cell r="C734">
            <v>20.62</v>
          </cell>
          <cell r="D734">
            <v>148.19999999999999</v>
          </cell>
          <cell r="E734">
            <v>0.46300000000000002</v>
          </cell>
        </row>
        <row r="735">
          <cell r="B735" t="str">
            <v>45E- SCH  80  20"</v>
          </cell>
          <cell r="C735">
            <v>26.19</v>
          </cell>
          <cell r="D735">
            <v>186</v>
          </cell>
          <cell r="E735">
            <v>0.46300000000000002</v>
          </cell>
        </row>
        <row r="736">
          <cell r="B736" t="str">
            <v>45E- SCH  100  20"</v>
          </cell>
          <cell r="C736">
            <v>32.54</v>
          </cell>
          <cell r="D736">
            <v>228.1</v>
          </cell>
          <cell r="E736">
            <v>0.46300000000000002</v>
          </cell>
        </row>
        <row r="737">
          <cell r="B737" t="str">
            <v>45E- SCH  120  20"</v>
          </cell>
          <cell r="C737">
            <v>38.1</v>
          </cell>
          <cell r="D737">
            <v>269.2</v>
          </cell>
          <cell r="E737">
            <v>0.46300000000000002</v>
          </cell>
        </row>
        <row r="738">
          <cell r="B738" t="str">
            <v>45E- SCH  140  20"</v>
          </cell>
          <cell r="C738">
            <v>44.45</v>
          </cell>
          <cell r="D738">
            <v>303.8</v>
          </cell>
          <cell r="E738">
            <v>0.46300000000000002</v>
          </cell>
        </row>
        <row r="739">
          <cell r="B739" t="str">
            <v>45E- SCH  160  20"</v>
          </cell>
          <cell r="C739">
            <v>49.99</v>
          </cell>
          <cell r="D739">
            <v>338</v>
          </cell>
          <cell r="E739">
            <v>0.46300000000000002</v>
          </cell>
        </row>
        <row r="740">
          <cell r="B740" t="str">
            <v>45E- SCH  5S  24"</v>
          </cell>
          <cell r="C740">
            <v>5.54</v>
          </cell>
          <cell r="D740">
            <v>65</v>
          </cell>
          <cell r="E740">
            <v>0.66600000000000004</v>
          </cell>
        </row>
        <row r="741">
          <cell r="B741" t="str">
            <v>45E- SCH  10  24"</v>
          </cell>
          <cell r="C741">
            <v>6.35</v>
          </cell>
          <cell r="D741">
            <v>70</v>
          </cell>
          <cell r="E741">
            <v>0.66600000000000004</v>
          </cell>
        </row>
        <row r="742">
          <cell r="B742" t="str">
            <v>45E- SCH  10S  24"</v>
          </cell>
          <cell r="C742">
            <v>6.35</v>
          </cell>
          <cell r="D742">
            <v>70</v>
          </cell>
          <cell r="E742">
            <v>0.66600000000000004</v>
          </cell>
        </row>
        <row r="743">
          <cell r="B743" t="str">
            <v>45E- SCH  STD  24"</v>
          </cell>
          <cell r="C743">
            <v>9.52</v>
          </cell>
          <cell r="D743">
            <v>99.4</v>
          </cell>
          <cell r="E743">
            <v>0.66600000000000004</v>
          </cell>
        </row>
        <row r="744">
          <cell r="B744" t="str">
            <v>45E- SCH  20  24"</v>
          </cell>
          <cell r="C744">
            <v>9.52</v>
          </cell>
          <cell r="D744">
            <v>99.4</v>
          </cell>
          <cell r="E744">
            <v>0.66600000000000004</v>
          </cell>
        </row>
        <row r="745">
          <cell r="B745" t="str">
            <v>45E- SCH  XS  24"</v>
          </cell>
          <cell r="C745">
            <v>12.7</v>
          </cell>
          <cell r="D745">
            <v>135</v>
          </cell>
          <cell r="E745">
            <v>0.66600000000000004</v>
          </cell>
        </row>
        <row r="746">
          <cell r="B746" t="str">
            <v>45E- SCH  30  24"</v>
          </cell>
          <cell r="C746">
            <v>14.27</v>
          </cell>
          <cell r="D746">
            <v>150.80000000000001</v>
          </cell>
          <cell r="E746">
            <v>0.66600000000000004</v>
          </cell>
        </row>
        <row r="747">
          <cell r="B747" t="str">
            <v>45E- SCH  40  24"</v>
          </cell>
          <cell r="C747">
            <v>17.45</v>
          </cell>
          <cell r="D747">
            <v>187.5</v>
          </cell>
          <cell r="E747">
            <v>0.66600000000000004</v>
          </cell>
        </row>
        <row r="748">
          <cell r="B748" t="str">
            <v>45E- SCH  60  24"</v>
          </cell>
          <cell r="C748">
            <v>24.59</v>
          </cell>
          <cell r="D748">
            <v>254.9</v>
          </cell>
          <cell r="E748">
            <v>0.66600000000000004</v>
          </cell>
        </row>
        <row r="749">
          <cell r="B749" t="str">
            <v>45E- SCH  80  24"</v>
          </cell>
          <cell r="C749">
            <v>30.94</v>
          </cell>
          <cell r="D749">
            <v>317.5</v>
          </cell>
          <cell r="E749">
            <v>0.66600000000000004</v>
          </cell>
        </row>
        <row r="750">
          <cell r="B750" t="str">
            <v>45E- SCH  100  24"</v>
          </cell>
          <cell r="C750">
            <v>38.89</v>
          </cell>
          <cell r="D750">
            <v>393.1</v>
          </cell>
          <cell r="E750">
            <v>0.66600000000000004</v>
          </cell>
        </row>
        <row r="751">
          <cell r="B751" t="str">
            <v>45E- SCH  120  24"</v>
          </cell>
          <cell r="C751">
            <v>46.02</v>
          </cell>
          <cell r="D751">
            <v>459.2</v>
          </cell>
          <cell r="E751">
            <v>0.66600000000000004</v>
          </cell>
        </row>
        <row r="752">
          <cell r="B752" t="str">
            <v>45E- SCH  140  24"</v>
          </cell>
          <cell r="C752">
            <v>52.37</v>
          </cell>
          <cell r="D752">
            <v>516.5</v>
          </cell>
          <cell r="E752">
            <v>0.66600000000000004</v>
          </cell>
        </row>
        <row r="753">
          <cell r="B753" t="str">
            <v>45E- SCH  160  24"</v>
          </cell>
          <cell r="C753">
            <v>59.51</v>
          </cell>
          <cell r="D753">
            <v>580</v>
          </cell>
          <cell r="E753">
            <v>0.66600000000000004</v>
          </cell>
        </row>
        <row r="754">
          <cell r="B754" t="str">
            <v>45E- SCH  6.35  26"</v>
          </cell>
          <cell r="C754">
            <v>6.35</v>
          </cell>
          <cell r="D754">
            <v>75.400000000000006</v>
          </cell>
          <cell r="E754">
            <v>0.78200000000000003</v>
          </cell>
        </row>
        <row r="755">
          <cell r="B755" t="str">
            <v>45E- SCH  10  26"</v>
          </cell>
          <cell r="C755">
            <v>7.92</v>
          </cell>
          <cell r="D755">
            <v>100.2</v>
          </cell>
          <cell r="E755">
            <v>0.78200000000000003</v>
          </cell>
        </row>
        <row r="756">
          <cell r="B756" t="str">
            <v>45E- SCH  STD  26"</v>
          </cell>
          <cell r="C756">
            <v>9.5299999999999994</v>
          </cell>
          <cell r="D756">
            <v>168.6</v>
          </cell>
          <cell r="E756">
            <v>0.78200000000000003</v>
          </cell>
        </row>
        <row r="757">
          <cell r="B757" t="str">
            <v>45E- SCH  XS  26"</v>
          </cell>
          <cell r="C757">
            <v>12.7</v>
          </cell>
          <cell r="D757">
            <v>158</v>
          </cell>
          <cell r="E757">
            <v>0.78200000000000003</v>
          </cell>
        </row>
        <row r="758">
          <cell r="B758" t="str">
            <v>45E- SCH  20  26"</v>
          </cell>
          <cell r="C758">
            <v>12.7</v>
          </cell>
          <cell r="D758">
            <v>158</v>
          </cell>
          <cell r="E758">
            <v>0.78200000000000003</v>
          </cell>
        </row>
        <row r="759">
          <cell r="B759" t="str">
            <v>45E- SCH  STD  28"</v>
          </cell>
          <cell r="C759">
            <v>9.5299999999999994</v>
          </cell>
          <cell r="D759">
            <v>147.5</v>
          </cell>
          <cell r="E759">
            <v>0.90700000000000003</v>
          </cell>
        </row>
        <row r="760">
          <cell r="B760" t="str">
            <v>45E- SCH  XS  28"</v>
          </cell>
          <cell r="C760">
            <v>12.7</v>
          </cell>
          <cell r="D760">
            <v>183</v>
          </cell>
          <cell r="E760">
            <v>0.90700000000000003</v>
          </cell>
        </row>
        <row r="761">
          <cell r="B761" t="str">
            <v>45E- SCH  20  28"</v>
          </cell>
          <cell r="C761">
            <v>12.7</v>
          </cell>
          <cell r="D761">
            <v>183</v>
          </cell>
          <cell r="E761">
            <v>0.90700000000000003</v>
          </cell>
        </row>
        <row r="762">
          <cell r="B762" t="str">
            <v>45E- SCH  STD  30"</v>
          </cell>
          <cell r="C762">
            <v>9.5299999999999994</v>
          </cell>
          <cell r="D762">
            <v>158</v>
          </cell>
          <cell r="E762">
            <v>1.0409999999999999</v>
          </cell>
        </row>
        <row r="763">
          <cell r="B763" t="str">
            <v>45E- SCH  XS  30"</v>
          </cell>
          <cell r="C763">
            <v>12.7</v>
          </cell>
          <cell r="D763">
            <v>210</v>
          </cell>
          <cell r="E763">
            <v>1.0409999999999999</v>
          </cell>
        </row>
        <row r="764">
          <cell r="B764" t="str">
            <v>45E- SCH  20  30"</v>
          </cell>
          <cell r="C764">
            <v>12.7</v>
          </cell>
          <cell r="D764">
            <v>210</v>
          </cell>
          <cell r="E764">
            <v>1.0409999999999999</v>
          </cell>
        </row>
        <row r="765">
          <cell r="B765" t="str">
            <v>45E- SCH  STD  32"</v>
          </cell>
          <cell r="C765">
            <v>9.5299999999999994</v>
          </cell>
          <cell r="D765">
            <v>180</v>
          </cell>
          <cell r="E765">
            <v>1.1839999999999999</v>
          </cell>
        </row>
        <row r="766">
          <cell r="B766" t="str">
            <v>45E- SCH  30  32"</v>
          </cell>
          <cell r="C766">
            <v>15.88</v>
          </cell>
          <cell r="D766">
            <v>240</v>
          </cell>
          <cell r="E766">
            <v>1.1839999999999999</v>
          </cell>
        </row>
        <row r="767">
          <cell r="B767" t="str">
            <v>45E- SCH  STD  34"</v>
          </cell>
          <cell r="C767">
            <v>9.5299999999999994</v>
          </cell>
          <cell r="D767">
            <v>203.5</v>
          </cell>
          <cell r="E767">
            <v>1.337</v>
          </cell>
        </row>
        <row r="768">
          <cell r="B768" t="str">
            <v>45E- SCH  XS  34"</v>
          </cell>
          <cell r="C768">
            <v>12.7</v>
          </cell>
          <cell r="D768">
            <v>271</v>
          </cell>
          <cell r="E768">
            <v>1.337</v>
          </cell>
        </row>
        <row r="769">
          <cell r="B769" t="str">
            <v>45E- SCH  20  34"</v>
          </cell>
          <cell r="C769">
            <v>12.7</v>
          </cell>
          <cell r="D769">
            <v>271</v>
          </cell>
          <cell r="E769">
            <v>1.337</v>
          </cell>
        </row>
        <row r="770">
          <cell r="B770" t="str">
            <v>45E- SCH  STD  36"</v>
          </cell>
          <cell r="C770">
            <v>9.5299999999999994</v>
          </cell>
          <cell r="D770">
            <v>228.5</v>
          </cell>
          <cell r="E770">
            <v>1.4990000000000001</v>
          </cell>
        </row>
        <row r="771">
          <cell r="B771" t="str">
            <v>45E- SCH  XS  36"</v>
          </cell>
          <cell r="C771">
            <v>12.7</v>
          </cell>
          <cell r="D771">
            <v>304</v>
          </cell>
          <cell r="E771">
            <v>1.4990000000000001</v>
          </cell>
        </row>
        <row r="772">
          <cell r="B772" t="str">
            <v>45E- SCH  20  36"</v>
          </cell>
          <cell r="C772">
            <v>12.7</v>
          </cell>
          <cell r="D772">
            <v>304</v>
          </cell>
          <cell r="E772">
            <v>1.4990000000000001</v>
          </cell>
        </row>
        <row r="773">
          <cell r="B773" t="str">
            <v>45E- SCH  STD  38"</v>
          </cell>
          <cell r="C773">
            <v>9.5299999999999994</v>
          </cell>
          <cell r="D773">
            <v>254.5</v>
          </cell>
          <cell r="E773">
            <v>1.67</v>
          </cell>
        </row>
        <row r="774">
          <cell r="B774" t="str">
            <v>45E- SCH  XS  38"</v>
          </cell>
          <cell r="C774">
            <v>25.4</v>
          </cell>
          <cell r="D774">
            <v>339</v>
          </cell>
          <cell r="E774">
            <v>1.67</v>
          </cell>
        </row>
        <row r="775">
          <cell r="B775" t="str">
            <v>45E- SCH  STD  40"</v>
          </cell>
          <cell r="C775">
            <v>9.5299999999999994</v>
          </cell>
          <cell r="D775">
            <v>282</v>
          </cell>
          <cell r="E775">
            <v>1.851</v>
          </cell>
        </row>
        <row r="776">
          <cell r="B776" t="str">
            <v>45E- SCH  XS  40"</v>
          </cell>
          <cell r="C776">
            <v>0</v>
          </cell>
          <cell r="D776">
            <v>376</v>
          </cell>
          <cell r="E776">
            <v>1.851</v>
          </cell>
        </row>
        <row r="777">
          <cell r="B777" t="str">
            <v>45E- SCH  STD  42"</v>
          </cell>
          <cell r="C777">
            <v>9.5299999999999994</v>
          </cell>
          <cell r="D777">
            <v>311</v>
          </cell>
          <cell r="E777">
            <v>2.04</v>
          </cell>
        </row>
        <row r="778">
          <cell r="B778" t="str">
            <v>45E- SCH  XS  42"</v>
          </cell>
          <cell r="C778">
            <v>12.7</v>
          </cell>
          <cell r="D778">
            <v>414</v>
          </cell>
          <cell r="E778">
            <v>2.04</v>
          </cell>
        </row>
        <row r="779">
          <cell r="B779" t="str">
            <v>45E- SCH  STD  44"</v>
          </cell>
          <cell r="C779">
            <v>9.5299999999999994</v>
          </cell>
          <cell r="D779">
            <v>341.5</v>
          </cell>
          <cell r="E779">
            <v>2.2389999999999999</v>
          </cell>
        </row>
        <row r="780">
          <cell r="B780" t="str">
            <v>45E- SCH  XS  44"</v>
          </cell>
          <cell r="C780">
            <v>12.7</v>
          </cell>
          <cell r="D780">
            <v>455.5</v>
          </cell>
          <cell r="E780">
            <v>2.2389999999999999</v>
          </cell>
        </row>
        <row r="781">
          <cell r="B781" t="str">
            <v>45E- SCH  9.53  46"</v>
          </cell>
          <cell r="C781">
            <v>272.25</v>
          </cell>
          <cell r="D781">
            <v>520</v>
          </cell>
          <cell r="E781">
            <v>2.4470000000000001</v>
          </cell>
        </row>
        <row r="782">
          <cell r="B782" t="str">
            <v>45E- SCH  12.7  46"</v>
          </cell>
          <cell r="C782">
            <v>361.82</v>
          </cell>
          <cell r="D782">
            <v>694</v>
          </cell>
          <cell r="E782">
            <v>2.4470000000000001</v>
          </cell>
        </row>
        <row r="783">
          <cell r="B783" t="str">
            <v>45E- SCH  STD  48"</v>
          </cell>
          <cell r="C783">
            <v>9.5299999999999994</v>
          </cell>
          <cell r="D783">
            <v>407</v>
          </cell>
          <cell r="E783">
            <v>2.665</v>
          </cell>
        </row>
        <row r="784">
          <cell r="B784" t="str">
            <v>45E- SCH  XS  48"</v>
          </cell>
          <cell r="C784">
            <v>12.7</v>
          </cell>
          <cell r="D784">
            <v>542.5</v>
          </cell>
          <cell r="E784">
            <v>2.665</v>
          </cell>
        </row>
        <row r="785">
          <cell r="B785" t="str">
            <v>TEE- SCH  3000  0.5"</v>
          </cell>
          <cell r="D785">
            <v>0.17</v>
          </cell>
          <cell r="E785">
            <v>1E-3</v>
          </cell>
        </row>
        <row r="786">
          <cell r="B786" t="str">
            <v>TEE- SCH  6000  0.5"</v>
          </cell>
          <cell r="D786">
            <v>0.62</v>
          </cell>
          <cell r="E786">
            <v>1E-3</v>
          </cell>
        </row>
        <row r="787">
          <cell r="B787" t="str">
            <v>TEE- SCH  3000  0.75"</v>
          </cell>
          <cell r="D787">
            <v>0.4</v>
          </cell>
          <cell r="E787">
            <v>3.0000000000000001E-3</v>
          </cell>
        </row>
        <row r="788">
          <cell r="B788" t="str">
            <v>TEE- SCH  6000  0.75"</v>
          </cell>
          <cell r="D788">
            <v>0.9</v>
          </cell>
          <cell r="E788">
            <v>3.0000000000000001E-3</v>
          </cell>
        </row>
        <row r="789">
          <cell r="B789" t="str">
            <v>TEE- SCH  3000  1"</v>
          </cell>
          <cell r="D789">
            <v>0.62</v>
          </cell>
          <cell r="E789">
            <v>6.0000000000000001E-3</v>
          </cell>
        </row>
        <row r="790">
          <cell r="B790" t="str">
            <v>TEE- SCH  6000  1"</v>
          </cell>
          <cell r="D790">
            <v>1.5</v>
          </cell>
          <cell r="E790">
            <v>6.0000000000000001E-3</v>
          </cell>
        </row>
        <row r="791">
          <cell r="B791" t="str">
            <v>TEE- SCH  3000  1.5"</v>
          </cell>
          <cell r="D791">
            <v>1.1299999999999999</v>
          </cell>
          <cell r="E791">
            <v>1.2999999999999999E-2</v>
          </cell>
        </row>
        <row r="792">
          <cell r="B792" t="str">
            <v>TEE- SCH  6000  1.5"</v>
          </cell>
          <cell r="D792">
            <v>2.95</v>
          </cell>
          <cell r="E792">
            <v>1.2999999999999999E-2</v>
          </cell>
        </row>
        <row r="793">
          <cell r="B793" t="str">
            <v>TEE- SCH  5S  2"</v>
          </cell>
          <cell r="C793">
            <v>1.65</v>
          </cell>
          <cell r="D793">
            <v>0.38</v>
          </cell>
          <cell r="E793">
            <v>2.4E-2</v>
          </cell>
        </row>
        <row r="794">
          <cell r="B794" t="str">
            <v>TEE- SCH  10S  2"</v>
          </cell>
          <cell r="C794">
            <v>2.77</v>
          </cell>
          <cell r="D794">
            <v>0.64</v>
          </cell>
          <cell r="E794">
            <v>2.4E-2</v>
          </cell>
        </row>
        <row r="795">
          <cell r="B795" t="str">
            <v>TEE- SCH  40  2"</v>
          </cell>
          <cell r="C795">
            <v>3.91</v>
          </cell>
          <cell r="D795">
            <v>0.87</v>
          </cell>
          <cell r="E795">
            <v>2.4E-2</v>
          </cell>
        </row>
        <row r="796">
          <cell r="B796" t="str">
            <v>TEE- SCH  40S  2"</v>
          </cell>
          <cell r="C796">
            <v>3.91</v>
          </cell>
          <cell r="D796">
            <v>0.87</v>
          </cell>
          <cell r="E796">
            <v>2.4E-2</v>
          </cell>
        </row>
        <row r="797">
          <cell r="B797" t="str">
            <v>TEE- SCH  STD  2"</v>
          </cell>
          <cell r="C797">
            <v>3.91</v>
          </cell>
          <cell r="D797">
            <v>0.87</v>
          </cell>
          <cell r="E797">
            <v>2.4E-2</v>
          </cell>
        </row>
        <row r="798">
          <cell r="B798" t="str">
            <v>TEE- SCH  80  2"</v>
          </cell>
          <cell r="C798">
            <v>5.54</v>
          </cell>
          <cell r="D798">
            <v>1.2</v>
          </cell>
          <cell r="E798">
            <v>2.4E-2</v>
          </cell>
        </row>
        <row r="799">
          <cell r="B799" t="str">
            <v>TEE- SCH  80S  2"</v>
          </cell>
          <cell r="C799">
            <v>5.54</v>
          </cell>
          <cell r="D799">
            <v>1.2</v>
          </cell>
          <cell r="E799">
            <v>2.4E-2</v>
          </cell>
        </row>
        <row r="800">
          <cell r="B800" t="str">
            <v>TEE- SCH  XXS  2"</v>
          </cell>
          <cell r="C800">
            <v>5.54</v>
          </cell>
          <cell r="D800">
            <v>1.2</v>
          </cell>
          <cell r="E800">
            <v>2.4E-2</v>
          </cell>
        </row>
        <row r="801">
          <cell r="B801" t="str">
            <v>TEE- SCH  160  2"</v>
          </cell>
          <cell r="C801">
            <v>8.7100000000000009</v>
          </cell>
          <cell r="D801">
            <v>1.78</v>
          </cell>
          <cell r="E801">
            <v>2.4E-2</v>
          </cell>
        </row>
        <row r="802">
          <cell r="B802" t="str">
            <v>TEE- SCH  XXS  2"</v>
          </cell>
          <cell r="C802">
            <v>11.07</v>
          </cell>
          <cell r="D802">
            <v>2.17</v>
          </cell>
          <cell r="E802">
            <v>2.4E-2</v>
          </cell>
        </row>
        <row r="803">
          <cell r="B803" t="str">
            <v>TEE- SCH  5S  2.5"</v>
          </cell>
          <cell r="C803">
            <v>2.11</v>
          </cell>
          <cell r="D803">
            <v>0.73</v>
          </cell>
          <cell r="E803">
            <v>3.6999999999999998E-2</v>
          </cell>
        </row>
        <row r="804">
          <cell r="B804" t="str">
            <v>TEE- SCH  10S  2.5"</v>
          </cell>
          <cell r="C804">
            <v>3.05</v>
          </cell>
          <cell r="D804">
            <v>1.03</v>
          </cell>
          <cell r="E804">
            <v>3.6999999999999998E-2</v>
          </cell>
        </row>
        <row r="805">
          <cell r="B805" t="str">
            <v>TEE- SCH  40  2.5"</v>
          </cell>
          <cell r="C805">
            <v>5.16</v>
          </cell>
          <cell r="D805">
            <v>1.74</v>
          </cell>
          <cell r="E805">
            <v>3.6999999999999998E-2</v>
          </cell>
        </row>
        <row r="806">
          <cell r="B806" t="str">
            <v>TEE- SCH  40S  2.5"</v>
          </cell>
          <cell r="C806">
            <v>5.16</v>
          </cell>
          <cell r="D806">
            <v>1.74</v>
          </cell>
          <cell r="E806">
            <v>3.6999999999999998E-2</v>
          </cell>
        </row>
        <row r="807">
          <cell r="B807" t="str">
            <v>TEE- SCH  STD  2.5"</v>
          </cell>
          <cell r="C807">
            <v>5.16</v>
          </cell>
          <cell r="D807">
            <v>1.74</v>
          </cell>
          <cell r="E807">
            <v>3.6999999999999998E-2</v>
          </cell>
        </row>
        <row r="808">
          <cell r="B808" t="str">
            <v>TEE- SCH  80  2.5"</v>
          </cell>
          <cell r="C808">
            <v>7.01</v>
          </cell>
          <cell r="D808">
            <v>2.2799999999999998</v>
          </cell>
          <cell r="E808">
            <v>3.6999999999999998E-2</v>
          </cell>
        </row>
        <row r="809">
          <cell r="B809" t="str">
            <v>TEE- SCH  80S  2.5"</v>
          </cell>
          <cell r="C809">
            <v>7.01</v>
          </cell>
          <cell r="D809">
            <v>2.2799999999999998</v>
          </cell>
          <cell r="E809">
            <v>3.6999999999999998E-2</v>
          </cell>
        </row>
        <row r="810">
          <cell r="B810" t="str">
            <v>TEE- SCH  XS  2.5"</v>
          </cell>
          <cell r="C810">
            <v>7.01</v>
          </cell>
          <cell r="D810">
            <v>2.2799999999999998</v>
          </cell>
          <cell r="E810">
            <v>3.6999999999999998E-2</v>
          </cell>
        </row>
        <row r="811">
          <cell r="B811" t="str">
            <v>TEE- SCH  160  2.5"</v>
          </cell>
          <cell r="C811">
            <v>9.52</v>
          </cell>
          <cell r="D811">
            <v>2.98</v>
          </cell>
          <cell r="E811">
            <v>3.6999999999999998E-2</v>
          </cell>
        </row>
        <row r="812">
          <cell r="B812" t="str">
            <v>TEE- SCH  XXS  2.5"</v>
          </cell>
          <cell r="C812">
            <v>14.02</v>
          </cell>
          <cell r="D812">
            <v>4.0999999999999996</v>
          </cell>
          <cell r="E812">
            <v>3.6999999999999998E-2</v>
          </cell>
        </row>
        <row r="813">
          <cell r="B813" t="str">
            <v>TEE- SCH  5S  3"</v>
          </cell>
          <cell r="C813">
            <v>2.11</v>
          </cell>
          <cell r="D813">
            <v>0.92</v>
          </cell>
          <cell r="E813">
            <v>5.2999999999999999E-2</v>
          </cell>
        </row>
        <row r="814">
          <cell r="B814" t="str">
            <v>TEE- SCH  10S  3"</v>
          </cell>
          <cell r="C814">
            <v>3.05</v>
          </cell>
          <cell r="D814">
            <v>1.35</v>
          </cell>
          <cell r="E814">
            <v>5.2999999999999999E-2</v>
          </cell>
        </row>
        <row r="815">
          <cell r="B815" t="str">
            <v>TEE- SCH  40  3"</v>
          </cell>
          <cell r="C815">
            <v>5.49</v>
          </cell>
          <cell r="D815">
            <v>2.41</v>
          </cell>
          <cell r="E815">
            <v>5.2999999999999999E-2</v>
          </cell>
        </row>
        <row r="816">
          <cell r="B816" t="str">
            <v>TEE- SCH  40S  3"</v>
          </cell>
          <cell r="C816">
            <v>5.49</v>
          </cell>
          <cell r="D816">
            <v>2.41</v>
          </cell>
          <cell r="E816">
            <v>5.2999999999999999E-2</v>
          </cell>
        </row>
        <row r="817">
          <cell r="B817" t="str">
            <v>TEE- SCH  STD  3"</v>
          </cell>
          <cell r="C817">
            <v>5.49</v>
          </cell>
          <cell r="D817">
            <v>2.41</v>
          </cell>
          <cell r="E817">
            <v>5.2999999999999999E-2</v>
          </cell>
        </row>
        <row r="818">
          <cell r="B818" t="str">
            <v>TEE- SCH  80  3"</v>
          </cell>
          <cell r="C818">
            <v>7.62</v>
          </cell>
          <cell r="D818">
            <v>3.25</v>
          </cell>
          <cell r="E818">
            <v>5.2999999999999999E-2</v>
          </cell>
        </row>
        <row r="819">
          <cell r="B819" t="str">
            <v>TEE- SCH  80S  3"</v>
          </cell>
          <cell r="C819">
            <v>7.62</v>
          </cell>
          <cell r="D819">
            <v>3.25</v>
          </cell>
          <cell r="E819">
            <v>5.2999999999999999E-2</v>
          </cell>
        </row>
        <row r="820">
          <cell r="B820" t="str">
            <v>TEE- SCH  XS  3"</v>
          </cell>
          <cell r="C820">
            <v>7.62</v>
          </cell>
          <cell r="D820">
            <v>3.25</v>
          </cell>
          <cell r="E820">
            <v>5.2999999999999999E-2</v>
          </cell>
        </row>
        <row r="821">
          <cell r="B821" t="str">
            <v>TEE- SCH  160  3"</v>
          </cell>
          <cell r="C821">
            <v>11.13</v>
          </cell>
          <cell r="D821">
            <v>4.54</v>
          </cell>
          <cell r="E821">
            <v>5.2999999999999999E-2</v>
          </cell>
        </row>
        <row r="822">
          <cell r="B822" t="str">
            <v>TEE- SCH  XXS  3"</v>
          </cell>
          <cell r="C822">
            <v>15.24</v>
          </cell>
          <cell r="D822">
            <v>5.89</v>
          </cell>
          <cell r="E822">
            <v>5.2999999999999999E-2</v>
          </cell>
        </row>
        <row r="823">
          <cell r="B823" t="str">
            <v>TEE- SCH  5S  4"</v>
          </cell>
          <cell r="C823">
            <v>2.11</v>
          </cell>
          <cell r="D823">
            <v>1.49</v>
          </cell>
          <cell r="E823">
            <v>9.4E-2</v>
          </cell>
        </row>
        <row r="824">
          <cell r="B824" t="str">
            <v>TEE- SCH  10S  4"</v>
          </cell>
          <cell r="C824">
            <v>3.05</v>
          </cell>
          <cell r="D824">
            <v>2.12</v>
          </cell>
          <cell r="E824">
            <v>9.4E-2</v>
          </cell>
        </row>
        <row r="825">
          <cell r="B825" t="str">
            <v>TEE- SCH  40  4"</v>
          </cell>
          <cell r="C825">
            <v>6.02</v>
          </cell>
          <cell r="D825">
            <v>4.12</v>
          </cell>
          <cell r="E825">
            <v>9.4E-2</v>
          </cell>
        </row>
        <row r="826">
          <cell r="B826" t="str">
            <v>TEE- SCH  40S  4"</v>
          </cell>
          <cell r="C826">
            <v>6.02</v>
          </cell>
          <cell r="D826">
            <v>4.12</v>
          </cell>
          <cell r="E826">
            <v>9.4E-2</v>
          </cell>
        </row>
        <row r="827">
          <cell r="B827" t="str">
            <v>TEE- SCH  STD  4"</v>
          </cell>
          <cell r="C827">
            <v>6.02</v>
          </cell>
          <cell r="D827">
            <v>4.12</v>
          </cell>
          <cell r="E827">
            <v>9.4E-2</v>
          </cell>
        </row>
        <row r="828">
          <cell r="B828" t="str">
            <v>TEE- SCH  80  4"</v>
          </cell>
          <cell r="C828">
            <v>8.56</v>
          </cell>
          <cell r="D828">
            <v>5.77</v>
          </cell>
          <cell r="E828">
            <v>9.4E-2</v>
          </cell>
        </row>
        <row r="829">
          <cell r="B829" t="str">
            <v>TEE- SCH  80S  4"</v>
          </cell>
          <cell r="C829">
            <v>8.56</v>
          </cell>
          <cell r="D829">
            <v>5.77</v>
          </cell>
          <cell r="E829">
            <v>9.4E-2</v>
          </cell>
        </row>
        <row r="830">
          <cell r="B830" t="str">
            <v>TEE- SCH  XS  4"</v>
          </cell>
          <cell r="C830">
            <v>8.56</v>
          </cell>
          <cell r="D830">
            <v>5.77</v>
          </cell>
          <cell r="E830">
            <v>9.4E-2</v>
          </cell>
        </row>
        <row r="831">
          <cell r="B831" t="str">
            <v>TEE- SCH  160  4"</v>
          </cell>
          <cell r="C831">
            <v>13.49</v>
          </cell>
          <cell r="D831">
            <v>8.6300000000000008</v>
          </cell>
          <cell r="E831">
            <v>9.4E-2</v>
          </cell>
        </row>
        <row r="832">
          <cell r="B832" t="str">
            <v>TEE- SCH  XXS  4"</v>
          </cell>
          <cell r="C832">
            <v>17.12</v>
          </cell>
          <cell r="D832">
            <v>10.5</v>
          </cell>
          <cell r="E832">
            <v>9.4E-2</v>
          </cell>
        </row>
        <row r="833">
          <cell r="B833" t="str">
            <v>TEE- SCH  5S  5"</v>
          </cell>
          <cell r="C833">
            <v>2.77</v>
          </cell>
          <cell r="D833">
            <v>2.85</v>
          </cell>
          <cell r="E833">
            <v>0.14699999999999999</v>
          </cell>
        </row>
        <row r="834">
          <cell r="B834" t="str">
            <v>TEE- SCH  10S  5"</v>
          </cell>
          <cell r="C834">
            <v>3.4</v>
          </cell>
          <cell r="D834">
            <v>3.45</v>
          </cell>
          <cell r="E834">
            <v>0.14699999999999999</v>
          </cell>
        </row>
        <row r="835">
          <cell r="B835" t="str">
            <v>TEE- SCH  40  5"</v>
          </cell>
          <cell r="C835">
            <v>6.55</v>
          </cell>
          <cell r="D835">
            <v>6.54</v>
          </cell>
          <cell r="E835">
            <v>0.14699999999999999</v>
          </cell>
        </row>
        <row r="836">
          <cell r="B836" t="str">
            <v>TEE- SCH  40S  5"</v>
          </cell>
          <cell r="C836">
            <v>6.55</v>
          </cell>
          <cell r="D836">
            <v>6.54</v>
          </cell>
          <cell r="E836">
            <v>0.14699999999999999</v>
          </cell>
        </row>
        <row r="837">
          <cell r="B837" t="str">
            <v>TEE- SCH  STD  5"</v>
          </cell>
          <cell r="C837">
            <v>6.55</v>
          </cell>
          <cell r="D837">
            <v>6.54</v>
          </cell>
          <cell r="E837">
            <v>0.14699999999999999</v>
          </cell>
        </row>
        <row r="838">
          <cell r="B838" t="str">
            <v>TEE- SCH  80  5"</v>
          </cell>
          <cell r="C838">
            <v>9.52</v>
          </cell>
          <cell r="D838">
            <v>9.1999999999999993</v>
          </cell>
          <cell r="E838">
            <v>0.14699999999999999</v>
          </cell>
        </row>
        <row r="839">
          <cell r="B839" t="str">
            <v>TEE- SCH  80S  5"</v>
          </cell>
          <cell r="C839">
            <v>9.52</v>
          </cell>
          <cell r="D839">
            <v>9.1999999999999993</v>
          </cell>
          <cell r="E839">
            <v>0.14699999999999999</v>
          </cell>
        </row>
        <row r="840">
          <cell r="B840" t="str">
            <v>TEE- SCH  XS  5"</v>
          </cell>
          <cell r="C840">
            <v>9.52</v>
          </cell>
          <cell r="D840">
            <v>9.1999999999999993</v>
          </cell>
          <cell r="E840">
            <v>0.14699999999999999</v>
          </cell>
        </row>
        <row r="841">
          <cell r="B841" t="str">
            <v>TEE- SCH  160  5"</v>
          </cell>
          <cell r="C841">
            <v>15.87</v>
          </cell>
          <cell r="D841">
            <v>14.6</v>
          </cell>
          <cell r="E841">
            <v>0.14699999999999999</v>
          </cell>
        </row>
        <row r="842">
          <cell r="B842" t="str">
            <v>TEE- SCH  XXS  5"</v>
          </cell>
          <cell r="C842">
            <v>19.05</v>
          </cell>
          <cell r="D842">
            <v>17.100000000000001</v>
          </cell>
          <cell r="E842">
            <v>0.14699999999999999</v>
          </cell>
        </row>
        <row r="843">
          <cell r="B843" t="str">
            <v>TEE- SCH  5S  6"</v>
          </cell>
          <cell r="C843">
            <v>2.77</v>
          </cell>
          <cell r="D843">
            <v>3.88</v>
          </cell>
          <cell r="E843">
            <v>0.21199999999999999</v>
          </cell>
        </row>
        <row r="844">
          <cell r="B844" t="str">
            <v>TEE- SCH  10S  6"</v>
          </cell>
          <cell r="C844">
            <v>3.4</v>
          </cell>
          <cell r="D844">
            <v>4.7</v>
          </cell>
          <cell r="E844">
            <v>0.21199999999999999</v>
          </cell>
        </row>
        <row r="845">
          <cell r="B845" t="str">
            <v>TEE- SCH  40  6"</v>
          </cell>
          <cell r="C845">
            <v>7.11</v>
          </cell>
          <cell r="D845">
            <v>9.58</v>
          </cell>
          <cell r="E845">
            <v>0.21199999999999999</v>
          </cell>
        </row>
        <row r="846">
          <cell r="B846" t="str">
            <v>TEE- SCH  40S  6"</v>
          </cell>
          <cell r="C846">
            <v>7.11</v>
          </cell>
          <cell r="D846">
            <v>9.58</v>
          </cell>
          <cell r="E846">
            <v>0.21199999999999999</v>
          </cell>
        </row>
        <row r="847">
          <cell r="B847" t="str">
            <v>TEE- SCH  STD  6"</v>
          </cell>
          <cell r="C847">
            <v>7.11</v>
          </cell>
          <cell r="D847">
            <v>9.58</v>
          </cell>
          <cell r="E847">
            <v>0.21199999999999999</v>
          </cell>
        </row>
        <row r="848">
          <cell r="B848" t="str">
            <v>TEE- SCH  80  6"</v>
          </cell>
          <cell r="C848">
            <v>10.97</v>
          </cell>
          <cell r="D848">
            <v>14.6</v>
          </cell>
          <cell r="E848">
            <v>0.21199999999999999</v>
          </cell>
        </row>
        <row r="849">
          <cell r="B849" t="str">
            <v>TEE- SCH  80S  6"</v>
          </cell>
          <cell r="C849">
            <v>10.97</v>
          </cell>
          <cell r="D849">
            <v>14.6</v>
          </cell>
          <cell r="E849">
            <v>0.21199999999999999</v>
          </cell>
        </row>
        <row r="850">
          <cell r="B850" t="str">
            <v>TEE- SCH  XS  6"</v>
          </cell>
          <cell r="C850">
            <v>10.97</v>
          </cell>
          <cell r="D850">
            <v>14.6</v>
          </cell>
          <cell r="E850">
            <v>0.21199999999999999</v>
          </cell>
        </row>
        <row r="851">
          <cell r="B851" t="str">
            <v>TEE- SCH  160  6"</v>
          </cell>
          <cell r="C851">
            <v>18.239999999999998</v>
          </cell>
          <cell r="D851">
            <v>22.8</v>
          </cell>
          <cell r="E851">
            <v>0.21199999999999999</v>
          </cell>
        </row>
        <row r="852">
          <cell r="B852" t="str">
            <v>TEE- SCH  XXS  6"</v>
          </cell>
          <cell r="C852">
            <v>21.95</v>
          </cell>
          <cell r="D852">
            <v>26.8</v>
          </cell>
          <cell r="E852">
            <v>0.21199999999999999</v>
          </cell>
        </row>
        <row r="853">
          <cell r="B853" t="str">
            <v>TEE- SCH  5S  8"</v>
          </cell>
          <cell r="C853">
            <v>2.77</v>
          </cell>
          <cell r="D853">
            <v>6.27</v>
          </cell>
          <cell r="E853">
            <v>0.377</v>
          </cell>
        </row>
        <row r="854">
          <cell r="B854" t="str">
            <v>TEE- SCH  10S  8"</v>
          </cell>
          <cell r="C854">
            <v>3.76</v>
          </cell>
          <cell r="D854">
            <v>8.91</v>
          </cell>
          <cell r="E854">
            <v>0.377</v>
          </cell>
        </row>
        <row r="855">
          <cell r="B855" t="str">
            <v>TEE- SCH  40  8"</v>
          </cell>
          <cell r="C855">
            <v>8.18</v>
          </cell>
          <cell r="D855">
            <v>17.899999999999999</v>
          </cell>
          <cell r="E855">
            <v>0.377</v>
          </cell>
        </row>
        <row r="856">
          <cell r="B856" t="str">
            <v>TEE- SCH  40S  8"</v>
          </cell>
          <cell r="C856">
            <v>8.18</v>
          </cell>
          <cell r="D856">
            <v>17.899999999999999</v>
          </cell>
          <cell r="E856">
            <v>0.377</v>
          </cell>
        </row>
        <row r="857">
          <cell r="B857" t="str">
            <v>TEE- SCH  STD  8"</v>
          </cell>
          <cell r="C857">
            <v>8.18</v>
          </cell>
          <cell r="D857">
            <v>17.899999999999999</v>
          </cell>
          <cell r="E857">
            <v>0.377</v>
          </cell>
        </row>
        <row r="858">
          <cell r="B858" t="str">
            <v>TEE- SCH  80  8"</v>
          </cell>
          <cell r="C858">
            <v>12.7</v>
          </cell>
          <cell r="D858">
            <v>27.1</v>
          </cell>
          <cell r="E858">
            <v>0.377</v>
          </cell>
        </row>
        <row r="859">
          <cell r="B859" t="str">
            <v>TEE- SCH  80S  8"</v>
          </cell>
          <cell r="C859">
            <v>12.7</v>
          </cell>
          <cell r="D859">
            <v>27.1</v>
          </cell>
          <cell r="E859">
            <v>0.377</v>
          </cell>
        </row>
        <row r="860">
          <cell r="B860" t="str">
            <v>TEE- SCH  XS  8"</v>
          </cell>
          <cell r="C860">
            <v>12.7</v>
          </cell>
          <cell r="D860">
            <v>27.1</v>
          </cell>
          <cell r="E860">
            <v>0.377</v>
          </cell>
        </row>
        <row r="861">
          <cell r="B861" t="str">
            <v>TEE- SCH  120  8"</v>
          </cell>
          <cell r="C861">
            <v>18.239999999999998</v>
          </cell>
          <cell r="D861">
            <v>37.799999999999997</v>
          </cell>
          <cell r="E861">
            <v>0.377</v>
          </cell>
        </row>
        <row r="862">
          <cell r="B862" t="str">
            <v>TEE- SCH  XXS  8"</v>
          </cell>
          <cell r="C862">
            <v>22.22</v>
          </cell>
          <cell r="D862">
            <v>45.2</v>
          </cell>
          <cell r="E862">
            <v>0.377</v>
          </cell>
        </row>
        <row r="863">
          <cell r="B863" t="str">
            <v>TEE- SCH  160  8"</v>
          </cell>
          <cell r="C863">
            <v>23.01</v>
          </cell>
          <cell r="D863">
            <v>46.6</v>
          </cell>
          <cell r="E863">
            <v>0.377</v>
          </cell>
        </row>
        <row r="864">
          <cell r="B864" t="str">
            <v>TEE- SCH  5S  10"</v>
          </cell>
          <cell r="C864">
            <v>3.4</v>
          </cell>
          <cell r="D864">
            <v>11.4</v>
          </cell>
          <cell r="E864">
            <v>0.58899999999999997</v>
          </cell>
        </row>
        <row r="865">
          <cell r="B865" t="str">
            <v>TEE- SCH  10S  10"</v>
          </cell>
          <cell r="C865">
            <v>4.1900000000000004</v>
          </cell>
          <cell r="D865">
            <v>13.4</v>
          </cell>
          <cell r="E865">
            <v>0.58899999999999997</v>
          </cell>
        </row>
        <row r="866">
          <cell r="B866" t="str">
            <v>TEE- SCH  40  10"</v>
          </cell>
          <cell r="C866">
            <v>9.27</v>
          </cell>
          <cell r="D866">
            <v>30.4</v>
          </cell>
          <cell r="E866">
            <v>0.58899999999999997</v>
          </cell>
        </row>
        <row r="867">
          <cell r="B867" t="str">
            <v>TEE- SCH  40S  10"</v>
          </cell>
          <cell r="C867">
            <v>9.27</v>
          </cell>
          <cell r="D867">
            <v>30.4</v>
          </cell>
          <cell r="E867">
            <v>0.58899999999999997</v>
          </cell>
        </row>
        <row r="868">
          <cell r="B868" t="str">
            <v>TEE- SCH  STD  10"</v>
          </cell>
          <cell r="C868">
            <v>9.27</v>
          </cell>
          <cell r="D868">
            <v>30.4</v>
          </cell>
          <cell r="E868">
            <v>0.58899999999999997</v>
          </cell>
        </row>
        <row r="869">
          <cell r="B869" t="str">
            <v>TEE- SCH  80  10"</v>
          </cell>
          <cell r="C869">
            <v>15.06</v>
          </cell>
          <cell r="D869">
            <v>48.3</v>
          </cell>
          <cell r="E869">
            <v>0.58899999999999997</v>
          </cell>
        </row>
        <row r="870">
          <cell r="B870" t="str">
            <v>TEE- SCH  120  10"</v>
          </cell>
          <cell r="C870">
            <v>21.41</v>
          </cell>
          <cell r="D870">
            <v>66.7</v>
          </cell>
          <cell r="E870">
            <v>0.58899999999999997</v>
          </cell>
        </row>
        <row r="871">
          <cell r="B871" t="str">
            <v>TEE- SCH  160  10"</v>
          </cell>
          <cell r="C871">
            <v>28.57</v>
          </cell>
          <cell r="D871">
            <v>86.6</v>
          </cell>
          <cell r="E871">
            <v>0.58899999999999997</v>
          </cell>
        </row>
        <row r="872">
          <cell r="B872" t="str">
            <v>TEE- SCH  5S  12"</v>
          </cell>
          <cell r="C872">
            <v>4.1900000000000004</v>
          </cell>
          <cell r="D872">
            <v>18.7</v>
          </cell>
          <cell r="E872">
            <v>0.84799999999999998</v>
          </cell>
        </row>
        <row r="873">
          <cell r="B873" t="str">
            <v>TEE- SCH  10S  12"</v>
          </cell>
          <cell r="C873">
            <v>4.57</v>
          </cell>
          <cell r="D873">
            <v>21</v>
          </cell>
          <cell r="E873">
            <v>0.84799999999999998</v>
          </cell>
        </row>
        <row r="874">
          <cell r="B874" t="str">
            <v>TEE- SCH  20  12"</v>
          </cell>
          <cell r="C874">
            <v>6.35</v>
          </cell>
          <cell r="D874">
            <v>59</v>
          </cell>
          <cell r="E874">
            <v>0.84799999999999998</v>
          </cell>
        </row>
        <row r="875">
          <cell r="B875" t="str">
            <v>TEE- SCH  30  12"</v>
          </cell>
          <cell r="C875">
            <v>8.3800000000000008</v>
          </cell>
          <cell r="D875">
            <v>61.7</v>
          </cell>
          <cell r="E875">
            <v>0.84799999999999998</v>
          </cell>
        </row>
        <row r="876">
          <cell r="B876" t="str">
            <v>TEE- SCH  STD  12"</v>
          </cell>
          <cell r="C876">
            <v>9.52</v>
          </cell>
          <cell r="D876">
            <v>65</v>
          </cell>
          <cell r="E876">
            <v>0.84799999999999998</v>
          </cell>
        </row>
        <row r="877">
          <cell r="B877" t="str">
            <v>TEE- SCH  40S  12"</v>
          </cell>
          <cell r="C877">
            <v>9.52</v>
          </cell>
          <cell r="D877">
            <v>65</v>
          </cell>
          <cell r="E877">
            <v>0.84799999999999998</v>
          </cell>
        </row>
        <row r="878">
          <cell r="B878" t="str">
            <v>TEE- SCH  40  12"</v>
          </cell>
          <cell r="C878">
            <v>10.31</v>
          </cell>
          <cell r="D878">
            <v>47.2</v>
          </cell>
          <cell r="E878">
            <v>0.84799999999999998</v>
          </cell>
        </row>
        <row r="879">
          <cell r="B879" t="str">
            <v>TEE- SCH  XS  12"</v>
          </cell>
          <cell r="C879">
            <v>12.7</v>
          </cell>
          <cell r="D879">
            <v>84.9</v>
          </cell>
          <cell r="E879">
            <v>0.84799999999999998</v>
          </cell>
        </row>
        <row r="880">
          <cell r="B880" t="str">
            <v>TEE- SCH  80S  12"</v>
          </cell>
          <cell r="C880">
            <v>12.7</v>
          </cell>
          <cell r="D880">
            <v>84.9</v>
          </cell>
          <cell r="E880">
            <v>0.84799999999999998</v>
          </cell>
        </row>
        <row r="881">
          <cell r="B881" t="str">
            <v>TEE- SCH  60  12"</v>
          </cell>
          <cell r="C881">
            <v>14.27</v>
          </cell>
          <cell r="D881">
            <v>102.6</v>
          </cell>
          <cell r="E881">
            <v>0.84799999999999998</v>
          </cell>
        </row>
        <row r="882">
          <cell r="B882" t="str">
            <v>TEE- SCH  80  12"</v>
          </cell>
          <cell r="C882">
            <v>17.45</v>
          </cell>
          <cell r="D882">
            <v>77.900000000000006</v>
          </cell>
          <cell r="E882">
            <v>0.84799999999999998</v>
          </cell>
        </row>
        <row r="883">
          <cell r="B883" t="str">
            <v>TEE- SCH  100  12"</v>
          </cell>
          <cell r="C883">
            <v>21.41</v>
          </cell>
          <cell r="D883">
            <v>136</v>
          </cell>
          <cell r="E883">
            <v>0.84799999999999998</v>
          </cell>
        </row>
        <row r="884">
          <cell r="B884" t="str">
            <v>TEE- SCH  XXS  12"</v>
          </cell>
          <cell r="C884">
            <v>25.4</v>
          </cell>
          <cell r="D884">
            <v>111</v>
          </cell>
          <cell r="E884">
            <v>0.84799999999999998</v>
          </cell>
        </row>
        <row r="885">
          <cell r="B885" t="str">
            <v>TEE- SCH  120  12"</v>
          </cell>
          <cell r="C885">
            <v>25.4</v>
          </cell>
          <cell r="D885">
            <v>111</v>
          </cell>
          <cell r="E885">
            <v>0.84799999999999998</v>
          </cell>
        </row>
        <row r="886">
          <cell r="B886" t="str">
            <v>TEE- SCH  140  12"</v>
          </cell>
          <cell r="C886">
            <v>28.57</v>
          </cell>
          <cell r="D886">
            <v>177</v>
          </cell>
          <cell r="E886">
            <v>0.84799999999999998</v>
          </cell>
        </row>
        <row r="887">
          <cell r="B887" t="str">
            <v>TEE- SCH  160  12"</v>
          </cell>
          <cell r="C887">
            <v>33.32</v>
          </cell>
          <cell r="D887">
            <v>141</v>
          </cell>
          <cell r="E887">
            <v>0.84799999999999998</v>
          </cell>
        </row>
        <row r="888">
          <cell r="B888" t="str">
            <v>TEE- SCH  5S  14"</v>
          </cell>
          <cell r="C888">
            <v>3.96</v>
          </cell>
          <cell r="D888">
            <v>40</v>
          </cell>
          <cell r="E888">
            <v>1.155</v>
          </cell>
        </row>
        <row r="889">
          <cell r="B889" t="str">
            <v>TEE- SCH  10S  14"</v>
          </cell>
          <cell r="C889">
            <v>4.78</v>
          </cell>
          <cell r="D889">
            <v>48</v>
          </cell>
          <cell r="E889">
            <v>1.155</v>
          </cell>
        </row>
        <row r="890">
          <cell r="B890" t="str">
            <v>TEE- SCH  10  14"</v>
          </cell>
          <cell r="C890">
            <v>6.35</v>
          </cell>
          <cell r="D890">
            <v>87.2</v>
          </cell>
          <cell r="E890">
            <v>1.155</v>
          </cell>
        </row>
        <row r="891">
          <cell r="B891" t="str">
            <v>TEE- SCH  20  14"</v>
          </cell>
          <cell r="C891">
            <v>7.92</v>
          </cell>
          <cell r="D891">
            <v>90</v>
          </cell>
          <cell r="E891">
            <v>1.155</v>
          </cell>
        </row>
        <row r="892">
          <cell r="B892" t="str">
            <v>TEE- SCH  30  14"</v>
          </cell>
          <cell r="C892">
            <v>9.52</v>
          </cell>
          <cell r="D892">
            <v>93</v>
          </cell>
          <cell r="E892">
            <v>1.155</v>
          </cell>
        </row>
        <row r="893">
          <cell r="B893" t="str">
            <v>TEE- SCH  STD  14"</v>
          </cell>
          <cell r="C893">
            <v>9.52</v>
          </cell>
          <cell r="D893">
            <v>93</v>
          </cell>
          <cell r="E893">
            <v>1.155</v>
          </cell>
        </row>
        <row r="894">
          <cell r="B894" t="str">
            <v>TEE- SCH  40  14"</v>
          </cell>
          <cell r="C894">
            <v>11.13</v>
          </cell>
          <cell r="D894">
            <v>114.4</v>
          </cell>
          <cell r="E894">
            <v>1.155</v>
          </cell>
        </row>
        <row r="895">
          <cell r="B895" t="str">
            <v>TEE- SCH  XS  14"</v>
          </cell>
          <cell r="C895">
            <v>12.7</v>
          </cell>
          <cell r="D895">
            <v>127.1</v>
          </cell>
          <cell r="E895">
            <v>1.155</v>
          </cell>
        </row>
        <row r="896">
          <cell r="B896" t="str">
            <v>TEE- SCH  60  14"</v>
          </cell>
          <cell r="C896">
            <v>15.06</v>
          </cell>
          <cell r="D896">
            <v>141.19999999999999</v>
          </cell>
          <cell r="E896">
            <v>1.155</v>
          </cell>
        </row>
        <row r="897">
          <cell r="B897" t="str">
            <v>TEE- SCH  80  14"</v>
          </cell>
          <cell r="C897">
            <v>19.05</v>
          </cell>
          <cell r="D897">
            <v>165</v>
          </cell>
          <cell r="E897">
            <v>1.155</v>
          </cell>
        </row>
        <row r="898">
          <cell r="B898" t="str">
            <v>TEE- SCH  100  14"</v>
          </cell>
          <cell r="C898">
            <v>23.8</v>
          </cell>
          <cell r="D898">
            <v>206</v>
          </cell>
          <cell r="E898">
            <v>1.155</v>
          </cell>
        </row>
        <row r="899">
          <cell r="B899" t="str">
            <v>TEE- SCH  120  14"</v>
          </cell>
          <cell r="C899">
            <v>27.76</v>
          </cell>
          <cell r="D899">
            <v>240</v>
          </cell>
          <cell r="E899">
            <v>1.155</v>
          </cell>
        </row>
        <row r="900">
          <cell r="B900" t="str">
            <v>TEE- SCH  140  14"</v>
          </cell>
          <cell r="C900">
            <v>31.75</v>
          </cell>
          <cell r="D900">
            <v>275</v>
          </cell>
          <cell r="E900">
            <v>1.155</v>
          </cell>
        </row>
        <row r="901">
          <cell r="B901" t="str">
            <v>TEE- SCH  160  14"</v>
          </cell>
          <cell r="C901">
            <v>35.71</v>
          </cell>
          <cell r="D901">
            <v>300</v>
          </cell>
          <cell r="E901">
            <v>1.155</v>
          </cell>
        </row>
        <row r="902">
          <cell r="B902" t="str">
            <v>TEE- SCH  XS  16"</v>
          </cell>
          <cell r="C902">
            <v>12.7</v>
          </cell>
          <cell r="D902">
            <v>87.7</v>
          </cell>
          <cell r="E902">
            <v>1.508</v>
          </cell>
        </row>
        <row r="903">
          <cell r="B903" t="str">
            <v>TEE- SCH  40  16"</v>
          </cell>
          <cell r="C903">
            <v>12.7</v>
          </cell>
          <cell r="D903">
            <v>87.7</v>
          </cell>
          <cell r="E903">
            <v>1.508</v>
          </cell>
        </row>
        <row r="904">
          <cell r="B904" t="str">
            <v>TEE- SCH  80  16"</v>
          </cell>
          <cell r="C904">
            <v>21.41</v>
          </cell>
          <cell r="D904">
            <v>144</v>
          </cell>
          <cell r="E904">
            <v>1.508</v>
          </cell>
        </row>
        <row r="905">
          <cell r="B905" t="str">
            <v>TEE- SCH  5S  18"</v>
          </cell>
          <cell r="C905">
            <v>4.1900000000000004</v>
          </cell>
          <cell r="D905">
            <v>68</v>
          </cell>
          <cell r="E905">
            <v>1.909</v>
          </cell>
        </row>
        <row r="906">
          <cell r="B906" t="str">
            <v>TEE- SCH  10S  18"</v>
          </cell>
          <cell r="C906">
            <v>4.78</v>
          </cell>
          <cell r="D906">
            <v>77</v>
          </cell>
          <cell r="E906">
            <v>1.909</v>
          </cell>
        </row>
        <row r="907">
          <cell r="B907" t="str">
            <v>TEE- SCH  10  18"</v>
          </cell>
          <cell r="C907">
            <v>6.35</v>
          </cell>
          <cell r="D907">
            <v>94.5</v>
          </cell>
          <cell r="E907">
            <v>1.909</v>
          </cell>
        </row>
        <row r="908">
          <cell r="B908" t="str">
            <v>TEE- SCH  40  18"</v>
          </cell>
          <cell r="C908">
            <v>14.27</v>
          </cell>
          <cell r="D908">
            <v>125</v>
          </cell>
          <cell r="E908">
            <v>1.909</v>
          </cell>
        </row>
        <row r="909">
          <cell r="B909" t="str">
            <v>TEE- SCH  80  18"</v>
          </cell>
          <cell r="C909">
            <v>23.8</v>
          </cell>
          <cell r="D909">
            <v>204.4</v>
          </cell>
          <cell r="E909">
            <v>1.909</v>
          </cell>
        </row>
        <row r="910">
          <cell r="B910" t="str">
            <v>TEE- SCH  5S  20"</v>
          </cell>
          <cell r="C910">
            <v>4.78</v>
          </cell>
          <cell r="D910">
            <v>78</v>
          </cell>
          <cell r="E910">
            <v>2.3559999999999999</v>
          </cell>
        </row>
        <row r="911">
          <cell r="B911" t="str">
            <v>TEE- SCH  10S  20"</v>
          </cell>
          <cell r="C911">
            <v>5.54</v>
          </cell>
          <cell r="D911">
            <v>103</v>
          </cell>
          <cell r="E911">
            <v>2.3559999999999999</v>
          </cell>
        </row>
        <row r="912">
          <cell r="B912" t="str">
            <v>TEE- SCH  10  20"</v>
          </cell>
          <cell r="C912">
            <v>6.35</v>
          </cell>
          <cell r="D912">
            <v>120</v>
          </cell>
          <cell r="E912">
            <v>2.3559999999999999</v>
          </cell>
        </row>
        <row r="913">
          <cell r="B913" t="str">
            <v>TEE- SCH  40  20"</v>
          </cell>
          <cell r="C913">
            <v>15.06</v>
          </cell>
          <cell r="D913">
            <v>163</v>
          </cell>
          <cell r="E913">
            <v>2.3559999999999999</v>
          </cell>
        </row>
        <row r="914">
          <cell r="B914" t="str">
            <v>TEE- SCH  80  20"</v>
          </cell>
          <cell r="C914">
            <v>26.19</v>
          </cell>
          <cell r="D914">
            <v>311.2</v>
          </cell>
          <cell r="E914">
            <v>2.3559999999999999</v>
          </cell>
        </row>
        <row r="915">
          <cell r="B915" t="str">
            <v>TEE- SCH  5S  24"</v>
          </cell>
          <cell r="C915">
            <v>5.54</v>
          </cell>
          <cell r="D915">
            <v>90</v>
          </cell>
          <cell r="E915">
            <v>3.3929999999999998</v>
          </cell>
        </row>
        <row r="916">
          <cell r="B916" t="str">
            <v>TEE- SCH  10  24"</v>
          </cell>
          <cell r="C916">
            <v>6.35</v>
          </cell>
          <cell r="D916">
            <v>155</v>
          </cell>
          <cell r="E916">
            <v>3.3929999999999998</v>
          </cell>
        </row>
        <row r="917">
          <cell r="B917" t="str">
            <v>TEE- SCH  10S  24"</v>
          </cell>
          <cell r="C917">
            <v>6.35</v>
          </cell>
          <cell r="D917">
            <v>155</v>
          </cell>
          <cell r="E917">
            <v>3.3929999999999998</v>
          </cell>
        </row>
        <row r="918">
          <cell r="B918" t="str">
            <v>TEE- SCH  STD  24"</v>
          </cell>
          <cell r="C918">
            <v>9.52</v>
          </cell>
          <cell r="D918">
            <v>240</v>
          </cell>
          <cell r="E918">
            <v>3.3929999999999998</v>
          </cell>
        </row>
        <row r="919">
          <cell r="B919" t="str">
            <v>TEE- SCH  20  24"</v>
          </cell>
          <cell r="C919">
            <v>9.52</v>
          </cell>
          <cell r="D919">
            <v>240</v>
          </cell>
          <cell r="E919">
            <v>3.3929999999999998</v>
          </cell>
        </row>
        <row r="920">
          <cell r="B920" t="str">
            <v>TEE- SCH  40  24"</v>
          </cell>
          <cell r="C920">
            <v>17.45</v>
          </cell>
          <cell r="D920">
            <v>252</v>
          </cell>
          <cell r="E920">
            <v>3.3929999999999998</v>
          </cell>
        </row>
        <row r="921">
          <cell r="B921" t="str">
            <v>TEE- SCH  80  24"</v>
          </cell>
          <cell r="C921">
            <v>30.94</v>
          </cell>
          <cell r="D921">
            <v>437</v>
          </cell>
          <cell r="E921">
            <v>3.3929999999999998</v>
          </cell>
        </row>
        <row r="922">
          <cell r="B922" t="str">
            <v>TEE- SCH  100  24"</v>
          </cell>
          <cell r="C922">
            <v>38.89</v>
          </cell>
          <cell r="D922">
            <v>910</v>
          </cell>
          <cell r="E922">
            <v>3.3929999999999998</v>
          </cell>
        </row>
        <row r="923">
          <cell r="B923" t="str">
            <v>TEE- SCH  120  24"</v>
          </cell>
          <cell r="C923">
            <v>46.02</v>
          </cell>
          <cell r="D923">
            <v>1100</v>
          </cell>
          <cell r="E923">
            <v>3.3929999999999998</v>
          </cell>
        </row>
        <row r="924">
          <cell r="B924" t="str">
            <v>TEE- SCH  140  24"</v>
          </cell>
          <cell r="C924">
            <v>52.37</v>
          </cell>
          <cell r="D924">
            <v>1180</v>
          </cell>
          <cell r="E924">
            <v>3.3929999999999998</v>
          </cell>
        </row>
        <row r="925">
          <cell r="B925" t="str">
            <v>TEE- SCH  160  24"</v>
          </cell>
          <cell r="C925">
            <v>59.51</v>
          </cell>
          <cell r="D925">
            <v>1310</v>
          </cell>
          <cell r="E925">
            <v>3.3929999999999998</v>
          </cell>
        </row>
        <row r="926">
          <cell r="B926" t="str">
            <v>TEE- SCH  STD  26"</v>
          </cell>
          <cell r="C926">
            <v>9.5299999999999994</v>
          </cell>
          <cell r="D926">
            <v>176</v>
          </cell>
          <cell r="E926">
            <v>3.9820000000000002</v>
          </cell>
        </row>
        <row r="927">
          <cell r="B927" t="str">
            <v>TEE- SCH  XS  26"</v>
          </cell>
          <cell r="C927">
            <v>12.7</v>
          </cell>
          <cell r="D927">
            <v>234</v>
          </cell>
          <cell r="E927">
            <v>3.9820000000000002</v>
          </cell>
        </row>
        <row r="928">
          <cell r="B928" t="str">
            <v>TEE- SCH  20  26"</v>
          </cell>
          <cell r="C928">
            <v>12.7</v>
          </cell>
          <cell r="D928">
            <v>234</v>
          </cell>
          <cell r="E928">
            <v>3.9820000000000002</v>
          </cell>
        </row>
        <row r="929">
          <cell r="B929" t="str">
            <v>TEE- SCH  STD  28"</v>
          </cell>
          <cell r="C929">
            <v>9.5299999999999994</v>
          </cell>
          <cell r="D929">
            <v>792</v>
          </cell>
          <cell r="E929">
            <v>4.6180000000000003</v>
          </cell>
        </row>
        <row r="930">
          <cell r="B930" t="str">
            <v>TEE- SCH  XS  28"</v>
          </cell>
          <cell r="C930">
            <v>12.7</v>
          </cell>
          <cell r="D930">
            <v>256</v>
          </cell>
          <cell r="E930">
            <v>4.6180000000000003</v>
          </cell>
        </row>
        <row r="931">
          <cell r="B931" t="str">
            <v>TEE- SCH  20  28"</v>
          </cell>
          <cell r="C931">
            <v>12.7</v>
          </cell>
          <cell r="D931">
            <v>256</v>
          </cell>
          <cell r="E931">
            <v>4.6180000000000003</v>
          </cell>
        </row>
        <row r="932">
          <cell r="B932" t="str">
            <v>TEE- SCH  STD  30"</v>
          </cell>
          <cell r="C932">
            <v>9.5299999999999994</v>
          </cell>
          <cell r="D932">
            <v>228</v>
          </cell>
          <cell r="E932">
            <v>5.3010000000000002</v>
          </cell>
        </row>
        <row r="933">
          <cell r="B933" t="str">
            <v>TEE- SCH  XS  30"</v>
          </cell>
          <cell r="C933">
            <v>12.7</v>
          </cell>
          <cell r="D933">
            <v>304</v>
          </cell>
          <cell r="E933">
            <v>5.3010000000000002</v>
          </cell>
        </row>
        <row r="934">
          <cell r="B934" t="str">
            <v>TEE- SCH  20  30"</v>
          </cell>
          <cell r="C934">
            <v>12.7</v>
          </cell>
          <cell r="D934">
            <v>304</v>
          </cell>
          <cell r="E934">
            <v>5.3010000000000002</v>
          </cell>
        </row>
        <row r="935">
          <cell r="B935" t="str">
            <v>TEE- SCH  STD  32"</v>
          </cell>
          <cell r="C935">
            <v>9.5299999999999994</v>
          </cell>
          <cell r="D935">
            <v>260</v>
          </cell>
          <cell r="E935">
            <v>6.032</v>
          </cell>
        </row>
        <row r="936">
          <cell r="B936" t="str">
            <v>TEE- SCH  30  32"</v>
          </cell>
          <cell r="C936">
            <v>15.88</v>
          </cell>
          <cell r="D936">
            <v>331</v>
          </cell>
          <cell r="E936">
            <v>6.032</v>
          </cell>
        </row>
        <row r="937">
          <cell r="B937" t="str">
            <v>TEE- SCH  STD  34"</v>
          </cell>
          <cell r="C937">
            <v>9.5299999999999994</v>
          </cell>
          <cell r="D937">
            <v>299</v>
          </cell>
          <cell r="E937">
            <v>6.8090000000000002</v>
          </cell>
        </row>
        <row r="938">
          <cell r="B938" t="str">
            <v>TEE- SCH  XS  34"</v>
          </cell>
          <cell r="C938">
            <v>12.7</v>
          </cell>
          <cell r="D938">
            <v>393</v>
          </cell>
          <cell r="E938">
            <v>6.8090000000000002</v>
          </cell>
        </row>
        <row r="939">
          <cell r="B939" t="str">
            <v>TEE- SCH  20  34"</v>
          </cell>
          <cell r="C939">
            <v>12.7</v>
          </cell>
          <cell r="D939">
            <v>393</v>
          </cell>
          <cell r="E939">
            <v>6.8090000000000002</v>
          </cell>
        </row>
        <row r="940">
          <cell r="B940" t="str">
            <v>TEE- SCH  STD  36"</v>
          </cell>
          <cell r="C940">
            <v>9.5299999999999994</v>
          </cell>
          <cell r="D940">
            <v>331</v>
          </cell>
          <cell r="E940">
            <v>7.6340000000000003</v>
          </cell>
        </row>
        <row r="941">
          <cell r="B941" t="str">
            <v>TEE- SCH  XS  36"</v>
          </cell>
          <cell r="C941">
            <v>12.7</v>
          </cell>
          <cell r="D941">
            <v>441</v>
          </cell>
          <cell r="E941">
            <v>7.6340000000000003</v>
          </cell>
        </row>
        <row r="942">
          <cell r="B942" t="str">
            <v>TEE- SCH  20  36"</v>
          </cell>
          <cell r="C942">
            <v>12.7</v>
          </cell>
          <cell r="D942">
            <v>441</v>
          </cell>
          <cell r="E942">
            <v>7.6340000000000003</v>
          </cell>
        </row>
        <row r="943">
          <cell r="B943" t="str">
            <v>TEE- SCH  STD  38"</v>
          </cell>
          <cell r="C943">
            <v>9.5299999999999994</v>
          </cell>
          <cell r="D943">
            <v>370</v>
          </cell>
          <cell r="E943">
            <v>8.5060000000000002</v>
          </cell>
        </row>
        <row r="944">
          <cell r="B944" t="str">
            <v>TEE- SCH  XS  38"</v>
          </cell>
          <cell r="C944">
            <v>25.4</v>
          </cell>
          <cell r="D944">
            <v>492</v>
          </cell>
          <cell r="E944">
            <v>8.5060000000000002</v>
          </cell>
        </row>
        <row r="945">
          <cell r="B945" t="str">
            <v>TEE- SCH  STD  40"</v>
          </cell>
          <cell r="C945">
            <v>9.5299999999999994</v>
          </cell>
          <cell r="D945">
            <v>410</v>
          </cell>
          <cell r="E945">
            <v>9.4250000000000007</v>
          </cell>
        </row>
        <row r="946">
          <cell r="B946" t="str">
            <v>TEE- SCH  XS  40"</v>
          </cell>
          <cell r="C946">
            <v>0</v>
          </cell>
          <cell r="D946">
            <v>546</v>
          </cell>
          <cell r="E946">
            <v>9.4250000000000007</v>
          </cell>
        </row>
        <row r="947">
          <cell r="B947" t="str">
            <v>TEE- SCH  STD  42"</v>
          </cell>
          <cell r="C947">
            <v>9.5299999999999994</v>
          </cell>
          <cell r="D947">
            <v>421</v>
          </cell>
          <cell r="E947">
            <v>10.391</v>
          </cell>
        </row>
        <row r="948">
          <cell r="B948" t="str">
            <v>TEE- SCH  XS  42"</v>
          </cell>
          <cell r="C948">
            <v>12.7</v>
          </cell>
          <cell r="D948">
            <v>562</v>
          </cell>
          <cell r="E948">
            <v>10.391</v>
          </cell>
        </row>
        <row r="949">
          <cell r="B949" t="str">
            <v>TEE- SCH  STD  44"</v>
          </cell>
          <cell r="C949">
            <v>9.5299999999999994</v>
          </cell>
          <cell r="D949">
            <v>474</v>
          </cell>
          <cell r="E949">
            <v>11.404</v>
          </cell>
        </row>
        <row r="950">
          <cell r="B950" t="str">
            <v>TEE- SCH  XS  44"</v>
          </cell>
          <cell r="C950">
            <v>12.7</v>
          </cell>
          <cell r="D950">
            <v>632</v>
          </cell>
          <cell r="E950">
            <v>11.404</v>
          </cell>
        </row>
        <row r="951">
          <cell r="B951" t="str">
            <v>TEE- SCH  9.53  46"</v>
          </cell>
          <cell r="C951">
            <v>272.25</v>
          </cell>
          <cell r="D951">
            <v>189</v>
          </cell>
          <cell r="E951">
            <v>12.464</v>
          </cell>
        </row>
        <row r="952">
          <cell r="B952" t="str">
            <v>TEE- SCH  12.7  46"</v>
          </cell>
          <cell r="C952">
            <v>361.82</v>
          </cell>
          <cell r="D952">
            <v>262</v>
          </cell>
          <cell r="E952">
            <v>12.464</v>
          </cell>
        </row>
        <row r="953">
          <cell r="B953" t="str">
            <v>TEE- SCH  STD  48"</v>
          </cell>
          <cell r="C953">
            <v>9.5299999999999994</v>
          </cell>
          <cell r="D953">
            <v>568</v>
          </cell>
          <cell r="E953">
            <v>13.571999999999999</v>
          </cell>
        </row>
        <row r="954">
          <cell r="B954" t="str">
            <v>TEE- SCH  XS  48"</v>
          </cell>
          <cell r="C954">
            <v>12.7</v>
          </cell>
          <cell r="D954">
            <v>758</v>
          </cell>
          <cell r="E954">
            <v>13.571999999999999</v>
          </cell>
        </row>
        <row r="955">
          <cell r="B955" t="str">
            <v>RED- SCH  5S  2"</v>
          </cell>
          <cell r="C955">
            <v>1.65</v>
          </cell>
          <cell r="D955">
            <v>0.16</v>
          </cell>
          <cell r="E955">
            <v>1.2E-2</v>
          </cell>
        </row>
        <row r="956">
          <cell r="B956" t="str">
            <v>RED- SCH  10S  2"</v>
          </cell>
          <cell r="C956">
            <v>2.77</v>
          </cell>
          <cell r="D956">
            <v>0.27</v>
          </cell>
          <cell r="E956">
            <v>1.2E-2</v>
          </cell>
        </row>
        <row r="957">
          <cell r="B957" t="str">
            <v>RED- SCH  40  2"</v>
          </cell>
          <cell r="C957">
            <v>3.91</v>
          </cell>
          <cell r="D957">
            <v>0.37</v>
          </cell>
          <cell r="E957">
            <v>1.2E-2</v>
          </cell>
        </row>
        <row r="958">
          <cell r="B958" t="str">
            <v>RED- SCH  40S  2"</v>
          </cell>
          <cell r="C958">
            <v>3.91</v>
          </cell>
          <cell r="D958">
            <v>0.37</v>
          </cell>
          <cell r="E958">
            <v>1.2E-2</v>
          </cell>
        </row>
        <row r="959">
          <cell r="B959" t="str">
            <v>RED- SCH  STD  2"</v>
          </cell>
          <cell r="C959">
            <v>3.91</v>
          </cell>
          <cell r="D959">
            <v>0.37</v>
          </cell>
          <cell r="E959">
            <v>1.2E-2</v>
          </cell>
        </row>
        <row r="960">
          <cell r="B960" t="str">
            <v>RED- SCH  80  2"</v>
          </cell>
          <cell r="C960">
            <v>5.54</v>
          </cell>
          <cell r="D960">
            <v>0.51</v>
          </cell>
          <cell r="E960">
            <v>1.2E-2</v>
          </cell>
        </row>
        <row r="961">
          <cell r="B961" t="str">
            <v>RED- SCH  80S  2"</v>
          </cell>
          <cell r="C961">
            <v>5.54</v>
          </cell>
          <cell r="D961">
            <v>0.51</v>
          </cell>
          <cell r="E961">
            <v>1.2E-2</v>
          </cell>
        </row>
        <row r="962">
          <cell r="B962" t="str">
            <v>RED- SCH  XXS  2"</v>
          </cell>
          <cell r="C962">
            <v>5.54</v>
          </cell>
          <cell r="D962">
            <v>0.51</v>
          </cell>
          <cell r="E962">
            <v>1.2E-2</v>
          </cell>
        </row>
        <row r="963">
          <cell r="B963" t="str">
            <v>RED- SCH  160  2"</v>
          </cell>
          <cell r="C963">
            <v>8.7100000000000009</v>
          </cell>
          <cell r="D963">
            <v>0.75</v>
          </cell>
          <cell r="E963">
            <v>1.2E-2</v>
          </cell>
        </row>
        <row r="964">
          <cell r="B964" t="str">
            <v>RED- SCH  XXS  2"</v>
          </cell>
          <cell r="C964">
            <v>11.07</v>
          </cell>
          <cell r="D964">
            <v>0.91</v>
          </cell>
          <cell r="E964">
            <v>1.2E-2</v>
          </cell>
        </row>
        <row r="965">
          <cell r="B965" t="str">
            <v>RED- SCH  5S  2.5"</v>
          </cell>
          <cell r="C965">
            <v>2.11</v>
          </cell>
          <cell r="D965">
            <v>0.13</v>
          </cell>
          <cell r="E965">
            <v>1.7999999999999999E-2</v>
          </cell>
        </row>
        <row r="966">
          <cell r="B966" t="str">
            <v>RED- SCH  10S  2.5"</v>
          </cell>
          <cell r="C966">
            <v>3.05</v>
          </cell>
          <cell r="D966">
            <v>0.43</v>
          </cell>
          <cell r="E966">
            <v>1.7999999999999999E-2</v>
          </cell>
        </row>
        <row r="967">
          <cell r="B967" t="str">
            <v>RED- SCH  40  2.5"</v>
          </cell>
          <cell r="C967">
            <v>5.16</v>
          </cell>
          <cell r="D967">
            <v>0.72</v>
          </cell>
          <cell r="E967">
            <v>1.7999999999999999E-2</v>
          </cell>
        </row>
        <row r="968">
          <cell r="B968" t="str">
            <v>RED- SCH  40S  2.5"</v>
          </cell>
          <cell r="C968">
            <v>5.16</v>
          </cell>
          <cell r="D968">
            <v>0.72</v>
          </cell>
          <cell r="E968">
            <v>1.7999999999999999E-2</v>
          </cell>
        </row>
        <row r="969">
          <cell r="B969" t="str">
            <v>RED- SCH  STD  2.5"</v>
          </cell>
          <cell r="C969">
            <v>5.16</v>
          </cell>
          <cell r="D969">
            <v>0.72</v>
          </cell>
          <cell r="E969">
            <v>1.7999999999999999E-2</v>
          </cell>
        </row>
        <row r="970">
          <cell r="B970" t="str">
            <v>RED- SCH  80  2.5"</v>
          </cell>
          <cell r="C970">
            <v>7.01</v>
          </cell>
          <cell r="D970">
            <v>0.95</v>
          </cell>
          <cell r="E970">
            <v>1.7999999999999999E-2</v>
          </cell>
        </row>
        <row r="971">
          <cell r="B971" t="str">
            <v>RED- SCH  80S  2.5"</v>
          </cell>
          <cell r="C971">
            <v>7.01</v>
          </cell>
          <cell r="D971">
            <v>0.95</v>
          </cell>
          <cell r="E971">
            <v>1.7999999999999999E-2</v>
          </cell>
        </row>
        <row r="972">
          <cell r="B972" t="str">
            <v>RED- SCH  XS  2.5"</v>
          </cell>
          <cell r="C972">
            <v>7.01</v>
          </cell>
          <cell r="D972">
            <v>0.95</v>
          </cell>
          <cell r="E972">
            <v>1.7999999999999999E-2</v>
          </cell>
        </row>
        <row r="973">
          <cell r="B973" t="str">
            <v>RED- SCH  160  2.5"</v>
          </cell>
          <cell r="C973">
            <v>9.52</v>
          </cell>
          <cell r="D973">
            <v>1.23</v>
          </cell>
          <cell r="E973">
            <v>1.7999999999999999E-2</v>
          </cell>
        </row>
        <row r="974">
          <cell r="B974" t="str">
            <v>RED- SCH  XXS  2.5"</v>
          </cell>
          <cell r="C974">
            <v>14.02</v>
          </cell>
          <cell r="D974">
            <v>1.68</v>
          </cell>
          <cell r="E974">
            <v>1.7999999999999999E-2</v>
          </cell>
        </row>
        <row r="975">
          <cell r="B975" t="str">
            <v>RED- SCH  5S  3"</v>
          </cell>
          <cell r="C975">
            <v>2.11</v>
          </cell>
          <cell r="D975">
            <v>0.37</v>
          </cell>
          <cell r="E975">
            <v>2.7E-2</v>
          </cell>
        </row>
        <row r="976">
          <cell r="B976" t="str">
            <v>RED- SCH  10S  3"</v>
          </cell>
          <cell r="C976">
            <v>3.05</v>
          </cell>
          <cell r="D976">
            <v>0.53</v>
          </cell>
          <cell r="E976">
            <v>2.7E-2</v>
          </cell>
        </row>
        <row r="977">
          <cell r="B977" t="str">
            <v>RED- SCH  40  3"</v>
          </cell>
          <cell r="C977">
            <v>5.49</v>
          </cell>
          <cell r="D977">
            <v>0.93</v>
          </cell>
          <cell r="E977">
            <v>2.7E-2</v>
          </cell>
        </row>
        <row r="978">
          <cell r="B978" t="str">
            <v>RED- SCH  40S  3"</v>
          </cell>
          <cell r="C978">
            <v>5.49</v>
          </cell>
          <cell r="D978">
            <v>0.93</v>
          </cell>
          <cell r="E978">
            <v>2.7E-2</v>
          </cell>
        </row>
        <row r="979">
          <cell r="B979" t="str">
            <v>RED- SCH  STD  3"</v>
          </cell>
          <cell r="C979">
            <v>5.49</v>
          </cell>
          <cell r="D979">
            <v>0.93</v>
          </cell>
          <cell r="E979">
            <v>2.7E-2</v>
          </cell>
        </row>
        <row r="980">
          <cell r="B980" t="str">
            <v>RED- SCH  80  3"</v>
          </cell>
          <cell r="C980">
            <v>7.62</v>
          </cell>
          <cell r="D980">
            <v>1.25</v>
          </cell>
          <cell r="E980">
            <v>2.7E-2</v>
          </cell>
        </row>
        <row r="981">
          <cell r="B981" t="str">
            <v>RED- SCH  80S  3"</v>
          </cell>
          <cell r="C981">
            <v>7.62</v>
          </cell>
          <cell r="D981">
            <v>1.25</v>
          </cell>
          <cell r="E981">
            <v>2.7E-2</v>
          </cell>
        </row>
        <row r="982">
          <cell r="B982" t="str">
            <v>RED- SCH  XS  3"</v>
          </cell>
          <cell r="C982">
            <v>7.62</v>
          </cell>
          <cell r="D982">
            <v>1.25</v>
          </cell>
          <cell r="E982">
            <v>2.7E-2</v>
          </cell>
        </row>
        <row r="983">
          <cell r="B983" t="str">
            <v>RED- SCH  160  3"</v>
          </cell>
          <cell r="C983">
            <v>11.13</v>
          </cell>
          <cell r="D983">
            <v>1.75</v>
          </cell>
          <cell r="E983">
            <v>2.7E-2</v>
          </cell>
        </row>
        <row r="984">
          <cell r="B984" t="str">
            <v>RED- SCH  XXS  3"</v>
          </cell>
          <cell r="C984">
            <v>15.24</v>
          </cell>
          <cell r="D984">
            <v>2.25</v>
          </cell>
          <cell r="E984">
            <v>2.7E-2</v>
          </cell>
        </row>
        <row r="985">
          <cell r="B985" t="str">
            <v>RED- SCH  5S  4"</v>
          </cell>
          <cell r="C985">
            <v>2.11</v>
          </cell>
          <cell r="D985">
            <v>0.53</v>
          </cell>
          <cell r="E985">
            <v>4.7E-2</v>
          </cell>
        </row>
        <row r="986">
          <cell r="B986" t="str">
            <v>RED- SCH  10S  4"</v>
          </cell>
          <cell r="C986">
            <v>3.05</v>
          </cell>
          <cell r="D986">
            <v>0.75</v>
          </cell>
          <cell r="E986">
            <v>4.7E-2</v>
          </cell>
        </row>
        <row r="987">
          <cell r="B987" t="str">
            <v>RED- SCH  40  4"</v>
          </cell>
          <cell r="C987">
            <v>6.02</v>
          </cell>
          <cell r="D987">
            <v>1.45</v>
          </cell>
          <cell r="E987">
            <v>4.7E-2</v>
          </cell>
        </row>
        <row r="988">
          <cell r="B988" t="str">
            <v>RED- SCH  40S  4"</v>
          </cell>
          <cell r="C988">
            <v>6.02</v>
          </cell>
          <cell r="D988">
            <v>1.45</v>
          </cell>
          <cell r="E988">
            <v>4.7E-2</v>
          </cell>
        </row>
        <row r="989">
          <cell r="B989" t="str">
            <v>RED- SCH  STD  4"</v>
          </cell>
          <cell r="C989">
            <v>6.02</v>
          </cell>
          <cell r="D989">
            <v>1.45</v>
          </cell>
          <cell r="E989">
            <v>4.7E-2</v>
          </cell>
        </row>
        <row r="990">
          <cell r="B990" t="str">
            <v>RED- SCH  80  4"</v>
          </cell>
          <cell r="C990">
            <v>8.56</v>
          </cell>
          <cell r="D990">
            <v>2.02</v>
          </cell>
          <cell r="E990">
            <v>4.7E-2</v>
          </cell>
        </row>
        <row r="991">
          <cell r="B991" t="str">
            <v>RED- SCH  80S  4"</v>
          </cell>
          <cell r="C991">
            <v>8.56</v>
          </cell>
          <cell r="D991">
            <v>2.02</v>
          </cell>
          <cell r="E991">
            <v>4.7E-2</v>
          </cell>
        </row>
        <row r="992">
          <cell r="B992" t="str">
            <v>RED- SCH  XS  4"</v>
          </cell>
          <cell r="C992">
            <v>8.56</v>
          </cell>
          <cell r="D992">
            <v>2.02</v>
          </cell>
          <cell r="E992">
            <v>4.7E-2</v>
          </cell>
        </row>
        <row r="993">
          <cell r="B993" t="str">
            <v>RED- SCH  160  4"</v>
          </cell>
          <cell r="C993">
            <v>13.49</v>
          </cell>
          <cell r="D993">
            <v>3.01</v>
          </cell>
          <cell r="E993">
            <v>4.7E-2</v>
          </cell>
        </row>
        <row r="994">
          <cell r="B994" t="str">
            <v>RED- SCH  XXS  4"</v>
          </cell>
          <cell r="C994">
            <v>17.12</v>
          </cell>
          <cell r="D994">
            <v>3.65</v>
          </cell>
          <cell r="E994">
            <v>4.7E-2</v>
          </cell>
        </row>
        <row r="995">
          <cell r="B995" t="str">
            <v>RED- SCH  5S  5"</v>
          </cell>
          <cell r="C995">
            <v>2.77</v>
          </cell>
          <cell r="D995">
            <v>1.1000000000000001</v>
          </cell>
          <cell r="E995">
            <v>7.3999999999999996E-2</v>
          </cell>
        </row>
        <row r="996">
          <cell r="B996" t="str">
            <v>RED- SCH  10S  5"</v>
          </cell>
          <cell r="C996">
            <v>3.4</v>
          </cell>
          <cell r="D996">
            <v>1.32</v>
          </cell>
          <cell r="E996">
            <v>7.3999999999999996E-2</v>
          </cell>
        </row>
        <row r="997">
          <cell r="B997" t="str">
            <v>RED- SCH  40  5"</v>
          </cell>
          <cell r="C997">
            <v>6.55</v>
          </cell>
          <cell r="D997">
            <v>2.5</v>
          </cell>
          <cell r="E997">
            <v>7.3999999999999996E-2</v>
          </cell>
        </row>
        <row r="998">
          <cell r="B998" t="str">
            <v>RED- SCH  40S  5"</v>
          </cell>
          <cell r="C998">
            <v>6.55</v>
          </cell>
          <cell r="D998">
            <v>2.5</v>
          </cell>
          <cell r="E998">
            <v>7.3999999999999996E-2</v>
          </cell>
        </row>
        <row r="999">
          <cell r="B999" t="str">
            <v>RED- SCH  STD  5"</v>
          </cell>
          <cell r="C999">
            <v>6.55</v>
          </cell>
          <cell r="D999">
            <v>2.5</v>
          </cell>
          <cell r="E999">
            <v>7.3999999999999996E-2</v>
          </cell>
        </row>
        <row r="1000">
          <cell r="B1000" t="str">
            <v>RED- SCH  80  5"</v>
          </cell>
          <cell r="C1000">
            <v>9.52</v>
          </cell>
          <cell r="D1000">
            <v>3.52</v>
          </cell>
          <cell r="E1000">
            <v>7.3999999999999996E-2</v>
          </cell>
        </row>
        <row r="1001">
          <cell r="B1001" t="str">
            <v>RED- SCH  80S  5"</v>
          </cell>
          <cell r="C1001">
            <v>9.52</v>
          </cell>
          <cell r="D1001">
            <v>3.52</v>
          </cell>
          <cell r="E1001">
            <v>7.3999999999999996E-2</v>
          </cell>
        </row>
        <row r="1002">
          <cell r="B1002" t="str">
            <v>RED- SCH  XS  5"</v>
          </cell>
          <cell r="C1002">
            <v>9.52</v>
          </cell>
          <cell r="D1002">
            <v>3.52</v>
          </cell>
          <cell r="E1002">
            <v>7.3999999999999996E-2</v>
          </cell>
        </row>
        <row r="1003">
          <cell r="B1003" t="str">
            <v>RED- SCH  160  5"</v>
          </cell>
          <cell r="C1003">
            <v>15.87</v>
          </cell>
          <cell r="D1003">
            <v>5.57</v>
          </cell>
          <cell r="E1003">
            <v>7.3999999999999996E-2</v>
          </cell>
        </row>
        <row r="1004">
          <cell r="B1004" t="str">
            <v>RED- SCH  XXS  5"</v>
          </cell>
          <cell r="C1004">
            <v>19.05</v>
          </cell>
          <cell r="D1004">
            <v>6.47</v>
          </cell>
          <cell r="E1004">
            <v>7.3999999999999996E-2</v>
          </cell>
        </row>
        <row r="1005">
          <cell r="B1005" t="str">
            <v>RED- SCH  5S  6"</v>
          </cell>
          <cell r="C1005">
            <v>2.77</v>
          </cell>
          <cell r="D1005">
            <v>1.45</v>
          </cell>
          <cell r="E1005">
            <v>0.106</v>
          </cell>
        </row>
        <row r="1006">
          <cell r="B1006" t="str">
            <v>RED- SCH  10S  6"</v>
          </cell>
          <cell r="C1006">
            <v>3.4</v>
          </cell>
          <cell r="D1006">
            <v>1.75</v>
          </cell>
          <cell r="E1006">
            <v>0.106</v>
          </cell>
        </row>
        <row r="1007">
          <cell r="B1007" t="str">
            <v>RED- SCH  40  6"</v>
          </cell>
          <cell r="C1007">
            <v>7.11</v>
          </cell>
          <cell r="D1007">
            <v>3.75</v>
          </cell>
          <cell r="E1007">
            <v>0.106</v>
          </cell>
        </row>
        <row r="1008">
          <cell r="B1008" t="str">
            <v>RED- SCH  40S  6"</v>
          </cell>
          <cell r="C1008">
            <v>7.11</v>
          </cell>
          <cell r="D1008">
            <v>3.75</v>
          </cell>
          <cell r="E1008">
            <v>0.106</v>
          </cell>
        </row>
        <row r="1009">
          <cell r="B1009" t="str">
            <v>RED- SCH  STD  6"</v>
          </cell>
          <cell r="C1009">
            <v>7.11</v>
          </cell>
          <cell r="D1009">
            <v>3.75</v>
          </cell>
          <cell r="E1009">
            <v>0.106</v>
          </cell>
        </row>
        <row r="1010">
          <cell r="B1010" t="str">
            <v>RED- SCH  80  6"</v>
          </cell>
          <cell r="C1010">
            <v>10.97</v>
          </cell>
          <cell r="D1010">
            <v>5.38</v>
          </cell>
          <cell r="E1010">
            <v>0.106</v>
          </cell>
        </row>
        <row r="1011">
          <cell r="B1011" t="str">
            <v>RED- SCH  80S  6"</v>
          </cell>
          <cell r="C1011">
            <v>10.97</v>
          </cell>
          <cell r="D1011">
            <v>5.38</v>
          </cell>
          <cell r="E1011">
            <v>0.106</v>
          </cell>
        </row>
        <row r="1012">
          <cell r="B1012" t="str">
            <v>RED- SCH  XS  6"</v>
          </cell>
          <cell r="C1012">
            <v>10.97</v>
          </cell>
          <cell r="D1012">
            <v>5.38</v>
          </cell>
          <cell r="E1012">
            <v>0.106</v>
          </cell>
        </row>
        <row r="1013">
          <cell r="B1013" t="str">
            <v>RED- SCH  160  6"</v>
          </cell>
          <cell r="C1013">
            <v>18.239999999999998</v>
          </cell>
          <cell r="D1013">
            <v>8.4499999999999993</v>
          </cell>
          <cell r="E1013">
            <v>0.106</v>
          </cell>
        </row>
        <row r="1014">
          <cell r="B1014" t="str">
            <v>RED- SCH  XXS  6"</v>
          </cell>
          <cell r="C1014">
            <v>21.95</v>
          </cell>
          <cell r="D1014">
            <v>9.89</v>
          </cell>
          <cell r="E1014">
            <v>0.106</v>
          </cell>
        </row>
        <row r="1015">
          <cell r="B1015" t="str">
            <v>RED- SCH  5S  8"</v>
          </cell>
          <cell r="C1015">
            <v>2.77</v>
          </cell>
          <cell r="D1015">
            <v>2.0099999999999998</v>
          </cell>
          <cell r="E1015">
            <v>0.188</v>
          </cell>
        </row>
        <row r="1016">
          <cell r="B1016" t="str">
            <v>RED- SCH  10S  8"</v>
          </cell>
          <cell r="C1016">
            <v>3.76</v>
          </cell>
          <cell r="D1016">
            <v>2.85</v>
          </cell>
          <cell r="E1016">
            <v>0.188</v>
          </cell>
        </row>
        <row r="1017">
          <cell r="B1017" t="str">
            <v>RED- SCH  40  8"</v>
          </cell>
          <cell r="C1017">
            <v>8.18</v>
          </cell>
          <cell r="D1017">
            <v>12</v>
          </cell>
          <cell r="E1017">
            <v>0.188</v>
          </cell>
        </row>
        <row r="1018">
          <cell r="B1018" t="str">
            <v>RED- SCH  40S  8"</v>
          </cell>
          <cell r="C1018">
            <v>8.18</v>
          </cell>
          <cell r="D1018">
            <v>12</v>
          </cell>
          <cell r="E1018">
            <v>0.188</v>
          </cell>
        </row>
        <row r="1019">
          <cell r="B1019" t="str">
            <v>RED- SCH  STD  8"</v>
          </cell>
          <cell r="C1019">
            <v>8.18</v>
          </cell>
          <cell r="D1019">
            <v>12</v>
          </cell>
          <cell r="E1019">
            <v>0.188</v>
          </cell>
        </row>
        <row r="1020">
          <cell r="B1020" t="str">
            <v>RED- SCH  80  8"</v>
          </cell>
          <cell r="C1020">
            <v>12.7</v>
          </cell>
          <cell r="D1020">
            <v>8.6300000000000008</v>
          </cell>
          <cell r="E1020">
            <v>0.188</v>
          </cell>
        </row>
        <row r="1021">
          <cell r="B1021" t="str">
            <v>RED- SCH  80S  8"</v>
          </cell>
          <cell r="C1021">
            <v>12.7</v>
          </cell>
          <cell r="D1021">
            <v>8.6300000000000008</v>
          </cell>
          <cell r="E1021">
            <v>0.188</v>
          </cell>
        </row>
        <row r="1022">
          <cell r="B1022" t="str">
            <v>RED- SCH  XS  8"</v>
          </cell>
          <cell r="C1022">
            <v>12.7</v>
          </cell>
          <cell r="D1022">
            <v>8.6300000000000008</v>
          </cell>
          <cell r="E1022">
            <v>0.188</v>
          </cell>
        </row>
        <row r="1023">
          <cell r="B1023" t="str">
            <v>RED- SCH  120  8"</v>
          </cell>
          <cell r="C1023">
            <v>18.239999999999998</v>
          </cell>
          <cell r="D1023">
            <v>8.6300000000000008</v>
          </cell>
          <cell r="E1023">
            <v>0.188</v>
          </cell>
        </row>
        <row r="1024">
          <cell r="B1024" t="str">
            <v>RED- SCH  XXS  8"</v>
          </cell>
          <cell r="C1024">
            <v>22.22</v>
          </cell>
          <cell r="D1024">
            <v>14.3</v>
          </cell>
          <cell r="E1024">
            <v>0.188</v>
          </cell>
        </row>
        <row r="1025">
          <cell r="B1025" t="str">
            <v>RED- SCH  160  8"</v>
          </cell>
          <cell r="C1025">
            <v>23.01</v>
          </cell>
          <cell r="D1025">
            <v>14.7</v>
          </cell>
          <cell r="E1025">
            <v>0.188</v>
          </cell>
        </row>
        <row r="1026">
          <cell r="B1026" t="str">
            <v>RED- SCH  5S  10"</v>
          </cell>
          <cell r="C1026">
            <v>3.4</v>
          </cell>
          <cell r="D1026">
            <v>3.59</v>
          </cell>
          <cell r="E1026">
            <v>0.29499999999999998</v>
          </cell>
        </row>
        <row r="1027">
          <cell r="B1027" t="str">
            <v>RED- SCH  10S  10"</v>
          </cell>
          <cell r="C1027">
            <v>4.1900000000000004</v>
          </cell>
          <cell r="D1027">
            <v>4.21</v>
          </cell>
          <cell r="E1027">
            <v>0.29499999999999998</v>
          </cell>
        </row>
        <row r="1028">
          <cell r="B1028" t="str">
            <v>RED- SCH  40  10"</v>
          </cell>
          <cell r="C1028">
            <v>9.27</v>
          </cell>
          <cell r="D1028">
            <v>9.58</v>
          </cell>
          <cell r="E1028">
            <v>0.29499999999999998</v>
          </cell>
        </row>
        <row r="1029">
          <cell r="B1029" t="str">
            <v>RED- SCH  40S  10"</v>
          </cell>
          <cell r="C1029">
            <v>9.27</v>
          </cell>
          <cell r="D1029">
            <v>9.58</v>
          </cell>
          <cell r="E1029">
            <v>0.29499999999999998</v>
          </cell>
        </row>
        <row r="1030">
          <cell r="B1030" t="str">
            <v>RED- SCH  STD  10"</v>
          </cell>
          <cell r="C1030">
            <v>9.27</v>
          </cell>
          <cell r="D1030">
            <v>9.58</v>
          </cell>
          <cell r="E1030">
            <v>0.29499999999999998</v>
          </cell>
        </row>
        <row r="1031">
          <cell r="B1031" t="str">
            <v>RED- SCH  80  10"</v>
          </cell>
          <cell r="C1031">
            <v>15.06</v>
          </cell>
          <cell r="D1031">
            <v>15.2</v>
          </cell>
          <cell r="E1031">
            <v>0.29499999999999998</v>
          </cell>
        </row>
        <row r="1032">
          <cell r="B1032" t="str">
            <v>RED- SCH  120  10"</v>
          </cell>
          <cell r="C1032">
            <v>21.41</v>
          </cell>
          <cell r="D1032">
            <v>20.9</v>
          </cell>
          <cell r="E1032">
            <v>0.29499999999999998</v>
          </cell>
        </row>
        <row r="1033">
          <cell r="B1033" t="str">
            <v>RED- SCH  160  10"</v>
          </cell>
          <cell r="C1033">
            <v>28.57</v>
          </cell>
          <cell r="D1033">
            <v>27</v>
          </cell>
          <cell r="E1033">
            <v>0.29499999999999998</v>
          </cell>
        </row>
        <row r="1034">
          <cell r="B1034" t="str">
            <v>RED- SCH  5S  12"</v>
          </cell>
          <cell r="C1034">
            <v>4.1900000000000004</v>
          </cell>
          <cell r="D1034">
            <v>5.8</v>
          </cell>
          <cell r="E1034">
            <v>0.42399999999999999</v>
          </cell>
        </row>
        <row r="1035">
          <cell r="B1035" t="str">
            <v>RED- SCH  10S  12"</v>
          </cell>
          <cell r="C1035">
            <v>4.57</v>
          </cell>
          <cell r="D1035">
            <v>6.6</v>
          </cell>
          <cell r="E1035">
            <v>0.42399999999999999</v>
          </cell>
        </row>
        <row r="1036">
          <cell r="B1036" t="str">
            <v>RED- SCH  20  12"</v>
          </cell>
          <cell r="C1036">
            <v>6.35</v>
          </cell>
          <cell r="D1036">
            <v>10.199999999999999</v>
          </cell>
          <cell r="E1036">
            <v>0.42399999999999999</v>
          </cell>
        </row>
        <row r="1037">
          <cell r="B1037" t="str">
            <v>RED- SCH  30  12"</v>
          </cell>
          <cell r="C1037">
            <v>8.3800000000000008</v>
          </cell>
          <cell r="D1037">
            <v>13.2</v>
          </cell>
          <cell r="E1037">
            <v>0.42399999999999999</v>
          </cell>
        </row>
        <row r="1038">
          <cell r="B1038" t="str">
            <v>RED- SCH  STD  12"</v>
          </cell>
          <cell r="C1038">
            <v>9.52</v>
          </cell>
          <cell r="D1038">
            <v>15</v>
          </cell>
          <cell r="E1038">
            <v>0.42399999999999999</v>
          </cell>
        </row>
        <row r="1039">
          <cell r="B1039" t="str">
            <v>RED- SCH  40S  12"</v>
          </cell>
          <cell r="C1039">
            <v>9.52</v>
          </cell>
          <cell r="D1039">
            <v>15</v>
          </cell>
          <cell r="E1039">
            <v>0.42399999999999999</v>
          </cell>
        </row>
        <row r="1040">
          <cell r="B1040" t="str">
            <v>RED- SCH  40  12"</v>
          </cell>
          <cell r="C1040">
            <v>10.31</v>
          </cell>
          <cell r="D1040">
            <v>14.7</v>
          </cell>
          <cell r="E1040">
            <v>0.42399999999999999</v>
          </cell>
        </row>
        <row r="1041">
          <cell r="B1041" t="str">
            <v>RED- SCH  XS  12"</v>
          </cell>
          <cell r="C1041">
            <v>12.7</v>
          </cell>
          <cell r="D1041">
            <v>19.8</v>
          </cell>
          <cell r="E1041">
            <v>0.42399999999999999</v>
          </cell>
        </row>
        <row r="1042">
          <cell r="B1042" t="str">
            <v>RED- SCH  80S  12"</v>
          </cell>
          <cell r="C1042">
            <v>12.7</v>
          </cell>
          <cell r="D1042">
            <v>19.8</v>
          </cell>
          <cell r="E1042">
            <v>0.42399999999999999</v>
          </cell>
        </row>
        <row r="1043">
          <cell r="B1043" t="str">
            <v>RED- SCH  60  12"</v>
          </cell>
          <cell r="C1043">
            <v>14.27</v>
          </cell>
          <cell r="D1043">
            <v>22</v>
          </cell>
          <cell r="E1043">
            <v>0.42399999999999999</v>
          </cell>
        </row>
        <row r="1044">
          <cell r="B1044" t="str">
            <v>RED- SCH  80  12"</v>
          </cell>
          <cell r="C1044">
            <v>17.45</v>
          </cell>
          <cell r="D1044">
            <v>24.2</v>
          </cell>
          <cell r="E1044">
            <v>0.42399999999999999</v>
          </cell>
        </row>
        <row r="1045">
          <cell r="B1045" t="str">
            <v>RED- SCH  100  12"</v>
          </cell>
          <cell r="C1045">
            <v>21.41</v>
          </cell>
          <cell r="D1045">
            <v>32.4</v>
          </cell>
          <cell r="E1045">
            <v>0.42399999999999999</v>
          </cell>
        </row>
        <row r="1046">
          <cell r="B1046" t="str">
            <v>RED- SCH  XXS  12"</v>
          </cell>
          <cell r="C1046">
            <v>25.4</v>
          </cell>
          <cell r="D1046">
            <v>34.299999999999997</v>
          </cell>
          <cell r="E1046">
            <v>0.42399999999999999</v>
          </cell>
        </row>
        <row r="1047">
          <cell r="B1047" t="str">
            <v>RED- SCH  120  12"</v>
          </cell>
          <cell r="C1047">
            <v>25.4</v>
          </cell>
          <cell r="D1047">
            <v>34.299999999999997</v>
          </cell>
          <cell r="E1047">
            <v>0.42399999999999999</v>
          </cell>
        </row>
        <row r="1048">
          <cell r="B1048" t="str">
            <v>RED- SCH  140  12"</v>
          </cell>
          <cell r="C1048">
            <v>28.57</v>
          </cell>
          <cell r="D1048">
            <v>42.3</v>
          </cell>
          <cell r="E1048">
            <v>0.42399999999999999</v>
          </cell>
        </row>
        <row r="1049">
          <cell r="B1049" t="str">
            <v>RED- SCH  160  12"</v>
          </cell>
          <cell r="C1049">
            <v>33.32</v>
          </cell>
          <cell r="D1049">
            <v>43.6</v>
          </cell>
          <cell r="E1049">
            <v>0.42399999999999999</v>
          </cell>
        </row>
        <row r="1050">
          <cell r="B1050" t="str">
            <v>RED- SCH  5S  14"</v>
          </cell>
          <cell r="C1050">
            <v>3.96</v>
          </cell>
          <cell r="D1050">
            <v>12.5</v>
          </cell>
          <cell r="E1050">
            <v>0.57699999999999996</v>
          </cell>
        </row>
        <row r="1051">
          <cell r="B1051" t="str">
            <v>RED- SCH  10S  14"</v>
          </cell>
          <cell r="C1051">
            <v>4.78</v>
          </cell>
          <cell r="D1051">
            <v>15.3</v>
          </cell>
          <cell r="E1051">
            <v>0.57699999999999996</v>
          </cell>
        </row>
        <row r="1052">
          <cell r="B1052" t="str">
            <v>RED- SCH  20  14"</v>
          </cell>
          <cell r="C1052">
            <v>7.92</v>
          </cell>
          <cell r="D1052">
            <v>22.6</v>
          </cell>
          <cell r="E1052">
            <v>0.57699999999999996</v>
          </cell>
        </row>
        <row r="1053">
          <cell r="B1053" t="str">
            <v>RED- SCH  30  14"</v>
          </cell>
          <cell r="C1053">
            <v>9.52</v>
          </cell>
          <cell r="D1053">
            <v>26.9</v>
          </cell>
          <cell r="E1053">
            <v>0.57699999999999996</v>
          </cell>
        </row>
        <row r="1054">
          <cell r="B1054" t="str">
            <v>RED- SCH  STD  14"</v>
          </cell>
          <cell r="C1054">
            <v>9.52</v>
          </cell>
          <cell r="D1054">
            <v>26.9</v>
          </cell>
          <cell r="E1054">
            <v>0.57699999999999996</v>
          </cell>
        </row>
        <row r="1055">
          <cell r="B1055" t="str">
            <v>RED- SCH  40  14"</v>
          </cell>
          <cell r="C1055">
            <v>11.13</v>
          </cell>
          <cell r="D1055">
            <v>31.1</v>
          </cell>
          <cell r="E1055">
            <v>0.57699999999999996</v>
          </cell>
        </row>
        <row r="1056">
          <cell r="B1056" t="str">
            <v>RED- SCH  XS  14"</v>
          </cell>
          <cell r="C1056">
            <v>12.7</v>
          </cell>
          <cell r="D1056">
            <v>35.5</v>
          </cell>
          <cell r="E1056">
            <v>0.57699999999999996</v>
          </cell>
        </row>
        <row r="1057">
          <cell r="B1057" t="str">
            <v>RED- SCH  60  14"</v>
          </cell>
          <cell r="C1057">
            <v>15.06</v>
          </cell>
          <cell r="D1057">
            <v>42</v>
          </cell>
          <cell r="E1057">
            <v>0.57699999999999996</v>
          </cell>
        </row>
        <row r="1058">
          <cell r="B1058" t="str">
            <v>RED- SCH  80  14"</v>
          </cell>
          <cell r="C1058">
            <v>19.05</v>
          </cell>
          <cell r="D1058">
            <v>52.2</v>
          </cell>
          <cell r="E1058">
            <v>0.57699999999999996</v>
          </cell>
        </row>
        <row r="1059">
          <cell r="B1059" t="str">
            <v>RED- SCH  100  14"</v>
          </cell>
          <cell r="C1059">
            <v>23.8</v>
          </cell>
          <cell r="D1059">
            <v>64</v>
          </cell>
          <cell r="E1059">
            <v>0.57699999999999996</v>
          </cell>
        </row>
        <row r="1060">
          <cell r="B1060" t="str">
            <v>RED- SCH  120  14"</v>
          </cell>
          <cell r="C1060">
            <v>27.76</v>
          </cell>
          <cell r="D1060">
            <v>73</v>
          </cell>
          <cell r="E1060">
            <v>0.57699999999999996</v>
          </cell>
        </row>
        <row r="1061">
          <cell r="B1061" t="str">
            <v>RED- SCH  140  14"</v>
          </cell>
          <cell r="C1061">
            <v>31.75</v>
          </cell>
          <cell r="D1061">
            <v>78</v>
          </cell>
          <cell r="E1061">
            <v>0.57699999999999996</v>
          </cell>
        </row>
        <row r="1062">
          <cell r="B1062" t="str">
            <v>RED- SCH  160  14"</v>
          </cell>
          <cell r="C1062">
            <v>35.71</v>
          </cell>
          <cell r="D1062">
            <v>87.7</v>
          </cell>
          <cell r="E1062">
            <v>0.57699999999999996</v>
          </cell>
        </row>
        <row r="1063">
          <cell r="B1063" t="str">
            <v>RED- SCH  5S  16"</v>
          </cell>
          <cell r="C1063">
            <v>4.1900000000000004</v>
          </cell>
          <cell r="D1063">
            <v>16.5</v>
          </cell>
          <cell r="E1063">
            <v>0.754</v>
          </cell>
        </row>
        <row r="1064">
          <cell r="B1064" t="str">
            <v>RED- SCH  10S  16"</v>
          </cell>
          <cell r="C1064">
            <v>4.76</v>
          </cell>
          <cell r="D1064">
            <v>18.8</v>
          </cell>
          <cell r="E1064">
            <v>0.754</v>
          </cell>
        </row>
        <row r="1065">
          <cell r="B1065" t="str">
            <v>RED- SCH  10  16"</v>
          </cell>
          <cell r="C1065">
            <v>6.35</v>
          </cell>
          <cell r="D1065">
            <v>28</v>
          </cell>
          <cell r="E1065">
            <v>0.754</v>
          </cell>
        </row>
        <row r="1066">
          <cell r="B1066" t="str">
            <v>RED- SCH  20  16"</v>
          </cell>
          <cell r="C1066">
            <v>7.92</v>
          </cell>
          <cell r="D1066">
            <v>27.9</v>
          </cell>
          <cell r="E1066">
            <v>0.754</v>
          </cell>
        </row>
        <row r="1067">
          <cell r="B1067" t="str">
            <v>RED- SCH  STD  16"</v>
          </cell>
          <cell r="C1067">
            <v>9.52</v>
          </cell>
          <cell r="D1067">
            <v>33.1</v>
          </cell>
          <cell r="E1067">
            <v>0.754</v>
          </cell>
        </row>
        <row r="1068">
          <cell r="B1068" t="str">
            <v>RED- SCH  30  16"</v>
          </cell>
          <cell r="C1068">
            <v>9.52</v>
          </cell>
          <cell r="D1068">
            <v>33.1</v>
          </cell>
          <cell r="E1068">
            <v>0.754</v>
          </cell>
        </row>
        <row r="1069">
          <cell r="B1069" t="str">
            <v>RED- SCH  XS  16"</v>
          </cell>
          <cell r="C1069">
            <v>12.7</v>
          </cell>
          <cell r="D1069">
            <v>41.1</v>
          </cell>
          <cell r="E1069">
            <v>0.754</v>
          </cell>
        </row>
        <row r="1070">
          <cell r="B1070" t="str">
            <v>RED- SCH  40  16"</v>
          </cell>
          <cell r="C1070">
            <v>12.7</v>
          </cell>
          <cell r="D1070">
            <v>41.1</v>
          </cell>
          <cell r="E1070">
            <v>0.754</v>
          </cell>
        </row>
        <row r="1071">
          <cell r="B1071" t="str">
            <v>RED- SCH  60  16"</v>
          </cell>
          <cell r="C1071">
            <v>16.66</v>
          </cell>
          <cell r="D1071">
            <v>57</v>
          </cell>
          <cell r="E1071">
            <v>0.754</v>
          </cell>
        </row>
        <row r="1072">
          <cell r="B1072" t="str">
            <v>RED- SCH  80  16"</v>
          </cell>
          <cell r="C1072">
            <v>21.41</v>
          </cell>
          <cell r="D1072">
            <v>67.7</v>
          </cell>
          <cell r="E1072">
            <v>0.754</v>
          </cell>
        </row>
        <row r="1073">
          <cell r="B1073" t="str">
            <v>RED- SCH  100  16"</v>
          </cell>
          <cell r="C1073">
            <v>26.19</v>
          </cell>
          <cell r="D1073">
            <v>83</v>
          </cell>
          <cell r="E1073">
            <v>0.754</v>
          </cell>
        </row>
        <row r="1074">
          <cell r="B1074" t="str">
            <v>RED- SCH  120  16"</v>
          </cell>
          <cell r="C1074">
            <v>30.94</v>
          </cell>
          <cell r="D1074">
            <v>92.6</v>
          </cell>
          <cell r="E1074">
            <v>0.754</v>
          </cell>
        </row>
        <row r="1075">
          <cell r="B1075" t="str">
            <v>RED- SCH  140  16"</v>
          </cell>
          <cell r="C1075">
            <v>36.53</v>
          </cell>
          <cell r="D1075">
            <v>112</v>
          </cell>
          <cell r="E1075">
            <v>0.754</v>
          </cell>
        </row>
        <row r="1076">
          <cell r="B1076" t="str">
            <v>RED- SCH  160  16"</v>
          </cell>
          <cell r="C1076">
            <v>40.46</v>
          </cell>
          <cell r="D1076">
            <v>121</v>
          </cell>
          <cell r="E1076">
            <v>0.754</v>
          </cell>
        </row>
        <row r="1077">
          <cell r="B1077" t="str">
            <v>RED- SCH  5S  18"</v>
          </cell>
          <cell r="C1077">
            <v>4.1900000000000004</v>
          </cell>
          <cell r="D1077">
            <v>19.8</v>
          </cell>
          <cell r="E1077">
            <v>0.95399999999999996</v>
          </cell>
        </row>
        <row r="1078">
          <cell r="B1078" t="str">
            <v>RED- SCH  10S  18"</v>
          </cell>
          <cell r="C1078">
            <v>4.78</v>
          </cell>
          <cell r="D1078">
            <v>22.5</v>
          </cell>
          <cell r="E1078">
            <v>0.95399999999999996</v>
          </cell>
        </row>
        <row r="1079">
          <cell r="B1079" t="str">
            <v>RED- SCH  10  18"</v>
          </cell>
          <cell r="C1079">
            <v>6.35</v>
          </cell>
          <cell r="D1079">
            <v>34</v>
          </cell>
          <cell r="E1079">
            <v>0.95399999999999996</v>
          </cell>
        </row>
        <row r="1080">
          <cell r="B1080" t="str">
            <v>RED- SCH  20  18"</v>
          </cell>
          <cell r="C1080">
            <v>7.92</v>
          </cell>
          <cell r="D1080">
            <v>33.299999999999997</v>
          </cell>
          <cell r="E1080">
            <v>0.95399999999999996</v>
          </cell>
        </row>
        <row r="1081">
          <cell r="B1081" t="str">
            <v>RED- SCH  STD  18"</v>
          </cell>
          <cell r="C1081">
            <v>9.52</v>
          </cell>
          <cell r="D1081">
            <v>40</v>
          </cell>
          <cell r="E1081">
            <v>0.95399999999999996</v>
          </cell>
        </row>
        <row r="1082">
          <cell r="B1082" t="str">
            <v>RED- SCH  30  18"</v>
          </cell>
          <cell r="C1082">
            <v>11.13</v>
          </cell>
          <cell r="D1082">
            <v>48</v>
          </cell>
          <cell r="E1082">
            <v>0.95399999999999996</v>
          </cell>
        </row>
        <row r="1083">
          <cell r="B1083" t="str">
            <v>RED- SCH  XS  18"</v>
          </cell>
          <cell r="C1083">
            <v>12.7</v>
          </cell>
          <cell r="D1083">
            <v>53</v>
          </cell>
          <cell r="E1083">
            <v>0.95399999999999996</v>
          </cell>
        </row>
        <row r="1084">
          <cell r="B1084" t="str">
            <v>RED- SCH  40  18"</v>
          </cell>
          <cell r="C1084">
            <v>14.27</v>
          </cell>
          <cell r="D1084">
            <v>65.2</v>
          </cell>
          <cell r="E1084">
            <v>0.95399999999999996</v>
          </cell>
        </row>
        <row r="1085">
          <cell r="B1085" t="str">
            <v>RED- SCH  60  18"</v>
          </cell>
          <cell r="C1085">
            <v>19.05</v>
          </cell>
          <cell r="D1085">
            <v>79</v>
          </cell>
          <cell r="E1085">
            <v>0.95399999999999996</v>
          </cell>
        </row>
        <row r="1086">
          <cell r="B1086" t="str">
            <v>RED- SCH  80  18"</v>
          </cell>
          <cell r="C1086">
            <v>23.8</v>
          </cell>
          <cell r="D1086">
            <v>91.4</v>
          </cell>
          <cell r="E1086">
            <v>0.95399999999999996</v>
          </cell>
        </row>
        <row r="1087">
          <cell r="B1087" t="str">
            <v>RED- SCH  100  18"</v>
          </cell>
          <cell r="C1087">
            <v>29.36</v>
          </cell>
          <cell r="D1087">
            <v>116</v>
          </cell>
          <cell r="E1087">
            <v>0.95399999999999996</v>
          </cell>
        </row>
        <row r="1088">
          <cell r="B1088" t="str">
            <v>RED- SCH  120  18"</v>
          </cell>
          <cell r="C1088">
            <v>34.92</v>
          </cell>
          <cell r="D1088">
            <v>136</v>
          </cell>
          <cell r="E1088">
            <v>0.95399999999999996</v>
          </cell>
        </row>
        <row r="1089">
          <cell r="B1089" t="str">
            <v>RED- SCH  140  18"</v>
          </cell>
          <cell r="C1089">
            <v>39.67</v>
          </cell>
          <cell r="D1089">
            <v>145</v>
          </cell>
          <cell r="E1089">
            <v>0.95399999999999996</v>
          </cell>
        </row>
        <row r="1090">
          <cell r="B1090" t="str">
            <v>RED- SCH  160  18"</v>
          </cell>
          <cell r="C1090">
            <v>45.24</v>
          </cell>
          <cell r="D1090">
            <v>159</v>
          </cell>
          <cell r="E1090">
            <v>0.95399999999999996</v>
          </cell>
        </row>
        <row r="1091">
          <cell r="B1091" t="str">
            <v>RED- SCH  5S  20"</v>
          </cell>
          <cell r="C1091">
            <v>4.78</v>
          </cell>
          <cell r="D1091">
            <v>69.8</v>
          </cell>
          <cell r="E1091">
            <v>1.1779999999999999</v>
          </cell>
        </row>
        <row r="1092">
          <cell r="B1092" t="str">
            <v>RED- SCH  10S  20"</v>
          </cell>
          <cell r="C1092">
            <v>5.54</v>
          </cell>
          <cell r="D1092">
            <v>93</v>
          </cell>
          <cell r="E1092">
            <v>1.1779999999999999</v>
          </cell>
        </row>
        <row r="1093">
          <cell r="B1093" t="str">
            <v>RED- SCH  10  20"</v>
          </cell>
          <cell r="C1093">
            <v>6.35</v>
          </cell>
          <cell r="D1093">
            <v>50</v>
          </cell>
          <cell r="E1093">
            <v>1.1779999999999999</v>
          </cell>
        </row>
        <row r="1094">
          <cell r="B1094" t="str">
            <v>RED- SCH  STD  20"</v>
          </cell>
          <cell r="C1094">
            <v>9.52</v>
          </cell>
          <cell r="D1094">
            <v>58</v>
          </cell>
          <cell r="E1094">
            <v>1.1779999999999999</v>
          </cell>
        </row>
        <row r="1095">
          <cell r="B1095" t="str">
            <v>RED- SCH  20  20"</v>
          </cell>
          <cell r="C1095">
            <v>9.52</v>
          </cell>
          <cell r="D1095">
            <v>58</v>
          </cell>
          <cell r="E1095">
            <v>1.1779999999999999</v>
          </cell>
        </row>
        <row r="1096">
          <cell r="B1096" t="str">
            <v>RED- SCH  XS  20"</v>
          </cell>
          <cell r="C1096">
            <v>12.7</v>
          </cell>
          <cell r="D1096">
            <v>79</v>
          </cell>
          <cell r="E1096">
            <v>1.1779999999999999</v>
          </cell>
        </row>
        <row r="1097">
          <cell r="B1097" t="str">
            <v>RED- SCH  30  20"</v>
          </cell>
          <cell r="C1097">
            <v>12.7</v>
          </cell>
          <cell r="D1097">
            <v>79</v>
          </cell>
          <cell r="E1097">
            <v>1.1779999999999999</v>
          </cell>
        </row>
        <row r="1098">
          <cell r="B1098" t="str">
            <v>RED- SCH  40  20"</v>
          </cell>
          <cell r="C1098">
            <v>15.06</v>
          </cell>
          <cell r="D1098">
            <v>88.6</v>
          </cell>
          <cell r="E1098">
            <v>1.1779999999999999</v>
          </cell>
        </row>
        <row r="1099">
          <cell r="B1099" t="str">
            <v>RED- SCH  60  20"</v>
          </cell>
          <cell r="C1099">
            <v>20.62</v>
          </cell>
          <cell r="D1099">
            <v>126</v>
          </cell>
          <cell r="E1099">
            <v>1.1779999999999999</v>
          </cell>
        </row>
        <row r="1100">
          <cell r="B1100" t="str">
            <v>RED- SCH  80  20"</v>
          </cell>
          <cell r="C1100">
            <v>26.19</v>
          </cell>
          <cell r="D1100">
            <v>150</v>
          </cell>
          <cell r="E1100">
            <v>1.1779999999999999</v>
          </cell>
        </row>
        <row r="1101">
          <cell r="B1101" t="str">
            <v>RED- SCH  100  20"</v>
          </cell>
          <cell r="C1101">
            <v>32.54</v>
          </cell>
          <cell r="D1101">
            <v>163</v>
          </cell>
          <cell r="E1101">
            <v>1.1779999999999999</v>
          </cell>
        </row>
        <row r="1102">
          <cell r="B1102" t="str">
            <v>RED- SCH  120  20"</v>
          </cell>
          <cell r="C1102">
            <v>38.1</v>
          </cell>
          <cell r="D1102">
            <v>178</v>
          </cell>
          <cell r="E1102">
            <v>1.1779999999999999</v>
          </cell>
        </row>
        <row r="1103">
          <cell r="B1103" t="str">
            <v>RED- SCH  140  20"</v>
          </cell>
          <cell r="C1103">
            <v>44.45</v>
          </cell>
          <cell r="D1103">
            <v>305</v>
          </cell>
          <cell r="E1103">
            <v>1.1779999999999999</v>
          </cell>
        </row>
        <row r="1104">
          <cell r="B1104" t="str">
            <v>RED- SCH  160  20"</v>
          </cell>
          <cell r="C1104">
            <v>49.99</v>
          </cell>
          <cell r="D1104">
            <v>340</v>
          </cell>
          <cell r="E1104">
            <v>1.1779999999999999</v>
          </cell>
        </row>
        <row r="1105">
          <cell r="B1105" t="str">
            <v>RED- SCH  STD  24"</v>
          </cell>
          <cell r="C1105">
            <v>9.52</v>
          </cell>
          <cell r="D1105">
            <v>72</v>
          </cell>
          <cell r="E1105">
            <v>1.696</v>
          </cell>
        </row>
        <row r="1106">
          <cell r="B1106" t="str">
            <v>RED- SCH  20  24"</v>
          </cell>
          <cell r="C1106">
            <v>9.52</v>
          </cell>
          <cell r="D1106">
            <v>72</v>
          </cell>
          <cell r="E1106">
            <v>1.696</v>
          </cell>
        </row>
        <row r="1107">
          <cell r="B1107" t="str">
            <v>RED- SCH  XS  24"</v>
          </cell>
          <cell r="C1107">
            <v>12.7</v>
          </cell>
          <cell r="D1107">
            <v>95</v>
          </cell>
          <cell r="E1107">
            <v>1.696</v>
          </cell>
        </row>
        <row r="1108">
          <cell r="B1108" t="str">
            <v>RED- SCH  30  24"</v>
          </cell>
          <cell r="C1108">
            <v>14.27</v>
          </cell>
          <cell r="D1108">
            <v>107</v>
          </cell>
          <cell r="E1108">
            <v>1.696</v>
          </cell>
        </row>
        <row r="1109">
          <cell r="B1109" t="str">
            <v>RED- SCH  40  24"</v>
          </cell>
          <cell r="C1109">
            <v>17.45</v>
          </cell>
          <cell r="D1109">
            <v>119</v>
          </cell>
          <cell r="E1109">
            <v>1.696</v>
          </cell>
        </row>
        <row r="1110">
          <cell r="B1110" t="str">
            <v>RED- SCH  60  24"</v>
          </cell>
          <cell r="C1110">
            <v>24.59</v>
          </cell>
          <cell r="D1110">
            <v>180</v>
          </cell>
          <cell r="E1110">
            <v>1.696</v>
          </cell>
        </row>
        <row r="1111">
          <cell r="B1111" t="str">
            <v>RED- SCH  80  24"</v>
          </cell>
          <cell r="C1111">
            <v>30.94</v>
          </cell>
          <cell r="D1111">
            <v>206</v>
          </cell>
          <cell r="E1111">
            <v>1.696</v>
          </cell>
        </row>
        <row r="1112">
          <cell r="B1112" t="str">
            <v>RED- SCH  100  24"</v>
          </cell>
          <cell r="C1112">
            <v>38.89</v>
          </cell>
          <cell r="D1112">
            <v>241</v>
          </cell>
          <cell r="E1112">
            <v>1.696</v>
          </cell>
        </row>
        <row r="1113">
          <cell r="B1113" t="str">
            <v>RED- SCH  120  24"</v>
          </cell>
          <cell r="C1113">
            <v>46.02</v>
          </cell>
          <cell r="D1113">
            <v>295</v>
          </cell>
          <cell r="E1113">
            <v>1.696</v>
          </cell>
        </row>
        <row r="1114">
          <cell r="B1114" t="str">
            <v>RED- SCH  140  24"</v>
          </cell>
          <cell r="C1114">
            <v>52.37</v>
          </cell>
          <cell r="D1114">
            <v>540</v>
          </cell>
          <cell r="E1114">
            <v>1.696</v>
          </cell>
        </row>
        <row r="1115">
          <cell r="B1115" t="str">
            <v>RED- SCH  160  24"</v>
          </cell>
          <cell r="C1115">
            <v>59.51</v>
          </cell>
          <cell r="D1115">
            <v>610</v>
          </cell>
          <cell r="E1115">
            <v>1.696</v>
          </cell>
        </row>
        <row r="1116">
          <cell r="B1116" t="str">
            <v>RED- SCH  STD  26"</v>
          </cell>
          <cell r="C1116">
            <v>9.5299999999999994</v>
          </cell>
          <cell r="D1116">
            <v>89.4</v>
          </cell>
          <cell r="E1116">
            <v>1.9910000000000001</v>
          </cell>
        </row>
        <row r="1117">
          <cell r="B1117" t="str">
            <v>RED- SCH  XS  26"</v>
          </cell>
          <cell r="C1117">
            <v>12.7</v>
          </cell>
          <cell r="D1117">
            <v>119</v>
          </cell>
          <cell r="E1117">
            <v>1.9910000000000001</v>
          </cell>
        </row>
        <row r="1118">
          <cell r="B1118" t="str">
            <v>RED- SCH  20  26"</v>
          </cell>
          <cell r="C1118">
            <v>12.7</v>
          </cell>
          <cell r="D1118">
            <v>119</v>
          </cell>
          <cell r="E1118">
            <v>1.9910000000000001</v>
          </cell>
        </row>
        <row r="1119">
          <cell r="B1119" t="str">
            <v>RED- SCH  STD  28"</v>
          </cell>
          <cell r="C1119">
            <v>9.5299999999999994</v>
          </cell>
          <cell r="D1119">
            <v>96.7</v>
          </cell>
          <cell r="E1119">
            <v>2.3090000000000002</v>
          </cell>
        </row>
        <row r="1120">
          <cell r="B1120" t="str">
            <v>RED- SCH  XS  28"</v>
          </cell>
          <cell r="C1120">
            <v>12.7</v>
          </cell>
          <cell r="D1120">
            <v>129</v>
          </cell>
          <cell r="E1120">
            <v>2.3090000000000002</v>
          </cell>
        </row>
        <row r="1121">
          <cell r="B1121" t="str">
            <v>RED- SCH  20  28"</v>
          </cell>
          <cell r="C1121">
            <v>12.7</v>
          </cell>
          <cell r="D1121">
            <v>129</v>
          </cell>
          <cell r="E1121">
            <v>2.3090000000000002</v>
          </cell>
        </row>
        <row r="1122">
          <cell r="B1122" t="str">
            <v>RED- SCH  STD  30"</v>
          </cell>
          <cell r="C1122">
            <v>9.5299999999999994</v>
          </cell>
          <cell r="D1122">
            <v>104</v>
          </cell>
          <cell r="E1122">
            <v>2.6509999999999998</v>
          </cell>
        </row>
        <row r="1123">
          <cell r="B1123" t="str">
            <v>RED- SCH  XS  30"</v>
          </cell>
          <cell r="C1123">
            <v>12.7</v>
          </cell>
          <cell r="D1123">
            <v>138</v>
          </cell>
          <cell r="E1123">
            <v>2.6509999999999998</v>
          </cell>
        </row>
        <row r="1124">
          <cell r="B1124" t="str">
            <v>RED- SCH  20  30"</v>
          </cell>
          <cell r="C1124">
            <v>12.7</v>
          </cell>
          <cell r="D1124">
            <v>138</v>
          </cell>
          <cell r="E1124">
            <v>2.6509999999999998</v>
          </cell>
        </row>
        <row r="1125">
          <cell r="B1125" t="str">
            <v>RED- SCH  STD  32"</v>
          </cell>
          <cell r="C1125">
            <v>9.5299999999999994</v>
          </cell>
          <cell r="D1125">
            <v>111</v>
          </cell>
          <cell r="E1125">
            <v>3.016</v>
          </cell>
        </row>
        <row r="1126">
          <cell r="B1126" t="str">
            <v>RED- SCH  30  32"</v>
          </cell>
          <cell r="C1126">
            <v>15.88</v>
          </cell>
          <cell r="D1126">
            <v>148</v>
          </cell>
          <cell r="E1126">
            <v>3.016</v>
          </cell>
        </row>
        <row r="1127">
          <cell r="B1127" t="str">
            <v>RED- SCH  STD  34"</v>
          </cell>
          <cell r="C1127">
            <v>9.5299999999999994</v>
          </cell>
          <cell r="D1127">
            <v>119</v>
          </cell>
          <cell r="E1127">
            <v>3.4049999999999998</v>
          </cell>
        </row>
        <row r="1128">
          <cell r="B1128" t="str">
            <v>RED- SCH  XS  34"</v>
          </cell>
          <cell r="C1128">
            <v>12.7</v>
          </cell>
          <cell r="D1128">
            <v>158</v>
          </cell>
          <cell r="E1128">
            <v>3.4049999999999998</v>
          </cell>
        </row>
        <row r="1129">
          <cell r="B1129" t="str">
            <v>RED- SCH  20  34"</v>
          </cell>
          <cell r="C1129">
            <v>12.7</v>
          </cell>
          <cell r="D1129">
            <v>158</v>
          </cell>
          <cell r="E1129">
            <v>3.4049999999999998</v>
          </cell>
        </row>
        <row r="1130">
          <cell r="B1130" t="str">
            <v>RED- SCH  STD  36"</v>
          </cell>
          <cell r="C1130">
            <v>9.5299999999999994</v>
          </cell>
          <cell r="D1130">
            <v>126</v>
          </cell>
          <cell r="E1130">
            <v>3.8170000000000002</v>
          </cell>
        </row>
        <row r="1131">
          <cell r="B1131" t="str">
            <v>RED- SCH  XS  36"</v>
          </cell>
          <cell r="C1131">
            <v>12.7</v>
          </cell>
          <cell r="D1131">
            <v>168</v>
          </cell>
          <cell r="E1131">
            <v>3.8170000000000002</v>
          </cell>
        </row>
        <row r="1132">
          <cell r="B1132" t="str">
            <v>RED- SCH  20  36"</v>
          </cell>
          <cell r="C1132">
            <v>12.7</v>
          </cell>
          <cell r="D1132">
            <v>168</v>
          </cell>
          <cell r="E1132">
            <v>3.8170000000000002</v>
          </cell>
        </row>
        <row r="1133">
          <cell r="B1133" t="str">
            <v>RED- SCH  STD  38"</v>
          </cell>
          <cell r="C1133">
            <v>9.5299999999999994</v>
          </cell>
          <cell r="D1133">
            <v>133</v>
          </cell>
          <cell r="E1133">
            <v>4.2530000000000001</v>
          </cell>
        </row>
        <row r="1134">
          <cell r="B1134" t="str">
            <v>RED- SCH  XS  38"</v>
          </cell>
          <cell r="C1134">
            <v>25.4</v>
          </cell>
          <cell r="D1134">
            <v>177</v>
          </cell>
          <cell r="E1134">
            <v>4.2530000000000001</v>
          </cell>
        </row>
        <row r="1135">
          <cell r="B1135" t="str">
            <v>RED- SCH  STD  40"</v>
          </cell>
          <cell r="C1135">
            <v>9.5299999999999994</v>
          </cell>
          <cell r="D1135">
            <v>140</v>
          </cell>
          <cell r="E1135">
            <v>4.7119999999999997</v>
          </cell>
        </row>
        <row r="1136">
          <cell r="B1136" t="str">
            <v>RED- SCH  XS  40"</v>
          </cell>
          <cell r="C1136">
            <v>0</v>
          </cell>
          <cell r="D1136">
            <v>187</v>
          </cell>
          <cell r="E1136">
            <v>4.7119999999999997</v>
          </cell>
        </row>
        <row r="1137">
          <cell r="B1137" t="str">
            <v>RED- SCH  STD  42"</v>
          </cell>
          <cell r="C1137">
            <v>9.5299999999999994</v>
          </cell>
          <cell r="D1137">
            <v>147</v>
          </cell>
          <cell r="E1137">
            <v>5.1950000000000003</v>
          </cell>
        </row>
        <row r="1138">
          <cell r="B1138" t="str">
            <v>RED- SCH  XS  42"</v>
          </cell>
          <cell r="C1138">
            <v>12.7</v>
          </cell>
          <cell r="D1138">
            <v>196</v>
          </cell>
          <cell r="E1138">
            <v>5.1950000000000003</v>
          </cell>
        </row>
        <row r="1139">
          <cell r="B1139" t="str">
            <v>RED- SCH  STD  44"</v>
          </cell>
          <cell r="C1139">
            <v>9.5299999999999994</v>
          </cell>
          <cell r="D1139">
            <v>155</v>
          </cell>
          <cell r="E1139">
            <v>5.702</v>
          </cell>
        </row>
        <row r="1140">
          <cell r="B1140" t="str">
            <v>RED- SCH  XS  44"</v>
          </cell>
          <cell r="C1140">
            <v>12.7</v>
          </cell>
          <cell r="D1140">
            <v>207</v>
          </cell>
          <cell r="E1140">
            <v>5.702</v>
          </cell>
        </row>
        <row r="1141">
          <cell r="B1141" t="str">
            <v>RED- SCH  STD  48"</v>
          </cell>
          <cell r="C1141">
            <v>9.5299999999999994</v>
          </cell>
          <cell r="D1141">
            <v>197</v>
          </cell>
          <cell r="E1141">
            <v>6.7859999999999996</v>
          </cell>
        </row>
        <row r="1142">
          <cell r="B1142" t="str">
            <v>RED- SCH  XS  48"</v>
          </cell>
          <cell r="C1142">
            <v>12.7</v>
          </cell>
          <cell r="D1142">
            <v>263.3</v>
          </cell>
          <cell r="E1142">
            <v>6.7859999999999996</v>
          </cell>
        </row>
        <row r="1143">
          <cell r="B1143" t="str">
            <v>CAP- SCH  3000  0.5"</v>
          </cell>
          <cell r="D1143">
            <v>0.1</v>
          </cell>
        </row>
        <row r="1144">
          <cell r="B1144" t="str">
            <v>CAP- SCH  6000  0.5"</v>
          </cell>
          <cell r="D1144">
            <v>0.06</v>
          </cell>
        </row>
        <row r="1145">
          <cell r="B1145" t="str">
            <v>CAP- SCH  3000  0.75"</v>
          </cell>
          <cell r="D1145">
            <v>0.18</v>
          </cell>
        </row>
        <row r="1146">
          <cell r="B1146" t="str">
            <v>CAP- SCH  6000  0.75"</v>
          </cell>
          <cell r="D1146">
            <v>0.22</v>
          </cell>
        </row>
        <row r="1147">
          <cell r="B1147" t="str">
            <v>CAP- SCH  3000  1"</v>
          </cell>
          <cell r="D1147">
            <v>0.24</v>
          </cell>
        </row>
        <row r="1148">
          <cell r="B1148" t="str">
            <v>CAP- SCH  6000  1"</v>
          </cell>
          <cell r="D1148">
            <v>0.38</v>
          </cell>
        </row>
        <row r="1149">
          <cell r="B1149" t="str">
            <v>CAP- SCH  3000  1.5"</v>
          </cell>
          <cell r="D1149">
            <v>0.61</v>
          </cell>
        </row>
        <row r="1150">
          <cell r="B1150" t="str">
            <v>CAP- SCH  6000  1.5"</v>
          </cell>
          <cell r="D1150">
            <v>0.74</v>
          </cell>
        </row>
        <row r="1151">
          <cell r="B1151" t="str">
            <v>CAP- SCH  5S  2"</v>
          </cell>
          <cell r="C1151">
            <v>1.65</v>
          </cell>
          <cell r="D1151">
            <v>0.1</v>
          </cell>
        </row>
        <row r="1152">
          <cell r="B1152" t="str">
            <v>CAP- SCH  10S  2"</v>
          </cell>
          <cell r="C1152">
            <v>2.77</v>
          </cell>
          <cell r="D1152">
            <v>0.17</v>
          </cell>
        </row>
        <row r="1153">
          <cell r="B1153" t="str">
            <v>CAP- SCH  40  2"</v>
          </cell>
          <cell r="C1153">
            <v>3.91</v>
          </cell>
          <cell r="D1153">
            <v>0.23</v>
          </cell>
        </row>
        <row r="1154">
          <cell r="B1154" t="str">
            <v>CAP- SCH  40S  2"</v>
          </cell>
          <cell r="C1154">
            <v>3.91</v>
          </cell>
          <cell r="D1154">
            <v>0.23</v>
          </cell>
        </row>
        <row r="1155">
          <cell r="B1155" t="str">
            <v>CAP- SCH  STD  2"</v>
          </cell>
          <cell r="C1155">
            <v>3.91</v>
          </cell>
          <cell r="D1155">
            <v>0.23</v>
          </cell>
        </row>
        <row r="1156">
          <cell r="B1156" t="str">
            <v>CAP- SCH  80  2"</v>
          </cell>
          <cell r="C1156">
            <v>5.54</v>
          </cell>
          <cell r="D1156">
            <v>0.33</v>
          </cell>
        </row>
        <row r="1157">
          <cell r="B1157" t="str">
            <v>CAP- SCH  80S  2"</v>
          </cell>
          <cell r="C1157">
            <v>5.54</v>
          </cell>
          <cell r="D1157">
            <v>0.33</v>
          </cell>
        </row>
        <row r="1158">
          <cell r="B1158" t="str">
            <v>CAP- SCH  XXS  2"</v>
          </cell>
          <cell r="C1158">
            <v>5.54</v>
          </cell>
          <cell r="D1158">
            <v>0.33</v>
          </cell>
        </row>
        <row r="1159">
          <cell r="B1159" t="str">
            <v>CAP- SCH  160  2"</v>
          </cell>
          <cell r="C1159">
            <v>8.7100000000000009</v>
          </cell>
          <cell r="D1159">
            <v>0.55000000000000004</v>
          </cell>
        </row>
        <row r="1160">
          <cell r="B1160" t="str">
            <v>CAP- SCH  XXS  2"</v>
          </cell>
          <cell r="C1160">
            <v>11.07</v>
          </cell>
          <cell r="D1160">
            <v>0.59</v>
          </cell>
        </row>
        <row r="1161">
          <cell r="B1161" t="str">
            <v>CAP- SCH  5S  2.5"</v>
          </cell>
          <cell r="C1161">
            <v>2.11</v>
          </cell>
          <cell r="D1161">
            <v>0.17</v>
          </cell>
        </row>
        <row r="1162">
          <cell r="B1162" t="str">
            <v>CAP- SCH  10S  2.5"</v>
          </cell>
          <cell r="C1162">
            <v>3.05</v>
          </cell>
          <cell r="D1162">
            <v>0.24</v>
          </cell>
        </row>
        <row r="1163">
          <cell r="B1163" t="str">
            <v>CAP- SCH  40  2.5"</v>
          </cell>
          <cell r="C1163">
            <v>5.16</v>
          </cell>
          <cell r="D1163">
            <v>0.42</v>
          </cell>
        </row>
        <row r="1164">
          <cell r="B1164" t="str">
            <v>CAP- SCH  40S  2.5"</v>
          </cell>
          <cell r="C1164">
            <v>5.16</v>
          </cell>
          <cell r="D1164">
            <v>0.42</v>
          </cell>
        </row>
        <row r="1165">
          <cell r="B1165" t="str">
            <v>CAP- SCH  STD  2.5"</v>
          </cell>
          <cell r="C1165">
            <v>5.16</v>
          </cell>
          <cell r="D1165">
            <v>0.42</v>
          </cell>
        </row>
        <row r="1166">
          <cell r="B1166" t="str">
            <v>CAP- SCH  80  2.5"</v>
          </cell>
          <cell r="C1166">
            <v>7.01</v>
          </cell>
          <cell r="D1166">
            <v>0.56000000000000005</v>
          </cell>
        </row>
        <row r="1167">
          <cell r="B1167" t="str">
            <v>CAP- SCH  80S  2.5"</v>
          </cell>
          <cell r="C1167">
            <v>7.01</v>
          </cell>
          <cell r="D1167">
            <v>0.56000000000000005</v>
          </cell>
        </row>
        <row r="1168">
          <cell r="B1168" t="str">
            <v>CAP- SCH  XS  2.5"</v>
          </cell>
          <cell r="C1168">
            <v>7.01</v>
          </cell>
          <cell r="D1168">
            <v>0.56000000000000005</v>
          </cell>
        </row>
        <row r="1169">
          <cell r="B1169" t="str">
            <v>CAP- SCH  160  2.5"</v>
          </cell>
          <cell r="C1169">
            <v>9.52</v>
          </cell>
          <cell r="D1169">
            <v>0.9</v>
          </cell>
        </row>
        <row r="1170">
          <cell r="B1170" t="str">
            <v>CAP- SCH  XXS  2.5"</v>
          </cell>
          <cell r="C1170">
            <v>14.02</v>
          </cell>
          <cell r="D1170">
            <v>1</v>
          </cell>
        </row>
        <row r="1171">
          <cell r="B1171" t="str">
            <v>CAP- SCH  5S  3"</v>
          </cell>
          <cell r="C1171">
            <v>2.11</v>
          </cell>
          <cell r="D1171">
            <v>0.25</v>
          </cell>
        </row>
        <row r="1172">
          <cell r="B1172" t="str">
            <v>CAP- SCH  10S  3"</v>
          </cell>
          <cell r="C1172">
            <v>3.05</v>
          </cell>
          <cell r="D1172">
            <v>0.36</v>
          </cell>
        </row>
        <row r="1173">
          <cell r="B1173" t="str">
            <v>CAP- SCH  40  3"</v>
          </cell>
          <cell r="C1173">
            <v>5.49</v>
          </cell>
          <cell r="D1173">
            <v>0.66</v>
          </cell>
        </row>
        <row r="1174">
          <cell r="B1174" t="str">
            <v>CAP- SCH  40S  3"</v>
          </cell>
          <cell r="C1174">
            <v>5.49</v>
          </cell>
          <cell r="D1174">
            <v>0.66</v>
          </cell>
        </row>
        <row r="1175">
          <cell r="B1175" t="str">
            <v>CAP- SCH  STD  3"</v>
          </cell>
          <cell r="C1175">
            <v>5.49</v>
          </cell>
          <cell r="D1175">
            <v>0.66</v>
          </cell>
        </row>
        <row r="1176">
          <cell r="B1176" t="str">
            <v>CAP- SCH  80  3"</v>
          </cell>
          <cell r="C1176">
            <v>7.62</v>
          </cell>
          <cell r="D1176">
            <v>0.92</v>
          </cell>
        </row>
        <row r="1177">
          <cell r="B1177" t="str">
            <v>CAP- SCH  80S  3"</v>
          </cell>
          <cell r="C1177">
            <v>7.62</v>
          </cell>
          <cell r="D1177">
            <v>0.92</v>
          </cell>
        </row>
        <row r="1178">
          <cell r="B1178" t="str">
            <v>CAP- SCH  XS  3"</v>
          </cell>
          <cell r="C1178">
            <v>7.62</v>
          </cell>
          <cell r="D1178">
            <v>0.92</v>
          </cell>
        </row>
        <row r="1179">
          <cell r="B1179" t="str">
            <v>CAP- SCH  160  3"</v>
          </cell>
          <cell r="C1179">
            <v>11.13</v>
          </cell>
          <cell r="D1179">
            <v>1.4</v>
          </cell>
        </row>
        <row r="1180">
          <cell r="B1180" t="str">
            <v>CAP- SCH  XXS  3"</v>
          </cell>
          <cell r="C1180">
            <v>15.24</v>
          </cell>
          <cell r="D1180">
            <v>1.78</v>
          </cell>
        </row>
        <row r="1181">
          <cell r="B1181" t="str">
            <v>CAP- SCH  5S  4"</v>
          </cell>
          <cell r="C1181">
            <v>2.11</v>
          </cell>
          <cell r="D1181">
            <v>0.41</v>
          </cell>
        </row>
        <row r="1182">
          <cell r="B1182" t="str">
            <v>CAP- SCH  10S  4"</v>
          </cell>
          <cell r="C1182">
            <v>3.05</v>
          </cell>
          <cell r="D1182">
            <v>0.59</v>
          </cell>
        </row>
        <row r="1183">
          <cell r="B1183" t="str">
            <v>CAP- SCH  40  4"</v>
          </cell>
          <cell r="C1183">
            <v>6.02</v>
          </cell>
          <cell r="D1183">
            <v>1.17</v>
          </cell>
        </row>
        <row r="1184">
          <cell r="B1184" t="str">
            <v>CAP- SCH  40S  4"</v>
          </cell>
          <cell r="C1184">
            <v>6.02</v>
          </cell>
          <cell r="D1184">
            <v>1.17</v>
          </cell>
        </row>
        <row r="1185">
          <cell r="B1185" t="str">
            <v>CAP- SCH  STD  4"</v>
          </cell>
          <cell r="C1185">
            <v>6.02</v>
          </cell>
          <cell r="D1185">
            <v>1.17</v>
          </cell>
        </row>
        <row r="1186">
          <cell r="B1186" t="str">
            <v>CAP- SCH  80  4"</v>
          </cell>
          <cell r="C1186">
            <v>8.56</v>
          </cell>
          <cell r="D1186">
            <v>1.68</v>
          </cell>
        </row>
        <row r="1187">
          <cell r="B1187" t="str">
            <v>CAP- SCH  80S  4"</v>
          </cell>
          <cell r="C1187">
            <v>8.56</v>
          </cell>
          <cell r="D1187">
            <v>1.68</v>
          </cell>
        </row>
        <row r="1188">
          <cell r="B1188" t="str">
            <v>CAP- SCH  XS  4"</v>
          </cell>
          <cell r="C1188">
            <v>8.56</v>
          </cell>
          <cell r="D1188">
            <v>1.68</v>
          </cell>
        </row>
        <row r="1189">
          <cell r="B1189" t="str">
            <v>CAP- SCH  160  4"</v>
          </cell>
          <cell r="C1189">
            <v>13.49</v>
          </cell>
          <cell r="D1189">
            <v>2.75</v>
          </cell>
        </row>
        <row r="1190">
          <cell r="B1190" t="str">
            <v>CAP- SCH  XXS  4"</v>
          </cell>
          <cell r="C1190">
            <v>17.12</v>
          </cell>
          <cell r="D1190">
            <v>3.17</v>
          </cell>
        </row>
        <row r="1191">
          <cell r="B1191" t="str">
            <v>CAP- SCH  5S  5"</v>
          </cell>
          <cell r="C1191">
            <v>2.77</v>
          </cell>
          <cell r="D1191">
            <v>0.81</v>
          </cell>
        </row>
        <row r="1192">
          <cell r="B1192" t="str">
            <v>CAP- SCH  10S  5"</v>
          </cell>
          <cell r="C1192">
            <v>3.4</v>
          </cell>
          <cell r="D1192">
            <v>0.98</v>
          </cell>
        </row>
        <row r="1193">
          <cell r="B1193" t="str">
            <v>CAP- SCH  40  5"</v>
          </cell>
          <cell r="C1193">
            <v>6.55</v>
          </cell>
          <cell r="D1193">
            <v>1.9</v>
          </cell>
        </row>
        <row r="1194">
          <cell r="B1194" t="str">
            <v>CAP- SCH  40S  5"</v>
          </cell>
          <cell r="C1194">
            <v>6.55</v>
          </cell>
          <cell r="D1194">
            <v>1.9</v>
          </cell>
        </row>
        <row r="1195">
          <cell r="B1195" t="str">
            <v>CAP- SCH  STD  5"</v>
          </cell>
          <cell r="C1195">
            <v>6.55</v>
          </cell>
          <cell r="D1195">
            <v>1.9</v>
          </cell>
        </row>
        <row r="1196">
          <cell r="B1196" t="str">
            <v>CAP- SCH  80  5"</v>
          </cell>
          <cell r="C1196">
            <v>9.52</v>
          </cell>
          <cell r="D1196">
            <v>2.73</v>
          </cell>
        </row>
        <row r="1197">
          <cell r="B1197" t="str">
            <v>CAP- SCH  80S  5"</v>
          </cell>
          <cell r="C1197">
            <v>9.52</v>
          </cell>
          <cell r="D1197">
            <v>2.73</v>
          </cell>
        </row>
        <row r="1198">
          <cell r="B1198" t="str">
            <v>CAP- SCH  XS  5"</v>
          </cell>
          <cell r="C1198">
            <v>9.52</v>
          </cell>
          <cell r="D1198">
            <v>2.73</v>
          </cell>
        </row>
        <row r="1199">
          <cell r="B1199" t="str">
            <v>CAP- SCH  160  5"</v>
          </cell>
          <cell r="C1199">
            <v>15.87</v>
          </cell>
          <cell r="D1199">
            <v>5</v>
          </cell>
        </row>
        <row r="1200">
          <cell r="B1200" t="str">
            <v>CAP- SCH  XXS  5"</v>
          </cell>
          <cell r="C1200">
            <v>19.05</v>
          </cell>
          <cell r="D1200">
            <v>5.5</v>
          </cell>
        </row>
        <row r="1201">
          <cell r="B1201" t="str">
            <v>CAP- SCH  5S  6"</v>
          </cell>
          <cell r="C1201">
            <v>2.77</v>
          </cell>
          <cell r="D1201">
            <v>1.1100000000000001</v>
          </cell>
        </row>
        <row r="1202">
          <cell r="B1202" t="str">
            <v>CAP- SCH  10S  6"</v>
          </cell>
          <cell r="C1202">
            <v>3.4</v>
          </cell>
          <cell r="D1202">
            <v>1.35</v>
          </cell>
        </row>
        <row r="1203">
          <cell r="B1203" t="str">
            <v>CAP- SCH  40  6"</v>
          </cell>
          <cell r="C1203">
            <v>7.11</v>
          </cell>
          <cell r="D1203">
            <v>2.83</v>
          </cell>
        </row>
        <row r="1204">
          <cell r="B1204" t="str">
            <v>CAP- SCH  40S  6"</v>
          </cell>
          <cell r="C1204">
            <v>7.11</v>
          </cell>
          <cell r="D1204">
            <v>2.83</v>
          </cell>
        </row>
        <row r="1205">
          <cell r="B1205" t="str">
            <v>CAP- SCH  STD  6"</v>
          </cell>
          <cell r="C1205">
            <v>7.11</v>
          </cell>
          <cell r="D1205">
            <v>2.83</v>
          </cell>
        </row>
        <row r="1206">
          <cell r="B1206" t="str">
            <v>CAP- SCH  80  6"</v>
          </cell>
          <cell r="C1206">
            <v>10.97</v>
          </cell>
          <cell r="D1206">
            <v>4.38</v>
          </cell>
        </row>
        <row r="1207">
          <cell r="B1207" t="str">
            <v>CAP- SCH  80S  6"</v>
          </cell>
          <cell r="C1207">
            <v>10.97</v>
          </cell>
          <cell r="D1207">
            <v>4.38</v>
          </cell>
        </row>
        <row r="1208">
          <cell r="B1208" t="str">
            <v>CAP- SCH  XS  6"</v>
          </cell>
          <cell r="C1208">
            <v>10.97</v>
          </cell>
          <cell r="D1208">
            <v>4.38</v>
          </cell>
        </row>
        <row r="1209">
          <cell r="B1209" t="str">
            <v>CAP- SCH  160  6"</v>
          </cell>
          <cell r="C1209">
            <v>18.239999999999998</v>
          </cell>
          <cell r="D1209">
            <v>7.5</v>
          </cell>
        </row>
        <row r="1210">
          <cell r="B1210" t="str">
            <v>CAP- SCH  XXS  6"</v>
          </cell>
          <cell r="C1210">
            <v>21.95</v>
          </cell>
          <cell r="D1210">
            <v>8.1</v>
          </cell>
        </row>
        <row r="1211">
          <cell r="B1211" t="str">
            <v>CAP- SCH  5S  8"</v>
          </cell>
          <cell r="C1211">
            <v>2.77</v>
          </cell>
          <cell r="D1211">
            <v>1.74</v>
          </cell>
        </row>
        <row r="1212">
          <cell r="B1212" t="str">
            <v>CAP- SCH  10S  8"</v>
          </cell>
          <cell r="C1212">
            <v>3.76</v>
          </cell>
          <cell r="D1212">
            <v>2.4900000000000002</v>
          </cell>
        </row>
        <row r="1213">
          <cell r="B1213" t="str">
            <v>CAP- SCH  20  8"</v>
          </cell>
          <cell r="C1213">
            <v>6.35</v>
          </cell>
          <cell r="D1213">
            <v>4.5</v>
          </cell>
        </row>
        <row r="1214">
          <cell r="B1214" t="str">
            <v>CAP- SCH  30  8"</v>
          </cell>
          <cell r="C1214">
            <v>7.04</v>
          </cell>
          <cell r="D1214">
            <v>5</v>
          </cell>
        </row>
        <row r="1215">
          <cell r="B1215" t="str">
            <v>CAP- SCH  40  8"</v>
          </cell>
          <cell r="C1215">
            <v>8.18</v>
          </cell>
          <cell r="D1215">
            <v>5.1100000000000003</v>
          </cell>
        </row>
        <row r="1216">
          <cell r="B1216" t="str">
            <v>CAP- SCH  40S  8"</v>
          </cell>
          <cell r="C1216">
            <v>8.18</v>
          </cell>
          <cell r="D1216">
            <v>5.1100000000000003</v>
          </cell>
        </row>
        <row r="1217">
          <cell r="B1217" t="str">
            <v>CAP- SCH  STD  8"</v>
          </cell>
          <cell r="C1217">
            <v>8.18</v>
          </cell>
          <cell r="D1217">
            <v>5.1100000000000003</v>
          </cell>
        </row>
        <row r="1218">
          <cell r="B1218" t="str">
            <v>CAP- SCH  60  8"</v>
          </cell>
          <cell r="C1218">
            <v>10.31</v>
          </cell>
          <cell r="D1218">
            <v>7</v>
          </cell>
        </row>
        <row r="1219">
          <cell r="B1219" t="str">
            <v>CAP- SCH  80  8"</v>
          </cell>
          <cell r="C1219">
            <v>12.7</v>
          </cell>
          <cell r="D1219">
            <v>7.91</v>
          </cell>
        </row>
        <row r="1220">
          <cell r="B1220" t="str">
            <v>CAP- SCH  80S  8"</v>
          </cell>
          <cell r="C1220">
            <v>12.7</v>
          </cell>
          <cell r="D1220">
            <v>7.91</v>
          </cell>
        </row>
        <row r="1221">
          <cell r="B1221" t="str">
            <v>CAP- SCH  XS  8"</v>
          </cell>
          <cell r="C1221">
            <v>12.7</v>
          </cell>
          <cell r="D1221">
            <v>7.91</v>
          </cell>
        </row>
        <row r="1222">
          <cell r="B1222" t="str">
            <v>CAP- SCH  100  8"</v>
          </cell>
          <cell r="C1222">
            <v>15.06</v>
          </cell>
          <cell r="D1222">
            <v>11</v>
          </cell>
        </row>
        <row r="1223">
          <cell r="B1223" t="str">
            <v>CAP- SCH  120  8"</v>
          </cell>
          <cell r="C1223">
            <v>18.239999999999998</v>
          </cell>
          <cell r="D1223">
            <v>15</v>
          </cell>
        </row>
        <row r="1224">
          <cell r="B1224" t="str">
            <v>CAP- SCH  140  8"</v>
          </cell>
          <cell r="C1224">
            <v>20.62</v>
          </cell>
          <cell r="D1224">
            <v>18.5</v>
          </cell>
        </row>
        <row r="1225">
          <cell r="B1225" t="str">
            <v>CAP- SCH  XXS  8"</v>
          </cell>
          <cell r="C1225">
            <v>22.22</v>
          </cell>
          <cell r="D1225">
            <v>19.5</v>
          </cell>
        </row>
        <row r="1226">
          <cell r="B1226" t="str">
            <v>CAP- SCH  160  8"</v>
          </cell>
          <cell r="C1226">
            <v>23.01</v>
          </cell>
          <cell r="D1226">
            <v>20</v>
          </cell>
        </row>
        <row r="1227">
          <cell r="B1227" t="str">
            <v>CAP- SCH  5S  10"</v>
          </cell>
          <cell r="C1227">
            <v>3.4</v>
          </cell>
          <cell r="D1227">
            <v>3.26</v>
          </cell>
        </row>
        <row r="1228">
          <cell r="B1228" t="str">
            <v>CAP- SCH  10S  10"</v>
          </cell>
          <cell r="C1228">
            <v>4.1900000000000004</v>
          </cell>
          <cell r="D1228">
            <v>3.84</v>
          </cell>
        </row>
        <row r="1229">
          <cell r="B1229" t="str">
            <v>CAP- SCH  20  10"</v>
          </cell>
          <cell r="C1229">
            <v>6.35</v>
          </cell>
          <cell r="D1229">
            <v>7</v>
          </cell>
        </row>
        <row r="1230">
          <cell r="B1230" t="str">
            <v>CAP- SCH  30  10"</v>
          </cell>
          <cell r="C1230">
            <v>7.8</v>
          </cell>
          <cell r="D1230">
            <v>7.6</v>
          </cell>
        </row>
        <row r="1231">
          <cell r="B1231" t="str">
            <v>CAP- SCH  40  10"</v>
          </cell>
          <cell r="C1231">
            <v>9.27</v>
          </cell>
          <cell r="D1231">
            <v>8.92</v>
          </cell>
        </row>
        <row r="1232">
          <cell r="B1232" t="str">
            <v>CAP- SCH  40S  10"</v>
          </cell>
          <cell r="C1232">
            <v>9.27</v>
          </cell>
          <cell r="D1232">
            <v>8.92</v>
          </cell>
        </row>
        <row r="1233">
          <cell r="B1233" t="str">
            <v>CAP- SCH  STD  10"</v>
          </cell>
          <cell r="C1233">
            <v>9.27</v>
          </cell>
          <cell r="D1233">
            <v>8.92</v>
          </cell>
        </row>
        <row r="1234">
          <cell r="B1234" t="str">
            <v>CAP- SCH  60  10"</v>
          </cell>
          <cell r="C1234">
            <v>12.7</v>
          </cell>
          <cell r="D1234">
            <v>13.6</v>
          </cell>
        </row>
        <row r="1235">
          <cell r="B1235" t="str">
            <v>CAP- SCH  60S  10"</v>
          </cell>
          <cell r="C1235">
            <v>12.7</v>
          </cell>
          <cell r="D1235">
            <v>13.6</v>
          </cell>
        </row>
        <row r="1236">
          <cell r="B1236" t="str">
            <v>CAP- SCH  XS  10"</v>
          </cell>
          <cell r="C1236">
            <v>12.7</v>
          </cell>
          <cell r="D1236">
            <v>13.6</v>
          </cell>
        </row>
        <row r="1237">
          <cell r="B1237" t="str">
            <v>CAP- SCH  80  10"</v>
          </cell>
          <cell r="C1237">
            <v>15.06</v>
          </cell>
          <cell r="D1237">
            <v>16.399999999999999</v>
          </cell>
        </row>
        <row r="1238">
          <cell r="B1238" t="str">
            <v>CAP- SCH  100  10"</v>
          </cell>
          <cell r="C1238">
            <v>18.239999999999998</v>
          </cell>
          <cell r="D1238">
            <v>21</v>
          </cell>
        </row>
        <row r="1239">
          <cell r="B1239" t="str">
            <v>CAP- SCH  120  10"</v>
          </cell>
          <cell r="C1239">
            <v>21.41</v>
          </cell>
          <cell r="D1239">
            <v>24</v>
          </cell>
        </row>
        <row r="1240">
          <cell r="B1240" t="str">
            <v>CAP- SCH  140  10"</v>
          </cell>
          <cell r="C1240">
            <v>25.4</v>
          </cell>
          <cell r="D1240">
            <v>27</v>
          </cell>
        </row>
        <row r="1241">
          <cell r="B1241" t="str">
            <v>CAP- SCH  XXS  10"</v>
          </cell>
          <cell r="C1241">
            <v>25.4</v>
          </cell>
          <cell r="D1241">
            <v>27</v>
          </cell>
        </row>
        <row r="1242">
          <cell r="B1242" t="str">
            <v>CAP- SCH  160  10"</v>
          </cell>
          <cell r="C1242">
            <v>28.57</v>
          </cell>
          <cell r="D1242">
            <v>30</v>
          </cell>
        </row>
        <row r="1243">
          <cell r="B1243" t="str">
            <v>CAP- SCH  5S  12"</v>
          </cell>
          <cell r="C1243">
            <v>4.1900000000000004</v>
          </cell>
          <cell r="D1243">
            <v>5.5</v>
          </cell>
        </row>
        <row r="1244">
          <cell r="B1244" t="str">
            <v>CAP- SCH  10S  12"</v>
          </cell>
          <cell r="C1244">
            <v>4.57</v>
          </cell>
          <cell r="D1244">
            <v>6.2</v>
          </cell>
        </row>
        <row r="1245">
          <cell r="B1245" t="str">
            <v>CAP- SCH  20  12"</v>
          </cell>
          <cell r="C1245">
            <v>6.35</v>
          </cell>
          <cell r="D1245">
            <v>9</v>
          </cell>
        </row>
        <row r="1246">
          <cell r="B1246" t="str">
            <v>CAP- SCH  30  12"</v>
          </cell>
          <cell r="C1246">
            <v>8.3800000000000008</v>
          </cell>
          <cell r="D1246">
            <v>13</v>
          </cell>
        </row>
        <row r="1247">
          <cell r="B1247" t="str">
            <v>CAP- SCH  STD  12"</v>
          </cell>
          <cell r="C1247">
            <v>9.52</v>
          </cell>
          <cell r="D1247">
            <v>13.5</v>
          </cell>
        </row>
        <row r="1248">
          <cell r="B1248" t="str">
            <v>CAP- SCH  40S  12"</v>
          </cell>
          <cell r="C1248">
            <v>9.52</v>
          </cell>
          <cell r="D1248">
            <v>13.5</v>
          </cell>
        </row>
        <row r="1249">
          <cell r="B1249" t="str">
            <v>CAP- SCH  40  12"</v>
          </cell>
          <cell r="C1249">
            <v>10.31</v>
          </cell>
          <cell r="D1249">
            <v>14.1</v>
          </cell>
        </row>
        <row r="1250">
          <cell r="B1250" t="str">
            <v>CAP- SCH  XS  12"</v>
          </cell>
          <cell r="C1250">
            <v>12.7</v>
          </cell>
          <cell r="D1250">
            <v>22</v>
          </cell>
        </row>
        <row r="1251">
          <cell r="B1251" t="str">
            <v>CAP- SCH  80S  12"</v>
          </cell>
          <cell r="C1251">
            <v>12.7</v>
          </cell>
          <cell r="D1251">
            <v>22</v>
          </cell>
        </row>
        <row r="1252">
          <cell r="B1252" t="str">
            <v>CAP- SCH  60  12"</v>
          </cell>
          <cell r="C1252">
            <v>14.27</v>
          </cell>
          <cell r="D1252">
            <v>22</v>
          </cell>
        </row>
        <row r="1253">
          <cell r="B1253" t="str">
            <v>CAP- SCH  80  12"</v>
          </cell>
          <cell r="C1253">
            <v>17.45</v>
          </cell>
          <cell r="D1253">
            <v>26.4</v>
          </cell>
        </row>
        <row r="1254">
          <cell r="B1254" t="str">
            <v>CAP- SCH  100  12"</v>
          </cell>
          <cell r="C1254">
            <v>21.41</v>
          </cell>
          <cell r="D1254">
            <v>32.5</v>
          </cell>
        </row>
        <row r="1255">
          <cell r="B1255" t="str">
            <v>CAP- SCH  XXS  12"</v>
          </cell>
          <cell r="C1255">
            <v>25.4</v>
          </cell>
          <cell r="D1255">
            <v>41</v>
          </cell>
        </row>
        <row r="1256">
          <cell r="B1256" t="str">
            <v>CAP- SCH  120  12"</v>
          </cell>
          <cell r="C1256">
            <v>25.4</v>
          </cell>
          <cell r="D1256">
            <v>41</v>
          </cell>
        </row>
        <row r="1257">
          <cell r="B1257" t="str">
            <v>CAP- SCH  140  12"</v>
          </cell>
          <cell r="C1257">
            <v>28.57</v>
          </cell>
          <cell r="D1257">
            <v>42</v>
          </cell>
        </row>
        <row r="1258">
          <cell r="B1258" t="str">
            <v>CAP- SCH  160  12"</v>
          </cell>
          <cell r="C1258">
            <v>33.32</v>
          </cell>
          <cell r="D1258">
            <v>44.5</v>
          </cell>
        </row>
        <row r="1259">
          <cell r="B1259" t="str">
            <v>CAP- SCH  5S  14"</v>
          </cell>
          <cell r="C1259">
            <v>3.96</v>
          </cell>
          <cell r="D1259">
            <v>7.8</v>
          </cell>
        </row>
        <row r="1260">
          <cell r="B1260" t="str">
            <v>CAP- SCH  10S  14"</v>
          </cell>
          <cell r="C1260">
            <v>4.78</v>
          </cell>
          <cell r="D1260">
            <v>8.5</v>
          </cell>
        </row>
        <row r="1261">
          <cell r="B1261" t="str">
            <v>CAP- SCH  10  14"</v>
          </cell>
          <cell r="C1261">
            <v>6.35</v>
          </cell>
          <cell r="D1261">
            <v>14</v>
          </cell>
        </row>
        <row r="1262">
          <cell r="B1262" t="str">
            <v>CAP- SCH  20  14"</v>
          </cell>
          <cell r="C1262">
            <v>7.92</v>
          </cell>
          <cell r="D1262">
            <v>15.5</v>
          </cell>
        </row>
        <row r="1263">
          <cell r="B1263" t="str">
            <v>CAP- SCH  30  14"</v>
          </cell>
          <cell r="C1263">
            <v>9.52</v>
          </cell>
          <cell r="D1263">
            <v>17</v>
          </cell>
        </row>
        <row r="1264">
          <cell r="B1264" t="str">
            <v>CAP- SCH  STD  14"</v>
          </cell>
          <cell r="C1264">
            <v>9.52</v>
          </cell>
          <cell r="D1264">
            <v>17</v>
          </cell>
        </row>
        <row r="1265">
          <cell r="B1265" t="str">
            <v>CAP- SCH  40  14"</v>
          </cell>
          <cell r="C1265">
            <v>11.13</v>
          </cell>
          <cell r="D1265">
            <v>18.600000000000001</v>
          </cell>
        </row>
        <row r="1266">
          <cell r="B1266" t="str">
            <v>CAP- SCH  XS  14"</v>
          </cell>
          <cell r="C1266">
            <v>12.7</v>
          </cell>
          <cell r="D1266">
            <v>107.4</v>
          </cell>
        </row>
        <row r="1267">
          <cell r="B1267" t="str">
            <v>CAP- SCH  60  14"</v>
          </cell>
          <cell r="C1267">
            <v>15.06</v>
          </cell>
          <cell r="D1267">
            <v>22</v>
          </cell>
        </row>
        <row r="1268">
          <cell r="B1268" t="str">
            <v>CAP- SCH  80  14"</v>
          </cell>
          <cell r="C1268">
            <v>19.05</v>
          </cell>
          <cell r="D1268">
            <v>32</v>
          </cell>
        </row>
        <row r="1269">
          <cell r="B1269" t="str">
            <v>CAP- SCH  100  14"</v>
          </cell>
          <cell r="C1269">
            <v>23.8</v>
          </cell>
          <cell r="D1269">
            <v>34.9</v>
          </cell>
        </row>
        <row r="1270">
          <cell r="B1270" t="str">
            <v>CAP- SCH  120  14"</v>
          </cell>
          <cell r="C1270">
            <v>27.76</v>
          </cell>
          <cell r="D1270">
            <v>42</v>
          </cell>
        </row>
        <row r="1271">
          <cell r="B1271" t="str">
            <v>CAP- SCH  140  14"</v>
          </cell>
          <cell r="C1271">
            <v>31.75</v>
          </cell>
          <cell r="D1271">
            <v>47</v>
          </cell>
        </row>
        <row r="1272">
          <cell r="B1272" t="str">
            <v>CAP- SCH  160  14"</v>
          </cell>
          <cell r="C1272">
            <v>35.71</v>
          </cell>
          <cell r="D1272">
            <v>52</v>
          </cell>
        </row>
        <row r="1273">
          <cell r="B1273" t="str">
            <v>CAP- SCH  5S  16"</v>
          </cell>
          <cell r="C1273">
            <v>4.1900000000000004</v>
          </cell>
          <cell r="D1273">
            <v>13.5</v>
          </cell>
        </row>
        <row r="1274">
          <cell r="B1274" t="str">
            <v>CAP- SCH  10S  16"</v>
          </cell>
          <cell r="C1274">
            <v>4.76</v>
          </cell>
          <cell r="D1274">
            <v>14.5</v>
          </cell>
        </row>
        <row r="1275">
          <cell r="B1275" t="str">
            <v>CAP- SCH  10  16"</v>
          </cell>
          <cell r="C1275">
            <v>6.35</v>
          </cell>
          <cell r="D1275">
            <v>18</v>
          </cell>
        </row>
        <row r="1276">
          <cell r="B1276" t="str">
            <v>CAP- SCH  20  16"</v>
          </cell>
          <cell r="C1276">
            <v>7.92</v>
          </cell>
          <cell r="D1276">
            <v>20</v>
          </cell>
        </row>
        <row r="1277">
          <cell r="B1277" t="str">
            <v>CAP- SCH  STD  16"</v>
          </cell>
          <cell r="C1277">
            <v>9.52</v>
          </cell>
          <cell r="D1277">
            <v>23</v>
          </cell>
        </row>
        <row r="1278">
          <cell r="B1278" t="str">
            <v>CAP- SCH  30  16"</v>
          </cell>
          <cell r="C1278">
            <v>9.52</v>
          </cell>
          <cell r="D1278">
            <v>23</v>
          </cell>
        </row>
        <row r="1279">
          <cell r="B1279" t="str">
            <v>CAP- SCH  XS  16"</v>
          </cell>
          <cell r="C1279">
            <v>12.7</v>
          </cell>
          <cell r="D1279">
            <v>26.7</v>
          </cell>
        </row>
        <row r="1280">
          <cell r="B1280" t="str">
            <v>CAP- SCH  40  16"</v>
          </cell>
          <cell r="C1280">
            <v>12.7</v>
          </cell>
          <cell r="D1280">
            <v>26.7</v>
          </cell>
        </row>
        <row r="1281">
          <cell r="B1281" t="str">
            <v>CAP- SCH  60  16"</v>
          </cell>
          <cell r="C1281">
            <v>16.66</v>
          </cell>
          <cell r="D1281">
            <v>37</v>
          </cell>
        </row>
        <row r="1282">
          <cell r="B1282" t="str">
            <v>CAP- SCH  80  16"</v>
          </cell>
          <cell r="C1282">
            <v>21.41</v>
          </cell>
          <cell r="D1282">
            <v>49</v>
          </cell>
        </row>
        <row r="1283">
          <cell r="B1283" t="str">
            <v>CAP- SCH  100  16"</v>
          </cell>
          <cell r="C1283">
            <v>26.19</v>
          </cell>
          <cell r="D1283">
            <v>54</v>
          </cell>
        </row>
        <row r="1284">
          <cell r="B1284" t="str">
            <v>CAP- SCH  120  16"</v>
          </cell>
          <cell r="C1284">
            <v>30.94</v>
          </cell>
          <cell r="D1284">
            <v>64</v>
          </cell>
        </row>
        <row r="1285">
          <cell r="B1285" t="str">
            <v>CAP- SCH  140  16"</v>
          </cell>
          <cell r="C1285">
            <v>36.53</v>
          </cell>
          <cell r="D1285">
            <v>73</v>
          </cell>
        </row>
        <row r="1286">
          <cell r="B1286" t="str">
            <v>CAP- SCH  160  16"</v>
          </cell>
          <cell r="C1286">
            <v>40.46</v>
          </cell>
          <cell r="D1286">
            <v>79</v>
          </cell>
        </row>
        <row r="1287">
          <cell r="B1287" t="str">
            <v>CAP- SCH  5S  18"</v>
          </cell>
          <cell r="C1287">
            <v>4.1900000000000004</v>
          </cell>
          <cell r="D1287">
            <v>17.2</v>
          </cell>
        </row>
        <row r="1288">
          <cell r="B1288" t="str">
            <v>CAP- SCH  10S  18"</v>
          </cell>
          <cell r="C1288">
            <v>4.78</v>
          </cell>
          <cell r="D1288">
            <v>18</v>
          </cell>
        </row>
        <row r="1289">
          <cell r="B1289" t="str">
            <v>CAP- SCH  10  18"</v>
          </cell>
          <cell r="C1289">
            <v>6.35</v>
          </cell>
          <cell r="D1289">
            <v>22</v>
          </cell>
        </row>
        <row r="1290">
          <cell r="B1290" t="str">
            <v>CAP- SCH  20  18"</v>
          </cell>
          <cell r="C1290">
            <v>7.92</v>
          </cell>
          <cell r="D1290">
            <v>25</v>
          </cell>
        </row>
        <row r="1291">
          <cell r="B1291" t="str">
            <v>CAP- SCH  STD  18"</v>
          </cell>
          <cell r="C1291">
            <v>9.52</v>
          </cell>
          <cell r="D1291">
            <v>29</v>
          </cell>
        </row>
        <row r="1292">
          <cell r="B1292" t="str">
            <v>CAP- SCH  30  18"</v>
          </cell>
          <cell r="C1292">
            <v>11.13</v>
          </cell>
          <cell r="D1292">
            <v>30.3</v>
          </cell>
        </row>
        <row r="1293">
          <cell r="B1293" t="str">
            <v>CAP- SCH  XS  18"</v>
          </cell>
          <cell r="C1293">
            <v>12.7</v>
          </cell>
          <cell r="D1293">
            <v>32</v>
          </cell>
        </row>
        <row r="1294">
          <cell r="B1294" t="str">
            <v>CAP- SCH  40  18"</v>
          </cell>
          <cell r="C1294">
            <v>14.27</v>
          </cell>
          <cell r="D1294">
            <v>41.5</v>
          </cell>
        </row>
        <row r="1295">
          <cell r="B1295" t="str">
            <v>CAP- SCH  60  18"</v>
          </cell>
          <cell r="C1295">
            <v>19.05</v>
          </cell>
          <cell r="D1295">
            <v>66</v>
          </cell>
        </row>
        <row r="1296">
          <cell r="B1296" t="str">
            <v>CAP- SCH  80  18"</v>
          </cell>
          <cell r="C1296">
            <v>23.8</v>
          </cell>
          <cell r="D1296">
            <v>69</v>
          </cell>
        </row>
        <row r="1297">
          <cell r="B1297" t="str">
            <v>CAP- SCH  100  18"</v>
          </cell>
          <cell r="C1297">
            <v>29.36</v>
          </cell>
          <cell r="D1297">
            <v>75</v>
          </cell>
        </row>
        <row r="1298">
          <cell r="B1298" t="str">
            <v>CAP- SCH  120  18"</v>
          </cell>
          <cell r="C1298">
            <v>34.92</v>
          </cell>
          <cell r="D1298">
            <v>88</v>
          </cell>
        </row>
        <row r="1299">
          <cell r="B1299" t="str">
            <v>CAP- SCH  140  18"</v>
          </cell>
          <cell r="C1299">
            <v>39.67</v>
          </cell>
          <cell r="D1299">
            <v>93</v>
          </cell>
        </row>
        <row r="1300">
          <cell r="B1300" t="str">
            <v>CAP- SCH  160  18"</v>
          </cell>
          <cell r="C1300">
            <v>45.24</v>
          </cell>
          <cell r="D1300">
            <v>104</v>
          </cell>
        </row>
        <row r="1301">
          <cell r="B1301" t="str">
            <v>CAP- SCH  5S  20"</v>
          </cell>
          <cell r="C1301">
            <v>4.78</v>
          </cell>
          <cell r="D1301">
            <v>59.26</v>
          </cell>
        </row>
        <row r="1302">
          <cell r="B1302" t="str">
            <v>CAP- SCH  10S  20"</v>
          </cell>
          <cell r="C1302">
            <v>5.54</v>
          </cell>
          <cell r="D1302">
            <v>68.61</v>
          </cell>
        </row>
        <row r="1303">
          <cell r="B1303" t="str">
            <v>CAP- SCH  10  20"</v>
          </cell>
          <cell r="C1303">
            <v>6.35</v>
          </cell>
          <cell r="D1303">
            <v>78.56</v>
          </cell>
        </row>
        <row r="1304">
          <cell r="B1304" t="str">
            <v>CAP- SCH  STD  20"</v>
          </cell>
          <cell r="C1304">
            <v>9.52</v>
          </cell>
          <cell r="D1304">
            <v>117.1</v>
          </cell>
        </row>
        <row r="1305">
          <cell r="B1305" t="str">
            <v>CAP- SCH  20  20"</v>
          </cell>
          <cell r="C1305">
            <v>9.52</v>
          </cell>
          <cell r="D1305">
            <v>117.1</v>
          </cell>
        </row>
        <row r="1306">
          <cell r="B1306" t="str">
            <v>CAP- SCH  XS  20"</v>
          </cell>
          <cell r="C1306">
            <v>12.7</v>
          </cell>
          <cell r="D1306">
            <v>155.1</v>
          </cell>
        </row>
        <row r="1307">
          <cell r="B1307" t="str">
            <v>CAP- SCH  30  20"</v>
          </cell>
          <cell r="C1307">
            <v>12.7</v>
          </cell>
          <cell r="D1307">
            <v>155.1</v>
          </cell>
        </row>
        <row r="1308">
          <cell r="B1308" t="str">
            <v>CAP- SCH  40  20"</v>
          </cell>
          <cell r="C1308">
            <v>15.06</v>
          </cell>
          <cell r="D1308">
            <v>183.1</v>
          </cell>
        </row>
        <row r="1309">
          <cell r="B1309" t="str">
            <v>CAP- SCH  60  20"</v>
          </cell>
          <cell r="C1309">
            <v>20.62</v>
          </cell>
          <cell r="D1309">
            <v>247.9</v>
          </cell>
        </row>
        <row r="1310">
          <cell r="B1310" t="str">
            <v>CAP- SCH  80  20"</v>
          </cell>
          <cell r="C1310">
            <v>26.19</v>
          </cell>
          <cell r="D1310">
            <v>311.2</v>
          </cell>
        </row>
        <row r="1311">
          <cell r="B1311" t="str">
            <v>CAP- SCH  100  20"</v>
          </cell>
          <cell r="C1311">
            <v>32.54</v>
          </cell>
          <cell r="D1311">
            <v>381.5</v>
          </cell>
        </row>
        <row r="1312">
          <cell r="B1312" t="str">
            <v>CAP- SCH  120  20"</v>
          </cell>
          <cell r="C1312">
            <v>38.1</v>
          </cell>
          <cell r="D1312">
            <v>441.5</v>
          </cell>
        </row>
        <row r="1313">
          <cell r="B1313" t="str">
            <v>CAP- SCH  140  20"</v>
          </cell>
          <cell r="C1313">
            <v>44.45</v>
          </cell>
          <cell r="D1313">
            <v>506.1</v>
          </cell>
        </row>
        <row r="1314">
          <cell r="B1314" t="str">
            <v>CAP- SCH  160  20"</v>
          </cell>
          <cell r="C1314">
            <v>49.99</v>
          </cell>
          <cell r="D1314">
            <v>564.6</v>
          </cell>
        </row>
        <row r="1315">
          <cell r="B1315" t="str">
            <v>CAP- SCH  5S  24"</v>
          </cell>
          <cell r="C1315">
            <v>5.54</v>
          </cell>
          <cell r="D1315">
            <v>84</v>
          </cell>
        </row>
        <row r="1316">
          <cell r="B1316" t="str">
            <v>CAP- SCH  10  24"</v>
          </cell>
          <cell r="C1316">
            <v>6.35</v>
          </cell>
          <cell r="D1316">
            <v>35</v>
          </cell>
        </row>
        <row r="1317">
          <cell r="B1317" t="str">
            <v>CAP- SCH  10S  24"</v>
          </cell>
          <cell r="C1317">
            <v>6.35</v>
          </cell>
          <cell r="D1317">
            <v>35</v>
          </cell>
        </row>
        <row r="1318">
          <cell r="B1318" t="str">
            <v>CAP- SCH  STD  24"</v>
          </cell>
          <cell r="C1318">
            <v>9.52</v>
          </cell>
          <cell r="D1318">
            <v>52</v>
          </cell>
        </row>
        <row r="1319">
          <cell r="B1319" t="str">
            <v>CAP- SCH  20  24"</v>
          </cell>
          <cell r="C1319">
            <v>9.52</v>
          </cell>
          <cell r="D1319">
            <v>52</v>
          </cell>
        </row>
        <row r="1320">
          <cell r="B1320" t="str">
            <v>CAP- SCH  XS  24"</v>
          </cell>
          <cell r="C1320">
            <v>12.7</v>
          </cell>
          <cell r="D1320">
            <v>69</v>
          </cell>
        </row>
        <row r="1321">
          <cell r="B1321" t="str">
            <v>CAP- SCH  30  24"</v>
          </cell>
          <cell r="C1321">
            <v>14.27</v>
          </cell>
          <cell r="D1321">
            <v>74.5</v>
          </cell>
        </row>
        <row r="1322">
          <cell r="B1322" t="str">
            <v>CAP- SCH  40  24"</v>
          </cell>
          <cell r="C1322">
            <v>17.45</v>
          </cell>
          <cell r="D1322">
            <v>89.7</v>
          </cell>
        </row>
        <row r="1323">
          <cell r="B1323" t="str">
            <v>CAP- SCH  60  24"</v>
          </cell>
          <cell r="C1323">
            <v>24.59</v>
          </cell>
          <cell r="D1323">
            <v>150</v>
          </cell>
        </row>
        <row r="1324">
          <cell r="B1324" t="str">
            <v>CAP- SCH  80  24"</v>
          </cell>
          <cell r="C1324">
            <v>30.94</v>
          </cell>
          <cell r="D1324">
            <v>160</v>
          </cell>
        </row>
        <row r="1325">
          <cell r="B1325" t="str">
            <v>CAP- SCH  100  24"</v>
          </cell>
          <cell r="C1325">
            <v>38.89</v>
          </cell>
          <cell r="D1325">
            <v>180</v>
          </cell>
        </row>
        <row r="1326">
          <cell r="B1326" t="str">
            <v>CAP- SCH  120  24"</v>
          </cell>
          <cell r="C1326">
            <v>46.02</v>
          </cell>
          <cell r="D1326">
            <v>200</v>
          </cell>
        </row>
        <row r="1327">
          <cell r="B1327" t="str">
            <v>CAP- SCH  140  24"</v>
          </cell>
          <cell r="C1327">
            <v>52.37</v>
          </cell>
          <cell r="D1327">
            <v>250</v>
          </cell>
        </row>
        <row r="1328">
          <cell r="B1328" t="str">
            <v>CAP- SCH  160  24"</v>
          </cell>
          <cell r="C1328">
            <v>59.51</v>
          </cell>
          <cell r="D1328">
            <v>285</v>
          </cell>
        </row>
        <row r="1329">
          <cell r="B1329" t="str">
            <v>CAP- SCH  STD  26"</v>
          </cell>
          <cell r="C1329">
            <v>9.5299999999999994</v>
          </cell>
          <cell r="D1329">
            <v>237</v>
          </cell>
        </row>
        <row r="1330">
          <cell r="B1330" t="str">
            <v>CAP- SCH  XS  26"</v>
          </cell>
          <cell r="C1330">
            <v>12.7</v>
          </cell>
          <cell r="D1330">
            <v>315</v>
          </cell>
        </row>
        <row r="1331">
          <cell r="B1331" t="str">
            <v>CAP- SCH  20  26"</v>
          </cell>
          <cell r="C1331">
            <v>12.7</v>
          </cell>
          <cell r="D1331">
            <v>315</v>
          </cell>
        </row>
        <row r="1332">
          <cell r="B1332" t="str">
            <v>CAP- SCH  STD  28"</v>
          </cell>
          <cell r="C1332">
            <v>9.5299999999999994</v>
          </cell>
          <cell r="D1332">
            <v>9.52</v>
          </cell>
        </row>
        <row r="1333">
          <cell r="B1333" t="str">
            <v>CAP- SCH  XS  28"</v>
          </cell>
          <cell r="C1333">
            <v>12.7</v>
          </cell>
          <cell r="D1333">
            <v>12.7</v>
          </cell>
        </row>
        <row r="1334">
          <cell r="B1334" t="str">
            <v>CAP- SCH  20  28"</v>
          </cell>
          <cell r="C1334">
            <v>12.7</v>
          </cell>
          <cell r="D1334">
            <v>12.7</v>
          </cell>
        </row>
        <row r="1335">
          <cell r="B1335" t="str">
            <v>CAP- SCH  10  30"</v>
          </cell>
          <cell r="C1335">
            <v>7.92</v>
          </cell>
          <cell r="D1335">
            <v>51</v>
          </cell>
        </row>
        <row r="1336">
          <cell r="B1336" t="str">
            <v>CAP- SCH  10S  30"</v>
          </cell>
          <cell r="C1336">
            <v>7.92</v>
          </cell>
          <cell r="D1336">
            <v>51</v>
          </cell>
        </row>
        <row r="1337">
          <cell r="B1337" t="str">
            <v>CAP- SCH  STD  30"</v>
          </cell>
          <cell r="C1337">
            <v>9.5299999999999994</v>
          </cell>
          <cell r="D1337">
            <v>57</v>
          </cell>
        </row>
        <row r="1338">
          <cell r="B1338" t="str">
            <v>CAP- SCH  XS  30"</v>
          </cell>
          <cell r="C1338">
            <v>12.7</v>
          </cell>
          <cell r="D1338">
            <v>79.5</v>
          </cell>
        </row>
        <row r="1339">
          <cell r="B1339" t="str">
            <v>CAP- SCH  20  30"</v>
          </cell>
          <cell r="C1339">
            <v>12.7</v>
          </cell>
          <cell r="D1339">
            <v>79.5</v>
          </cell>
        </row>
        <row r="1340">
          <cell r="B1340" t="str">
            <v>CAP- SCH  STD  32"</v>
          </cell>
          <cell r="C1340">
            <v>9.5299999999999994</v>
          </cell>
          <cell r="D1340">
            <v>9.5</v>
          </cell>
        </row>
        <row r="1341">
          <cell r="B1341" t="str">
            <v>CAP- SCH  XS  32"</v>
          </cell>
          <cell r="C1341">
            <v>12.7</v>
          </cell>
          <cell r="D1341">
            <v>12.7</v>
          </cell>
        </row>
        <row r="1342">
          <cell r="B1342" t="str">
            <v>CAP- SCH  20  32"</v>
          </cell>
          <cell r="C1342">
            <v>12.7</v>
          </cell>
          <cell r="D1342">
            <v>12.7</v>
          </cell>
        </row>
        <row r="1343">
          <cell r="B1343" t="str">
            <v>CAP- SCH  10  34"</v>
          </cell>
          <cell r="C1343">
            <v>7.92</v>
          </cell>
          <cell r="D1343">
            <v>58</v>
          </cell>
        </row>
        <row r="1344">
          <cell r="B1344" t="str">
            <v>CAP- SCH  STD  34"</v>
          </cell>
          <cell r="C1344">
            <v>9.5299999999999994</v>
          </cell>
          <cell r="D1344">
            <v>73</v>
          </cell>
        </row>
        <row r="1345">
          <cell r="B1345" t="str">
            <v>CAP- SCH  XS  34"</v>
          </cell>
          <cell r="C1345">
            <v>12.7</v>
          </cell>
          <cell r="D1345">
            <v>95.5</v>
          </cell>
        </row>
        <row r="1346">
          <cell r="B1346" t="str">
            <v>CAP- SCH  20  34"</v>
          </cell>
          <cell r="C1346">
            <v>12.7</v>
          </cell>
          <cell r="D1346">
            <v>95.5</v>
          </cell>
        </row>
        <row r="1347">
          <cell r="B1347" t="str">
            <v>CAP- SCH  10  36"</v>
          </cell>
          <cell r="C1347">
            <v>7.92</v>
          </cell>
          <cell r="D1347">
            <v>62</v>
          </cell>
        </row>
        <row r="1348">
          <cell r="B1348" t="str">
            <v>CAP- SCH  STD  36"</v>
          </cell>
          <cell r="C1348">
            <v>9.5299999999999994</v>
          </cell>
          <cell r="D1348">
            <v>79.5</v>
          </cell>
        </row>
        <row r="1349">
          <cell r="B1349" t="str">
            <v>CAP- SCH  XS  36"</v>
          </cell>
          <cell r="C1349">
            <v>12.7</v>
          </cell>
          <cell r="D1349">
            <v>107</v>
          </cell>
        </row>
        <row r="1350">
          <cell r="B1350" t="str">
            <v>CAP- SCH  20  36"</v>
          </cell>
          <cell r="C1350">
            <v>12.7</v>
          </cell>
          <cell r="D1350">
            <v>107</v>
          </cell>
        </row>
        <row r="1351">
          <cell r="B1351" t="str">
            <v>CAP- SCH  STD  40"</v>
          </cell>
          <cell r="C1351">
            <v>9.5299999999999994</v>
          </cell>
          <cell r="D1351">
            <v>91</v>
          </cell>
        </row>
        <row r="1352">
          <cell r="B1352" t="str">
            <v>CAP- SCH  XS  40"</v>
          </cell>
          <cell r="C1352">
            <v>0</v>
          </cell>
          <cell r="D1352">
            <v>122.5</v>
          </cell>
        </row>
        <row r="1353">
          <cell r="B1353" t="str">
            <v>CAP- SCH  STD  42"</v>
          </cell>
          <cell r="C1353">
            <v>9.5299999999999994</v>
          </cell>
          <cell r="D1353">
            <v>104.5</v>
          </cell>
        </row>
        <row r="1354">
          <cell r="B1354" t="str">
            <v>CAP- SCH  XS  42"</v>
          </cell>
          <cell r="C1354">
            <v>12.7</v>
          </cell>
          <cell r="D1354">
            <v>136.5</v>
          </cell>
        </row>
        <row r="1355">
          <cell r="B1355" t="str">
            <v>CAP- SCH  STD  48"</v>
          </cell>
          <cell r="C1355">
            <v>9.5299999999999994</v>
          </cell>
          <cell r="D1355">
            <v>116</v>
          </cell>
        </row>
        <row r="1356">
          <cell r="B1356" t="str">
            <v>CAP- SCH  XS  48"</v>
          </cell>
          <cell r="C1356">
            <v>12.7</v>
          </cell>
          <cell r="D1356">
            <v>154.5</v>
          </cell>
        </row>
        <row r="1357">
          <cell r="B1357" t="str">
            <v>STB- SCH  5S  2"</v>
          </cell>
          <cell r="C1357">
            <v>1.65</v>
          </cell>
          <cell r="D1357">
            <v>0.2</v>
          </cell>
        </row>
        <row r="1358">
          <cell r="B1358" t="str">
            <v>STB- SCH  10S  2"</v>
          </cell>
          <cell r="C1358">
            <v>2.77</v>
          </cell>
          <cell r="D1358">
            <v>0.34</v>
          </cell>
        </row>
        <row r="1359">
          <cell r="B1359" t="str">
            <v>STB- SCH  40  2"</v>
          </cell>
          <cell r="C1359">
            <v>3.91</v>
          </cell>
          <cell r="D1359">
            <v>0.47</v>
          </cell>
        </row>
        <row r="1360">
          <cell r="B1360" t="str">
            <v>STB- SCH  40S  2"</v>
          </cell>
          <cell r="C1360">
            <v>3.91</v>
          </cell>
          <cell r="D1360">
            <v>0.47</v>
          </cell>
        </row>
        <row r="1361">
          <cell r="B1361" t="str">
            <v>STB- SCH  STD  2"</v>
          </cell>
          <cell r="C1361">
            <v>3.91</v>
          </cell>
          <cell r="D1361">
            <v>0.47</v>
          </cell>
        </row>
        <row r="1362">
          <cell r="B1362" t="str">
            <v>STB- SCH  5S  2.5"</v>
          </cell>
          <cell r="C1362">
            <v>2.11</v>
          </cell>
          <cell r="D1362">
            <v>0.31</v>
          </cell>
        </row>
        <row r="1363">
          <cell r="B1363" t="str">
            <v>STB- SCH  10S  2.5"</v>
          </cell>
          <cell r="C1363">
            <v>3.05</v>
          </cell>
          <cell r="D1363">
            <v>0.45</v>
          </cell>
        </row>
        <row r="1364">
          <cell r="B1364" t="str">
            <v>STB- SCH  40  2.5"</v>
          </cell>
          <cell r="C1364">
            <v>5.16</v>
          </cell>
          <cell r="D1364">
            <v>0.75</v>
          </cell>
        </row>
        <row r="1365">
          <cell r="B1365" t="str">
            <v>STB- SCH  40S  2.5"</v>
          </cell>
          <cell r="C1365">
            <v>5.16</v>
          </cell>
          <cell r="D1365">
            <v>0.75</v>
          </cell>
        </row>
        <row r="1366">
          <cell r="B1366" t="str">
            <v>STB- SCH  STD  2.5"</v>
          </cell>
          <cell r="C1366">
            <v>5.16</v>
          </cell>
          <cell r="D1366">
            <v>0.75</v>
          </cell>
        </row>
        <row r="1367">
          <cell r="B1367" t="str">
            <v>STB- SCH  5S  3"</v>
          </cell>
          <cell r="C1367">
            <v>2.11</v>
          </cell>
          <cell r="D1367">
            <v>0.4</v>
          </cell>
        </row>
        <row r="1368">
          <cell r="B1368" t="str">
            <v>STB- SCH  10S  3"</v>
          </cell>
          <cell r="C1368">
            <v>3.05</v>
          </cell>
          <cell r="D1368">
            <v>0.56999999999999995</v>
          </cell>
        </row>
        <row r="1369">
          <cell r="B1369" t="str">
            <v>STB- SCH  40  3"</v>
          </cell>
          <cell r="C1369">
            <v>5.49</v>
          </cell>
          <cell r="D1369">
            <v>1</v>
          </cell>
        </row>
        <row r="1370">
          <cell r="B1370" t="str">
            <v>STB- SCH  40S  3"</v>
          </cell>
          <cell r="C1370">
            <v>5.49</v>
          </cell>
          <cell r="D1370">
            <v>1</v>
          </cell>
        </row>
        <row r="1371">
          <cell r="B1371" t="str">
            <v>STB- SCH  STD  3"</v>
          </cell>
          <cell r="C1371">
            <v>5.49</v>
          </cell>
          <cell r="D1371">
            <v>1</v>
          </cell>
        </row>
        <row r="1372">
          <cell r="B1372" t="str">
            <v>STB- SCH  5S  4"</v>
          </cell>
          <cell r="C1372">
            <v>2.11</v>
          </cell>
          <cell r="D1372">
            <v>0.7</v>
          </cell>
        </row>
        <row r="1373">
          <cell r="B1373" t="str">
            <v>STB- SCH  10S  4"</v>
          </cell>
          <cell r="C1373">
            <v>3.05</v>
          </cell>
          <cell r="D1373">
            <v>0.9</v>
          </cell>
        </row>
        <row r="1374">
          <cell r="B1374" t="str">
            <v>STB- SCH  40  4"</v>
          </cell>
          <cell r="C1374">
            <v>6.02</v>
          </cell>
          <cell r="D1374">
            <v>1.7</v>
          </cell>
        </row>
        <row r="1375">
          <cell r="B1375" t="str">
            <v>STB- SCH  40S  4"</v>
          </cell>
          <cell r="C1375">
            <v>6.02</v>
          </cell>
          <cell r="D1375">
            <v>1.7</v>
          </cell>
        </row>
        <row r="1376">
          <cell r="B1376" t="str">
            <v>STB- SCH  STD  4"</v>
          </cell>
          <cell r="C1376">
            <v>6.02</v>
          </cell>
          <cell r="D1376">
            <v>1.7</v>
          </cell>
        </row>
        <row r="1377">
          <cell r="B1377" t="str">
            <v>STB- SCH  5S  5"</v>
          </cell>
          <cell r="C1377">
            <v>2.77</v>
          </cell>
          <cell r="D1377">
            <v>1</v>
          </cell>
        </row>
        <row r="1378">
          <cell r="B1378" t="str">
            <v>STB- SCH  10S  5"</v>
          </cell>
          <cell r="C1378">
            <v>3.4</v>
          </cell>
          <cell r="D1378">
            <v>1.25</v>
          </cell>
        </row>
        <row r="1379">
          <cell r="B1379" t="str">
            <v>STB- SCH  40  5"</v>
          </cell>
          <cell r="C1379">
            <v>6.55</v>
          </cell>
          <cell r="D1379">
            <v>2.2999999999999998</v>
          </cell>
        </row>
        <row r="1380">
          <cell r="B1380" t="str">
            <v>STB- SCH  40S  5"</v>
          </cell>
          <cell r="C1380">
            <v>6.55</v>
          </cell>
          <cell r="D1380">
            <v>2.2999999999999998</v>
          </cell>
        </row>
        <row r="1381">
          <cell r="B1381" t="str">
            <v>STB- SCH  STD  5"</v>
          </cell>
          <cell r="C1381">
            <v>6.55</v>
          </cell>
          <cell r="D1381">
            <v>2.2999999999999998</v>
          </cell>
        </row>
        <row r="1382">
          <cell r="B1382" t="str">
            <v>STB- SCH  5S  6"</v>
          </cell>
          <cell r="C1382">
            <v>2.77</v>
          </cell>
          <cell r="D1382">
            <v>1.3</v>
          </cell>
        </row>
        <row r="1383">
          <cell r="B1383" t="str">
            <v>STB- SCH  10S  6"</v>
          </cell>
          <cell r="C1383">
            <v>3.4</v>
          </cell>
          <cell r="D1383">
            <v>1.6</v>
          </cell>
        </row>
        <row r="1384">
          <cell r="B1384" t="str">
            <v>STB- SCH  40  6"</v>
          </cell>
          <cell r="C1384">
            <v>7.11</v>
          </cell>
          <cell r="D1384">
            <v>3.4</v>
          </cell>
        </row>
        <row r="1385">
          <cell r="B1385" t="str">
            <v>STB- SCH  40S  6"</v>
          </cell>
          <cell r="C1385">
            <v>7.11</v>
          </cell>
          <cell r="D1385">
            <v>3.4</v>
          </cell>
        </row>
        <row r="1386">
          <cell r="B1386" t="str">
            <v>STB- SCH  STD  6"</v>
          </cell>
          <cell r="C1386">
            <v>7.11</v>
          </cell>
          <cell r="D1386">
            <v>3.4</v>
          </cell>
        </row>
        <row r="1387">
          <cell r="B1387" t="str">
            <v>STB- SCH  5S  8"</v>
          </cell>
          <cell r="C1387">
            <v>2.77</v>
          </cell>
          <cell r="D1387">
            <v>2</v>
          </cell>
        </row>
        <row r="1388">
          <cell r="B1388" t="str">
            <v>STB- SCH  10S  8"</v>
          </cell>
          <cell r="C1388">
            <v>3.76</v>
          </cell>
          <cell r="D1388">
            <v>2.7</v>
          </cell>
        </row>
        <row r="1389">
          <cell r="B1389" t="str">
            <v>STB- SCH  40  8"</v>
          </cell>
          <cell r="C1389">
            <v>8.18</v>
          </cell>
          <cell r="D1389">
            <v>5.7</v>
          </cell>
        </row>
        <row r="1390">
          <cell r="B1390" t="str">
            <v>STB- SCH  40S  8"</v>
          </cell>
          <cell r="C1390">
            <v>8.18</v>
          </cell>
          <cell r="D1390">
            <v>5.7</v>
          </cell>
        </row>
        <row r="1391">
          <cell r="B1391" t="str">
            <v>STB- SCH  STD  8"</v>
          </cell>
          <cell r="C1391">
            <v>8.18</v>
          </cell>
          <cell r="D1391">
            <v>5.7</v>
          </cell>
        </row>
        <row r="1392">
          <cell r="B1392" t="str">
            <v>STB- SCH  5S  10"</v>
          </cell>
          <cell r="C1392">
            <v>3.4</v>
          </cell>
          <cell r="D1392">
            <v>3.6</v>
          </cell>
        </row>
        <row r="1393">
          <cell r="B1393" t="str">
            <v>STB- SCH  10S  10"</v>
          </cell>
          <cell r="C1393">
            <v>4.1900000000000004</v>
          </cell>
          <cell r="D1393">
            <v>4.4000000000000004</v>
          </cell>
        </row>
        <row r="1394">
          <cell r="B1394" t="str">
            <v>STB- SCH  40  10"</v>
          </cell>
          <cell r="C1394">
            <v>9.27</v>
          </cell>
          <cell r="D1394">
            <v>9.6</v>
          </cell>
        </row>
        <row r="1395">
          <cell r="B1395" t="str">
            <v>STB- SCH  40S  10"</v>
          </cell>
          <cell r="C1395">
            <v>9.27</v>
          </cell>
          <cell r="D1395">
            <v>9.6</v>
          </cell>
        </row>
        <row r="1396">
          <cell r="B1396" t="str">
            <v>STB- SCH  STD  10"</v>
          </cell>
          <cell r="C1396">
            <v>9.27</v>
          </cell>
          <cell r="D1396">
            <v>9.6</v>
          </cell>
        </row>
        <row r="1397">
          <cell r="B1397" t="str">
            <v>STB- SCH  5S  12"</v>
          </cell>
          <cell r="C1397">
            <v>4.1900000000000004</v>
          </cell>
          <cell r="D1397">
            <v>5.9</v>
          </cell>
        </row>
        <row r="1398">
          <cell r="B1398" t="str">
            <v>STB- SCH  10S  12"</v>
          </cell>
          <cell r="C1398">
            <v>4.57</v>
          </cell>
          <cell r="D1398">
            <v>6.7</v>
          </cell>
        </row>
        <row r="1399">
          <cell r="B1399" t="str">
            <v>STB- SCH  STD  12"</v>
          </cell>
          <cell r="C1399">
            <v>9.52</v>
          </cell>
          <cell r="D1399">
            <v>13.8</v>
          </cell>
        </row>
        <row r="1400">
          <cell r="B1400" t="str">
            <v>STB- SCH  40S  12"</v>
          </cell>
          <cell r="C1400">
            <v>9.52</v>
          </cell>
          <cell r="D1400">
            <v>13.8</v>
          </cell>
        </row>
        <row r="1401">
          <cell r="B1401" t="str">
            <v>STB- SCH  5S  14"</v>
          </cell>
          <cell r="C1401">
            <v>3.96</v>
          </cell>
          <cell r="D1401">
            <v>60</v>
          </cell>
        </row>
        <row r="1402">
          <cell r="B1402" t="str">
            <v>STB- SCH  10S  14"</v>
          </cell>
          <cell r="C1402">
            <v>4.78</v>
          </cell>
          <cell r="D1402">
            <v>6.4</v>
          </cell>
        </row>
        <row r="1403">
          <cell r="B1403" t="str">
            <v>STB- SCH  5S  16"</v>
          </cell>
          <cell r="C1403">
            <v>4.1900000000000004</v>
          </cell>
          <cell r="D1403">
            <v>41.57</v>
          </cell>
        </row>
        <row r="1404">
          <cell r="B1404" t="str">
            <v>STB- SCH  10S  16"</v>
          </cell>
          <cell r="C1404">
            <v>4.76</v>
          </cell>
          <cell r="D1404">
            <v>47.29</v>
          </cell>
        </row>
        <row r="1405">
          <cell r="B1405" t="str">
            <v>STB- SCH  5S  18"</v>
          </cell>
          <cell r="C1405">
            <v>4.1900000000000004</v>
          </cell>
          <cell r="D1405">
            <v>9.1999999999999993</v>
          </cell>
        </row>
        <row r="1406">
          <cell r="B1406" t="str">
            <v>STB- SCH  10S  18"</v>
          </cell>
          <cell r="C1406">
            <v>4.78</v>
          </cell>
          <cell r="D1406">
            <v>10.5</v>
          </cell>
        </row>
        <row r="1407">
          <cell r="B1407" t="str">
            <v>STB- SCH  5S  20"</v>
          </cell>
          <cell r="C1407">
            <v>4.78</v>
          </cell>
          <cell r="D1407">
            <v>11.7</v>
          </cell>
        </row>
        <row r="1408">
          <cell r="B1408" t="str">
            <v>STB- SCH  10S  20"</v>
          </cell>
          <cell r="C1408">
            <v>5.54</v>
          </cell>
          <cell r="D1408">
            <v>13.5</v>
          </cell>
        </row>
        <row r="1409">
          <cell r="B1409" t="str">
            <v>STB- SCH  5S  24"</v>
          </cell>
          <cell r="C1409">
            <v>5.54</v>
          </cell>
          <cell r="D1409">
            <v>16.5</v>
          </cell>
        </row>
        <row r="1410">
          <cell r="B1410" t="str">
            <v>STB- SCH  10  24"</v>
          </cell>
          <cell r="C1410">
            <v>6.35</v>
          </cell>
          <cell r="D1410">
            <v>18.899999999999999</v>
          </cell>
        </row>
        <row r="1411">
          <cell r="B1411" t="str">
            <v>STB- SCH  10S  24"</v>
          </cell>
          <cell r="C1411">
            <v>6.35</v>
          </cell>
          <cell r="D1411">
            <v>18.899999999999999</v>
          </cell>
        </row>
        <row r="1412">
          <cell r="B1412" t="str">
            <v>FLG.SO- SCH  150  0.5"</v>
          </cell>
          <cell r="D1412">
            <v>0.47</v>
          </cell>
        </row>
        <row r="1413">
          <cell r="B1413" t="str">
            <v>FLG.SO- SCH  300  0.5"</v>
          </cell>
          <cell r="D1413">
            <v>0.62</v>
          </cell>
        </row>
        <row r="1414">
          <cell r="B1414" t="str">
            <v>FLG.SO- SCH  600  0.5"</v>
          </cell>
          <cell r="D1414">
            <v>0.91</v>
          </cell>
        </row>
        <row r="1415">
          <cell r="B1415" t="str">
            <v>FLG.SO- SCH  900  0.5"</v>
          </cell>
          <cell r="D1415">
            <v>1.81</v>
          </cell>
        </row>
        <row r="1416">
          <cell r="B1416" t="str">
            <v>FLG.SO- SCH  1500  0.5"</v>
          </cell>
          <cell r="D1416">
            <v>1.8</v>
          </cell>
        </row>
        <row r="1417">
          <cell r="B1417" t="str">
            <v>FLG.SO- SCH  2500  0.5"</v>
          </cell>
          <cell r="D1417">
            <v>3.18</v>
          </cell>
        </row>
        <row r="1418">
          <cell r="B1418" t="str">
            <v>FLG.WN- SCH  150  0.5"</v>
          </cell>
          <cell r="D1418">
            <v>0.51</v>
          </cell>
        </row>
        <row r="1419">
          <cell r="B1419" t="str">
            <v>FLG.WN- SCH  300  0.5"</v>
          </cell>
          <cell r="D1419">
            <v>0.78</v>
          </cell>
        </row>
        <row r="1420">
          <cell r="B1420" t="str">
            <v>FLG.WN- SCH  600  0.5"</v>
          </cell>
          <cell r="D1420">
            <v>0.9</v>
          </cell>
        </row>
        <row r="1421">
          <cell r="B1421" t="str">
            <v>FLG.WN- SCH  900  0.5"</v>
          </cell>
          <cell r="D1421">
            <v>2.1</v>
          </cell>
        </row>
        <row r="1422">
          <cell r="B1422" t="str">
            <v>FLG.WN- SCH  1500  0.5"</v>
          </cell>
          <cell r="D1422">
            <v>2.1</v>
          </cell>
        </row>
        <row r="1423">
          <cell r="B1423" t="str">
            <v>FLG.WN- SCH  2500  0.5"</v>
          </cell>
          <cell r="D1423">
            <v>3.18</v>
          </cell>
        </row>
        <row r="1424">
          <cell r="B1424" t="str">
            <v>FLG.BL- SCH  150  0.5"</v>
          </cell>
          <cell r="D1424">
            <v>0.47</v>
          </cell>
        </row>
        <row r="1425">
          <cell r="B1425" t="str">
            <v>FLG.BL- SCH  300  0.5"</v>
          </cell>
          <cell r="D1425">
            <v>0.62</v>
          </cell>
        </row>
        <row r="1426">
          <cell r="B1426" t="str">
            <v>FLG.BL- SCH  600  0.5"</v>
          </cell>
          <cell r="D1426">
            <v>0.91</v>
          </cell>
        </row>
        <row r="1427">
          <cell r="B1427" t="str">
            <v>FLG.BL- SCH  900  0.5"</v>
          </cell>
          <cell r="D1427">
            <v>1.9</v>
          </cell>
        </row>
        <row r="1428">
          <cell r="B1428" t="str">
            <v>FLG.BL- SCH  1500  0.5"</v>
          </cell>
          <cell r="D1428">
            <v>1.9</v>
          </cell>
        </row>
        <row r="1429">
          <cell r="B1429" t="str">
            <v>FLG.BL- SCH  2500  0.5"</v>
          </cell>
          <cell r="D1429">
            <v>3.18</v>
          </cell>
        </row>
        <row r="1430">
          <cell r="B1430" t="str">
            <v>FLG.SO- SCH  150  0.75"</v>
          </cell>
          <cell r="D1430">
            <v>0.57999999999999996</v>
          </cell>
        </row>
        <row r="1431">
          <cell r="B1431" t="str">
            <v>FLG.SO- SCH  300  0.75"</v>
          </cell>
          <cell r="D1431">
            <v>1.1499999999999999</v>
          </cell>
        </row>
        <row r="1432">
          <cell r="B1432" t="str">
            <v>FLG.SO- SCH  600  0.75"</v>
          </cell>
          <cell r="D1432">
            <v>1.4</v>
          </cell>
        </row>
        <row r="1433">
          <cell r="B1433" t="str">
            <v>FLG.SO- SCH  900  0.75"</v>
          </cell>
          <cell r="D1433">
            <v>2.4</v>
          </cell>
        </row>
        <row r="1434">
          <cell r="B1434" t="str">
            <v>FLG.SO- SCH  1500  0.75"</v>
          </cell>
          <cell r="D1434">
            <v>2.27</v>
          </cell>
        </row>
        <row r="1435">
          <cell r="B1435" t="str">
            <v>FLG.SO- SCH  2500  0.75"</v>
          </cell>
          <cell r="D1435">
            <v>4.08</v>
          </cell>
        </row>
        <row r="1436">
          <cell r="B1436" t="str">
            <v>FLG.WN- SCH  150  0.75"</v>
          </cell>
          <cell r="D1436">
            <v>0.73</v>
          </cell>
        </row>
        <row r="1437">
          <cell r="B1437" t="str">
            <v>FLG.WN- SCH  300  0.75"</v>
          </cell>
          <cell r="D1437">
            <v>1.34</v>
          </cell>
        </row>
        <row r="1438">
          <cell r="B1438" t="str">
            <v>FLG.WN- SCH  600  0.75"</v>
          </cell>
          <cell r="D1438">
            <v>1.59</v>
          </cell>
        </row>
        <row r="1439">
          <cell r="B1439" t="str">
            <v>FLG.WN- SCH  900  0.75"</v>
          </cell>
          <cell r="D1439">
            <v>2.72</v>
          </cell>
        </row>
        <row r="1440">
          <cell r="B1440" t="str">
            <v>FLG.WN- SCH  1500  0.75"</v>
          </cell>
          <cell r="D1440">
            <v>2.72</v>
          </cell>
        </row>
        <row r="1441">
          <cell r="B1441" t="str">
            <v>FLG.WN- SCH  2500  0.75"</v>
          </cell>
          <cell r="D1441">
            <v>4.08</v>
          </cell>
        </row>
        <row r="1442">
          <cell r="B1442" t="str">
            <v>FLG.BL- SCH  150  0.75"</v>
          </cell>
          <cell r="D1442">
            <v>0.63</v>
          </cell>
        </row>
        <row r="1443">
          <cell r="B1443" t="str">
            <v>FLG.BL- SCH  300  0.75"</v>
          </cell>
          <cell r="D1443">
            <v>1.1599999999999999</v>
          </cell>
        </row>
        <row r="1444">
          <cell r="B1444" t="str">
            <v>FLG.BL- SCH  600  0.75"</v>
          </cell>
          <cell r="D1444">
            <v>1.4</v>
          </cell>
        </row>
        <row r="1445">
          <cell r="B1445" t="str">
            <v>FLG.BL- SCH  900  0.75"</v>
          </cell>
          <cell r="D1445">
            <v>2.7</v>
          </cell>
        </row>
        <row r="1446">
          <cell r="B1446" t="str">
            <v>FLG.BL- SCH  1500  0.75"</v>
          </cell>
          <cell r="D1446">
            <v>2.72</v>
          </cell>
        </row>
        <row r="1447">
          <cell r="B1447" t="str">
            <v>FLG.BL- SCH  2500  0.75"</v>
          </cell>
          <cell r="D1447">
            <v>4.54</v>
          </cell>
        </row>
        <row r="1448">
          <cell r="B1448" t="str">
            <v>FLG.SO- SCH  150  1"</v>
          </cell>
          <cell r="D1448">
            <v>0.86</v>
          </cell>
        </row>
        <row r="1449">
          <cell r="B1449" t="str">
            <v>FLG.SO- SCH  300  1"</v>
          </cell>
          <cell r="D1449">
            <v>1.39</v>
          </cell>
        </row>
        <row r="1450">
          <cell r="B1450" t="str">
            <v>FLG.SO- SCH  600  1"</v>
          </cell>
          <cell r="D1450">
            <v>1.7</v>
          </cell>
        </row>
        <row r="1451">
          <cell r="B1451" t="str">
            <v>FLG.SO- SCH  900  1"</v>
          </cell>
          <cell r="D1451">
            <v>3.41</v>
          </cell>
        </row>
        <row r="1452">
          <cell r="B1452" t="str">
            <v>FLG.SO- SCH  1500  1"</v>
          </cell>
          <cell r="D1452">
            <v>3.4</v>
          </cell>
        </row>
        <row r="1453">
          <cell r="B1453" t="str">
            <v>FLG.SO- SCH  2500  1"</v>
          </cell>
          <cell r="D1453">
            <v>5.44</v>
          </cell>
        </row>
        <row r="1454">
          <cell r="B1454" t="str">
            <v>FLG.WN- SCH  150  1"</v>
          </cell>
          <cell r="D1454">
            <v>1.07</v>
          </cell>
        </row>
        <row r="1455">
          <cell r="B1455" t="str">
            <v>FLG.WN- SCH  300  1"</v>
          </cell>
          <cell r="D1455">
            <v>1.64</v>
          </cell>
        </row>
        <row r="1456">
          <cell r="B1456" t="str">
            <v>FLG.WN- SCH  600  1"</v>
          </cell>
          <cell r="D1456">
            <v>1.9</v>
          </cell>
        </row>
        <row r="1457">
          <cell r="B1457" t="str">
            <v>FLG.WN- SCH  900  1"</v>
          </cell>
          <cell r="D1457">
            <v>3.86</v>
          </cell>
        </row>
        <row r="1458">
          <cell r="B1458" t="str">
            <v>FLG.WN- SCH  1500  1"</v>
          </cell>
          <cell r="D1458">
            <v>3.86</v>
          </cell>
        </row>
        <row r="1459">
          <cell r="B1459" t="str">
            <v>FLG.WN- SCH  2500  1"</v>
          </cell>
          <cell r="D1459">
            <v>5.45</v>
          </cell>
        </row>
        <row r="1460">
          <cell r="B1460" t="str">
            <v>FLG.BL- SCH  150  1"</v>
          </cell>
          <cell r="D1460">
            <v>0.94</v>
          </cell>
        </row>
        <row r="1461">
          <cell r="B1461" t="str">
            <v>FLG.BL- SCH  300  1"</v>
          </cell>
          <cell r="D1461">
            <v>1.42</v>
          </cell>
        </row>
        <row r="1462">
          <cell r="B1462" t="str">
            <v>FLG.BL- SCH  600  1"</v>
          </cell>
          <cell r="D1462">
            <v>1.81</v>
          </cell>
        </row>
        <row r="1463">
          <cell r="B1463" t="str">
            <v>FLG.BL- SCH  900  1"</v>
          </cell>
          <cell r="D1463">
            <v>4.09</v>
          </cell>
        </row>
        <row r="1464">
          <cell r="B1464" t="str">
            <v>FLG.BL- SCH  1500  1"</v>
          </cell>
          <cell r="D1464">
            <v>4.08</v>
          </cell>
        </row>
        <row r="1465">
          <cell r="B1465" t="str">
            <v>FLG.BL- SCH  2500  1"</v>
          </cell>
          <cell r="D1465">
            <v>5.44</v>
          </cell>
        </row>
        <row r="1466">
          <cell r="B1466" t="str">
            <v>FLG.SO- SCH  150  1.5"</v>
          </cell>
          <cell r="D1466">
            <v>1.41</v>
          </cell>
        </row>
        <row r="1467">
          <cell r="B1467" t="str">
            <v>FLG.SO- SCH  300  1.5"</v>
          </cell>
          <cell r="D1467">
            <v>2.5299999999999998</v>
          </cell>
        </row>
        <row r="1468">
          <cell r="B1468" t="str">
            <v>FLG.SO- SCH  600  1.5"</v>
          </cell>
          <cell r="D1468">
            <v>3.1</v>
          </cell>
        </row>
        <row r="1469">
          <cell r="B1469" t="str">
            <v>FLG.SO- SCH  900  1.5"</v>
          </cell>
          <cell r="D1469">
            <v>5.45</v>
          </cell>
        </row>
        <row r="1470">
          <cell r="B1470" t="str">
            <v>FLG.SO- SCH  1500  1.5"</v>
          </cell>
          <cell r="D1470">
            <v>5.45</v>
          </cell>
        </row>
        <row r="1471">
          <cell r="B1471" t="str">
            <v>FLG.SO- SCH  2500  1.5"</v>
          </cell>
          <cell r="D1471">
            <v>11</v>
          </cell>
        </row>
        <row r="1472">
          <cell r="B1472" t="str">
            <v>FLG.WN- SCH  150  1.5"</v>
          </cell>
          <cell r="D1472">
            <v>1.81</v>
          </cell>
        </row>
        <row r="1473">
          <cell r="B1473" t="str">
            <v>FLG.WN- SCH  300  1.5"</v>
          </cell>
          <cell r="D1473">
            <v>3.06</v>
          </cell>
        </row>
        <row r="1474">
          <cell r="B1474" t="str">
            <v>FLG.WN- SCH  600  1.5"</v>
          </cell>
          <cell r="D1474">
            <v>3.63</v>
          </cell>
        </row>
        <row r="1475">
          <cell r="B1475" t="str">
            <v>FLG.WN- SCH  900  1.5"</v>
          </cell>
          <cell r="D1475">
            <v>5.9</v>
          </cell>
        </row>
        <row r="1476">
          <cell r="B1476" t="str">
            <v>FLG.WN- SCH  1500  1.5"</v>
          </cell>
          <cell r="D1476">
            <v>5.9</v>
          </cell>
        </row>
        <row r="1477">
          <cell r="B1477" t="str">
            <v>FLG.WN- SCH  2500  1.5"</v>
          </cell>
          <cell r="D1477">
            <v>11.35</v>
          </cell>
        </row>
        <row r="1478">
          <cell r="B1478" t="str">
            <v>FLG.BL- SCH  150  1.5"</v>
          </cell>
          <cell r="D1478">
            <v>1.62</v>
          </cell>
        </row>
        <row r="1479">
          <cell r="B1479" t="str">
            <v>FLG.BL- SCH  300  1.5"</v>
          </cell>
          <cell r="D1479">
            <v>2.68</v>
          </cell>
        </row>
        <row r="1480">
          <cell r="B1480" t="str">
            <v>FLG.BL- SCH  600  1.5"</v>
          </cell>
          <cell r="D1480">
            <v>3.4</v>
          </cell>
        </row>
        <row r="1481">
          <cell r="B1481" t="str">
            <v>FLG.BL- SCH  900  1.5"</v>
          </cell>
          <cell r="D1481">
            <v>5.9</v>
          </cell>
        </row>
        <row r="1482">
          <cell r="B1482" t="str">
            <v>FLG.BL- SCH  1500  1.5"</v>
          </cell>
          <cell r="D1482">
            <v>5.9</v>
          </cell>
        </row>
        <row r="1483">
          <cell r="B1483" t="str">
            <v>FLG.BL- SCH  2500  1.5"</v>
          </cell>
          <cell r="D1483">
            <v>10.44</v>
          </cell>
        </row>
        <row r="1484">
          <cell r="B1484" t="str">
            <v>FLG.SO- SCH  150  2"</v>
          </cell>
          <cell r="D1484">
            <v>2.2599999999999998</v>
          </cell>
        </row>
        <row r="1485">
          <cell r="B1485" t="str">
            <v>FLG.SO- SCH  300  2"</v>
          </cell>
          <cell r="D1485">
            <v>2.8</v>
          </cell>
        </row>
        <row r="1486">
          <cell r="B1486" t="str">
            <v>FLG.SO- SCH  600  2"</v>
          </cell>
          <cell r="D1486">
            <v>3.63</v>
          </cell>
        </row>
        <row r="1487">
          <cell r="B1487" t="str">
            <v>FLG.SO- SCH  900  2"</v>
          </cell>
          <cell r="D1487">
            <v>9.98</v>
          </cell>
        </row>
        <row r="1488">
          <cell r="B1488" t="str">
            <v>FLG.SO- SCH  1500  2"</v>
          </cell>
          <cell r="D1488">
            <v>10.5</v>
          </cell>
        </row>
        <row r="1489">
          <cell r="B1489" t="str">
            <v>FLG.SO- SCH  2500  2"</v>
          </cell>
          <cell r="D1489">
            <v>17.25</v>
          </cell>
        </row>
        <row r="1490">
          <cell r="B1490" t="str">
            <v>FLG.WN- SCH  150  2"</v>
          </cell>
          <cell r="D1490">
            <v>2.59</v>
          </cell>
        </row>
        <row r="1491">
          <cell r="B1491" t="str">
            <v>FLG.WN- SCH  300  2"</v>
          </cell>
          <cell r="D1491">
            <v>3.4</v>
          </cell>
        </row>
        <row r="1492">
          <cell r="B1492" t="str">
            <v>FLG.WN- SCH  600  2"</v>
          </cell>
          <cell r="D1492">
            <v>4.54</v>
          </cell>
        </row>
        <row r="1493">
          <cell r="B1493" t="str">
            <v>FLG.WN- SCH  900  2"</v>
          </cell>
          <cell r="D1493">
            <v>10.89</v>
          </cell>
        </row>
        <row r="1494">
          <cell r="B1494" t="str">
            <v>FLG.WN- SCH  1500  2"</v>
          </cell>
          <cell r="D1494">
            <v>10.89</v>
          </cell>
        </row>
        <row r="1495">
          <cell r="B1495" t="str">
            <v>FLG.WN- SCH  2500  2"</v>
          </cell>
          <cell r="D1495">
            <v>19.07</v>
          </cell>
        </row>
        <row r="1496">
          <cell r="B1496" t="str">
            <v>FLG.BL- SCH  150  2"</v>
          </cell>
          <cell r="D1496">
            <v>2.64</v>
          </cell>
        </row>
        <row r="1497">
          <cell r="B1497" t="str">
            <v>FLG.BL- SCH  300  2"</v>
          </cell>
          <cell r="D1497">
            <v>3.09</v>
          </cell>
        </row>
        <row r="1498">
          <cell r="B1498" t="str">
            <v>FLG.BL- SCH  600  2"</v>
          </cell>
          <cell r="D1498">
            <v>4.4000000000000004</v>
          </cell>
        </row>
        <row r="1499">
          <cell r="B1499" t="str">
            <v>FLG.BL- SCH  900  2"</v>
          </cell>
          <cell r="D1499">
            <v>11.34</v>
          </cell>
        </row>
        <row r="1500">
          <cell r="B1500" t="str">
            <v>FLG.BL- SCH  1500  2"</v>
          </cell>
          <cell r="D1500">
            <v>11.3</v>
          </cell>
        </row>
        <row r="1501">
          <cell r="B1501" t="str">
            <v>FLG.BL- SCH  2500  2"</v>
          </cell>
          <cell r="D1501">
            <v>17.71</v>
          </cell>
        </row>
        <row r="1502">
          <cell r="B1502" t="str">
            <v>FLG.SO- SCH  150  2.5"</v>
          </cell>
          <cell r="D1502">
            <v>3.43</v>
          </cell>
        </row>
        <row r="1503">
          <cell r="B1503" t="str">
            <v>FLG.SO- SCH  300  2.5"</v>
          </cell>
          <cell r="D1503">
            <v>4.25</v>
          </cell>
        </row>
        <row r="1504">
          <cell r="B1504" t="str">
            <v>FLG.SO- SCH  600  2.5"</v>
          </cell>
          <cell r="D1504">
            <v>5.44</v>
          </cell>
        </row>
        <row r="1505">
          <cell r="B1505" t="str">
            <v>FLG.SO- SCH  900  2.5"</v>
          </cell>
          <cell r="D1505">
            <v>15.8</v>
          </cell>
        </row>
        <row r="1506">
          <cell r="B1506" t="str">
            <v>FLG.SO- SCH  1500  2.5"</v>
          </cell>
          <cell r="D1506">
            <v>15.8</v>
          </cell>
        </row>
        <row r="1507">
          <cell r="B1507" t="str">
            <v>FLG.SO- SCH  2500  2.5"</v>
          </cell>
          <cell r="D1507">
            <v>24.97</v>
          </cell>
        </row>
        <row r="1508">
          <cell r="B1508" t="str">
            <v>FLG.WN- SCH  150  2.5"</v>
          </cell>
          <cell r="D1508">
            <v>4.28</v>
          </cell>
        </row>
        <row r="1509">
          <cell r="B1509" t="str">
            <v>FLG.WN- SCH  300  2.5"</v>
          </cell>
          <cell r="D1509">
            <v>5.31</v>
          </cell>
        </row>
        <row r="1510">
          <cell r="B1510" t="str">
            <v>FLG.WN- SCH  600  2.5"</v>
          </cell>
          <cell r="D1510">
            <v>6.35</v>
          </cell>
        </row>
        <row r="1511">
          <cell r="B1511" t="str">
            <v>FLG.WN- SCH  900  2.5"</v>
          </cell>
          <cell r="D1511">
            <v>16.329999999999998</v>
          </cell>
        </row>
        <row r="1512">
          <cell r="B1512" t="str">
            <v>FLG.WN- SCH  1500  2.5"</v>
          </cell>
          <cell r="D1512">
            <v>16.34</v>
          </cell>
        </row>
        <row r="1513">
          <cell r="B1513" t="str">
            <v>FLG.WN- SCH  2500  2.5"</v>
          </cell>
          <cell r="D1513">
            <v>23.61</v>
          </cell>
        </row>
        <row r="1514">
          <cell r="B1514" t="str">
            <v>FLG.BL- SCH  150  2.5"</v>
          </cell>
          <cell r="D1514">
            <v>4.0599999999999996</v>
          </cell>
        </row>
        <row r="1515">
          <cell r="B1515" t="str">
            <v>FLG.BL- SCH  300  2.5"</v>
          </cell>
          <cell r="D1515">
            <v>4.75</v>
          </cell>
        </row>
        <row r="1516">
          <cell r="B1516" t="str">
            <v>FLG.BL- SCH  600  2.5"</v>
          </cell>
          <cell r="D1516">
            <v>6.8</v>
          </cell>
        </row>
        <row r="1517">
          <cell r="B1517" t="str">
            <v>FLG.BL- SCH  900  2.5"</v>
          </cell>
          <cell r="D1517">
            <v>16</v>
          </cell>
        </row>
        <row r="1518">
          <cell r="B1518" t="str">
            <v>FLG.BL- SCH  1500  2.5"</v>
          </cell>
          <cell r="D1518">
            <v>16</v>
          </cell>
        </row>
        <row r="1519">
          <cell r="B1519" t="str">
            <v>FLG.BL- SCH  2500  2.5"</v>
          </cell>
          <cell r="D1519">
            <v>25.42</v>
          </cell>
        </row>
        <row r="1520">
          <cell r="B1520" t="str">
            <v>FLG.SO- SCH  150  3"</v>
          </cell>
          <cell r="D1520">
            <v>3.89</v>
          </cell>
        </row>
        <row r="1521">
          <cell r="B1521" t="str">
            <v>FLG.SO- SCH  300  3"</v>
          </cell>
          <cell r="D1521">
            <v>5.81</v>
          </cell>
        </row>
        <row r="1522">
          <cell r="B1522" t="str">
            <v>FLG.SO- SCH  600  3"</v>
          </cell>
          <cell r="D1522">
            <v>7.26</v>
          </cell>
        </row>
        <row r="1523">
          <cell r="B1523" t="str">
            <v>FLG.SO- SCH  900  3"</v>
          </cell>
          <cell r="D1523">
            <v>11.8</v>
          </cell>
        </row>
        <row r="1524">
          <cell r="B1524" t="str">
            <v>FLG.SO- SCH  1500  3"</v>
          </cell>
          <cell r="D1524">
            <v>21.77</v>
          </cell>
        </row>
        <row r="1525">
          <cell r="B1525" t="str">
            <v>FLG.SO- SCH  2500  3"</v>
          </cell>
          <cell r="D1525">
            <v>37.68</v>
          </cell>
        </row>
        <row r="1526">
          <cell r="B1526" t="str">
            <v>FLG.WN- SCH  150  3"</v>
          </cell>
          <cell r="D1526">
            <v>5.18</v>
          </cell>
        </row>
        <row r="1527">
          <cell r="B1527" t="str">
            <v>FLG.WN- SCH  300  3"</v>
          </cell>
          <cell r="D1527">
            <v>7.32</v>
          </cell>
        </row>
        <row r="1528">
          <cell r="B1528" t="str">
            <v>FLG.WN- SCH  600  3"</v>
          </cell>
          <cell r="D1528">
            <v>8.16</v>
          </cell>
        </row>
        <row r="1529">
          <cell r="B1529" t="str">
            <v>FLG.WN- SCH  900  3"</v>
          </cell>
          <cell r="D1529">
            <v>15</v>
          </cell>
        </row>
        <row r="1530">
          <cell r="B1530" t="str">
            <v>FLG.WN- SCH  1500  3"</v>
          </cell>
          <cell r="D1530">
            <v>21.79</v>
          </cell>
        </row>
        <row r="1531">
          <cell r="B1531" t="str">
            <v>FLG.WN- SCH  2500  3"</v>
          </cell>
          <cell r="D1531">
            <v>42.68</v>
          </cell>
        </row>
        <row r="1532">
          <cell r="B1532" t="str">
            <v>FLG.BL- SCH  150  3"</v>
          </cell>
          <cell r="D1532">
            <v>4.9000000000000004</v>
          </cell>
        </row>
        <row r="1533">
          <cell r="B1533" t="str">
            <v>FLG.BL- SCH  300  3"</v>
          </cell>
          <cell r="D1533">
            <v>6.79</v>
          </cell>
        </row>
        <row r="1534">
          <cell r="B1534" t="str">
            <v>FLG.BL- SCH  600  3"</v>
          </cell>
          <cell r="D1534">
            <v>8.9</v>
          </cell>
        </row>
        <row r="1535">
          <cell r="B1535" t="str">
            <v>FLG.BL- SCH  900  3"</v>
          </cell>
          <cell r="D1535">
            <v>13.17</v>
          </cell>
        </row>
        <row r="1536">
          <cell r="B1536" t="str">
            <v>FLG.BL- SCH  1500  3"</v>
          </cell>
          <cell r="D1536">
            <v>21.79</v>
          </cell>
        </row>
        <row r="1537">
          <cell r="B1537" t="str">
            <v>FLG.BL- SCH  2500  3"</v>
          </cell>
          <cell r="D1537">
            <v>39.04</v>
          </cell>
        </row>
        <row r="1538">
          <cell r="B1538" t="str">
            <v>FLG.SO- SCH  150  4"</v>
          </cell>
          <cell r="D1538">
            <v>5.75</v>
          </cell>
        </row>
        <row r="1539">
          <cell r="B1539" t="str">
            <v>FLG.SO- SCH  300  4"</v>
          </cell>
          <cell r="D1539">
            <v>10.130000000000001</v>
          </cell>
        </row>
        <row r="1540">
          <cell r="B1540" t="str">
            <v>FLG.SO- SCH  600  4"</v>
          </cell>
          <cell r="D1540">
            <v>14.97</v>
          </cell>
        </row>
        <row r="1541">
          <cell r="B1541" t="str">
            <v>FLG.SO- SCH  900  4"</v>
          </cell>
          <cell r="D1541">
            <v>23.2</v>
          </cell>
        </row>
        <row r="1542">
          <cell r="B1542" t="str">
            <v>FLG.SO- SCH  1500  4"</v>
          </cell>
          <cell r="D1542">
            <v>31</v>
          </cell>
        </row>
        <row r="1543">
          <cell r="B1543" t="str">
            <v>FLG.SO- SCH  2500  4"</v>
          </cell>
          <cell r="D1543">
            <v>58</v>
          </cell>
        </row>
        <row r="1544">
          <cell r="B1544" t="str">
            <v>FLG.WN- SCH  150  4"</v>
          </cell>
          <cell r="D1544">
            <v>7.32</v>
          </cell>
        </row>
        <row r="1545">
          <cell r="B1545" t="str">
            <v>FLG.WN- SCH  300  4"</v>
          </cell>
          <cell r="D1545">
            <v>11.3</v>
          </cell>
        </row>
        <row r="1546">
          <cell r="B1546" t="str">
            <v>FLG.WN- SCH  600  4"</v>
          </cell>
          <cell r="D1546">
            <v>16.78</v>
          </cell>
        </row>
        <row r="1547">
          <cell r="B1547" t="str">
            <v>FLG.WN- SCH  900  4"</v>
          </cell>
          <cell r="D1547">
            <v>23.13</v>
          </cell>
        </row>
        <row r="1548">
          <cell r="B1548" t="str">
            <v>FLG.WN- SCH  1500  4"</v>
          </cell>
          <cell r="D1548">
            <v>31.3</v>
          </cell>
        </row>
        <row r="1549">
          <cell r="B1549" t="str">
            <v>FLG.WN- SCH  2500  4"</v>
          </cell>
          <cell r="D1549">
            <v>64</v>
          </cell>
        </row>
        <row r="1550">
          <cell r="B1550" t="str">
            <v>FLG.BL- SCH  150  4"</v>
          </cell>
          <cell r="D1550">
            <v>7.41</v>
          </cell>
        </row>
        <row r="1551">
          <cell r="B1551" t="str">
            <v>FLG.BL- SCH  300  4"</v>
          </cell>
          <cell r="D1551">
            <v>12</v>
          </cell>
        </row>
        <row r="1552">
          <cell r="B1552" t="str">
            <v>FLG.BL- SCH  600  4"</v>
          </cell>
          <cell r="D1552">
            <v>18.600000000000001</v>
          </cell>
        </row>
        <row r="1553">
          <cell r="B1553" t="str">
            <v>FLG.BL- SCH  900  4"</v>
          </cell>
          <cell r="D1553">
            <v>24.5</v>
          </cell>
        </row>
        <row r="1554">
          <cell r="B1554" t="str">
            <v>FLG.BL- SCH  1500  4"</v>
          </cell>
          <cell r="D1554">
            <v>33.11</v>
          </cell>
        </row>
        <row r="1555">
          <cell r="B1555" t="str">
            <v>FLG.BL- SCH  2500  4"</v>
          </cell>
          <cell r="D1555">
            <v>60.38</v>
          </cell>
        </row>
        <row r="1556">
          <cell r="B1556" t="str">
            <v>FLG.SO- SCH  150  5"</v>
          </cell>
          <cell r="D1556">
            <v>6.22</v>
          </cell>
        </row>
        <row r="1557">
          <cell r="B1557" t="str">
            <v>FLG.SO- SCH  300  5"</v>
          </cell>
          <cell r="D1557">
            <v>12.58</v>
          </cell>
        </row>
        <row r="1558">
          <cell r="B1558" t="str">
            <v>FLG.SO- SCH  600  5"</v>
          </cell>
          <cell r="D1558">
            <v>28.5</v>
          </cell>
        </row>
        <row r="1559">
          <cell r="B1559" t="str">
            <v>FLG.SO- SCH  900  5"</v>
          </cell>
          <cell r="D1559">
            <v>37.65</v>
          </cell>
        </row>
        <row r="1560">
          <cell r="B1560" t="str">
            <v>FLG.SO- SCH  1500  5"</v>
          </cell>
          <cell r="D1560">
            <v>58.8</v>
          </cell>
        </row>
        <row r="1561">
          <cell r="B1561" t="str">
            <v>FLG.SO- SCH  2500  5"</v>
          </cell>
          <cell r="D1561">
            <v>95.25</v>
          </cell>
        </row>
        <row r="1562">
          <cell r="B1562" t="str">
            <v>FLG.WN- SCH  150  5"</v>
          </cell>
          <cell r="D1562">
            <v>8.91</v>
          </cell>
        </row>
        <row r="1563">
          <cell r="B1563" t="str">
            <v>FLG.WN- SCH  300  5"</v>
          </cell>
          <cell r="D1563">
            <v>15.12</v>
          </cell>
        </row>
        <row r="1564">
          <cell r="B1564" t="str">
            <v>FLG.WN- SCH  600  5"</v>
          </cell>
          <cell r="D1564">
            <v>30.87</v>
          </cell>
        </row>
        <row r="1565">
          <cell r="B1565" t="str">
            <v>FLG.WN- SCH  900  5"</v>
          </cell>
          <cell r="D1565">
            <v>38.5</v>
          </cell>
        </row>
        <row r="1566">
          <cell r="B1566" t="str">
            <v>FLG.WN- SCH  1500  5"</v>
          </cell>
          <cell r="D1566">
            <v>59.02</v>
          </cell>
        </row>
        <row r="1567">
          <cell r="B1567" t="str">
            <v>FLG.WN- SCH  2500  5"</v>
          </cell>
          <cell r="D1567">
            <v>110.68</v>
          </cell>
        </row>
        <row r="1568">
          <cell r="B1568" t="str">
            <v>FLG.BL- SCH  150  5"</v>
          </cell>
          <cell r="D1568">
            <v>8.76</v>
          </cell>
        </row>
        <row r="1569">
          <cell r="B1569" t="str">
            <v>FLG.BL- SCH  300  5"</v>
          </cell>
          <cell r="D1569">
            <v>15.96</v>
          </cell>
        </row>
        <row r="1570">
          <cell r="B1570" t="str">
            <v>FLG.BL- SCH  600  5"</v>
          </cell>
          <cell r="D1570">
            <v>30.84</v>
          </cell>
        </row>
        <row r="1571">
          <cell r="B1571" t="str">
            <v>FLG.BL- SCH  900  5"</v>
          </cell>
          <cell r="D1571">
            <v>39.46</v>
          </cell>
        </row>
        <row r="1572">
          <cell r="B1572" t="str">
            <v>FLG.BL- SCH  1500  5"</v>
          </cell>
          <cell r="D1572">
            <v>60</v>
          </cell>
        </row>
        <row r="1573">
          <cell r="B1573" t="str">
            <v>FLG.BL- SCH  2500  5"</v>
          </cell>
          <cell r="D1573">
            <v>101.15</v>
          </cell>
        </row>
        <row r="1574">
          <cell r="B1574" t="str">
            <v>FLG.SO- SCH  150  6"</v>
          </cell>
          <cell r="D1574">
            <v>7.38</v>
          </cell>
        </row>
        <row r="1575">
          <cell r="B1575" t="str">
            <v>FLG.SO- SCH  300  6"</v>
          </cell>
          <cell r="D1575">
            <v>16.04</v>
          </cell>
        </row>
        <row r="1576">
          <cell r="B1576" t="str">
            <v>FLG.SO- SCH  600  6"</v>
          </cell>
          <cell r="D1576">
            <v>36.32</v>
          </cell>
        </row>
        <row r="1577">
          <cell r="B1577" t="str">
            <v>FLG.SO- SCH  900  6"</v>
          </cell>
          <cell r="D1577">
            <v>48.3</v>
          </cell>
        </row>
        <row r="1578">
          <cell r="B1578" t="str">
            <v>FLG.SO- SCH  1500  6"</v>
          </cell>
          <cell r="D1578">
            <v>74</v>
          </cell>
        </row>
        <row r="1579">
          <cell r="B1579" t="str">
            <v>FLG.SO- SCH  2500  6"</v>
          </cell>
          <cell r="D1579">
            <v>146.51</v>
          </cell>
        </row>
        <row r="1580">
          <cell r="B1580" t="str">
            <v>FLG.WN- SCH  150  6"</v>
          </cell>
          <cell r="D1580">
            <v>11.26</v>
          </cell>
        </row>
        <row r="1581">
          <cell r="B1581" t="str">
            <v>FLG.WN- SCH  300  6"</v>
          </cell>
          <cell r="D1581">
            <v>19.68</v>
          </cell>
        </row>
        <row r="1582">
          <cell r="B1582" t="str">
            <v>FLG.WN- SCH  600  6"</v>
          </cell>
          <cell r="D1582">
            <v>36.770000000000003</v>
          </cell>
        </row>
        <row r="1583">
          <cell r="B1583" t="str">
            <v>FLG.WN- SCH  900  6"</v>
          </cell>
          <cell r="D1583">
            <v>49.89</v>
          </cell>
        </row>
        <row r="1584">
          <cell r="B1584" t="str">
            <v>FLG.WN- SCH  1500  6"</v>
          </cell>
          <cell r="D1584">
            <v>74.91</v>
          </cell>
        </row>
        <row r="1585">
          <cell r="B1585" t="str">
            <v>FLG.WN- SCH  2500  6"</v>
          </cell>
          <cell r="D1585">
            <v>176.46</v>
          </cell>
        </row>
        <row r="1586">
          <cell r="B1586" t="str">
            <v>FLG.BL- SCH  150  6"</v>
          </cell>
          <cell r="D1586">
            <v>11.31</v>
          </cell>
        </row>
        <row r="1587">
          <cell r="B1587" t="str">
            <v>FLG.BL- SCH  300  6"</v>
          </cell>
          <cell r="D1587">
            <v>21.2</v>
          </cell>
        </row>
        <row r="1588">
          <cell r="B1588" t="str">
            <v>FLG.BL- SCH  600  6"</v>
          </cell>
          <cell r="D1588">
            <v>38</v>
          </cell>
        </row>
        <row r="1589">
          <cell r="B1589" t="str">
            <v>FLG.BL- SCH  900  6"</v>
          </cell>
          <cell r="D1589">
            <v>51.5</v>
          </cell>
        </row>
        <row r="1590">
          <cell r="B1590" t="str">
            <v>FLG.BL- SCH  1500  6"</v>
          </cell>
          <cell r="D1590">
            <v>75</v>
          </cell>
        </row>
        <row r="1591">
          <cell r="B1591" t="str">
            <v>FLG.BL- SCH  2500  6"</v>
          </cell>
          <cell r="D1591">
            <v>156.63</v>
          </cell>
        </row>
        <row r="1592">
          <cell r="B1592" t="str">
            <v>FLG.SO- SCH  150  8"</v>
          </cell>
          <cell r="D1592">
            <v>12.36</v>
          </cell>
        </row>
        <row r="1593">
          <cell r="B1593" t="str">
            <v>FLG.SO- SCH  300  8"</v>
          </cell>
          <cell r="D1593">
            <v>24.5</v>
          </cell>
        </row>
        <row r="1594">
          <cell r="B1594" t="str">
            <v>FLG.SO- SCH  600  8"</v>
          </cell>
          <cell r="D1594">
            <v>44</v>
          </cell>
        </row>
        <row r="1595">
          <cell r="B1595" t="str">
            <v>FLG.SO- SCH  900  8"</v>
          </cell>
          <cell r="D1595">
            <v>75</v>
          </cell>
        </row>
        <row r="1596">
          <cell r="B1596" t="str">
            <v>FLG.SO- SCH  1500  8"</v>
          </cell>
          <cell r="D1596">
            <v>117.73</v>
          </cell>
        </row>
        <row r="1597">
          <cell r="B1597" t="str">
            <v>FLG.SO- SCH  2500  8"</v>
          </cell>
          <cell r="D1597">
            <v>219.99</v>
          </cell>
        </row>
        <row r="1598">
          <cell r="B1598" t="str">
            <v>FLG.WN- SCH  150  8"</v>
          </cell>
          <cell r="D1598">
            <v>17.68</v>
          </cell>
        </row>
        <row r="1599">
          <cell r="B1599" t="str">
            <v>FLG.WN- SCH  300  8"</v>
          </cell>
          <cell r="D1599">
            <v>30.48</v>
          </cell>
        </row>
        <row r="1600">
          <cell r="B1600" t="str">
            <v>FLG.WN- SCH  600  8"</v>
          </cell>
          <cell r="D1600">
            <v>50.8</v>
          </cell>
        </row>
        <row r="1601">
          <cell r="B1601" t="str">
            <v>FLG.WN- SCH  900  8"</v>
          </cell>
          <cell r="D1601">
            <v>79.45</v>
          </cell>
        </row>
        <row r="1602">
          <cell r="B1602" t="str">
            <v>FLG.WN- SCH  1500  8"</v>
          </cell>
          <cell r="D1602">
            <v>123.83</v>
          </cell>
        </row>
        <row r="1603">
          <cell r="B1603" t="str">
            <v>FLG.WN- SCH  2500  8"</v>
          </cell>
          <cell r="D1603">
            <v>261.27</v>
          </cell>
        </row>
        <row r="1604">
          <cell r="B1604" t="str">
            <v>FLG.BL- SCH  150  8"</v>
          </cell>
          <cell r="D1604">
            <v>19.920000000000002</v>
          </cell>
        </row>
        <row r="1605">
          <cell r="B1605" t="str">
            <v>FLG.BL- SCH  300  8"</v>
          </cell>
          <cell r="D1605">
            <v>34.6</v>
          </cell>
        </row>
        <row r="1606">
          <cell r="B1606" t="str">
            <v>FLG.BL- SCH  600  8"</v>
          </cell>
          <cell r="D1606">
            <v>62.2</v>
          </cell>
        </row>
        <row r="1607">
          <cell r="B1607" t="str">
            <v>FLG.BL- SCH  900  8"</v>
          </cell>
          <cell r="D1607">
            <v>89</v>
          </cell>
        </row>
        <row r="1608">
          <cell r="B1608" t="str">
            <v>FLG.BL- SCH  1500  8"</v>
          </cell>
          <cell r="D1608">
            <v>136.97999999999999</v>
          </cell>
        </row>
        <row r="1609">
          <cell r="B1609" t="str">
            <v>FLG.BL- SCH  2500  8"</v>
          </cell>
          <cell r="D1609">
            <v>240.62</v>
          </cell>
        </row>
        <row r="1610">
          <cell r="B1610" t="str">
            <v>FLG.SO- SCH  150  10"</v>
          </cell>
          <cell r="D1610">
            <v>17.100000000000001</v>
          </cell>
        </row>
        <row r="1611">
          <cell r="B1611" t="str">
            <v>FLG.SO- SCH  300  10"</v>
          </cell>
          <cell r="D1611">
            <v>34.159999999999997</v>
          </cell>
        </row>
        <row r="1612">
          <cell r="B1612" t="str">
            <v>FLG.SO- SCH  600  10"</v>
          </cell>
          <cell r="D1612">
            <v>76.2</v>
          </cell>
        </row>
        <row r="1613">
          <cell r="B1613" t="str">
            <v>FLG.SO- SCH  900  10"</v>
          </cell>
          <cell r="D1613">
            <v>111.13</v>
          </cell>
        </row>
        <row r="1614">
          <cell r="B1614" t="str">
            <v>FLG.SO- SCH  1500  10"</v>
          </cell>
          <cell r="D1614">
            <v>197.49</v>
          </cell>
        </row>
        <row r="1615">
          <cell r="B1615" t="str">
            <v>FLG.SO- SCH  2500  10"</v>
          </cell>
          <cell r="D1615">
            <v>419.57</v>
          </cell>
        </row>
        <row r="1616">
          <cell r="B1616" t="str">
            <v>FLG.WN- SCH  150  10"</v>
          </cell>
          <cell r="D1616">
            <v>24.79</v>
          </cell>
        </row>
        <row r="1617">
          <cell r="B1617" t="str">
            <v>FLG.WN- SCH  300  10"</v>
          </cell>
          <cell r="D1617">
            <v>43.74</v>
          </cell>
        </row>
        <row r="1618">
          <cell r="B1618" t="str">
            <v>FLG.WN- SCH  600  10"</v>
          </cell>
          <cell r="D1618">
            <v>86.26</v>
          </cell>
        </row>
        <row r="1619">
          <cell r="B1619" t="str">
            <v>FLG.WN- SCH  900  10"</v>
          </cell>
          <cell r="D1619">
            <v>118.04</v>
          </cell>
        </row>
        <row r="1620">
          <cell r="B1620" t="str">
            <v>FLG.WN- SCH  1500  10"</v>
          </cell>
          <cell r="D1620">
            <v>205.93</v>
          </cell>
        </row>
        <row r="1621">
          <cell r="B1621" t="str">
            <v>FLG.WN- SCH  2500  10"</v>
          </cell>
          <cell r="D1621">
            <v>484.43</v>
          </cell>
        </row>
        <row r="1622">
          <cell r="B1622" t="str">
            <v>FLG.BL- SCH  150  10"</v>
          </cell>
          <cell r="D1622">
            <v>29.39</v>
          </cell>
        </row>
        <row r="1623">
          <cell r="B1623" t="str">
            <v>FLG.BL- SCH  300  10"</v>
          </cell>
          <cell r="D1623">
            <v>55.34</v>
          </cell>
        </row>
        <row r="1624">
          <cell r="B1624" t="str">
            <v>FLG.BL- SCH  600  10"</v>
          </cell>
          <cell r="D1624">
            <v>102</v>
          </cell>
        </row>
        <row r="1625">
          <cell r="B1625" t="str">
            <v>FLG.BL- SCH  900  10"</v>
          </cell>
          <cell r="D1625">
            <v>131.54</v>
          </cell>
        </row>
        <row r="1626">
          <cell r="B1626" t="str">
            <v>FLG.BL- SCH  1500  10"</v>
          </cell>
          <cell r="D1626">
            <v>229.97</v>
          </cell>
        </row>
        <row r="1627">
          <cell r="B1627" t="str">
            <v>FLG.BL- SCH  2500  10"</v>
          </cell>
          <cell r="D1627">
            <v>465.36</v>
          </cell>
        </row>
        <row r="1628">
          <cell r="B1628" t="str">
            <v>FLG.SO- SCH  150  12"</v>
          </cell>
          <cell r="D1628">
            <v>27.68</v>
          </cell>
        </row>
        <row r="1629">
          <cell r="B1629" t="str">
            <v>FLG.SO- SCH  300  12"</v>
          </cell>
          <cell r="D1629">
            <v>51.26</v>
          </cell>
        </row>
        <row r="1630">
          <cell r="B1630" t="str">
            <v>FLG.SO- SCH  600  12"</v>
          </cell>
          <cell r="D1630">
            <v>97.52</v>
          </cell>
        </row>
        <row r="1631">
          <cell r="B1631" t="str">
            <v>FLG.SO- SCH  900  12"</v>
          </cell>
          <cell r="D1631">
            <v>146</v>
          </cell>
        </row>
        <row r="1632">
          <cell r="B1632" t="str">
            <v>FLG.SO- SCH  1500  12"</v>
          </cell>
          <cell r="D1632">
            <v>264</v>
          </cell>
        </row>
        <row r="1633">
          <cell r="B1633" t="str">
            <v>FLG.SO- SCH  2500  12"</v>
          </cell>
          <cell r="D1633">
            <v>590.20000000000005</v>
          </cell>
        </row>
        <row r="1634">
          <cell r="B1634" t="str">
            <v>FLG.WN- SCH  150  12"</v>
          </cell>
          <cell r="D1634">
            <v>38.979999999999997</v>
          </cell>
        </row>
        <row r="1635">
          <cell r="B1635" t="str">
            <v>FLG.WN- SCH  300  12"</v>
          </cell>
          <cell r="D1635">
            <v>64.41</v>
          </cell>
        </row>
        <row r="1636">
          <cell r="B1636" t="str">
            <v>FLG.WN- SCH  600  12"</v>
          </cell>
          <cell r="D1636">
            <v>102.51</v>
          </cell>
        </row>
        <row r="1637">
          <cell r="B1637" t="str">
            <v>FLG.WN- SCH  900  12"</v>
          </cell>
          <cell r="D1637">
            <v>157</v>
          </cell>
        </row>
        <row r="1638">
          <cell r="B1638" t="str">
            <v>FLG.WN- SCH  1500  12"</v>
          </cell>
          <cell r="D1638">
            <v>306</v>
          </cell>
        </row>
        <row r="1639">
          <cell r="B1639" t="str">
            <v>FLG.WN- SCH  2500  12"</v>
          </cell>
          <cell r="D1639">
            <v>692.35</v>
          </cell>
        </row>
        <row r="1640">
          <cell r="B1640" t="str">
            <v>FLG.BL- SCH  150  12"</v>
          </cell>
          <cell r="D1640">
            <v>43.7</v>
          </cell>
        </row>
        <row r="1641">
          <cell r="B1641" t="str">
            <v>FLG.BL- SCH  300  12"</v>
          </cell>
          <cell r="D1641">
            <v>78.900000000000006</v>
          </cell>
        </row>
        <row r="1642">
          <cell r="B1642" t="str">
            <v>FLG.BL- SCH  600  12"</v>
          </cell>
          <cell r="D1642">
            <v>132</v>
          </cell>
        </row>
        <row r="1643">
          <cell r="B1643" t="str">
            <v>FLG.BL- SCH  900  12"</v>
          </cell>
          <cell r="D1643">
            <v>187</v>
          </cell>
        </row>
        <row r="1644">
          <cell r="B1644" t="str">
            <v>FLG.BL- SCH  1500  12"</v>
          </cell>
          <cell r="D1644">
            <v>316</v>
          </cell>
        </row>
        <row r="1645">
          <cell r="B1645" t="str">
            <v>FLG.BL- SCH  2500  12"</v>
          </cell>
          <cell r="D1645">
            <v>664.06</v>
          </cell>
        </row>
        <row r="1646">
          <cell r="B1646" t="str">
            <v>FLG.SO- SCH  150  14"</v>
          </cell>
          <cell r="D1646">
            <v>35.200000000000003</v>
          </cell>
        </row>
        <row r="1647">
          <cell r="B1647" t="str">
            <v>FLG.SO- SCH  300  14"</v>
          </cell>
          <cell r="D1647">
            <v>72.12</v>
          </cell>
        </row>
        <row r="1648">
          <cell r="B1648" t="str">
            <v>FLG.SO- SCH  600  14"</v>
          </cell>
          <cell r="D1648">
            <v>102</v>
          </cell>
        </row>
        <row r="1649">
          <cell r="B1649" t="str">
            <v>FLG.SO- SCH  900  14"</v>
          </cell>
          <cell r="D1649">
            <v>172.36</v>
          </cell>
        </row>
        <row r="1650">
          <cell r="B1650" t="str">
            <v>FLG.SO- SCH  1500  14"</v>
          </cell>
          <cell r="D1650">
            <v>0</v>
          </cell>
        </row>
        <row r="1651">
          <cell r="B1651" t="str">
            <v>FLG.SO- SCH  2500  14"</v>
          </cell>
          <cell r="D1651">
            <v>0</v>
          </cell>
        </row>
        <row r="1652">
          <cell r="B1652" t="str">
            <v>FLG.WN- SCH  150  14"</v>
          </cell>
          <cell r="D1652">
            <v>51.71</v>
          </cell>
        </row>
        <row r="1653">
          <cell r="B1653" t="str">
            <v>FLG.WN- SCH  300  14"</v>
          </cell>
          <cell r="D1653">
            <v>88.3</v>
          </cell>
        </row>
        <row r="1654">
          <cell r="B1654" t="str">
            <v>FLG.WN- SCH  600  14"</v>
          </cell>
          <cell r="D1654">
            <v>121.56</v>
          </cell>
        </row>
        <row r="1655">
          <cell r="B1655" t="str">
            <v>FLG.WN- SCH  900  14"</v>
          </cell>
          <cell r="D1655">
            <v>181.6</v>
          </cell>
        </row>
        <row r="1656">
          <cell r="B1656" t="str">
            <v>FLG.WN- SCH  1500  14"</v>
          </cell>
          <cell r="D1656">
            <v>416</v>
          </cell>
        </row>
        <row r="1657">
          <cell r="B1657" t="str">
            <v>FLG.WN- SCH  2500  14"</v>
          </cell>
          <cell r="D1657">
            <v>0</v>
          </cell>
        </row>
        <row r="1658">
          <cell r="B1658" t="str">
            <v>FLG.BL- SCH  150  14"</v>
          </cell>
          <cell r="D1658">
            <v>59.42</v>
          </cell>
        </row>
        <row r="1659">
          <cell r="B1659" t="str">
            <v>FLG.BL- SCH  300  14"</v>
          </cell>
          <cell r="D1659">
            <v>107.05</v>
          </cell>
        </row>
        <row r="1660">
          <cell r="B1660" t="str">
            <v>FLG.BL- SCH  600  14"</v>
          </cell>
          <cell r="D1660">
            <v>158</v>
          </cell>
        </row>
        <row r="1661">
          <cell r="B1661" t="str">
            <v>FLG.BL- SCH  900  14"</v>
          </cell>
          <cell r="D1661">
            <v>224.07</v>
          </cell>
        </row>
        <row r="1662">
          <cell r="B1662" t="str">
            <v>FLG.BL- SCH  1500  14"</v>
          </cell>
          <cell r="D1662">
            <v>421</v>
          </cell>
        </row>
        <row r="1663">
          <cell r="B1663" t="str">
            <v>FLG.BL- SCH  2500  14"</v>
          </cell>
          <cell r="D1663">
            <v>0</v>
          </cell>
        </row>
        <row r="1664">
          <cell r="B1664" t="str">
            <v>FLG.SO- SCH  150  16"</v>
          </cell>
          <cell r="D1664">
            <v>42.18</v>
          </cell>
        </row>
        <row r="1665">
          <cell r="B1665" t="str">
            <v>FLG.SO- SCH  300  16"</v>
          </cell>
          <cell r="D1665">
            <v>90.4</v>
          </cell>
        </row>
        <row r="1666">
          <cell r="B1666" t="str">
            <v>FLG.SO- SCH  600  16"</v>
          </cell>
          <cell r="D1666">
            <v>149.82</v>
          </cell>
        </row>
        <row r="1667">
          <cell r="B1667" t="str">
            <v>FLG.SO- SCH  900  16"</v>
          </cell>
          <cell r="D1667">
            <v>192.95</v>
          </cell>
        </row>
        <row r="1668">
          <cell r="B1668" t="str">
            <v>FLG.SO- SCH  1500  16"</v>
          </cell>
          <cell r="D1668">
            <v>0</v>
          </cell>
        </row>
        <row r="1669">
          <cell r="B1669" t="str">
            <v>FLG.SO- SCH  2500  16"</v>
          </cell>
          <cell r="D1669">
            <v>0</v>
          </cell>
        </row>
        <row r="1670">
          <cell r="B1670" t="str">
            <v>FLG.WN- SCH  150  16"</v>
          </cell>
          <cell r="D1670">
            <v>64.41</v>
          </cell>
        </row>
        <row r="1671">
          <cell r="B1671" t="str">
            <v>FLG.WN- SCH  300  16"</v>
          </cell>
          <cell r="D1671">
            <v>112.94</v>
          </cell>
        </row>
        <row r="1672">
          <cell r="B1672" t="str">
            <v>FLG.WN- SCH  600  16"</v>
          </cell>
          <cell r="D1672">
            <v>177.06</v>
          </cell>
        </row>
        <row r="1673">
          <cell r="B1673" t="str">
            <v>FLG.WN- SCH  900  16"</v>
          </cell>
          <cell r="D1673">
            <v>224.73</v>
          </cell>
        </row>
        <row r="1674">
          <cell r="B1674" t="str">
            <v>FLG.WN- SCH  1500  16"</v>
          </cell>
          <cell r="D1674">
            <v>567.5</v>
          </cell>
        </row>
        <row r="1675">
          <cell r="B1675" t="str">
            <v>FLG.WN- SCH  2500  16"</v>
          </cell>
          <cell r="D1675">
            <v>0</v>
          </cell>
        </row>
        <row r="1676">
          <cell r="B1676" t="str">
            <v>FLG.BL- SCH  150  16"</v>
          </cell>
          <cell r="D1676">
            <v>77.11</v>
          </cell>
        </row>
        <row r="1677">
          <cell r="B1677" t="str">
            <v>FLG.BL- SCH  300  16"</v>
          </cell>
          <cell r="D1677">
            <v>139.25</v>
          </cell>
        </row>
        <row r="1678">
          <cell r="B1678" t="str">
            <v>FLG.BL- SCH  600  16"</v>
          </cell>
          <cell r="D1678">
            <v>224.73</v>
          </cell>
        </row>
        <row r="1679">
          <cell r="B1679" t="str">
            <v>FLG.BL- SCH  900  16"</v>
          </cell>
          <cell r="D1679">
            <v>272.39999999999998</v>
          </cell>
        </row>
        <row r="1680">
          <cell r="B1680" t="str">
            <v>FLG.BL- SCH  1500  16"</v>
          </cell>
          <cell r="D1680">
            <v>559</v>
          </cell>
        </row>
        <row r="1681">
          <cell r="B1681" t="str">
            <v>FLG.BL- SCH  2500  16"</v>
          </cell>
          <cell r="D1681">
            <v>0</v>
          </cell>
        </row>
        <row r="1682">
          <cell r="B1682" t="str">
            <v>FLG.SO- SCH  150  18"</v>
          </cell>
          <cell r="D1682">
            <v>49.71</v>
          </cell>
        </row>
        <row r="1683">
          <cell r="B1683" t="str">
            <v>FLG.SO- SCH  300  18"</v>
          </cell>
          <cell r="D1683">
            <v>109</v>
          </cell>
        </row>
        <row r="1684">
          <cell r="B1684" t="str">
            <v>FLG.SO- SCH  600  18"</v>
          </cell>
          <cell r="D1684">
            <v>180.1</v>
          </cell>
        </row>
        <row r="1685">
          <cell r="B1685" t="str">
            <v>FLG.SO- SCH  900  18"</v>
          </cell>
          <cell r="D1685">
            <v>272.39999999999998</v>
          </cell>
        </row>
        <row r="1686">
          <cell r="B1686" t="str">
            <v>FLG.SO- SCH  1500  18"</v>
          </cell>
          <cell r="D1686">
            <v>0</v>
          </cell>
        </row>
        <row r="1687">
          <cell r="B1687" t="str">
            <v>FLG.SO- SCH  2500  18"</v>
          </cell>
          <cell r="D1687">
            <v>0</v>
          </cell>
        </row>
        <row r="1688">
          <cell r="B1688" t="str">
            <v>FLG.WN- SCH  150  18"</v>
          </cell>
          <cell r="D1688">
            <v>74.84</v>
          </cell>
        </row>
        <row r="1689">
          <cell r="B1689" t="str">
            <v>FLG.WN- SCH  300  18"</v>
          </cell>
          <cell r="D1689">
            <v>138.34</v>
          </cell>
        </row>
        <row r="1690">
          <cell r="B1690" t="str">
            <v>FLG.WN- SCH  600  18"</v>
          </cell>
          <cell r="D1690">
            <v>215.65</v>
          </cell>
        </row>
        <row r="1691">
          <cell r="B1691" t="str">
            <v>FLG.WN- SCH  900  18"</v>
          </cell>
          <cell r="D1691">
            <v>308.72000000000003</v>
          </cell>
        </row>
        <row r="1692">
          <cell r="B1692" t="str">
            <v>FLG.WN- SCH  1500  18"</v>
          </cell>
          <cell r="D1692">
            <v>736</v>
          </cell>
        </row>
        <row r="1693">
          <cell r="B1693" t="str">
            <v>FLG.WN- SCH  2500  18"</v>
          </cell>
          <cell r="D1693">
            <v>0</v>
          </cell>
        </row>
        <row r="1694">
          <cell r="B1694" t="str">
            <v>FLG.BL- SCH  150  18"</v>
          </cell>
          <cell r="D1694">
            <v>94.8</v>
          </cell>
        </row>
        <row r="1695">
          <cell r="B1695" t="str">
            <v>FLG.BL- SCH  300  18"</v>
          </cell>
          <cell r="D1695">
            <v>176.9</v>
          </cell>
        </row>
        <row r="1696">
          <cell r="B1696" t="str">
            <v>FLG.BL- SCH  600  18"</v>
          </cell>
          <cell r="D1696">
            <v>285</v>
          </cell>
        </row>
        <row r="1697">
          <cell r="B1697" t="str">
            <v>FLG.BL- SCH  900  18"</v>
          </cell>
          <cell r="D1697">
            <v>385.9</v>
          </cell>
        </row>
        <row r="1698">
          <cell r="B1698" t="str">
            <v>FLG.BL- SCH  1500  18"</v>
          </cell>
          <cell r="D1698">
            <v>761</v>
          </cell>
        </row>
        <row r="1699">
          <cell r="B1699" t="str">
            <v>FLG.BL- SCH  2500  18"</v>
          </cell>
          <cell r="D1699">
            <v>0</v>
          </cell>
        </row>
        <row r="1700">
          <cell r="B1700" t="str">
            <v>FLG.SO- SCH  150  20"</v>
          </cell>
          <cell r="D1700">
            <v>65.5</v>
          </cell>
        </row>
        <row r="1701">
          <cell r="B1701" t="str">
            <v>FLG.SO- SCH  300  20"</v>
          </cell>
          <cell r="D1701">
            <v>136</v>
          </cell>
        </row>
        <row r="1702">
          <cell r="B1702" t="str">
            <v>FLG.SO- SCH  600  20"</v>
          </cell>
          <cell r="D1702">
            <v>231.54</v>
          </cell>
        </row>
        <row r="1703">
          <cell r="B1703" t="str">
            <v>FLG.SO- SCH  900  20"</v>
          </cell>
          <cell r="D1703">
            <v>331.42</v>
          </cell>
        </row>
        <row r="1704">
          <cell r="B1704" t="str">
            <v>FLG.SO- SCH  1500  20"</v>
          </cell>
          <cell r="D1704">
            <v>0</v>
          </cell>
        </row>
        <row r="1705">
          <cell r="B1705" t="str">
            <v>FLG.SO- SCH  2500  20"</v>
          </cell>
          <cell r="D1705">
            <v>0</v>
          </cell>
        </row>
        <row r="1706">
          <cell r="B1706" t="str">
            <v>FLG.WN- SCH  150  20"</v>
          </cell>
          <cell r="D1706">
            <v>89.36</v>
          </cell>
        </row>
        <row r="1707">
          <cell r="B1707" t="str">
            <v>FLG.WN- SCH  300  20"</v>
          </cell>
          <cell r="D1707">
            <v>167.37</v>
          </cell>
        </row>
        <row r="1708">
          <cell r="B1708" t="str">
            <v>FLG.WN- SCH  600  20"</v>
          </cell>
          <cell r="D1708">
            <v>267.86</v>
          </cell>
        </row>
        <row r="1709">
          <cell r="B1709" t="str">
            <v>FLG.WN- SCH  900  20"</v>
          </cell>
          <cell r="D1709">
            <v>376.82</v>
          </cell>
        </row>
        <row r="1710">
          <cell r="B1710" t="str">
            <v>FLG.WN- SCH  1500  20"</v>
          </cell>
          <cell r="D1710">
            <v>929</v>
          </cell>
        </row>
        <row r="1711">
          <cell r="B1711" t="str">
            <v>FLG.WN- SCH  2500  20"</v>
          </cell>
          <cell r="D1711">
            <v>0</v>
          </cell>
        </row>
        <row r="1712">
          <cell r="B1712" t="str">
            <v>FLG.BL- SCH  150  20"</v>
          </cell>
          <cell r="D1712">
            <v>123.38</v>
          </cell>
        </row>
        <row r="1713">
          <cell r="B1713" t="str">
            <v>FLG.BL- SCH  300  20"</v>
          </cell>
          <cell r="D1713">
            <v>223.17</v>
          </cell>
        </row>
        <row r="1714">
          <cell r="B1714" t="str">
            <v>FLG.BL- SCH  600  20"</v>
          </cell>
          <cell r="D1714">
            <v>365</v>
          </cell>
        </row>
        <row r="1715">
          <cell r="B1715" t="str">
            <v>FLG.BL- SCH  900  20"</v>
          </cell>
          <cell r="D1715">
            <v>488</v>
          </cell>
        </row>
        <row r="1716">
          <cell r="B1716" t="str">
            <v>FLG.BL- SCH  1500  20"</v>
          </cell>
          <cell r="D1716">
            <v>967</v>
          </cell>
        </row>
        <row r="1717">
          <cell r="B1717" t="str">
            <v>FLG.BL- SCH  2500  20"</v>
          </cell>
          <cell r="D1717">
            <v>0</v>
          </cell>
        </row>
        <row r="1718">
          <cell r="B1718" t="str">
            <v>FLG.SO- SCH  150  22"</v>
          </cell>
        </row>
        <row r="1719">
          <cell r="B1719" t="str">
            <v>FLG.SO- SCH  300  22"</v>
          </cell>
        </row>
        <row r="1720">
          <cell r="B1720" t="str">
            <v>FLG.SO- SCH  600  22"</v>
          </cell>
        </row>
        <row r="1721">
          <cell r="B1721" t="str">
            <v>FLG.SO- SCH  900  22"</v>
          </cell>
        </row>
        <row r="1722">
          <cell r="B1722" t="str">
            <v>FLG.SO- SCH  1500  22"</v>
          </cell>
        </row>
        <row r="1723">
          <cell r="B1723" t="str">
            <v>FLG.SO- SCH  2500  22"</v>
          </cell>
        </row>
        <row r="1724">
          <cell r="B1724" t="str">
            <v>FLG.WN- SCH  150  22"</v>
          </cell>
        </row>
        <row r="1725">
          <cell r="B1725" t="str">
            <v>FLG.WN- SCH  300  22"</v>
          </cell>
        </row>
        <row r="1726">
          <cell r="B1726" t="str">
            <v>FLG.WN- SCH  600  22"</v>
          </cell>
        </row>
        <row r="1727">
          <cell r="B1727" t="str">
            <v>FLG.WN- SCH  900  22"</v>
          </cell>
        </row>
        <row r="1728">
          <cell r="B1728" t="str">
            <v>FLG.WN- SCH  1500  22"</v>
          </cell>
        </row>
        <row r="1729">
          <cell r="B1729" t="str">
            <v>FLG.WN- SCH  2500  22"</v>
          </cell>
        </row>
        <row r="1730">
          <cell r="B1730" t="str">
            <v>FLG.BL- SCH  150  22"</v>
          </cell>
        </row>
        <row r="1731">
          <cell r="B1731" t="str">
            <v>FLG.BL- SCH  300  22"</v>
          </cell>
        </row>
        <row r="1732">
          <cell r="B1732" t="str">
            <v>FLG.BL- SCH  600  22"</v>
          </cell>
        </row>
        <row r="1733">
          <cell r="B1733" t="str">
            <v>FLG.BL- SCH  900  22"</v>
          </cell>
        </row>
        <row r="1734">
          <cell r="B1734" t="str">
            <v>FLG.BL- SCH  1500  22"</v>
          </cell>
        </row>
        <row r="1735">
          <cell r="B1735" t="str">
            <v>FLG.BL- SCH  2500  22"</v>
          </cell>
        </row>
        <row r="1736">
          <cell r="B1736" t="str">
            <v>FLG.SO- SCH  150  24"</v>
          </cell>
          <cell r="D1736">
            <v>90.5</v>
          </cell>
        </row>
        <row r="1737">
          <cell r="B1737" t="str">
            <v>FLG.SO- SCH  300  24"</v>
          </cell>
          <cell r="D1737">
            <v>204</v>
          </cell>
        </row>
        <row r="1738">
          <cell r="B1738" t="str">
            <v>FLG.SO- SCH  600  24"</v>
          </cell>
          <cell r="D1738">
            <v>330</v>
          </cell>
        </row>
        <row r="1739">
          <cell r="B1739" t="str">
            <v>FLG.SO- SCH  900  24"</v>
          </cell>
          <cell r="D1739">
            <v>632</v>
          </cell>
        </row>
        <row r="1740">
          <cell r="B1740" t="str">
            <v>FLG.SO- SCH  1500  24"</v>
          </cell>
          <cell r="D1740">
            <v>0</v>
          </cell>
        </row>
        <row r="1741">
          <cell r="B1741" t="str">
            <v>FLG.SO- SCH  2500  24"</v>
          </cell>
          <cell r="D1741">
            <v>0</v>
          </cell>
        </row>
        <row r="1742">
          <cell r="B1742" t="str">
            <v>FLG.WN- SCH  150  24"</v>
          </cell>
          <cell r="D1742">
            <v>119.66</v>
          </cell>
        </row>
        <row r="1743">
          <cell r="B1743" t="str">
            <v>FLG.WN- SCH  300  24"</v>
          </cell>
          <cell r="D1743">
            <v>235.41</v>
          </cell>
        </row>
        <row r="1744">
          <cell r="B1744" t="str">
            <v>FLG.WN- SCH  600  24"</v>
          </cell>
          <cell r="D1744">
            <v>372</v>
          </cell>
        </row>
        <row r="1745">
          <cell r="B1745" t="str">
            <v>FLG.WN- SCH  900  24"</v>
          </cell>
          <cell r="D1745">
            <v>685</v>
          </cell>
        </row>
        <row r="1746">
          <cell r="B1746" t="str">
            <v>FLG.WN- SCH  1500  24"</v>
          </cell>
          <cell r="D1746">
            <v>1504</v>
          </cell>
        </row>
        <row r="1747">
          <cell r="B1747" t="str">
            <v>FLG.WN- SCH  2500  24"</v>
          </cell>
          <cell r="D1747">
            <v>0</v>
          </cell>
        </row>
        <row r="1748">
          <cell r="B1748" t="str">
            <v>FLG.BL- SCH  150  24"</v>
          </cell>
          <cell r="D1748">
            <v>188.24</v>
          </cell>
        </row>
        <row r="1749">
          <cell r="B1749" t="str">
            <v>FLG.BL- SCH  300  24"</v>
          </cell>
          <cell r="D1749">
            <v>342</v>
          </cell>
        </row>
        <row r="1750">
          <cell r="B1750" t="str">
            <v>FLG.BL- SCH  600  24"</v>
          </cell>
          <cell r="D1750">
            <v>533.45000000000005</v>
          </cell>
        </row>
        <row r="1751">
          <cell r="B1751" t="str">
            <v>FLG.BL- SCH  900  24"</v>
          </cell>
          <cell r="D1751">
            <v>905</v>
          </cell>
        </row>
        <row r="1752">
          <cell r="B1752" t="str">
            <v>FLG.BL- SCH  1500  24"</v>
          </cell>
          <cell r="D1752">
            <v>1568</v>
          </cell>
        </row>
        <row r="1753">
          <cell r="B1753" t="str">
            <v>FLG.WN- SCH  150  26"</v>
          </cell>
          <cell r="D1753">
            <v>52</v>
          </cell>
        </row>
        <row r="1754">
          <cell r="B1754" t="str">
            <v>FLG.WN- SCH  300  26"</v>
          </cell>
          <cell r="D1754">
            <v>200</v>
          </cell>
        </row>
        <row r="1755">
          <cell r="B1755" t="str">
            <v>FLG.WN- SCH  150  28"</v>
          </cell>
          <cell r="D1755">
            <v>58</v>
          </cell>
        </row>
        <row r="1756">
          <cell r="B1756" t="str">
            <v>FLG.WN- SCH  300  28"</v>
          </cell>
          <cell r="D1756">
            <v>210</v>
          </cell>
        </row>
        <row r="1757">
          <cell r="B1757" t="str">
            <v>FLG.WN- SCH  150  30"</v>
          </cell>
          <cell r="D1757">
            <v>65</v>
          </cell>
        </row>
        <row r="1758">
          <cell r="B1758" t="str">
            <v>FLG.WN- SCH  300  30"</v>
          </cell>
          <cell r="D1758">
            <v>270</v>
          </cell>
        </row>
        <row r="1759">
          <cell r="B1759" t="str">
            <v>FLG.WN- SCH  150  32"</v>
          </cell>
          <cell r="D1759">
            <v>85</v>
          </cell>
        </row>
        <row r="1760">
          <cell r="B1760" t="str">
            <v>FLG.WN- SCH  300  32"</v>
          </cell>
          <cell r="D1760">
            <v>330</v>
          </cell>
        </row>
        <row r="1761">
          <cell r="B1761" t="str">
            <v>FLG.WN- SCH  150  34"</v>
          </cell>
          <cell r="D1761">
            <v>100</v>
          </cell>
        </row>
        <row r="1762">
          <cell r="B1762" t="str">
            <v>FLG.WN- SCH  300  34"</v>
          </cell>
          <cell r="D1762">
            <v>360</v>
          </cell>
        </row>
        <row r="1763">
          <cell r="B1763" t="str">
            <v>FLG.WN- SCH  150  36"</v>
          </cell>
          <cell r="D1763">
            <v>115</v>
          </cell>
        </row>
        <row r="1764">
          <cell r="B1764" t="str">
            <v>FLG.WN- SCH  300  36"</v>
          </cell>
          <cell r="D1764">
            <v>410</v>
          </cell>
        </row>
        <row r="1765">
          <cell r="B1765" t="str">
            <v>FLG.WN- SCH  150  38"</v>
          </cell>
          <cell r="D1765">
            <v>135</v>
          </cell>
        </row>
        <row r="1766">
          <cell r="B1766" t="str">
            <v>FLG.WN- SCH  300  38"</v>
          </cell>
          <cell r="D1766">
            <v>570</v>
          </cell>
        </row>
        <row r="1767">
          <cell r="B1767" t="str">
            <v>FLG.WN- SCH  150  40"</v>
          </cell>
          <cell r="D1767">
            <v>150</v>
          </cell>
        </row>
        <row r="1768">
          <cell r="B1768" t="str">
            <v>FLG.WN- SCH  300  40"</v>
          </cell>
          <cell r="D1768">
            <v>661</v>
          </cell>
        </row>
        <row r="1769">
          <cell r="B1769" t="str">
            <v>FLG.WN- SCH  150  42"</v>
          </cell>
          <cell r="D1769">
            <v>165</v>
          </cell>
        </row>
        <row r="1770">
          <cell r="B1770" t="str">
            <v>FLG.WN- SCH  300  42"</v>
          </cell>
          <cell r="D1770">
            <v>721</v>
          </cell>
        </row>
        <row r="1771">
          <cell r="B1771" t="str">
            <v>FLG.WN- SCH  150  44"</v>
          </cell>
          <cell r="D1771">
            <v>200</v>
          </cell>
        </row>
        <row r="1772">
          <cell r="B1772" t="str">
            <v>FLG.WN- SCH  300  44"</v>
          </cell>
          <cell r="D1772">
            <v>801</v>
          </cell>
        </row>
        <row r="1773">
          <cell r="B1773" t="str">
            <v>FLG.WN- SCH  150  46"</v>
          </cell>
          <cell r="D1773">
            <v>210</v>
          </cell>
        </row>
        <row r="1774">
          <cell r="B1774" t="str">
            <v>FLG.WN- SCH  300  46"</v>
          </cell>
          <cell r="D1774">
            <v>971</v>
          </cell>
        </row>
        <row r="1775">
          <cell r="B1775" t="str">
            <v>FLG.WN- SCH  150  48"</v>
          </cell>
          <cell r="D1775">
            <v>240</v>
          </cell>
        </row>
        <row r="1776">
          <cell r="B1776" t="str">
            <v>FLG.WN- SCH  300  48"</v>
          </cell>
          <cell r="D1776">
            <v>991</v>
          </cell>
        </row>
        <row r="1777">
          <cell r="B1777" t="str">
            <v>FLG.WN- SCH  150  50"</v>
          </cell>
          <cell r="D1777">
            <v>251</v>
          </cell>
        </row>
        <row r="1778">
          <cell r="B1778" t="str">
            <v>FLG.WN- SCH  300  50"</v>
          </cell>
          <cell r="D1778">
            <v>1048</v>
          </cell>
        </row>
        <row r="1779">
          <cell r="B1779" t="str">
            <v>FLG.WN- SCH  150  52"</v>
          </cell>
          <cell r="D1779">
            <v>266</v>
          </cell>
        </row>
        <row r="1780">
          <cell r="B1780" t="str">
            <v>FLG.WN- SCH  300  52"</v>
          </cell>
          <cell r="D1780">
            <v>1114</v>
          </cell>
        </row>
        <row r="1781">
          <cell r="B1781" t="str">
            <v>FLG.WN- SCH  150  54"</v>
          </cell>
          <cell r="D1781">
            <v>310</v>
          </cell>
        </row>
        <row r="1782">
          <cell r="B1782" t="str">
            <v>FLG.WN- SCH  300  54"</v>
          </cell>
          <cell r="D1782">
            <v>1161</v>
          </cell>
        </row>
        <row r="1783">
          <cell r="B1783" t="str">
            <v>FLG.WN- SCH  150  60"</v>
          </cell>
          <cell r="D1783">
            <v>410</v>
          </cell>
        </row>
        <row r="1784">
          <cell r="B1784" t="str">
            <v>FLG.WN- SCH  300  60"</v>
          </cell>
          <cell r="D1784">
            <v>1451</v>
          </cell>
        </row>
        <row r="1785">
          <cell r="B1785" t="str">
            <v>V.GATE- SCH    "</v>
          </cell>
        </row>
        <row r="1786">
          <cell r="B1786" t="str">
            <v>- SCH    "</v>
          </cell>
        </row>
        <row r="1787">
          <cell r="B1787" t="str">
            <v>- SCH    "</v>
          </cell>
        </row>
        <row r="1788">
          <cell r="B1788" t="str">
            <v>- SCH    "</v>
          </cell>
        </row>
        <row r="1789">
          <cell r="B1789" t="str">
            <v>- SCH    "</v>
          </cell>
        </row>
        <row r="1790">
          <cell r="B1790" t="str">
            <v>- SCH    "</v>
          </cell>
        </row>
        <row r="1791">
          <cell r="B1791" t="str">
            <v>- SCH    "</v>
          </cell>
        </row>
        <row r="1792">
          <cell r="B1792" t="str">
            <v>- SCH    "</v>
          </cell>
        </row>
        <row r="1793">
          <cell r="B1793" t="str">
            <v>- SCH    "</v>
          </cell>
        </row>
        <row r="1794">
          <cell r="B1794" t="str">
            <v>- SCH    "</v>
          </cell>
        </row>
        <row r="1795">
          <cell r="B1795" t="str">
            <v>- SCH    "</v>
          </cell>
        </row>
        <row r="1796">
          <cell r="B1796" t="str">
            <v>- SCH    "</v>
          </cell>
        </row>
        <row r="1797">
          <cell r="B1797" t="str">
            <v>- SCH    "</v>
          </cell>
        </row>
        <row r="1798">
          <cell r="B1798" t="str">
            <v>- SCH    "</v>
          </cell>
        </row>
        <row r="1799">
          <cell r="B1799" t="str">
            <v>- SCH    "</v>
          </cell>
        </row>
        <row r="1800">
          <cell r="B1800" t="str">
            <v>- SCH    "</v>
          </cell>
        </row>
        <row r="1801">
          <cell r="B1801" t="str">
            <v>- SCH    "</v>
          </cell>
        </row>
        <row r="1802">
          <cell r="B1802" t="str">
            <v>- SCH    "</v>
          </cell>
        </row>
        <row r="1803">
          <cell r="B1803" t="str">
            <v>- SCH    "</v>
          </cell>
        </row>
        <row r="1804">
          <cell r="B1804" t="str">
            <v>- SCH    "</v>
          </cell>
        </row>
        <row r="1805">
          <cell r="B1805" t="str">
            <v>- SCH    "</v>
          </cell>
        </row>
        <row r="1806">
          <cell r="B1806" t="str">
            <v>- SCH    "</v>
          </cell>
        </row>
        <row r="1807">
          <cell r="B1807" t="str">
            <v>- SCH    "</v>
          </cell>
        </row>
        <row r="1808">
          <cell r="B1808" t="str">
            <v>- SCH    "</v>
          </cell>
        </row>
        <row r="1809">
          <cell r="B1809" t="str">
            <v>- SCH    "</v>
          </cell>
        </row>
        <row r="1810">
          <cell r="B1810" t="str">
            <v>- SCH    "</v>
          </cell>
        </row>
        <row r="1811">
          <cell r="B1811" t="str">
            <v>- SCH    "</v>
          </cell>
        </row>
        <row r="1812">
          <cell r="B1812" t="str">
            <v>- SCH    "</v>
          </cell>
        </row>
        <row r="1813">
          <cell r="B1813" t="str">
            <v>- SCH    "</v>
          </cell>
        </row>
        <row r="1814">
          <cell r="B1814" t="str">
            <v>- SCH    "</v>
          </cell>
        </row>
        <row r="1815">
          <cell r="B1815" t="str">
            <v>- SCH    "</v>
          </cell>
        </row>
        <row r="1816">
          <cell r="B1816" t="str">
            <v>- SCH    "</v>
          </cell>
        </row>
        <row r="1817">
          <cell r="B1817" t="str">
            <v>- SCH    "</v>
          </cell>
        </row>
        <row r="1818">
          <cell r="B1818" t="str">
            <v>- SCH    "</v>
          </cell>
        </row>
        <row r="1819">
          <cell r="B1819" t="str">
            <v>- SCH    "</v>
          </cell>
        </row>
        <row r="1820">
          <cell r="B1820" t="str">
            <v>- SCH    "</v>
          </cell>
        </row>
        <row r="1821">
          <cell r="B1821" t="str">
            <v>- SCH    "</v>
          </cell>
        </row>
        <row r="1822">
          <cell r="B1822" t="str">
            <v>- SCH    "</v>
          </cell>
        </row>
        <row r="1823">
          <cell r="B1823" t="str">
            <v>- SCH    "</v>
          </cell>
        </row>
      </sheetData>
      <sheetData sheetId="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 preli0"/>
      <sheetName val="relocated"/>
      <sheetName val="tri mp"/>
      <sheetName val="estim det"/>
      <sheetName val="recap"/>
      <sheetName val="instrum"/>
      <sheetName val="FICHE base case"/>
      <sheetName val="PR_B2 base case"/>
      <sheetName val="Mo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000000"/>
      <sheetName val="100000"/>
      <sheetName val="200000"/>
      <sheetName val="300000"/>
      <sheetName val="견적을지"/>
      <sheetName val="견적을지 (2)"/>
      <sheetName val="견적을지 (3)"/>
      <sheetName val="견적갑지"/>
      <sheetName val="견적갑지 (2)"/>
      <sheetName val="견적갑지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갑지"/>
      <sheetName val="SUM"/>
      <sheetName val="대비표"/>
      <sheetName val="견적조건"/>
      <sheetName val="SUMM_IEC"/>
      <sheetName val="ITEM기계"/>
      <sheetName val="ITEM배관"/>
      <sheetName val="ITEM철골"/>
      <sheetName val="ITEM도장"/>
      <sheetName val="ITEM보온"/>
      <sheetName val="ITEM가설"/>
      <sheetName val="원가내역서(1)"/>
      <sheetName val="원가내역서(2)"/>
      <sheetName val="갑지"/>
      <sheetName val="공사개요"/>
      <sheetName val="투찰 UP"/>
    </sheetNames>
    <sheetDataSet>
      <sheetData sheetId="0" refreshError="1">
        <row r="2">
          <cell r="H2" t="str">
            <v xml:space="preserve">           社</v>
          </cell>
          <cell r="I2" t="str">
            <v xml:space="preserve">   長</v>
          </cell>
        </row>
        <row r="3">
          <cell r="E3" t="str">
            <v xml:space="preserve">                  작 </v>
          </cell>
          <cell r="H3" t="str">
            <v xml:space="preserve"> 결</v>
          </cell>
        </row>
        <row r="4">
          <cell r="B4" t="str">
            <v xml:space="preserve">  推定工事 原價內譯書</v>
          </cell>
          <cell r="F4" t="str">
            <v>플랜트 견적팀</v>
          </cell>
          <cell r="H4" t="str">
            <v xml:space="preserve"> </v>
          </cell>
        </row>
        <row r="5">
          <cell r="B5" t="str">
            <v xml:space="preserve">                       (</v>
          </cell>
          <cell r="D5">
            <v>36544.705895486113</v>
          </cell>
          <cell r="E5" t="str">
            <v>)                 성</v>
          </cell>
          <cell r="F5" t="str">
            <v xml:space="preserve"> 이 병 훈 (印)</v>
          </cell>
          <cell r="H5" t="str">
            <v xml:space="preserve"> 재</v>
          </cell>
        </row>
        <row r="6">
          <cell r="E6" t="str">
            <v xml:space="preserve">               </v>
          </cell>
          <cell r="H6" t="str">
            <v xml:space="preserve"> </v>
          </cell>
        </row>
        <row r="8">
          <cell r="B8" t="str">
            <v>공 사 명</v>
          </cell>
          <cell r="E8" t="str">
            <v xml:space="preserve">           결</v>
          </cell>
          <cell r="F8" t="str">
            <v xml:space="preserve">  擔 當    部   </v>
          </cell>
          <cell r="G8" t="str">
            <v xml:space="preserve">長  擔當任員  </v>
          </cell>
        </row>
        <row r="9">
          <cell r="B9" t="str">
            <v>발 주 처</v>
          </cell>
          <cell r="D9" t="str">
            <v>쌍용제지</v>
          </cell>
          <cell r="E9" t="str">
            <v xml:space="preserve">                  재</v>
          </cell>
        </row>
        <row r="10">
          <cell r="B10" t="str">
            <v>입찰방법</v>
          </cell>
          <cell r="D10" t="str">
            <v xml:space="preserve">     경쟁 입찰</v>
          </cell>
        </row>
        <row r="11">
          <cell r="B11" t="str">
            <v>입찰일시</v>
          </cell>
          <cell r="D11" t="str">
            <v xml:space="preserve">   '99.12.13</v>
          </cell>
          <cell r="E11" t="str">
            <v xml:space="preserve">                  개</v>
          </cell>
        </row>
        <row r="12">
          <cell r="B12" t="str">
            <v>공사기간</v>
          </cell>
          <cell r="E12" t="str">
            <v xml:space="preserve">                  요</v>
          </cell>
        </row>
        <row r="14">
          <cell r="B14" t="str">
            <v>工      種</v>
          </cell>
          <cell r="D14" t="str">
            <v>材  料  費</v>
          </cell>
          <cell r="E14" t="str">
            <v>勞  務  費</v>
          </cell>
          <cell r="F14" t="str">
            <v xml:space="preserve"> 工事  經費</v>
          </cell>
          <cell r="G14" t="str">
            <v xml:space="preserve">合   計 </v>
          </cell>
          <cell r="H14" t="str">
            <v xml:space="preserve">    備   考</v>
          </cell>
        </row>
        <row r="17">
          <cell r="B17" t="str">
            <v>토 목 공 사</v>
          </cell>
          <cell r="D17">
            <v>23271995</v>
          </cell>
          <cell r="E17">
            <v>1095351</v>
          </cell>
          <cell r="F17">
            <v>1594490</v>
          </cell>
          <cell r="G17">
            <v>25961836</v>
          </cell>
        </row>
        <row r="18">
          <cell r="B18" t="str">
            <v>건 축 공 사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B19" t="str">
            <v>소 방 설 비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B20" t="str">
            <v>기 계 공 사</v>
          </cell>
          <cell r="D20">
            <v>1698000</v>
          </cell>
          <cell r="E20">
            <v>2184000</v>
          </cell>
          <cell r="F20">
            <v>2066033</v>
          </cell>
          <cell r="G20">
            <v>5948033</v>
          </cell>
        </row>
        <row r="21">
          <cell r="B21" t="str">
            <v>탱 크 공 사</v>
          </cell>
          <cell r="D21">
            <v>29200092</v>
          </cell>
          <cell r="E21">
            <v>19577600</v>
          </cell>
          <cell r="F21">
            <v>21903773</v>
          </cell>
          <cell r="G21">
            <v>70681465</v>
          </cell>
        </row>
        <row r="22">
          <cell r="B22" t="str">
            <v>배 관 공 사</v>
          </cell>
          <cell r="D22">
            <v>87430438</v>
          </cell>
          <cell r="E22">
            <v>19505200</v>
          </cell>
          <cell r="F22">
            <v>16576541</v>
          </cell>
          <cell r="G22">
            <v>123512179</v>
          </cell>
        </row>
        <row r="23">
          <cell r="B23" t="str">
            <v>도 장 공 사</v>
          </cell>
          <cell r="D23">
            <v>1435488</v>
          </cell>
          <cell r="E23">
            <v>1443600</v>
          </cell>
          <cell r="F23">
            <v>2898502</v>
          </cell>
          <cell r="G23">
            <v>5777590</v>
          </cell>
        </row>
        <row r="24">
          <cell r="B24" t="str">
            <v>보 온 공 사</v>
          </cell>
          <cell r="D24">
            <v>6556435</v>
          </cell>
          <cell r="E24">
            <v>7109800</v>
          </cell>
          <cell r="F24">
            <v>3085590</v>
          </cell>
          <cell r="G24">
            <v>16751825</v>
          </cell>
        </row>
        <row r="27">
          <cell r="B27" t="str">
            <v>合       計</v>
          </cell>
          <cell r="D27">
            <v>149592448</v>
          </cell>
          <cell r="E27">
            <v>50915551</v>
          </cell>
          <cell r="F27">
            <v>48124929</v>
          </cell>
          <cell r="G27">
            <v>248632928</v>
          </cell>
        </row>
        <row r="29">
          <cell r="D29" t="str">
            <v>品     名</v>
          </cell>
          <cell r="E29" t="str">
            <v>單     位</v>
          </cell>
          <cell r="F29" t="str">
            <v>數     量</v>
          </cell>
          <cell r="G29" t="str">
            <v>單     價</v>
          </cell>
          <cell r="H29" t="str">
            <v>金     額</v>
          </cell>
        </row>
        <row r="32">
          <cell r="B32" t="str">
            <v>主要 支給 資材</v>
          </cell>
        </row>
        <row r="35">
          <cell r="B35" t="str">
            <v>&lt;特記事項&gt;</v>
          </cell>
          <cell r="D35" t="str">
            <v>*. 견적제외.</v>
          </cell>
          <cell r="F35" t="str">
            <v>計</v>
          </cell>
        </row>
        <row r="36">
          <cell r="D36" t="str">
            <v xml:space="preserve">  - CONTINGENCY, 간접비</v>
          </cell>
          <cell r="F36" t="str">
            <v>總 工 事 費</v>
          </cell>
        </row>
        <row r="37">
          <cell r="D37" t="str">
            <v xml:space="preserve">  - 본사관리비 및 이윤</v>
          </cell>
          <cell r="F37" t="str">
            <v xml:space="preserve"> 有   1.推定工事 原價內譯書</v>
          </cell>
        </row>
        <row r="39">
          <cell r="D39" t="str">
            <v xml:space="preserve">  - 설계 및 구매관리비</v>
          </cell>
          <cell r="F39" t="str">
            <v xml:space="preserve"> 添</v>
          </cell>
        </row>
        <row r="40">
          <cell r="B40" t="str">
            <v>SKEC 2-21-0019 (210x297 m/m)  SHLEE-D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APEX"/>
      <sheetName val="DRUM"/>
      <sheetName val="BM"/>
      <sheetName val="inter"/>
      <sheetName val="12CGOU"/>
      <sheetName val=" 배관자재비-SKEC구매분"/>
      <sheetName val="Code"/>
      <sheetName val="운반"/>
      <sheetName val="보온자재단가표"/>
      <sheetName val="insulation"/>
      <sheetName val="대비표"/>
      <sheetName val="CASH"/>
      <sheetName val="TTL"/>
      <sheetName val="EQT-ESTN"/>
      <sheetName val="PIPE"/>
      <sheetName val="FLANGE"/>
      <sheetName val="VALVE"/>
      <sheetName val="Sheet4"/>
      <sheetName val="LEGEND"/>
      <sheetName val="BQMPALOC"/>
      <sheetName val="studbolt no."/>
      <sheetName val="studbolt size"/>
      <sheetName val="item sort no"/>
      <sheetName val="steam table"/>
      <sheetName val="Sheet1"/>
      <sheetName val="INSTLIST 1"/>
      <sheetName val="jobhist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입찰내역 발주처 양식"/>
      <sheetName val="Sheet2"/>
      <sheetName val="매출 현황 (본사)"/>
      <sheetName val="LINE_LIST"/>
      <sheetName val="QT003-SSY-철골3"/>
      <sheetName val="산근"/>
      <sheetName val="BQ List"/>
      <sheetName val="당초"/>
      <sheetName val="Takeoff"/>
      <sheetName val="Sheet13"/>
      <sheetName val="Sheet14"/>
      <sheetName val="Sum"/>
      <sheetName val="附表6"/>
      <sheetName val="图形"/>
      <sheetName val="敏感性"/>
      <sheetName val="FAB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실행총괄표(DCU)"/>
      <sheetName val="실행내역서(DCU)"/>
      <sheetName val="Breakdown (DCU)"/>
      <sheetName val="SUMMARY(DCU)"/>
      <sheetName val="SUMMARY(2)-DCU"/>
      <sheetName val="실행총괄표(HCR)"/>
      <sheetName val="실행내역서(HCR)"/>
      <sheetName val="Breakdown (HCR)"/>
      <sheetName val="SUMMARY(HCR)"/>
      <sheetName val="SUMMARY(2)-HCR"/>
      <sheetName val="SUMMARY(TTL)"/>
      <sheetName val="실행내역서_DCU_"/>
      <sheetName val=" 갑지"/>
      <sheetName val="소화실적"/>
      <sheetName val="실행철강하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실행총괄"/>
      <sheetName val="spc 배관견적"/>
    </sheetNames>
    <sheetDataSet>
      <sheetData sheetId="0" refreshError="1"/>
      <sheetData sheetId="1" refreshError="1"/>
      <sheetData sheetId="2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당초"/>
      <sheetName val="변경"/>
    </sheetNames>
    <sheetDataSet>
      <sheetData sheetId="0"/>
      <sheetData sheetId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길웅스틸"/>
    </sheetNames>
    <sheetDataSet>
      <sheetData sheetId="0"/>
      <sheetData sheetId="1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내역서"/>
      <sheetName val="예산서"/>
      <sheetName val="단가비교"/>
      <sheetName val="Sheet1"/>
      <sheetName val="대비표"/>
      <sheetName val="집행"/>
      <sheetName val="영업예산"/>
      <sheetName val="Sheet2"/>
      <sheetName val="문제점"/>
      <sheetName val="표지"/>
      <sheetName val="총괄-1"/>
      <sheetName val="설계예산서"/>
      <sheetName val="토공사"/>
      <sheetName val="단가조사"/>
      <sheetName val="당초"/>
      <sheetName val="定额"/>
      <sheetName val="BQ"/>
      <sheetName val="견적"/>
      <sheetName val="수주추정"/>
      <sheetName val="基础数据表"/>
      <sheetName val="TDC COA Sumry"/>
      <sheetName val="TDC Item Dets"/>
      <sheetName val="TDC Item Sumry"/>
      <sheetName val="TDC Key Qty Sumry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RFP003D"/>
      <sheetName val="数据库辅助表"/>
      <sheetName val="Connections"/>
      <sheetName val="DWTables"/>
      <sheetName val="jobhist"/>
      <sheetName val="设计费报价表(P1)"/>
      <sheetName val="表三甲"/>
      <sheetName val="综合概算"/>
      <sheetName val="表二"/>
      <sheetName val="仪表"/>
      <sheetName val="安装表"/>
      <sheetName val="表三"/>
      <sheetName val="目录首页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S"/>
      <sheetName val="B"/>
      <sheetName val="参数表"/>
      <sheetName val="김영남"/>
      <sheetName val="기성 Plan"/>
      <sheetName val="산근"/>
      <sheetName val="A"/>
      <sheetName val="FAB별"/>
      <sheetName val="config"/>
      <sheetName val="分析"/>
    </sheetNames>
    <definedNames>
      <definedName name="Tri_Rev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당초"/>
      <sheetName val="변경"/>
      <sheetName val="집계표"/>
      <sheetName val="내역서"/>
      <sheetName val="총괄표"/>
      <sheetName val="CB"/>
      <sheetName val="경비"/>
      <sheetName val="Sheet3"/>
      <sheetName val="cvr"/>
      <sheetName val="sum"/>
      <sheetName val="indirect"/>
      <sheetName val="bm"/>
      <sheetName val="bm (2)"/>
      <sheetName val="Sheet2"/>
      <sheetName val="Instrument"/>
      <sheetName val="Junction Box"/>
      <sheetName val="JB_Final checked"/>
      <sheetName val="Equipment"/>
      <sheetName val="F&amp;G System"/>
      <sheetName val="F&amp;G System (Detail)"/>
      <sheetName val="동결보온"/>
      <sheetName val="MOTOR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"/>
      <sheetName val="XZLC003_PART1"/>
    </sheetNames>
    <sheetDataSet>
      <sheetData sheetId="0"/>
      <sheetData sheetId="1" refreshError="1">
        <row r="7">
          <cell r="A7" t="str">
            <v>COMMODITY_CODE</v>
          </cell>
          <cell r="B7" t="str">
            <v>IDENT</v>
          </cell>
          <cell r="C7" t="str">
            <v>IDENT_DESCRIPTION</v>
          </cell>
          <cell r="D7" t="str">
            <v>Size1</v>
          </cell>
          <cell r="E7" t="str">
            <v>Size2</v>
          </cell>
          <cell r="F7" t="str">
            <v>Unit</v>
          </cell>
          <cell r="G7" t="str">
            <v>FORECAST QUANTITY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"/>
      <sheetName val="XZLC004_PART2"/>
    </sheetNames>
    <sheetDataSet>
      <sheetData sheetId="0" refreshError="1"/>
      <sheetData sheetId="1" refreshError="1">
        <row r="7">
          <cell r="A7" t="str">
            <v>COMMODITY_CODE</v>
          </cell>
          <cell r="B7" t="str">
            <v>IDENT</v>
          </cell>
          <cell r="C7" t="str">
            <v>IDENT_DESCRIPTION</v>
          </cell>
          <cell r="D7" t="str">
            <v>Size1</v>
          </cell>
          <cell r="E7" t="str">
            <v>Size2</v>
          </cell>
          <cell r="F7" t="str">
            <v>Unit</v>
          </cell>
          <cell r="G7" t="str">
            <v>FORECAST QUANTITY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G. CONDITION"/>
      <sheetName val="견적 조건"/>
      <sheetName val="Table"/>
      <sheetName val="TEMP POWER(X)"/>
      <sheetName val="BQ"/>
      <sheetName val="Pivot"/>
      <sheetName val="SUMMARY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33"/>
  <sheetViews>
    <sheetView view="pageBreakPreview" zoomScale="145" zoomScaleNormal="75" zoomScaleSheetLayoutView="145" workbookViewId="0">
      <selection activeCell="R13" sqref="R13"/>
    </sheetView>
  </sheetViews>
  <sheetFormatPr defaultColWidth="9" defaultRowHeight="15"/>
  <cols>
    <col min="1" max="24" width="5.375" style="25" customWidth="1"/>
    <col min="25" max="71" width="4.75" style="25" customWidth="1"/>
    <col min="72" max="16384" width="9" style="25"/>
  </cols>
  <sheetData>
    <row r="1" spans="1:24" ht="24.9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spans="1:24" ht="24.9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</row>
    <row r="3" spans="1:24" ht="24.95" customHeight="1">
      <c r="A3" s="4"/>
      <c r="B3" s="5"/>
      <c r="C3" s="5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5"/>
      <c r="U3" s="5"/>
      <c r="V3" s="5"/>
      <c r="W3" s="5"/>
      <c r="X3" s="6"/>
    </row>
    <row r="4" spans="1:24" ht="24.95" customHeight="1">
      <c r="A4" s="4"/>
      <c r="B4" s="5"/>
      <c r="C4" s="5"/>
      <c r="D4" s="26"/>
      <c r="E4" s="26"/>
      <c r="F4" s="26"/>
      <c r="G4" s="7"/>
      <c r="H4" s="32" t="s">
        <v>25</v>
      </c>
      <c r="I4" s="235" t="s">
        <v>148</v>
      </c>
      <c r="J4" s="228"/>
      <c r="K4" s="228"/>
      <c r="L4" s="228"/>
      <c r="M4" s="228"/>
      <c r="N4" s="228"/>
      <c r="O4" s="228"/>
      <c r="P4" s="228"/>
      <c r="Q4" s="228"/>
      <c r="R4" s="228"/>
      <c r="S4" s="5"/>
      <c r="T4" s="5"/>
      <c r="U4" s="5"/>
      <c r="V4" s="5"/>
      <c r="W4" s="5"/>
      <c r="X4" s="6"/>
    </row>
    <row r="5" spans="1:24" ht="24.95" customHeight="1">
      <c r="A5" s="4"/>
      <c r="B5" s="5"/>
      <c r="C5" s="5"/>
      <c r="D5" s="26"/>
      <c r="E5" s="26"/>
      <c r="F5" s="26"/>
      <c r="G5" s="7"/>
      <c r="H5" s="32" t="s">
        <v>26</v>
      </c>
      <c r="I5" s="235" t="s">
        <v>148</v>
      </c>
      <c r="J5" s="228"/>
      <c r="K5" s="228"/>
      <c r="L5" s="228"/>
      <c r="M5" s="228"/>
      <c r="N5" s="228"/>
      <c r="O5" s="228"/>
      <c r="P5" s="228"/>
      <c r="Q5" s="228"/>
      <c r="R5" s="228"/>
      <c r="S5" s="5"/>
      <c r="T5" s="5"/>
      <c r="U5" s="5"/>
      <c r="V5" s="5"/>
      <c r="W5" s="5"/>
      <c r="X5" s="6"/>
    </row>
    <row r="6" spans="1:24" ht="24.95" customHeight="1">
      <c r="A6" s="4"/>
      <c r="B6" s="5"/>
      <c r="C6" s="5"/>
      <c r="D6" s="26"/>
      <c r="E6" s="26"/>
      <c r="F6" s="26"/>
      <c r="G6" s="7"/>
      <c r="H6" s="32" t="s">
        <v>27</v>
      </c>
      <c r="I6" s="236" t="s">
        <v>149</v>
      </c>
      <c r="J6" s="236"/>
      <c r="K6" s="236"/>
      <c r="L6" s="236"/>
      <c r="M6" s="236"/>
      <c r="N6" s="236"/>
      <c r="O6" s="236"/>
      <c r="P6" s="236"/>
      <c r="Q6" s="236"/>
      <c r="R6" s="236"/>
      <c r="S6" s="5"/>
      <c r="T6" s="5"/>
      <c r="U6" s="5"/>
      <c r="V6" s="5"/>
      <c r="W6" s="5"/>
      <c r="X6" s="6"/>
    </row>
    <row r="7" spans="1:24" ht="24.95" customHeight="1">
      <c r="A7" s="4"/>
      <c r="B7" s="5"/>
      <c r="C7" s="5"/>
      <c r="D7" s="5"/>
      <c r="E7" s="5"/>
      <c r="F7" s="5"/>
      <c r="G7" s="7"/>
      <c r="H7" s="32" t="s">
        <v>28</v>
      </c>
      <c r="I7" s="236" t="s">
        <v>150</v>
      </c>
      <c r="J7" s="236"/>
      <c r="K7" s="236"/>
      <c r="L7" s="236"/>
      <c r="M7" s="236"/>
      <c r="N7" s="236"/>
      <c r="O7" s="236"/>
      <c r="P7" s="236"/>
      <c r="Q7" s="236"/>
      <c r="R7" s="236"/>
      <c r="S7" s="5"/>
      <c r="T7" s="5"/>
      <c r="U7" s="5"/>
      <c r="V7" s="5"/>
      <c r="W7" s="5"/>
      <c r="X7" s="6"/>
    </row>
    <row r="8" spans="1:24" ht="24.95" customHeight="1">
      <c r="A8" s="4"/>
      <c r="B8" s="5"/>
      <c r="C8" s="5"/>
      <c r="D8" s="5"/>
      <c r="E8" s="5"/>
      <c r="F8" s="5"/>
      <c r="G8" s="7"/>
      <c r="H8" s="32" t="s">
        <v>29</v>
      </c>
      <c r="I8" s="237" t="s">
        <v>164</v>
      </c>
      <c r="J8" s="236"/>
      <c r="K8" s="236"/>
      <c r="L8" s="236"/>
      <c r="M8" s="236"/>
      <c r="N8" s="236"/>
      <c r="O8" s="236"/>
      <c r="P8" s="236"/>
      <c r="Q8" s="236"/>
      <c r="R8" s="236"/>
      <c r="S8" s="5"/>
      <c r="T8" s="5"/>
      <c r="U8" s="5"/>
      <c r="V8" s="5"/>
      <c r="W8" s="5"/>
      <c r="X8" s="6"/>
    </row>
    <row r="9" spans="1:24" ht="24.95" customHeight="1">
      <c r="A9" s="4"/>
      <c r="B9" s="5"/>
      <c r="C9" s="5"/>
      <c r="D9" s="5"/>
      <c r="E9" s="5"/>
      <c r="F9" s="5"/>
      <c r="G9" s="5"/>
      <c r="H9" s="32" t="s">
        <v>30</v>
      </c>
      <c r="I9" s="236" t="s">
        <v>151</v>
      </c>
      <c r="J9" s="236"/>
      <c r="K9" s="236"/>
      <c r="L9" s="236"/>
      <c r="M9" s="236"/>
      <c r="N9" s="236"/>
      <c r="O9" s="236"/>
      <c r="P9" s="236"/>
      <c r="Q9" s="236"/>
      <c r="R9" s="236"/>
      <c r="S9" s="5"/>
      <c r="T9" s="5"/>
      <c r="U9" s="5"/>
      <c r="V9" s="5"/>
      <c r="W9" s="5"/>
      <c r="X9" s="6"/>
    </row>
    <row r="10" spans="1:24" ht="24.95" customHeight="1">
      <c r="A10" s="4"/>
      <c r="B10" s="5"/>
      <c r="C10" s="5"/>
      <c r="D10" s="5"/>
      <c r="E10" s="5"/>
      <c r="F10" s="5"/>
      <c r="G10" s="5"/>
      <c r="H10" s="27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6"/>
    </row>
    <row r="11" spans="1:24" ht="24.95" customHeight="1">
      <c r="A11" s="4"/>
      <c r="B11" s="5"/>
      <c r="C11" s="5"/>
      <c r="D11" s="5"/>
      <c r="E11" s="5"/>
      <c r="F11" s="5"/>
      <c r="G11" s="5"/>
      <c r="H11" s="5"/>
      <c r="I11" s="5"/>
      <c r="J11" s="8" t="s">
        <v>152</v>
      </c>
      <c r="K11" s="233" t="s">
        <v>178</v>
      </c>
      <c r="L11" s="233"/>
      <c r="M11" s="233"/>
      <c r="N11" s="233"/>
      <c r="O11" s="229"/>
      <c r="P11" s="229"/>
      <c r="Q11" s="5"/>
      <c r="R11" s="5"/>
      <c r="S11" s="5"/>
      <c r="T11" s="5"/>
      <c r="U11" s="5"/>
      <c r="V11" s="5"/>
      <c r="W11" s="5"/>
      <c r="X11" s="6"/>
    </row>
    <row r="12" spans="1:24" ht="24.95" customHeight="1">
      <c r="A12" s="4"/>
      <c r="B12" s="5"/>
      <c r="C12" s="5"/>
      <c r="D12" s="5"/>
      <c r="E12" s="5"/>
      <c r="F12" s="5"/>
      <c r="G12" s="5"/>
      <c r="H12" s="5"/>
      <c r="I12" s="5"/>
      <c r="J12" s="8" t="s">
        <v>153</v>
      </c>
      <c r="K12" s="227" t="s">
        <v>154</v>
      </c>
      <c r="L12" s="228"/>
      <c r="M12" s="228"/>
      <c r="N12" s="228"/>
      <c r="O12" s="229"/>
      <c r="P12" s="229"/>
      <c r="Q12" s="5"/>
      <c r="R12" s="5"/>
      <c r="S12" s="5"/>
      <c r="T12" s="5"/>
      <c r="U12" s="5"/>
      <c r="V12" s="5"/>
      <c r="W12" s="5"/>
      <c r="X12" s="6"/>
    </row>
    <row r="13" spans="1:24" ht="24.95" customHeight="1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6"/>
    </row>
    <row r="14" spans="1:24" ht="24.95" customHeight="1">
      <c r="A14" s="4"/>
      <c r="B14" s="5"/>
      <c r="C14" s="5"/>
      <c r="D14" s="5"/>
      <c r="E14" s="5"/>
      <c r="F14" s="5"/>
      <c r="G14" s="7"/>
      <c r="H14" s="26"/>
      <c r="I14" s="5"/>
      <c r="J14" s="5"/>
      <c r="K14" s="5"/>
      <c r="M14" s="28" t="s">
        <v>155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6"/>
    </row>
    <row r="15" spans="1:24" ht="19.5" customHeight="1">
      <c r="A15" s="4"/>
      <c r="B15" s="5"/>
      <c r="C15" s="5"/>
      <c r="D15" s="5"/>
      <c r="E15" s="5"/>
      <c r="F15" s="5"/>
      <c r="G15" s="5"/>
      <c r="H15" s="5"/>
      <c r="I15" s="5"/>
      <c r="J15" s="5"/>
      <c r="K15" s="29"/>
      <c r="L15" s="29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6"/>
    </row>
    <row r="16" spans="1:24" ht="19.5" customHeight="1">
      <c r="A16" s="4"/>
      <c r="B16" s="5"/>
      <c r="C16" s="5"/>
      <c r="D16" s="5"/>
      <c r="E16" s="5"/>
      <c r="F16" s="5"/>
      <c r="G16" s="5"/>
      <c r="H16" s="5"/>
      <c r="I16" s="26"/>
      <c r="J16" s="26"/>
      <c r="K16" s="26"/>
      <c r="L16" s="26"/>
      <c r="M16" s="26"/>
      <c r="N16" s="26"/>
      <c r="O16" s="26"/>
      <c r="P16" s="26"/>
      <c r="Q16" s="26"/>
      <c r="R16" s="221" t="s">
        <v>21</v>
      </c>
      <c r="S16" s="222"/>
      <c r="T16" s="222"/>
      <c r="U16" s="234"/>
      <c r="V16" s="221" t="s">
        <v>22</v>
      </c>
      <c r="W16" s="222"/>
      <c r="X16" s="223"/>
    </row>
    <row r="17" spans="1:24" ht="20.100000000000001" customHeight="1">
      <c r="A17" s="4"/>
      <c r="B17" s="5"/>
      <c r="C17" s="5"/>
      <c r="D17" s="5"/>
      <c r="E17" s="5"/>
      <c r="F17" s="5"/>
      <c r="G17" s="5"/>
      <c r="H17" s="5"/>
      <c r="I17" s="26"/>
      <c r="J17" s="26"/>
      <c r="K17" s="26"/>
      <c r="L17" s="26"/>
      <c r="M17" s="26"/>
      <c r="N17" s="26"/>
      <c r="O17" s="26"/>
      <c r="P17" s="26"/>
      <c r="Q17" s="26"/>
      <c r="R17" s="11" t="s">
        <v>19</v>
      </c>
      <c r="S17" s="9"/>
      <c r="T17" s="9"/>
      <c r="U17" s="10"/>
      <c r="V17" s="11"/>
      <c r="W17" s="12"/>
      <c r="X17" s="13"/>
    </row>
    <row r="18" spans="1:24" ht="20.100000000000001" customHeight="1">
      <c r="A18" s="4"/>
      <c r="B18" s="5"/>
      <c r="C18" s="5"/>
      <c r="D18" s="5"/>
      <c r="E18" s="5"/>
      <c r="F18" s="5"/>
      <c r="G18" s="5"/>
      <c r="H18" s="5"/>
      <c r="I18" s="26"/>
      <c r="J18" s="26"/>
      <c r="K18" s="26"/>
      <c r="L18" s="26"/>
      <c r="M18" s="26"/>
      <c r="N18" s="26"/>
      <c r="O18" s="26"/>
      <c r="P18" s="26"/>
      <c r="Q18" s="26"/>
      <c r="R18" s="230" t="s">
        <v>44</v>
      </c>
      <c r="S18" s="231"/>
      <c r="T18" s="231"/>
      <c r="U18" s="232"/>
      <c r="V18" s="14"/>
      <c r="W18" s="15"/>
      <c r="X18" s="16"/>
    </row>
    <row r="19" spans="1:24" ht="20.100000000000001" customHeight="1">
      <c r="A19" s="4"/>
      <c r="B19" s="5"/>
      <c r="C19" s="5"/>
      <c r="D19" s="5"/>
      <c r="E19" s="5"/>
      <c r="F19" s="5"/>
      <c r="G19" s="5"/>
      <c r="H19" s="5"/>
      <c r="I19" s="26"/>
      <c r="J19" s="26"/>
      <c r="K19" s="26"/>
      <c r="L19" s="26"/>
      <c r="M19" s="26"/>
      <c r="N19" s="26"/>
      <c r="O19" s="26"/>
      <c r="P19" s="26"/>
      <c r="Q19" s="26"/>
      <c r="R19" s="11" t="s">
        <v>23</v>
      </c>
      <c r="S19" s="9"/>
      <c r="T19" s="9"/>
      <c r="U19" s="10"/>
      <c r="V19" s="11"/>
      <c r="W19" s="12"/>
      <c r="X19" s="13"/>
    </row>
    <row r="20" spans="1:24" ht="20.100000000000001" customHeight="1">
      <c r="A20" s="4"/>
      <c r="B20" s="5"/>
      <c r="C20" s="5"/>
      <c r="D20" s="5"/>
      <c r="E20" s="5"/>
      <c r="F20" s="5"/>
      <c r="G20" s="5"/>
      <c r="H20" s="5"/>
      <c r="I20" s="26"/>
      <c r="J20" s="26"/>
      <c r="K20" s="26"/>
      <c r="L20" s="26"/>
      <c r="M20" s="26"/>
      <c r="N20" s="26"/>
      <c r="O20" s="26"/>
      <c r="P20" s="26"/>
      <c r="Q20" s="26"/>
      <c r="R20" s="230" t="s">
        <v>48</v>
      </c>
      <c r="S20" s="231"/>
      <c r="T20" s="231"/>
      <c r="U20" s="232"/>
      <c r="V20" s="14"/>
      <c r="W20" s="15"/>
      <c r="X20" s="16"/>
    </row>
    <row r="21" spans="1:24" ht="20.100000000000001" customHeight="1">
      <c r="A21" s="4"/>
      <c r="B21" s="5"/>
      <c r="C21" s="5"/>
      <c r="D21" s="5"/>
      <c r="E21" s="5"/>
      <c r="F21" s="5"/>
      <c r="G21" s="5"/>
      <c r="H21" s="5"/>
      <c r="I21" s="26"/>
      <c r="J21" s="26"/>
      <c r="K21" s="26"/>
      <c r="L21" s="26"/>
      <c r="M21" s="26"/>
      <c r="N21" s="26"/>
      <c r="O21" s="26"/>
      <c r="P21" s="26"/>
      <c r="Q21" s="26"/>
      <c r="R21" s="30" t="s">
        <v>43</v>
      </c>
      <c r="S21" s="9"/>
      <c r="T21" s="9"/>
      <c r="U21" s="10"/>
      <c r="V21" s="11"/>
      <c r="W21" s="12"/>
      <c r="X21" s="13"/>
    </row>
    <row r="22" spans="1:24" ht="20.100000000000001" customHeight="1">
      <c r="A22" s="4"/>
      <c r="B22" s="5"/>
      <c r="C22" s="5"/>
      <c r="D22" s="5"/>
      <c r="E22" s="5"/>
      <c r="F22" s="5"/>
      <c r="G22" s="5"/>
      <c r="H22" s="5"/>
      <c r="I22" s="26"/>
      <c r="J22" s="26"/>
      <c r="K22" s="26"/>
      <c r="L22" s="26"/>
      <c r="M22" s="26"/>
      <c r="N22" s="26"/>
      <c r="O22" s="26"/>
      <c r="P22" s="26"/>
      <c r="Q22" s="26"/>
      <c r="R22" s="230" t="s">
        <v>158</v>
      </c>
      <c r="S22" s="231"/>
      <c r="T22" s="231"/>
      <c r="U22" s="232"/>
      <c r="V22" s="14"/>
      <c r="W22" s="15"/>
      <c r="X22" s="16"/>
    </row>
    <row r="23" spans="1:24" ht="20.100000000000001" customHeight="1">
      <c r="A23" s="4"/>
      <c r="B23" s="5"/>
      <c r="C23" s="5"/>
      <c r="D23" s="5"/>
      <c r="E23" s="5"/>
      <c r="F23" s="5"/>
      <c r="G23" s="5"/>
      <c r="H23" s="5"/>
      <c r="I23" s="5"/>
      <c r="J23" s="26"/>
      <c r="K23" s="217" t="s">
        <v>20</v>
      </c>
      <c r="L23" s="218"/>
      <c r="M23" s="218"/>
      <c r="N23" s="218"/>
      <c r="O23" s="218"/>
      <c r="P23" s="218"/>
      <c r="Q23" s="218"/>
      <c r="R23" s="218"/>
      <c r="S23" s="218"/>
      <c r="T23" s="218"/>
      <c r="U23" s="218"/>
      <c r="V23" s="224" t="s">
        <v>24</v>
      </c>
      <c r="W23" s="225"/>
      <c r="X23" s="226"/>
    </row>
    <row r="24" spans="1:24" ht="20.100000000000001" customHeight="1" thickBot="1">
      <c r="A24" s="17"/>
      <c r="B24" s="18"/>
      <c r="C24" s="18"/>
      <c r="D24" s="18"/>
      <c r="E24" s="18"/>
      <c r="F24" s="18"/>
      <c r="G24" s="18"/>
      <c r="H24" s="18"/>
      <c r="I24" s="18"/>
      <c r="J24" s="31"/>
      <c r="K24" s="219" t="s">
        <v>163</v>
      </c>
      <c r="L24" s="220"/>
      <c r="M24" s="220"/>
      <c r="N24" s="220"/>
      <c r="O24" s="220"/>
      <c r="P24" s="220"/>
      <c r="Q24" s="220"/>
      <c r="R24" s="220"/>
      <c r="S24" s="220"/>
      <c r="T24" s="220"/>
      <c r="U24" s="220"/>
      <c r="V24" s="19">
        <v>1</v>
      </c>
      <c r="W24" s="20" t="s">
        <v>0</v>
      </c>
      <c r="X24" s="21">
        <v>32</v>
      </c>
    </row>
    <row r="25" spans="1:24" ht="18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22"/>
      <c r="S25" s="5"/>
      <c r="T25" s="5"/>
      <c r="U25" s="5"/>
      <c r="V25" s="5"/>
      <c r="W25" s="5"/>
      <c r="X25" s="5"/>
    </row>
    <row r="26" spans="1:24" ht="18" customHeight="1"/>
    <row r="27" spans="1:24" ht="18" customHeight="1"/>
    <row r="28" spans="1:24" ht="18" customHeight="1"/>
    <row r="29" spans="1:24" ht="18" customHeight="1"/>
    <row r="30" spans="1:24" ht="18" customHeight="1"/>
    <row r="31" spans="1:24" ht="18" customHeight="1"/>
    <row r="32" spans="1:24" ht="18" customHeight="1"/>
    <row r="33" ht="18" customHeight="1"/>
  </sheetData>
  <mergeCells count="16">
    <mergeCell ref="K11:P11"/>
    <mergeCell ref="R16:U16"/>
    <mergeCell ref="I4:R4"/>
    <mergeCell ref="I5:R5"/>
    <mergeCell ref="I6:R6"/>
    <mergeCell ref="I7:R7"/>
    <mergeCell ref="I9:R9"/>
    <mergeCell ref="I8:R8"/>
    <mergeCell ref="K23:U23"/>
    <mergeCell ref="K24:U24"/>
    <mergeCell ref="V16:X16"/>
    <mergeCell ref="V23:X23"/>
    <mergeCell ref="K12:P12"/>
    <mergeCell ref="R18:U18"/>
    <mergeCell ref="R20:U20"/>
    <mergeCell ref="R22:U22"/>
  </mergeCells>
  <phoneticPr fontId="17" type="noConversion"/>
  <printOptions horizontalCentered="1" verticalCentered="1"/>
  <pageMargins left="0.39370078740157483" right="0.39370078740157483" top="0.39370078740157483" bottom="0.39370078740157483" header="0.51181102362204722" footer="0.31496062992125984"/>
  <pageSetup paperSize="9" scale="9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6"/>
  <sheetViews>
    <sheetView zoomScale="130" zoomScaleNormal="130" workbookViewId="0">
      <selection activeCell="A16" sqref="A16:A20"/>
    </sheetView>
  </sheetViews>
  <sheetFormatPr defaultRowHeight="14.25"/>
  <cols>
    <col min="1" max="1" width="17.875" style="167" customWidth="1"/>
    <col min="2" max="2" width="13.75" customWidth="1"/>
    <col min="3" max="3" width="10" customWidth="1"/>
    <col min="4" max="4" width="19" customWidth="1"/>
    <col min="5" max="5" width="9.25" customWidth="1"/>
    <col min="6" max="6" width="9.375" customWidth="1"/>
    <col min="9" max="10" width="8.75" customWidth="1"/>
    <col min="11" max="11" width="10.25" customWidth="1"/>
    <col min="12" max="12" width="9.75" customWidth="1"/>
    <col min="13" max="13" width="10.25" customWidth="1"/>
    <col min="19" max="19" width="9.25" customWidth="1"/>
    <col min="20" max="20" width="9.75" customWidth="1"/>
  </cols>
  <sheetData>
    <row r="1" spans="1:6" ht="17.25">
      <c r="A1" s="301" t="s">
        <v>124</v>
      </c>
      <c r="B1" s="302"/>
      <c r="C1" s="168" t="s">
        <v>125</v>
      </c>
      <c r="D1" s="187" t="s">
        <v>126</v>
      </c>
      <c r="E1" s="186">
        <v>8</v>
      </c>
      <c r="F1" s="166"/>
    </row>
    <row r="2" spans="1:6">
      <c r="A2" s="300" t="s">
        <v>116</v>
      </c>
      <c r="B2" s="169" t="s">
        <v>88</v>
      </c>
      <c r="C2" s="173" t="s">
        <v>109</v>
      </c>
      <c r="D2" s="166"/>
    </row>
    <row r="3" spans="1:6">
      <c r="A3" s="300"/>
      <c r="B3" s="170" t="s">
        <v>89</v>
      </c>
      <c r="C3" s="173" t="s">
        <v>110</v>
      </c>
    </row>
    <row r="4" spans="1:6">
      <c r="A4" s="300"/>
      <c r="B4" s="170" t="s">
        <v>107</v>
      </c>
      <c r="C4" s="173" t="s">
        <v>111</v>
      </c>
    </row>
    <row r="5" spans="1:6">
      <c r="A5" s="300"/>
      <c r="B5" s="169" t="s">
        <v>91</v>
      </c>
      <c r="C5" s="173" t="s">
        <v>101</v>
      </c>
    </row>
    <row r="6" spans="1:6">
      <c r="A6" s="300"/>
      <c r="B6" s="170" t="s">
        <v>108</v>
      </c>
      <c r="C6" s="173" t="s">
        <v>141</v>
      </c>
    </row>
    <row r="7" spans="1:6">
      <c r="A7" s="300" t="s">
        <v>117</v>
      </c>
      <c r="B7" s="169" t="s">
        <v>88</v>
      </c>
      <c r="C7" s="173" t="s">
        <v>109</v>
      </c>
    </row>
    <row r="8" spans="1:6">
      <c r="A8" s="300"/>
      <c r="B8" s="170" t="s">
        <v>89</v>
      </c>
      <c r="C8" s="173" t="s">
        <v>110</v>
      </c>
    </row>
    <row r="9" spans="1:6">
      <c r="A9" s="300"/>
      <c r="B9" s="170" t="s">
        <v>93</v>
      </c>
      <c r="C9" s="173" t="s">
        <v>111</v>
      </c>
    </row>
    <row r="10" spans="1:6">
      <c r="A10" s="300" t="s">
        <v>118</v>
      </c>
      <c r="B10" s="170" t="s">
        <v>102</v>
      </c>
      <c r="C10" s="173" t="s">
        <v>142</v>
      </c>
    </row>
    <row r="11" spans="1:6">
      <c r="A11" s="300"/>
      <c r="B11" s="170" t="s">
        <v>89</v>
      </c>
      <c r="C11" s="173" t="s">
        <v>183</v>
      </c>
    </row>
    <row r="12" spans="1:6">
      <c r="A12" s="300" t="s">
        <v>112</v>
      </c>
      <c r="B12" s="170" t="s">
        <v>94</v>
      </c>
      <c r="C12" s="173" t="s">
        <v>184</v>
      </c>
    </row>
    <row r="13" spans="1:6">
      <c r="A13" s="300"/>
      <c r="B13" s="170" t="s">
        <v>103</v>
      </c>
      <c r="C13" s="173" t="s">
        <v>105</v>
      </c>
    </row>
    <row r="14" spans="1:6">
      <c r="A14" s="300" t="s">
        <v>119</v>
      </c>
      <c r="B14" s="170" t="s">
        <v>96</v>
      </c>
      <c r="C14" s="173" t="s">
        <v>147</v>
      </c>
    </row>
    <row r="15" spans="1:6">
      <c r="A15" s="300"/>
      <c r="B15" s="170" t="s">
        <v>97</v>
      </c>
      <c r="C15" s="173" t="s">
        <v>85</v>
      </c>
    </row>
    <row r="16" spans="1:6">
      <c r="A16" s="300" t="s">
        <v>120</v>
      </c>
      <c r="B16" s="170" t="s">
        <v>98</v>
      </c>
      <c r="C16" s="173" t="s">
        <v>109</v>
      </c>
    </row>
    <row r="17" spans="1:3">
      <c r="A17" s="300"/>
      <c r="B17" s="170" t="s">
        <v>89</v>
      </c>
      <c r="C17" s="173" t="s">
        <v>110</v>
      </c>
    </row>
    <row r="18" spans="1:3">
      <c r="A18" s="300"/>
      <c r="B18" s="170" t="s">
        <v>90</v>
      </c>
      <c r="C18" s="173" t="s">
        <v>111</v>
      </c>
    </row>
    <row r="19" spans="1:3">
      <c r="A19" s="300"/>
      <c r="B19" s="169" t="s">
        <v>91</v>
      </c>
      <c r="C19" s="173" t="s">
        <v>114</v>
      </c>
    </row>
    <row r="20" spans="1:3">
      <c r="A20" s="300"/>
      <c r="B20" s="170" t="s">
        <v>92</v>
      </c>
      <c r="C20" s="173" t="s">
        <v>141</v>
      </c>
    </row>
    <row r="21" spans="1:3">
      <c r="A21" s="303" t="s">
        <v>86</v>
      </c>
      <c r="B21" s="170" t="s">
        <v>88</v>
      </c>
      <c r="C21" s="173" t="s">
        <v>109</v>
      </c>
    </row>
    <row r="22" spans="1:3">
      <c r="A22" s="303"/>
      <c r="B22" s="170" t="s">
        <v>89</v>
      </c>
      <c r="C22" s="173" t="s">
        <v>110</v>
      </c>
    </row>
    <row r="23" spans="1:3">
      <c r="A23" s="303"/>
      <c r="B23" s="170" t="s">
        <v>99</v>
      </c>
      <c r="C23" s="173" t="s">
        <v>144</v>
      </c>
    </row>
    <row r="24" spans="1:3">
      <c r="A24" s="300" t="s">
        <v>87</v>
      </c>
      <c r="B24" s="170" t="s">
        <v>95</v>
      </c>
      <c r="C24" s="173" t="s">
        <v>145</v>
      </c>
    </row>
    <row r="25" spans="1:3">
      <c r="A25" s="300"/>
      <c r="B25" s="170" t="s">
        <v>89</v>
      </c>
      <c r="C25" s="173" t="s">
        <v>143</v>
      </c>
    </row>
    <row r="26" spans="1:3">
      <c r="A26" s="300" t="s">
        <v>121</v>
      </c>
      <c r="B26" s="170" t="s">
        <v>95</v>
      </c>
      <c r="C26" s="173" t="s">
        <v>104</v>
      </c>
    </row>
    <row r="27" spans="1:3">
      <c r="A27" s="300"/>
      <c r="B27" s="170" t="s">
        <v>89</v>
      </c>
      <c r="C27" s="173" t="s">
        <v>110</v>
      </c>
    </row>
    <row r="28" spans="1:3">
      <c r="A28" s="300" t="s">
        <v>122</v>
      </c>
      <c r="B28" s="170" t="s">
        <v>96</v>
      </c>
      <c r="C28" s="173" t="s">
        <v>113</v>
      </c>
    </row>
    <row r="29" spans="1:3">
      <c r="A29" s="300"/>
      <c r="B29" s="170" t="s">
        <v>97</v>
      </c>
      <c r="C29" s="173" t="s">
        <v>85</v>
      </c>
    </row>
    <row r="30" spans="1:3">
      <c r="A30" s="171" t="s">
        <v>123</v>
      </c>
      <c r="B30" s="170" t="s">
        <v>100</v>
      </c>
      <c r="C30" s="173" t="s">
        <v>115</v>
      </c>
    </row>
    <row r="31" spans="1:3">
      <c r="C31" s="167"/>
    </row>
    <row r="32" spans="1:3">
      <c r="C32" s="167"/>
    </row>
    <row r="33" spans="3:3">
      <c r="C33" s="167"/>
    </row>
    <row r="34" spans="3:3">
      <c r="C34" s="167"/>
    </row>
    <row r="35" spans="3:3">
      <c r="C35" s="167"/>
    </row>
    <row r="36" spans="3:3">
      <c r="C36" s="167"/>
    </row>
    <row r="37" spans="3:3">
      <c r="C37" s="167"/>
    </row>
    <row r="38" spans="3:3">
      <c r="C38" s="167"/>
    </row>
    <row r="39" spans="3:3">
      <c r="C39" s="167"/>
    </row>
    <row r="40" spans="3:3">
      <c r="C40" s="167"/>
    </row>
    <row r="41" spans="3:3">
      <c r="C41" s="167"/>
    </row>
    <row r="42" spans="3:3">
      <c r="C42" s="167"/>
    </row>
    <row r="43" spans="3:3">
      <c r="C43" s="167"/>
    </row>
    <row r="44" spans="3:3">
      <c r="C44" s="167"/>
    </row>
    <row r="45" spans="3:3">
      <c r="C45" s="167"/>
    </row>
    <row r="46" spans="3:3">
      <c r="C46" s="167"/>
    </row>
    <row r="47" spans="3:3">
      <c r="C47" s="167"/>
    </row>
    <row r="48" spans="3:3">
      <c r="C48" s="167"/>
    </row>
    <row r="49" spans="3:3">
      <c r="C49" s="167"/>
    </row>
    <row r="50" spans="3:3">
      <c r="C50" s="167"/>
    </row>
    <row r="51" spans="3:3">
      <c r="C51" s="167"/>
    </row>
    <row r="52" spans="3:3">
      <c r="C52" s="167"/>
    </row>
    <row r="53" spans="3:3">
      <c r="C53" s="167"/>
    </row>
    <row r="54" spans="3:3">
      <c r="C54" s="167"/>
    </row>
    <row r="55" spans="3:3">
      <c r="C55" s="167"/>
    </row>
    <row r="56" spans="3:3">
      <c r="C56" s="167"/>
    </row>
    <row r="57" spans="3:3">
      <c r="C57" s="167"/>
    </row>
    <row r="58" spans="3:3">
      <c r="C58" s="167"/>
    </row>
    <row r="59" spans="3:3">
      <c r="C59" s="167"/>
    </row>
    <row r="60" spans="3:3">
      <c r="C60" s="167"/>
    </row>
    <row r="61" spans="3:3">
      <c r="C61" s="167"/>
    </row>
    <row r="62" spans="3:3">
      <c r="C62" s="167"/>
    </row>
    <row r="63" spans="3:3">
      <c r="C63" s="167"/>
    </row>
    <row r="64" spans="3:3">
      <c r="C64" s="167"/>
    </row>
    <row r="65" spans="3:3">
      <c r="C65" s="167"/>
    </row>
    <row r="66" spans="3:3">
      <c r="C66" s="167"/>
    </row>
    <row r="67" spans="3:3">
      <c r="C67" s="167"/>
    </row>
    <row r="68" spans="3:3">
      <c r="C68" s="167"/>
    </row>
    <row r="69" spans="3:3">
      <c r="C69" s="167"/>
    </row>
    <row r="70" spans="3:3">
      <c r="C70" s="167"/>
    </row>
    <row r="71" spans="3:3">
      <c r="C71" s="167"/>
    </row>
    <row r="72" spans="3:3">
      <c r="C72" s="167"/>
    </row>
    <row r="73" spans="3:3">
      <c r="C73" s="167"/>
    </row>
    <row r="74" spans="3:3">
      <c r="C74" s="167"/>
    </row>
    <row r="75" spans="3:3">
      <c r="C75" s="167"/>
    </row>
    <row r="76" spans="3:3">
      <c r="C76" s="167"/>
    </row>
    <row r="77" spans="3:3">
      <c r="C77" s="167"/>
    </row>
    <row r="78" spans="3:3">
      <c r="C78" s="167"/>
    </row>
    <row r="79" spans="3:3">
      <c r="C79" s="167"/>
    </row>
    <row r="80" spans="3:3">
      <c r="C80" s="167"/>
    </row>
    <row r="81" spans="3:3">
      <c r="C81" s="167"/>
    </row>
    <row r="82" spans="3:3">
      <c r="C82" s="167"/>
    </row>
    <row r="83" spans="3:3">
      <c r="C83" s="167"/>
    </row>
    <row r="84" spans="3:3">
      <c r="C84" s="167"/>
    </row>
    <row r="85" spans="3:3">
      <c r="C85" s="167"/>
    </row>
    <row r="86" spans="3:3">
      <c r="C86" s="167"/>
    </row>
    <row r="87" spans="3:3">
      <c r="C87" s="167"/>
    </row>
    <row r="88" spans="3:3">
      <c r="C88" s="167"/>
    </row>
    <row r="89" spans="3:3">
      <c r="C89" s="167"/>
    </row>
    <row r="90" spans="3:3">
      <c r="C90" s="167"/>
    </row>
    <row r="91" spans="3:3">
      <c r="C91" s="167"/>
    </row>
    <row r="92" spans="3:3">
      <c r="C92" s="167"/>
    </row>
    <row r="93" spans="3:3">
      <c r="C93" s="167"/>
    </row>
    <row r="94" spans="3:3">
      <c r="C94" s="167"/>
    </row>
    <row r="95" spans="3:3">
      <c r="C95" s="167"/>
    </row>
    <row r="96" spans="3:3">
      <c r="C96" s="167"/>
    </row>
    <row r="97" spans="3:3">
      <c r="C97" s="167"/>
    </row>
    <row r="98" spans="3:3">
      <c r="C98" s="167"/>
    </row>
    <row r="99" spans="3:3">
      <c r="C99" s="167"/>
    </row>
    <row r="100" spans="3:3">
      <c r="C100" s="167"/>
    </row>
    <row r="101" spans="3:3">
      <c r="C101" s="167"/>
    </row>
    <row r="102" spans="3:3">
      <c r="C102" s="167"/>
    </row>
    <row r="103" spans="3:3">
      <c r="C103" s="167"/>
    </row>
    <row r="104" spans="3:3">
      <c r="C104" s="167"/>
    </row>
    <row r="105" spans="3:3">
      <c r="C105" s="167"/>
    </row>
    <row r="106" spans="3:3">
      <c r="C106" s="167"/>
    </row>
    <row r="107" spans="3:3">
      <c r="C107" s="167"/>
    </row>
    <row r="108" spans="3:3">
      <c r="C108" s="167"/>
    </row>
    <row r="109" spans="3:3">
      <c r="C109" s="167"/>
    </row>
    <row r="110" spans="3:3">
      <c r="C110" s="167"/>
    </row>
    <row r="111" spans="3:3">
      <c r="C111" s="167"/>
    </row>
    <row r="112" spans="3:3">
      <c r="C112" s="167"/>
    </row>
    <row r="113" spans="3:3">
      <c r="C113" s="167"/>
    </row>
    <row r="114" spans="3:3">
      <c r="C114" s="167"/>
    </row>
    <row r="115" spans="3:3">
      <c r="C115" s="167"/>
    </row>
    <row r="116" spans="3:3">
      <c r="C116" s="167"/>
    </row>
    <row r="117" spans="3:3">
      <c r="C117" s="167"/>
    </row>
    <row r="118" spans="3:3">
      <c r="C118" s="167"/>
    </row>
    <row r="119" spans="3:3">
      <c r="C119" s="167"/>
    </row>
    <row r="120" spans="3:3">
      <c r="C120" s="167"/>
    </row>
    <row r="121" spans="3:3">
      <c r="C121" s="167"/>
    </row>
    <row r="122" spans="3:3">
      <c r="C122" s="167"/>
    </row>
    <row r="123" spans="3:3">
      <c r="C123" s="167"/>
    </row>
    <row r="124" spans="3:3">
      <c r="C124" s="167"/>
    </row>
    <row r="125" spans="3:3">
      <c r="C125" s="167"/>
    </row>
    <row r="126" spans="3:3">
      <c r="C126" s="167"/>
    </row>
    <row r="127" spans="3:3">
      <c r="C127" s="167"/>
    </row>
    <row r="128" spans="3:3">
      <c r="C128" s="167"/>
    </row>
    <row r="129" spans="3:3">
      <c r="C129" s="167"/>
    </row>
    <row r="130" spans="3:3">
      <c r="C130" s="167"/>
    </row>
    <row r="131" spans="3:3">
      <c r="C131" s="167"/>
    </row>
    <row r="132" spans="3:3">
      <c r="C132" s="167"/>
    </row>
    <row r="133" spans="3:3">
      <c r="C133" s="167"/>
    </row>
    <row r="134" spans="3:3">
      <c r="C134" s="167"/>
    </row>
    <row r="135" spans="3:3">
      <c r="C135" s="167"/>
    </row>
    <row r="136" spans="3:3">
      <c r="C136" s="167"/>
    </row>
    <row r="137" spans="3:3">
      <c r="C137" s="167"/>
    </row>
    <row r="138" spans="3:3">
      <c r="C138" s="167"/>
    </row>
    <row r="139" spans="3:3">
      <c r="C139" s="167"/>
    </row>
    <row r="140" spans="3:3">
      <c r="C140" s="167"/>
    </row>
    <row r="141" spans="3:3">
      <c r="C141" s="167"/>
    </row>
    <row r="142" spans="3:3">
      <c r="C142" s="167"/>
    </row>
    <row r="143" spans="3:3">
      <c r="C143" s="167"/>
    </row>
    <row r="144" spans="3:3">
      <c r="C144" s="167"/>
    </row>
    <row r="145" spans="3:3">
      <c r="C145" s="167"/>
    </row>
    <row r="146" spans="3:3">
      <c r="C146" s="167"/>
    </row>
    <row r="147" spans="3:3">
      <c r="C147" s="167"/>
    </row>
    <row r="148" spans="3:3">
      <c r="C148" s="167"/>
    </row>
    <row r="149" spans="3:3">
      <c r="C149" s="167"/>
    </row>
    <row r="150" spans="3:3">
      <c r="C150" s="167"/>
    </row>
    <row r="151" spans="3:3">
      <c r="C151" s="167"/>
    </row>
    <row r="152" spans="3:3">
      <c r="C152" s="167"/>
    </row>
    <row r="153" spans="3:3">
      <c r="C153" s="167"/>
    </row>
    <row r="154" spans="3:3">
      <c r="C154" s="167"/>
    </row>
    <row r="155" spans="3:3">
      <c r="C155" s="167"/>
    </row>
    <row r="156" spans="3:3">
      <c r="C156" s="167"/>
    </row>
    <row r="157" spans="3:3">
      <c r="C157" s="167"/>
    </row>
    <row r="158" spans="3:3">
      <c r="C158" s="167"/>
    </row>
    <row r="159" spans="3:3">
      <c r="C159" s="167"/>
    </row>
    <row r="160" spans="3:3">
      <c r="C160" s="167"/>
    </row>
    <row r="161" spans="3:3">
      <c r="C161" s="167"/>
    </row>
    <row r="162" spans="3:3">
      <c r="C162" s="167"/>
    </row>
    <row r="163" spans="3:3">
      <c r="C163" s="167"/>
    </row>
    <row r="164" spans="3:3">
      <c r="C164" s="167"/>
    </row>
    <row r="165" spans="3:3">
      <c r="C165" s="167"/>
    </row>
    <row r="166" spans="3:3">
      <c r="C166" s="167"/>
    </row>
    <row r="167" spans="3:3">
      <c r="C167" s="167"/>
    </row>
    <row r="168" spans="3:3">
      <c r="C168" s="167"/>
    </row>
    <row r="169" spans="3:3">
      <c r="C169" s="167"/>
    </row>
    <row r="170" spans="3:3">
      <c r="C170" s="167"/>
    </row>
    <row r="171" spans="3:3">
      <c r="C171" s="167"/>
    </row>
    <row r="172" spans="3:3">
      <c r="C172" s="167"/>
    </row>
    <row r="173" spans="3:3">
      <c r="C173" s="167"/>
    </row>
    <row r="174" spans="3:3">
      <c r="C174" s="167"/>
    </row>
    <row r="175" spans="3:3">
      <c r="C175" s="167"/>
    </row>
    <row r="176" spans="3:3">
      <c r="C176" s="167"/>
    </row>
    <row r="177" spans="3:3">
      <c r="C177" s="167"/>
    </row>
    <row r="178" spans="3:3">
      <c r="C178" s="167"/>
    </row>
    <row r="179" spans="3:3">
      <c r="C179" s="167"/>
    </row>
    <row r="180" spans="3:3">
      <c r="C180" s="167"/>
    </row>
    <row r="181" spans="3:3">
      <c r="C181" s="167"/>
    </row>
    <row r="182" spans="3:3">
      <c r="C182" s="167"/>
    </row>
    <row r="183" spans="3:3">
      <c r="C183" s="167"/>
    </row>
    <row r="184" spans="3:3">
      <c r="C184" s="167"/>
    </row>
    <row r="185" spans="3:3">
      <c r="C185" s="167"/>
    </row>
    <row r="186" spans="3:3">
      <c r="C186" s="167"/>
    </row>
    <row r="187" spans="3:3">
      <c r="C187" s="167"/>
    </row>
    <row r="188" spans="3:3">
      <c r="C188" s="167"/>
    </row>
    <row r="189" spans="3:3">
      <c r="C189" s="167"/>
    </row>
    <row r="190" spans="3:3">
      <c r="C190" s="167"/>
    </row>
    <row r="191" spans="3:3">
      <c r="C191" s="167"/>
    </row>
    <row r="192" spans="3:3">
      <c r="C192" s="167"/>
    </row>
    <row r="193" spans="3:3">
      <c r="C193" s="167"/>
    </row>
    <row r="194" spans="3:3">
      <c r="C194" s="167"/>
    </row>
    <row r="195" spans="3:3">
      <c r="C195" s="167"/>
    </row>
    <row r="196" spans="3:3">
      <c r="C196" s="167"/>
    </row>
    <row r="197" spans="3:3">
      <c r="C197" s="167"/>
    </row>
    <row r="198" spans="3:3">
      <c r="C198" s="167"/>
    </row>
    <row r="199" spans="3:3">
      <c r="C199" s="167"/>
    </row>
    <row r="200" spans="3:3">
      <c r="C200" s="167"/>
    </row>
    <row r="201" spans="3:3">
      <c r="C201" s="167"/>
    </row>
    <row r="202" spans="3:3">
      <c r="C202" s="167"/>
    </row>
    <row r="203" spans="3:3">
      <c r="C203" s="167"/>
    </row>
    <row r="204" spans="3:3">
      <c r="C204" s="167"/>
    </row>
    <row r="205" spans="3:3">
      <c r="C205" s="167"/>
    </row>
    <row r="206" spans="3:3">
      <c r="C206" s="167"/>
    </row>
    <row r="207" spans="3:3">
      <c r="C207" s="167"/>
    </row>
    <row r="208" spans="3:3">
      <c r="C208" s="167"/>
    </row>
    <row r="209" spans="3:3">
      <c r="C209" s="167"/>
    </row>
    <row r="210" spans="3:3">
      <c r="C210" s="167"/>
    </row>
    <row r="211" spans="3:3">
      <c r="C211" s="167"/>
    </row>
    <row r="212" spans="3:3">
      <c r="C212" s="167"/>
    </row>
    <row r="213" spans="3:3">
      <c r="C213" s="167"/>
    </row>
    <row r="214" spans="3:3">
      <c r="C214" s="167"/>
    </row>
    <row r="215" spans="3:3">
      <c r="C215" s="167"/>
    </row>
    <row r="216" spans="3:3">
      <c r="C216" s="167"/>
    </row>
    <row r="217" spans="3:3">
      <c r="C217" s="167"/>
    </row>
    <row r="218" spans="3:3">
      <c r="C218" s="167"/>
    </row>
    <row r="219" spans="3:3">
      <c r="C219" s="167"/>
    </row>
    <row r="220" spans="3:3">
      <c r="C220" s="167"/>
    </row>
    <row r="221" spans="3:3">
      <c r="C221" s="167"/>
    </row>
    <row r="222" spans="3:3">
      <c r="C222" s="167"/>
    </row>
    <row r="223" spans="3:3">
      <c r="C223" s="167"/>
    </row>
    <row r="224" spans="3:3">
      <c r="C224" s="167"/>
    </row>
    <row r="225" spans="3:3">
      <c r="C225" s="167"/>
    </row>
    <row r="226" spans="3:3">
      <c r="C226" s="167"/>
    </row>
    <row r="227" spans="3:3">
      <c r="C227" s="167"/>
    </row>
    <row r="228" spans="3:3">
      <c r="C228" s="167"/>
    </row>
    <row r="229" spans="3:3">
      <c r="C229" s="167"/>
    </row>
    <row r="230" spans="3:3">
      <c r="C230" s="167"/>
    </row>
    <row r="231" spans="3:3">
      <c r="C231" s="167"/>
    </row>
    <row r="232" spans="3:3">
      <c r="C232" s="167"/>
    </row>
    <row r="233" spans="3:3">
      <c r="C233" s="167"/>
    </row>
    <row r="234" spans="3:3">
      <c r="C234" s="167"/>
    </row>
    <row r="235" spans="3:3">
      <c r="C235" s="167"/>
    </row>
    <row r="236" spans="3:3">
      <c r="C236" s="167"/>
    </row>
    <row r="237" spans="3:3">
      <c r="C237" s="167"/>
    </row>
    <row r="238" spans="3:3">
      <c r="C238" s="167"/>
    </row>
    <row r="239" spans="3:3">
      <c r="C239" s="167"/>
    </row>
    <row r="240" spans="3:3">
      <c r="C240" s="167"/>
    </row>
    <row r="241" spans="3:3">
      <c r="C241" s="167"/>
    </row>
    <row r="242" spans="3:3">
      <c r="C242" s="167"/>
    </row>
    <row r="243" spans="3:3">
      <c r="C243" s="167"/>
    </row>
    <row r="244" spans="3:3">
      <c r="C244" s="167"/>
    </row>
    <row r="245" spans="3:3">
      <c r="C245" s="167"/>
    </row>
    <row r="246" spans="3:3">
      <c r="C246" s="167"/>
    </row>
    <row r="247" spans="3:3">
      <c r="C247" s="167"/>
    </row>
    <row r="248" spans="3:3">
      <c r="C248" s="167"/>
    </row>
    <row r="249" spans="3:3">
      <c r="C249" s="167"/>
    </row>
    <row r="250" spans="3:3">
      <c r="C250" s="167"/>
    </row>
    <row r="251" spans="3:3">
      <c r="C251" s="167"/>
    </row>
    <row r="252" spans="3:3">
      <c r="C252" s="167"/>
    </row>
    <row r="253" spans="3:3">
      <c r="C253" s="167"/>
    </row>
    <row r="254" spans="3:3">
      <c r="C254" s="167"/>
    </row>
    <row r="255" spans="3:3">
      <c r="C255" s="167"/>
    </row>
    <row r="256" spans="3:3">
      <c r="C256" s="167"/>
    </row>
  </sheetData>
  <mergeCells count="11">
    <mergeCell ref="A28:A29"/>
    <mergeCell ref="A1:B1"/>
    <mergeCell ref="A10:A11"/>
    <mergeCell ref="A12:A13"/>
    <mergeCell ref="A14:A15"/>
    <mergeCell ref="A16:A20"/>
    <mergeCell ref="A21:A23"/>
    <mergeCell ref="A24:A25"/>
    <mergeCell ref="A2:A6"/>
    <mergeCell ref="A7:A9"/>
    <mergeCell ref="A26:A27"/>
  </mergeCells>
  <phoneticPr fontId="3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workbookViewId="0">
      <selection activeCell="F26" sqref="F26"/>
    </sheetView>
  </sheetViews>
  <sheetFormatPr defaultRowHeight="14.25"/>
  <sheetData>
    <row r="1" spans="1:20" s="175" customFormat="1" ht="13.5">
      <c r="L1" s="176"/>
    </row>
    <row r="2" spans="1:20" s="175" customFormat="1" ht="13.5">
      <c r="A2" s="177">
        <v>43671</v>
      </c>
      <c r="B2" s="178" t="s">
        <v>129</v>
      </c>
      <c r="L2" s="176"/>
    </row>
    <row r="3" spans="1:20" s="175" customFormat="1" ht="13.5">
      <c r="L3" s="176"/>
    </row>
    <row r="4" spans="1:20" s="175" customFormat="1" ht="13.5">
      <c r="L4" s="176"/>
    </row>
    <row r="5" spans="1:20" s="175" customFormat="1" ht="13.5">
      <c r="A5" s="177">
        <v>43372</v>
      </c>
      <c r="B5" s="178" t="s">
        <v>130</v>
      </c>
      <c r="L5" s="176"/>
    </row>
    <row r="6" spans="1:20" s="175" customFormat="1" ht="13.5">
      <c r="L6" s="176"/>
    </row>
    <row r="7" spans="1:20" s="175" customFormat="1" ht="13.5">
      <c r="B7" s="179"/>
      <c r="C7" s="179"/>
      <c r="D7" s="179"/>
      <c r="E7" s="179"/>
      <c r="F7" s="179"/>
      <c r="G7" s="179"/>
      <c r="H7" s="179"/>
      <c r="I7" s="179"/>
      <c r="J7" s="180"/>
      <c r="K7" s="181"/>
      <c r="L7" s="182"/>
      <c r="M7" s="179"/>
      <c r="N7" s="179"/>
      <c r="O7" s="179"/>
      <c r="P7" s="179"/>
      <c r="Q7" s="179"/>
      <c r="R7" s="179"/>
      <c r="S7" s="179"/>
      <c r="T7" s="180"/>
    </row>
    <row r="8" spans="1:20" s="175" customFormat="1" ht="13.5">
      <c r="B8" s="179"/>
      <c r="C8" s="179"/>
      <c r="D8" s="179"/>
      <c r="E8" s="179"/>
      <c r="F8" s="179"/>
      <c r="G8" s="179"/>
      <c r="H8" s="179"/>
      <c r="I8" s="179"/>
      <c r="J8" s="180"/>
      <c r="K8" s="181"/>
      <c r="L8" s="182"/>
      <c r="M8" s="179"/>
      <c r="N8" s="179"/>
      <c r="O8" s="179"/>
      <c r="P8" s="179"/>
      <c r="Q8" s="179"/>
      <c r="R8" s="179"/>
      <c r="S8" s="179"/>
      <c r="T8" s="180"/>
    </row>
    <row r="9" spans="1:20" s="175" customFormat="1" ht="13.5">
      <c r="B9" s="179"/>
      <c r="C9" s="179"/>
      <c r="D9" s="179"/>
      <c r="E9" s="179"/>
      <c r="F9" s="179"/>
      <c r="G9" s="179"/>
      <c r="H9" s="179"/>
      <c r="I9" s="179"/>
      <c r="J9" s="180"/>
      <c r="K9" s="181"/>
      <c r="L9" s="182"/>
      <c r="M9" s="179"/>
      <c r="N9" s="179"/>
      <c r="O9" s="179"/>
      <c r="P9" s="179"/>
      <c r="Q9" s="179"/>
      <c r="R9" s="179"/>
      <c r="S9" s="179"/>
      <c r="T9" s="180"/>
    </row>
    <row r="10" spans="1:20" s="175" customFormat="1" ht="13.5">
      <c r="L10" s="176"/>
    </row>
    <row r="11" spans="1:20" s="175" customFormat="1" ht="13.5">
      <c r="L11" s="176"/>
    </row>
    <row r="12" spans="1:20" s="175" customFormat="1" ht="13.5">
      <c r="L12" s="176"/>
    </row>
    <row r="13" spans="1:20" s="175" customFormat="1" ht="13.5">
      <c r="B13" s="179"/>
      <c r="C13" s="179"/>
      <c r="D13" s="179"/>
      <c r="E13" s="179"/>
      <c r="F13" s="179"/>
      <c r="G13" s="179"/>
      <c r="H13" s="179"/>
      <c r="I13" s="179"/>
      <c r="J13" s="179"/>
      <c r="K13" s="181"/>
      <c r="L13" s="182"/>
      <c r="M13" s="179"/>
      <c r="N13" s="179"/>
      <c r="O13" s="179"/>
      <c r="P13" s="179"/>
      <c r="Q13" s="179"/>
      <c r="R13" s="179"/>
      <c r="S13" s="179"/>
      <c r="T13" s="179"/>
    </row>
    <row r="14" spans="1:20" s="175" customFormat="1" ht="13.5">
      <c r="B14" s="179"/>
      <c r="C14" s="179"/>
      <c r="D14" s="179"/>
      <c r="E14" s="179"/>
      <c r="F14" s="179"/>
      <c r="G14" s="179"/>
      <c r="H14" s="179"/>
      <c r="I14" s="179"/>
      <c r="J14" s="179"/>
      <c r="K14" s="181"/>
      <c r="L14" s="182"/>
      <c r="M14" s="179"/>
      <c r="N14" s="179"/>
      <c r="O14" s="179"/>
      <c r="P14" s="179"/>
      <c r="Q14" s="179"/>
      <c r="R14" s="179"/>
      <c r="S14" s="179"/>
      <c r="T14" s="179"/>
    </row>
    <row r="15" spans="1:20" s="175" customFormat="1" ht="13.5">
      <c r="B15" s="179"/>
      <c r="C15" s="179"/>
      <c r="D15" s="179"/>
      <c r="E15" s="179"/>
      <c r="F15" s="179"/>
      <c r="G15" s="179"/>
      <c r="H15" s="179"/>
      <c r="I15" s="179"/>
      <c r="J15" s="179"/>
      <c r="K15" s="181"/>
      <c r="L15" s="182"/>
      <c r="M15" s="179"/>
      <c r="N15" s="179"/>
      <c r="O15" s="179"/>
      <c r="P15" s="179"/>
      <c r="Q15" s="179"/>
      <c r="R15" s="179"/>
      <c r="S15" s="179"/>
      <c r="T15" s="179"/>
    </row>
    <row r="16" spans="1:20" s="175" customFormat="1" ht="13.5">
      <c r="L16" s="176"/>
    </row>
  </sheetData>
  <phoneticPr fontId="2" type="noConversion"/>
  <conditionalFormatting sqref="I7">
    <cfRule type="cellIs" dxfId="15" priority="15" operator="equal">
      <formula>"A2SAP105"</formula>
    </cfRule>
    <cfRule type="cellIs" dxfId="14" priority="16" operator="equal">
      <formula>"A2SAT105"</formula>
    </cfRule>
  </conditionalFormatting>
  <conditionalFormatting sqref="I8:I9">
    <cfRule type="cellIs" dxfId="13" priority="13" operator="equal">
      <formula>"A2SAP105"</formula>
    </cfRule>
    <cfRule type="cellIs" dxfId="12" priority="14" operator="equal">
      <formula>"A2SAT105"</formula>
    </cfRule>
  </conditionalFormatting>
  <conditionalFormatting sqref="S13:S15">
    <cfRule type="cellIs" dxfId="11" priority="1" operator="equal">
      <formula>"A2SAP105"</formula>
    </cfRule>
    <cfRule type="cellIs" dxfId="10" priority="2" operator="equal">
      <formula>"A2SAT105"</formula>
    </cfRule>
  </conditionalFormatting>
  <conditionalFormatting sqref="S7">
    <cfRule type="cellIs" dxfId="9" priority="11" operator="equal">
      <formula>"A2SAP105"</formula>
    </cfRule>
    <cfRule type="cellIs" dxfId="8" priority="12" operator="equal">
      <formula>"A2SAT105"</formula>
    </cfRule>
  </conditionalFormatting>
  <conditionalFormatting sqref="S8:S9">
    <cfRule type="cellIs" dxfId="7" priority="9" operator="equal">
      <formula>"A2SAP105"</formula>
    </cfRule>
    <cfRule type="cellIs" dxfId="6" priority="10" operator="equal">
      <formula>"A2SAT105"</formula>
    </cfRule>
  </conditionalFormatting>
  <conditionalFormatting sqref="B13:B15">
    <cfRule type="duplicateValues" dxfId="5" priority="7"/>
    <cfRule type="duplicateValues" dxfId="4" priority="8"/>
  </conditionalFormatting>
  <conditionalFormatting sqref="I13:I15">
    <cfRule type="cellIs" dxfId="3" priority="5" operator="equal">
      <formula>"A2SAP105"</formula>
    </cfRule>
    <cfRule type="cellIs" dxfId="2" priority="6" operator="equal">
      <formula>"A2SAT105"</formula>
    </cfRule>
  </conditionalFormatting>
  <conditionalFormatting sqref="L13:L15">
    <cfRule type="duplicateValues" dxfId="1" priority="3"/>
    <cfRule type="duplicateValues" dxfId="0" priority="4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I23"/>
  <sheetViews>
    <sheetView workbookViewId="0">
      <selection activeCell="G14" sqref="G14"/>
    </sheetView>
  </sheetViews>
  <sheetFormatPr defaultRowHeight="14.25"/>
  <cols>
    <col min="1" max="1" width="25.375" customWidth="1"/>
    <col min="2" max="2" width="19.75" bestFit="1" customWidth="1"/>
  </cols>
  <sheetData>
    <row r="4" spans="1:9" ht="15.75">
      <c r="A4" s="207"/>
      <c r="B4" s="207"/>
      <c r="C4" s="207" t="s">
        <v>210</v>
      </c>
      <c r="D4" s="207" t="s">
        <v>211</v>
      </c>
      <c r="E4" s="207" t="s">
        <v>212</v>
      </c>
      <c r="F4" s="207" t="s">
        <v>213</v>
      </c>
      <c r="G4" s="207" t="s">
        <v>214</v>
      </c>
      <c r="H4" s="210" t="s">
        <v>216</v>
      </c>
      <c r="I4" s="209" t="s">
        <v>215</v>
      </c>
    </row>
    <row r="5" spans="1:9" ht="15.75">
      <c r="A5" s="211" t="s">
        <v>39</v>
      </c>
      <c r="B5" s="212" t="s">
        <v>47</v>
      </c>
      <c r="C5" s="207">
        <f>A!Q9</f>
        <v>1</v>
      </c>
      <c r="D5" s="207">
        <f>A!Q45</f>
        <v>1</v>
      </c>
      <c r="E5" s="207">
        <f>A!Q81</f>
        <v>1</v>
      </c>
      <c r="F5" s="207">
        <f>A!Q117</f>
        <v>1</v>
      </c>
      <c r="G5" s="207">
        <f>A!Q153</f>
        <v>1</v>
      </c>
      <c r="H5" s="208">
        <f>SUM(C5:G5)</f>
        <v>5</v>
      </c>
      <c r="I5" s="209">
        <v>5</v>
      </c>
    </row>
    <row r="6" spans="1:9" ht="15.75">
      <c r="A6" s="211" t="s">
        <v>40</v>
      </c>
      <c r="B6" s="212" t="s">
        <v>52</v>
      </c>
      <c r="C6" s="207">
        <f>A!Q10</f>
        <v>8</v>
      </c>
      <c r="D6" s="207">
        <f>A!Q46</f>
        <v>8</v>
      </c>
      <c r="E6" s="207">
        <f>A!Q82</f>
        <v>8</v>
      </c>
      <c r="F6" s="207">
        <f>A!Q118</f>
        <v>8</v>
      </c>
      <c r="G6" s="207">
        <f>A!Q154</f>
        <v>8</v>
      </c>
      <c r="H6" s="208">
        <f t="shared" ref="H6:H23" si="0">SUM(C6:G6)</f>
        <v>40</v>
      </c>
      <c r="I6" s="209">
        <v>40</v>
      </c>
    </row>
    <row r="7" spans="1:9" ht="15.75">
      <c r="A7" s="207"/>
      <c r="B7" s="207" t="s">
        <v>53</v>
      </c>
      <c r="C7" s="207">
        <f>A!Q11</f>
        <v>1</v>
      </c>
      <c r="D7" s="207">
        <f>A!Q47</f>
        <v>1</v>
      </c>
      <c r="E7" s="207">
        <f>A!Q83</f>
        <v>1</v>
      </c>
      <c r="F7" s="207">
        <f>A!Q119</f>
        <v>1</v>
      </c>
      <c r="G7" s="207">
        <f>A!Q155</f>
        <v>1</v>
      </c>
      <c r="H7" s="208">
        <f t="shared" si="0"/>
        <v>5</v>
      </c>
      <c r="I7" s="209">
        <v>5</v>
      </c>
    </row>
    <row r="8" spans="1:9" ht="15.75">
      <c r="A8" s="207"/>
      <c r="B8" s="207" t="s">
        <v>70</v>
      </c>
      <c r="C8" s="207">
        <f>A!Q12</f>
        <v>0</v>
      </c>
      <c r="D8" s="207">
        <f>A!Q48</f>
        <v>0</v>
      </c>
      <c r="E8" s="207">
        <f>A!Q84</f>
        <v>0</v>
      </c>
      <c r="F8" s="207">
        <f>A!Q120</f>
        <v>0</v>
      </c>
      <c r="G8" s="207">
        <f>A!Q156</f>
        <v>0</v>
      </c>
      <c r="H8" s="208">
        <f t="shared" si="0"/>
        <v>0</v>
      </c>
      <c r="I8" s="209"/>
    </row>
    <row r="9" spans="1:9" ht="15.75">
      <c r="A9" s="207"/>
      <c r="B9" s="207" t="s">
        <v>71</v>
      </c>
      <c r="C9" s="207">
        <f>A!Q13</f>
        <v>0</v>
      </c>
      <c r="D9" s="207">
        <f>A!Q49</f>
        <v>0</v>
      </c>
      <c r="E9" s="207">
        <f>A!Q85</f>
        <v>0</v>
      </c>
      <c r="F9" s="207">
        <f>A!Q121</f>
        <v>0</v>
      </c>
      <c r="G9" s="207">
        <f>A!Q157</f>
        <v>0</v>
      </c>
      <c r="H9" s="208">
        <f t="shared" si="0"/>
        <v>0</v>
      </c>
      <c r="I9" s="209"/>
    </row>
    <row r="10" spans="1:9" ht="15.75">
      <c r="A10" s="207"/>
      <c r="B10" s="207"/>
      <c r="C10" s="207">
        <f>A!Q14</f>
        <v>0</v>
      </c>
      <c r="D10" s="207">
        <f>A!Q50</f>
        <v>0</v>
      </c>
      <c r="E10" s="207">
        <f>A!Q86</f>
        <v>0</v>
      </c>
      <c r="F10" s="207">
        <f>A!Q122</f>
        <v>0</v>
      </c>
      <c r="G10" s="207">
        <f>A!Q158</f>
        <v>0</v>
      </c>
      <c r="H10" s="208">
        <f t="shared" si="0"/>
        <v>0</v>
      </c>
      <c r="I10" s="209"/>
    </row>
    <row r="11" spans="1:9" ht="15.75">
      <c r="A11" s="207"/>
      <c r="B11" s="207"/>
      <c r="C11" s="207">
        <f>A!Q15</f>
        <v>0</v>
      </c>
      <c r="D11" s="207">
        <f>A!Q51</f>
        <v>0</v>
      </c>
      <c r="E11" s="207">
        <f>A!Q87</f>
        <v>0</v>
      </c>
      <c r="F11" s="207">
        <f>A!Q123</f>
        <v>0</v>
      </c>
      <c r="G11" s="207">
        <f>A!Q159</f>
        <v>0</v>
      </c>
      <c r="H11" s="208">
        <f t="shared" si="0"/>
        <v>0</v>
      </c>
      <c r="I11" s="209"/>
    </row>
    <row r="12" spans="1:9" ht="15.75">
      <c r="A12" s="211" t="s">
        <v>41</v>
      </c>
      <c r="B12" s="207" t="s">
        <v>134</v>
      </c>
      <c r="C12" s="214">
        <f>A!Q16</f>
        <v>29</v>
      </c>
      <c r="D12" s="207">
        <f>A!Q52</f>
        <v>32</v>
      </c>
      <c r="E12" s="207">
        <f>A!Q88</f>
        <v>28</v>
      </c>
      <c r="F12" s="207">
        <f>A!Q124</f>
        <v>22</v>
      </c>
      <c r="G12" s="207">
        <f>A!Q160</f>
        <v>29</v>
      </c>
      <c r="H12" s="208">
        <f t="shared" si="0"/>
        <v>140</v>
      </c>
      <c r="I12" s="209">
        <v>140</v>
      </c>
    </row>
    <row r="13" spans="1:9" ht="15.75">
      <c r="A13" s="207"/>
      <c r="B13" s="207" t="s">
        <v>135</v>
      </c>
      <c r="C13" s="207">
        <f>A!Q17</f>
        <v>10</v>
      </c>
      <c r="D13" s="207">
        <f>A!Q53</f>
        <v>10</v>
      </c>
      <c r="E13" s="207">
        <f>A!Q89</f>
        <v>10</v>
      </c>
      <c r="F13" s="207">
        <f>A!Q125</f>
        <v>14</v>
      </c>
      <c r="G13" s="207">
        <f>A!Q161</f>
        <v>6</v>
      </c>
      <c r="H13" s="208">
        <f t="shared" si="0"/>
        <v>50</v>
      </c>
      <c r="I13" s="209">
        <v>50</v>
      </c>
    </row>
    <row r="14" spans="1:9" ht="15.75">
      <c r="A14" s="207"/>
      <c r="B14" s="207" t="s">
        <v>45</v>
      </c>
      <c r="C14" s="207">
        <f>A!Q18</f>
        <v>11</v>
      </c>
      <c r="D14" s="207">
        <f>A!Q54</f>
        <v>14</v>
      </c>
      <c r="E14" s="207">
        <f>A!Q90</f>
        <v>15</v>
      </c>
      <c r="F14" s="207">
        <f>A!Q126</f>
        <v>15</v>
      </c>
      <c r="G14" s="207">
        <f>A!Q162</f>
        <v>15</v>
      </c>
      <c r="H14" s="215">
        <f t="shared" si="0"/>
        <v>70</v>
      </c>
      <c r="I14" s="209">
        <v>64</v>
      </c>
    </row>
    <row r="15" spans="1:9" ht="15.75">
      <c r="A15" s="207"/>
      <c r="B15" s="207" t="s">
        <v>46</v>
      </c>
      <c r="C15" s="207">
        <f>A!Q19</f>
        <v>7</v>
      </c>
      <c r="D15" s="207">
        <f>A!Q55</f>
        <v>12</v>
      </c>
      <c r="E15" s="207">
        <f>A!Q91</f>
        <v>8</v>
      </c>
      <c r="F15" s="207">
        <f>A!Q127</f>
        <v>10</v>
      </c>
      <c r="G15" s="207">
        <f>A!Q163</f>
        <v>12</v>
      </c>
      <c r="H15" s="208">
        <f t="shared" si="0"/>
        <v>49</v>
      </c>
      <c r="I15" s="209">
        <v>49</v>
      </c>
    </row>
    <row r="16" spans="1:9" ht="15.75">
      <c r="A16" s="207"/>
      <c r="B16" s="207" t="s">
        <v>79</v>
      </c>
      <c r="C16" s="207">
        <f>A!Q20</f>
        <v>0</v>
      </c>
      <c r="D16" s="207">
        <f>A!Q56</f>
        <v>0</v>
      </c>
      <c r="E16" s="207">
        <f>A!Q92</f>
        <v>0</v>
      </c>
      <c r="F16" s="207">
        <f>A!Q128</f>
        <v>0</v>
      </c>
      <c r="G16" s="207">
        <f>A!Q164</f>
        <v>0</v>
      </c>
      <c r="H16" s="208">
        <f t="shared" si="0"/>
        <v>0</v>
      </c>
      <c r="I16" s="209"/>
    </row>
    <row r="17" spans="1:9" ht="15.75">
      <c r="A17" s="207"/>
      <c r="B17" s="207" t="s">
        <v>50</v>
      </c>
      <c r="C17" s="207">
        <f>A!Q21</f>
        <v>0</v>
      </c>
      <c r="D17" s="207">
        <f>A!Q57</f>
        <v>0</v>
      </c>
      <c r="E17" s="207">
        <f>A!Q93</f>
        <v>0</v>
      </c>
      <c r="F17" s="207">
        <f>A!Q129</f>
        <v>0</v>
      </c>
      <c r="G17" s="207">
        <f>A!Q165</f>
        <v>0</v>
      </c>
      <c r="H17" s="208">
        <f t="shared" si="0"/>
        <v>0</v>
      </c>
      <c r="I17" s="209"/>
    </row>
    <row r="18" spans="1:9" ht="15.75">
      <c r="A18" s="207"/>
      <c r="B18" s="207" t="s">
        <v>12</v>
      </c>
      <c r="C18" s="207">
        <f>A!Q22</f>
        <v>0</v>
      </c>
      <c r="D18" s="207">
        <f>A!Q58</f>
        <v>0</v>
      </c>
      <c r="E18" s="207">
        <f>A!Q94</f>
        <v>0</v>
      </c>
      <c r="F18" s="207">
        <f>A!Q130</f>
        <v>0</v>
      </c>
      <c r="G18" s="207">
        <f>A!Q166</f>
        <v>2</v>
      </c>
      <c r="H18" s="208">
        <f t="shared" si="0"/>
        <v>2</v>
      </c>
      <c r="I18" s="209">
        <v>2</v>
      </c>
    </row>
    <row r="19" spans="1:9" ht="15.75">
      <c r="A19" s="207"/>
      <c r="B19" s="207" t="s">
        <v>78</v>
      </c>
      <c r="C19" s="207">
        <f>A!Q23</f>
        <v>1</v>
      </c>
      <c r="D19" s="207">
        <f>A!Q59</f>
        <v>0</v>
      </c>
      <c r="E19" s="207">
        <f>A!Q95</f>
        <v>1</v>
      </c>
      <c r="F19" s="207">
        <f>A!Q131</f>
        <v>2</v>
      </c>
      <c r="G19" s="207">
        <f>A!Q167</f>
        <v>2</v>
      </c>
      <c r="H19" s="208">
        <f t="shared" si="0"/>
        <v>6</v>
      </c>
      <c r="I19" s="209">
        <v>6</v>
      </c>
    </row>
    <row r="20" spans="1:9" ht="15.75">
      <c r="A20" s="207"/>
      <c r="B20" s="207" t="s">
        <v>37</v>
      </c>
      <c r="C20" s="207">
        <f>A!Q24</f>
        <v>20</v>
      </c>
      <c r="D20" s="207">
        <f>A!Q60</f>
        <v>10</v>
      </c>
      <c r="E20" s="207">
        <f>A!Q96</f>
        <v>16</v>
      </c>
      <c r="F20" s="207">
        <f>A!Q132</f>
        <v>15</v>
      </c>
      <c r="G20" s="207">
        <f>A!Q168</f>
        <v>12</v>
      </c>
      <c r="H20" s="208">
        <f t="shared" si="0"/>
        <v>73</v>
      </c>
      <c r="I20" s="209">
        <v>82</v>
      </c>
    </row>
    <row r="21" spans="1:9" ht="15.75">
      <c r="A21" s="213"/>
      <c r="B21" s="207" t="s">
        <v>133</v>
      </c>
      <c r="C21" s="207">
        <f>A!Q25*2</f>
        <v>8</v>
      </c>
      <c r="D21" s="207">
        <f>A!Q61*2</f>
        <v>8</v>
      </c>
      <c r="E21" s="207">
        <f>A!Q97*2</f>
        <v>8</v>
      </c>
      <c r="F21" s="207">
        <f>A!Q133*2</f>
        <v>8</v>
      </c>
      <c r="G21" s="207">
        <f>A!Q169*2</f>
        <v>8</v>
      </c>
      <c r="H21" s="208">
        <f t="shared" si="0"/>
        <v>40</v>
      </c>
      <c r="I21" s="209">
        <v>36</v>
      </c>
    </row>
    <row r="22" spans="1:9" ht="15.75">
      <c r="A22" s="207"/>
      <c r="B22" s="207" t="s">
        <v>69</v>
      </c>
      <c r="C22" s="207">
        <f>A!Q26*2</f>
        <v>8</v>
      </c>
      <c r="D22" s="207">
        <f>A!Q62*2</f>
        <v>8</v>
      </c>
      <c r="E22" s="207">
        <f>A!Q98*2</f>
        <v>8</v>
      </c>
      <c r="F22" s="207">
        <f>A!Q134*2</f>
        <v>8</v>
      </c>
      <c r="G22" s="207">
        <f>A!Q170*2</f>
        <v>8</v>
      </c>
      <c r="H22" s="208">
        <f t="shared" si="0"/>
        <v>40</v>
      </c>
      <c r="I22" s="209">
        <v>44</v>
      </c>
    </row>
    <row r="23" spans="1:9" ht="15.75">
      <c r="A23" s="211"/>
      <c r="B23" s="207" t="s">
        <v>217</v>
      </c>
      <c r="C23" s="207">
        <f>A!Q27*2</f>
        <v>2</v>
      </c>
      <c r="D23" s="207">
        <f>A!Q63*2</f>
        <v>2</v>
      </c>
      <c r="E23" s="207">
        <f>A!Q99*2</f>
        <v>2</v>
      </c>
      <c r="F23" s="207">
        <f>A!Q135*2</f>
        <v>2</v>
      </c>
      <c r="G23" s="207">
        <f>A!Q171*2</f>
        <v>2</v>
      </c>
      <c r="H23" s="208">
        <f t="shared" si="0"/>
        <v>10</v>
      </c>
      <c r="I23" s="209">
        <v>10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28"/>
  <sheetViews>
    <sheetView view="pageBreakPreview" zoomScaleNormal="100" zoomScaleSheetLayoutView="100" workbookViewId="0">
      <selection activeCell="F6" sqref="F6"/>
    </sheetView>
  </sheetViews>
  <sheetFormatPr defaultColWidth="8" defaultRowHeight="12.75"/>
  <cols>
    <col min="1" max="1" width="0.625" style="53" customWidth="1"/>
    <col min="2" max="2" width="4.75" style="55" customWidth="1"/>
    <col min="3" max="3" width="64.75" style="55" customWidth="1"/>
    <col min="4" max="4" width="13.625" style="55" customWidth="1"/>
    <col min="5" max="5" width="9.625" style="55" customWidth="1"/>
    <col min="6" max="8" width="10.625" style="55" customWidth="1"/>
    <col min="9" max="9" width="2.25" style="53" hidden="1" customWidth="1"/>
    <col min="10" max="10" width="0.625" style="53" customWidth="1"/>
    <col min="11" max="13" width="3.875" style="53" customWidth="1"/>
    <col min="14" max="16384" width="8" style="53"/>
  </cols>
  <sheetData>
    <row r="1" spans="1:13" ht="24.75" customHeight="1">
      <c r="B1" s="54" t="s">
        <v>55</v>
      </c>
    </row>
    <row r="2" spans="1:13" s="23" customFormat="1" ht="8.25" customHeight="1">
      <c r="A2" s="24"/>
      <c r="B2" s="36"/>
      <c r="C2" s="36"/>
      <c r="D2" s="36"/>
      <c r="E2" s="36"/>
      <c r="F2" s="36"/>
      <c r="G2" s="36"/>
      <c r="H2" s="36"/>
      <c r="J2" s="24"/>
      <c r="K2" s="24"/>
      <c r="L2" s="24"/>
      <c r="M2" s="24"/>
    </row>
    <row r="3" spans="1:13" s="23" customFormat="1" ht="24.95" customHeight="1">
      <c r="A3" s="24"/>
      <c r="B3" s="56" t="s">
        <v>56</v>
      </c>
      <c r="C3" s="57" t="s">
        <v>57</v>
      </c>
      <c r="D3" s="58"/>
      <c r="E3" s="59" t="s">
        <v>58</v>
      </c>
      <c r="F3" s="59" t="s">
        <v>59</v>
      </c>
      <c r="G3" s="59" t="s">
        <v>60</v>
      </c>
      <c r="H3" s="60" t="s">
        <v>61</v>
      </c>
      <c r="J3" s="24"/>
      <c r="K3" s="24"/>
      <c r="L3" s="24"/>
      <c r="M3" s="24"/>
    </row>
    <row r="4" spans="1:13" s="23" customFormat="1" ht="24.95" customHeight="1">
      <c r="A4" s="24"/>
      <c r="B4" s="94">
        <v>0</v>
      </c>
      <c r="C4" s="62" t="s">
        <v>62</v>
      </c>
      <c r="D4" s="63"/>
      <c r="E4" s="64">
        <v>43672</v>
      </c>
      <c r="F4" s="65" t="s">
        <v>159</v>
      </c>
      <c r="G4" s="65" t="s">
        <v>156</v>
      </c>
      <c r="H4" s="66" t="s">
        <v>157</v>
      </c>
      <c r="J4" s="24"/>
      <c r="K4" s="24"/>
      <c r="L4" s="24"/>
      <c r="M4" s="24"/>
    </row>
    <row r="5" spans="1:13" s="23" customFormat="1" ht="24.95" customHeight="1">
      <c r="A5" s="24"/>
      <c r="B5" s="61">
        <v>0.1</v>
      </c>
      <c r="C5" s="67"/>
      <c r="D5" s="63"/>
      <c r="E5" s="64"/>
      <c r="F5" s="65"/>
      <c r="G5" s="68"/>
      <c r="H5" s="66"/>
      <c r="J5" s="24"/>
      <c r="K5" s="24"/>
      <c r="L5" s="24"/>
      <c r="M5" s="24"/>
    </row>
    <row r="6" spans="1:13" s="23" customFormat="1" ht="24.95" customHeight="1">
      <c r="A6" s="24"/>
      <c r="B6" s="61">
        <v>0.2</v>
      </c>
      <c r="C6" s="69"/>
      <c r="D6" s="63"/>
      <c r="E6" s="64"/>
      <c r="F6" s="68"/>
      <c r="G6" s="68"/>
      <c r="H6" s="70"/>
      <c r="J6" s="24"/>
      <c r="K6" s="24"/>
      <c r="L6" s="24"/>
      <c r="M6" s="24"/>
    </row>
    <row r="7" spans="1:13" s="23" customFormat="1" ht="24.95" customHeight="1">
      <c r="A7" s="24"/>
      <c r="B7" s="61">
        <v>0.3</v>
      </c>
      <c r="C7" s="69"/>
      <c r="D7" s="63"/>
      <c r="E7" s="64"/>
      <c r="F7" s="68"/>
      <c r="G7" s="68"/>
      <c r="H7" s="70"/>
      <c r="J7" s="24"/>
      <c r="K7" s="24"/>
      <c r="L7" s="24"/>
      <c r="M7" s="24"/>
    </row>
    <row r="8" spans="1:13" s="23" customFormat="1" ht="24.95" customHeight="1">
      <c r="A8" s="24"/>
      <c r="B8" s="61">
        <v>0.4</v>
      </c>
      <c r="C8" s="71"/>
      <c r="D8" s="63"/>
      <c r="E8" s="64"/>
      <c r="F8" s="68"/>
      <c r="G8" s="68"/>
      <c r="H8" s="70"/>
      <c r="K8" s="24"/>
      <c r="L8" s="24"/>
      <c r="M8" s="24"/>
    </row>
    <row r="9" spans="1:13" s="23" customFormat="1" ht="24.95" customHeight="1">
      <c r="A9" s="24"/>
      <c r="B9" s="61">
        <v>0.5</v>
      </c>
      <c r="C9" s="71"/>
      <c r="D9" s="63"/>
      <c r="E9" s="64"/>
      <c r="F9" s="68"/>
      <c r="G9" s="68"/>
      <c r="H9" s="70"/>
      <c r="K9" s="24"/>
      <c r="L9" s="24"/>
      <c r="M9" s="24"/>
    </row>
    <row r="10" spans="1:13" s="23" customFormat="1" ht="24.95" customHeight="1">
      <c r="A10" s="24"/>
      <c r="B10" s="61">
        <v>0.6</v>
      </c>
      <c r="C10" s="69"/>
      <c r="D10" s="63"/>
      <c r="E10" s="64"/>
      <c r="F10" s="68"/>
      <c r="G10" s="68"/>
      <c r="H10" s="70"/>
      <c r="J10" s="24"/>
      <c r="K10" s="24"/>
      <c r="L10" s="24"/>
      <c r="M10" s="24"/>
    </row>
    <row r="11" spans="1:13" s="23" customFormat="1" ht="24.95" customHeight="1">
      <c r="A11" s="24"/>
      <c r="B11" s="61">
        <v>0.7</v>
      </c>
      <c r="C11" s="72"/>
      <c r="D11" s="63"/>
      <c r="E11" s="64"/>
      <c r="F11" s="68"/>
      <c r="G11" s="68"/>
      <c r="H11" s="70"/>
      <c r="J11" s="24"/>
      <c r="K11" s="24"/>
      <c r="L11" s="24"/>
      <c r="M11" s="24"/>
    </row>
    <row r="12" spans="1:13" s="23" customFormat="1" ht="24.95" customHeight="1">
      <c r="A12" s="24"/>
      <c r="B12" s="61">
        <v>0.8</v>
      </c>
      <c r="C12" s="72"/>
      <c r="D12" s="63"/>
      <c r="E12" s="64"/>
      <c r="F12" s="68"/>
      <c r="G12" s="68"/>
      <c r="H12" s="70"/>
      <c r="J12" s="24"/>
      <c r="K12" s="24"/>
      <c r="L12" s="24"/>
      <c r="M12" s="24"/>
    </row>
    <row r="13" spans="1:13" s="23" customFormat="1" ht="24.95" customHeight="1">
      <c r="A13" s="24"/>
      <c r="B13" s="61">
        <v>0.9</v>
      </c>
      <c r="C13" s="72"/>
      <c r="D13" s="63"/>
      <c r="E13" s="64"/>
      <c r="F13" s="68"/>
      <c r="G13" s="68"/>
      <c r="H13" s="70"/>
      <c r="I13" s="24"/>
      <c r="J13" s="24"/>
      <c r="K13" s="24"/>
      <c r="L13" s="24"/>
      <c r="M13" s="24"/>
    </row>
    <row r="14" spans="1:13" s="23" customFormat="1" ht="24.95" customHeight="1">
      <c r="A14" s="24"/>
      <c r="B14" s="73" t="s">
        <v>63</v>
      </c>
      <c r="C14" s="84"/>
      <c r="D14" s="63"/>
      <c r="E14" s="64"/>
      <c r="F14" s="68"/>
      <c r="G14" s="68"/>
      <c r="H14" s="70"/>
      <c r="I14" s="24"/>
      <c r="J14" s="24"/>
      <c r="K14" s="24"/>
      <c r="L14" s="24"/>
      <c r="M14" s="24"/>
    </row>
    <row r="15" spans="1:13" s="23" customFormat="1" ht="24.95" customHeight="1">
      <c r="A15" s="24"/>
      <c r="B15" s="61">
        <v>1.1000000000000001</v>
      </c>
      <c r="C15" s="85"/>
      <c r="D15" s="63"/>
      <c r="E15" s="64"/>
      <c r="F15" s="68"/>
      <c r="G15" s="68"/>
      <c r="H15" s="70"/>
      <c r="I15" s="24"/>
      <c r="J15" s="24"/>
      <c r="K15" s="24"/>
      <c r="L15" s="24"/>
      <c r="M15" s="24"/>
    </row>
    <row r="16" spans="1:13" s="23" customFormat="1" ht="24.95" customHeight="1">
      <c r="A16" s="24"/>
      <c r="B16" s="61">
        <v>1.2</v>
      </c>
      <c r="C16" s="83"/>
      <c r="D16" s="63"/>
      <c r="E16" s="64"/>
      <c r="F16" s="68"/>
      <c r="G16" s="68"/>
      <c r="H16" s="70"/>
      <c r="I16" s="24"/>
      <c r="J16" s="24"/>
      <c r="K16" s="24"/>
      <c r="L16" s="24"/>
      <c r="M16" s="24"/>
    </row>
    <row r="17" spans="1:13" s="23" customFormat="1" ht="24.95" customHeight="1">
      <c r="A17" s="24"/>
      <c r="B17" s="61">
        <v>1.3</v>
      </c>
      <c r="C17" s="83"/>
      <c r="D17" s="63"/>
      <c r="E17" s="64"/>
      <c r="F17" s="68"/>
      <c r="G17" s="68"/>
      <c r="H17" s="70"/>
      <c r="I17" s="24"/>
      <c r="J17" s="24"/>
      <c r="K17" s="24"/>
      <c r="L17" s="24"/>
      <c r="M17" s="24"/>
    </row>
    <row r="18" spans="1:13" s="23" customFormat="1" ht="24.95" customHeight="1">
      <c r="A18" s="24"/>
      <c r="B18" s="61">
        <v>1.4</v>
      </c>
      <c r="C18" s="83"/>
      <c r="D18" s="63"/>
      <c r="E18" s="64"/>
      <c r="F18" s="68"/>
      <c r="G18" s="68"/>
      <c r="H18" s="70"/>
      <c r="I18" s="24"/>
      <c r="J18" s="24"/>
      <c r="K18" s="24"/>
      <c r="L18" s="24"/>
      <c r="M18" s="24"/>
    </row>
    <row r="19" spans="1:13" s="23" customFormat="1" ht="24.95" customHeight="1">
      <c r="A19" s="24"/>
      <c r="B19" s="61">
        <v>1.5</v>
      </c>
      <c r="C19" s="83"/>
      <c r="D19" s="63"/>
      <c r="E19" s="64"/>
      <c r="F19" s="68"/>
      <c r="G19" s="68"/>
      <c r="H19" s="70"/>
      <c r="I19" s="24"/>
      <c r="J19" s="24"/>
      <c r="K19" s="24"/>
      <c r="L19" s="24"/>
      <c r="M19" s="24"/>
    </row>
    <row r="20" spans="1:13" s="23" customFormat="1" ht="24.95" customHeight="1">
      <c r="A20" s="24"/>
      <c r="B20" s="74">
        <v>1.6</v>
      </c>
      <c r="C20" s="91"/>
      <c r="D20" s="75"/>
      <c r="E20" s="90"/>
      <c r="F20" s="76"/>
      <c r="G20" s="76"/>
      <c r="H20" s="77"/>
      <c r="K20" s="24"/>
      <c r="L20" s="24"/>
      <c r="M20" s="24"/>
    </row>
    <row r="21" spans="1:13" s="23" customFormat="1" ht="24.95" customHeight="1">
      <c r="A21" s="24"/>
      <c r="B21" s="36"/>
      <c r="C21" s="36"/>
      <c r="D21" s="36"/>
      <c r="E21" s="36"/>
      <c r="F21" s="36"/>
      <c r="G21" s="36"/>
      <c r="H21" s="36"/>
      <c r="I21" s="24"/>
      <c r="J21" s="24"/>
      <c r="K21" s="24"/>
      <c r="L21" s="24"/>
      <c r="M21" s="24"/>
    </row>
    <row r="22" spans="1:13" s="23" customFormat="1" ht="24.95" customHeight="1" thickBot="1">
      <c r="A22" s="24"/>
      <c r="B22" s="36"/>
      <c r="C22" s="36"/>
      <c r="D22" s="36"/>
      <c r="E22" s="36"/>
      <c r="F22" s="36"/>
      <c r="G22" s="36"/>
      <c r="H22" s="36"/>
      <c r="I22" s="36"/>
      <c r="J22" s="36"/>
      <c r="K22" s="103">
        <f>Cover!V24+1</f>
        <v>2</v>
      </c>
      <c r="L22" s="20" t="s">
        <v>0</v>
      </c>
      <c r="M22" s="21">
        <f>Cover!X24</f>
        <v>32</v>
      </c>
    </row>
    <row r="23" spans="1:13" s="23" customFormat="1" ht="24.95" customHeight="1">
      <c r="A23" s="24"/>
      <c r="B23" s="36"/>
      <c r="C23" s="36"/>
      <c r="D23" s="36"/>
      <c r="E23" s="36"/>
      <c r="F23" s="36"/>
      <c r="G23" s="36"/>
      <c r="H23" s="36"/>
      <c r="I23" s="24"/>
      <c r="J23" s="24"/>
      <c r="K23" s="24"/>
      <c r="L23" s="24"/>
      <c r="M23" s="24"/>
    </row>
    <row r="24" spans="1:13" s="23" customFormat="1" ht="24.95" customHeight="1">
      <c r="A24" s="24"/>
      <c r="B24" s="36"/>
      <c r="C24" s="36"/>
      <c r="D24" s="36"/>
      <c r="E24" s="36"/>
      <c r="F24" s="36"/>
      <c r="G24" s="36"/>
      <c r="H24" s="36"/>
      <c r="I24" s="24"/>
      <c r="J24" s="24"/>
      <c r="K24" s="24"/>
      <c r="L24" s="24"/>
      <c r="M24" s="24"/>
    </row>
    <row r="25" spans="1:13" s="23" customFormat="1" ht="24.95" customHeight="1">
      <c r="A25" s="24"/>
      <c r="B25" s="36"/>
      <c r="C25" s="36"/>
      <c r="D25" s="36"/>
      <c r="E25" s="36"/>
      <c r="F25" s="36"/>
      <c r="G25" s="36"/>
      <c r="H25" s="36"/>
      <c r="I25" s="24"/>
      <c r="J25" s="24"/>
      <c r="K25" s="24"/>
      <c r="L25" s="24"/>
      <c r="M25" s="24"/>
    </row>
    <row r="26" spans="1:13" ht="24.95" customHeight="1">
      <c r="A26" s="78"/>
      <c r="J26" s="78"/>
      <c r="K26" s="78"/>
      <c r="L26" s="78"/>
      <c r="M26" s="78"/>
    </row>
    <row r="27" spans="1:13" ht="24.95" customHeight="1">
      <c r="A27" s="78"/>
      <c r="J27" s="78"/>
      <c r="K27" s="78"/>
      <c r="L27" s="78"/>
      <c r="M27" s="78"/>
    </row>
    <row r="28" spans="1:13" ht="24.95" customHeight="1">
      <c r="A28" s="78"/>
      <c r="J28" s="78"/>
      <c r="K28" s="78"/>
      <c r="L28" s="78"/>
      <c r="M28" s="78"/>
    </row>
    <row r="29" spans="1:13" ht="15.75">
      <c r="A29" s="78"/>
      <c r="J29" s="78"/>
      <c r="K29" s="78"/>
      <c r="L29" s="78"/>
      <c r="M29" s="78"/>
    </row>
    <row r="30" spans="1:13" ht="15.75">
      <c r="A30" s="78"/>
      <c r="J30" s="78"/>
      <c r="K30" s="78"/>
      <c r="L30" s="78"/>
      <c r="M30" s="78"/>
    </row>
    <row r="31" spans="1:13" ht="15.75">
      <c r="A31" s="78"/>
      <c r="J31" s="78"/>
      <c r="K31" s="78"/>
      <c r="L31" s="78"/>
      <c r="M31" s="78"/>
    </row>
    <row r="32" spans="1:13" ht="15.75">
      <c r="A32" s="78"/>
      <c r="K32" s="78"/>
      <c r="L32" s="78"/>
      <c r="M32" s="78"/>
    </row>
    <row r="33" spans="1:13" ht="15.75">
      <c r="A33" s="78"/>
      <c r="K33" s="78"/>
      <c r="L33" s="78"/>
      <c r="M33" s="78"/>
    </row>
    <row r="34" spans="1:13" ht="15.75">
      <c r="A34" s="78"/>
      <c r="J34" s="78"/>
      <c r="K34" s="78"/>
      <c r="L34" s="78"/>
      <c r="M34" s="78"/>
    </row>
    <row r="35" spans="1:13" ht="15.75">
      <c r="A35" s="78"/>
      <c r="J35" s="78"/>
      <c r="K35" s="78"/>
      <c r="L35" s="78"/>
      <c r="M35" s="78"/>
    </row>
    <row r="36" spans="1:13" ht="15.75">
      <c r="A36" s="78"/>
      <c r="H36" s="79"/>
      <c r="J36" s="78"/>
      <c r="K36" s="78"/>
      <c r="L36" s="78"/>
      <c r="M36" s="78"/>
    </row>
    <row r="37" spans="1:13" ht="15.75">
      <c r="A37" s="78"/>
      <c r="H37" s="79"/>
      <c r="I37" s="78"/>
      <c r="J37" s="78"/>
      <c r="K37" s="78"/>
      <c r="L37" s="78"/>
      <c r="M37" s="78"/>
    </row>
    <row r="38" spans="1:13" ht="15.75">
      <c r="A38" s="78"/>
      <c r="H38" s="79"/>
      <c r="I38" s="78"/>
      <c r="J38" s="78"/>
      <c r="K38" s="78"/>
      <c r="L38" s="78"/>
      <c r="M38" s="78"/>
    </row>
    <row r="39" spans="1:13" ht="15.75">
      <c r="A39" s="78"/>
      <c r="H39" s="79"/>
      <c r="I39" s="78"/>
      <c r="J39" s="78"/>
      <c r="K39" s="78"/>
      <c r="L39" s="78"/>
      <c r="M39" s="78"/>
    </row>
    <row r="40" spans="1:13" ht="15.75">
      <c r="A40" s="78"/>
      <c r="H40" s="79"/>
      <c r="I40" s="78"/>
      <c r="J40" s="78"/>
      <c r="K40" s="78"/>
      <c r="L40" s="78"/>
      <c r="M40" s="78"/>
    </row>
    <row r="41" spans="1:13" ht="15.75">
      <c r="A41" s="78"/>
      <c r="H41" s="79"/>
      <c r="I41" s="78"/>
      <c r="J41" s="78"/>
      <c r="K41" s="78"/>
      <c r="L41" s="78"/>
      <c r="M41" s="78"/>
    </row>
    <row r="42" spans="1:13" ht="15.75">
      <c r="A42" s="78"/>
      <c r="H42" s="79"/>
      <c r="I42" s="78"/>
      <c r="J42" s="78"/>
      <c r="K42" s="78"/>
      <c r="L42" s="78"/>
      <c r="M42" s="78"/>
    </row>
    <row r="43" spans="1:13" ht="15.75">
      <c r="A43" s="78"/>
      <c r="H43" s="79"/>
      <c r="I43" s="78"/>
      <c r="J43" s="78"/>
      <c r="K43" s="78"/>
      <c r="L43" s="78"/>
      <c r="M43" s="78"/>
    </row>
    <row r="44" spans="1:13" ht="15.75">
      <c r="A44" s="78"/>
      <c r="I44" s="78"/>
      <c r="J44" s="78"/>
      <c r="K44" s="78"/>
      <c r="L44" s="78"/>
      <c r="M44" s="78"/>
    </row>
    <row r="45" spans="1:13" ht="15.75">
      <c r="A45" s="78"/>
      <c r="J45" s="78"/>
      <c r="K45" s="78"/>
      <c r="L45" s="78"/>
      <c r="M45" s="78"/>
    </row>
    <row r="46" spans="1:13" ht="15.75">
      <c r="A46" s="78"/>
      <c r="J46" s="78"/>
      <c r="K46" s="78"/>
      <c r="L46" s="78"/>
      <c r="M46" s="78"/>
    </row>
    <row r="47" spans="1:13" ht="15.75">
      <c r="A47" s="78"/>
      <c r="H47" s="80"/>
      <c r="K47" s="78"/>
      <c r="L47" s="78"/>
      <c r="M47" s="78"/>
    </row>
    <row r="48" spans="1:13" ht="15.75">
      <c r="A48" s="78"/>
      <c r="H48" s="79"/>
      <c r="I48" s="78"/>
      <c r="J48" s="78"/>
      <c r="K48" s="78"/>
      <c r="L48" s="78"/>
      <c r="M48" s="78"/>
    </row>
    <row r="49" spans="1:13" ht="15.75">
      <c r="A49" s="78"/>
      <c r="C49" s="79"/>
      <c r="D49" s="79"/>
      <c r="H49" s="80"/>
      <c r="I49" s="78"/>
      <c r="J49" s="78"/>
      <c r="K49" s="78"/>
      <c r="L49" s="78"/>
      <c r="M49" s="78"/>
    </row>
    <row r="50" spans="1:13" ht="15.75">
      <c r="A50" s="78"/>
      <c r="E50" s="79"/>
      <c r="F50" s="79"/>
      <c r="G50" s="79"/>
      <c r="H50" s="79"/>
      <c r="I50" s="78"/>
      <c r="J50" s="78"/>
      <c r="K50" s="78"/>
      <c r="L50" s="78"/>
      <c r="M50" s="78"/>
    </row>
    <row r="51" spans="1:13" ht="15.75">
      <c r="A51" s="78"/>
      <c r="I51" s="78"/>
      <c r="J51" s="78"/>
      <c r="K51" s="78"/>
      <c r="L51" s="78"/>
      <c r="M51" s="78"/>
    </row>
    <row r="52" spans="1:13" ht="15.75">
      <c r="A52" s="78"/>
      <c r="I52" s="78"/>
      <c r="J52" s="78"/>
      <c r="K52" s="78"/>
      <c r="L52" s="78"/>
      <c r="M52" s="78"/>
    </row>
    <row r="53" spans="1:13" ht="15.75">
      <c r="A53" s="78"/>
      <c r="I53" s="78"/>
      <c r="J53" s="78"/>
      <c r="K53" s="78"/>
      <c r="L53" s="78"/>
      <c r="M53" s="78"/>
    </row>
    <row r="54" spans="1:13" ht="15.75">
      <c r="A54" s="78"/>
      <c r="I54" s="78"/>
      <c r="J54" s="78"/>
      <c r="K54" s="78"/>
      <c r="L54" s="78"/>
      <c r="M54" s="78"/>
    </row>
    <row r="55" spans="1:13" ht="15.75">
      <c r="A55" s="78"/>
      <c r="I55" s="78"/>
      <c r="J55" s="78"/>
      <c r="K55" s="78"/>
      <c r="L55" s="78"/>
      <c r="M55" s="78"/>
    </row>
    <row r="56" spans="1:13" ht="15.75">
      <c r="A56" s="78"/>
      <c r="I56" s="78"/>
      <c r="J56" s="78"/>
      <c r="K56" s="78"/>
      <c r="L56" s="78"/>
      <c r="M56" s="78"/>
    </row>
    <row r="57" spans="1:13" ht="15.75">
      <c r="A57" s="78"/>
      <c r="I57" s="78"/>
      <c r="J57" s="78"/>
      <c r="K57" s="78"/>
      <c r="L57" s="78"/>
      <c r="M57" s="78"/>
    </row>
    <row r="58" spans="1:13" ht="15.75">
      <c r="A58" s="78"/>
      <c r="I58" s="78"/>
      <c r="J58" s="78"/>
      <c r="K58" s="78"/>
      <c r="L58" s="78"/>
      <c r="M58" s="78"/>
    </row>
    <row r="59" spans="1:13" ht="15.75">
      <c r="A59" s="78"/>
      <c r="I59" s="78"/>
      <c r="J59" s="78"/>
      <c r="K59" s="78"/>
      <c r="L59" s="78"/>
      <c r="M59" s="78"/>
    </row>
    <row r="60" spans="1:13" ht="15.75">
      <c r="A60" s="78"/>
      <c r="I60" s="78"/>
      <c r="J60" s="78"/>
      <c r="K60" s="78"/>
      <c r="L60" s="78"/>
      <c r="M60" s="78"/>
    </row>
    <row r="61" spans="1:13" ht="15.75">
      <c r="A61" s="78"/>
      <c r="I61" s="78"/>
      <c r="J61" s="78"/>
      <c r="K61" s="78"/>
      <c r="L61" s="78"/>
      <c r="M61" s="78"/>
    </row>
    <row r="62" spans="1:13" ht="15.75">
      <c r="A62" s="78"/>
      <c r="I62" s="78"/>
      <c r="J62" s="78"/>
      <c r="K62" s="78"/>
      <c r="L62" s="78"/>
      <c r="M62" s="78"/>
    </row>
    <row r="63" spans="1:13" ht="15.75">
      <c r="A63" s="78"/>
      <c r="I63" s="78"/>
      <c r="J63" s="78"/>
      <c r="K63" s="78"/>
      <c r="L63" s="78"/>
      <c r="M63" s="78"/>
    </row>
    <row r="64" spans="1:13" ht="15.75">
      <c r="A64" s="78"/>
      <c r="I64" s="78"/>
      <c r="J64" s="78"/>
      <c r="K64" s="78"/>
      <c r="L64" s="78"/>
      <c r="M64" s="78"/>
    </row>
    <row r="65" spans="1:13" ht="15.75">
      <c r="A65" s="78"/>
      <c r="J65" s="78"/>
      <c r="K65" s="78"/>
      <c r="L65" s="78"/>
      <c r="M65" s="78"/>
    </row>
    <row r="66" spans="1:13" ht="15.75">
      <c r="A66" s="78"/>
      <c r="K66" s="78"/>
      <c r="L66" s="78"/>
      <c r="M66" s="78"/>
    </row>
    <row r="67" spans="1:13" ht="15.75">
      <c r="A67" s="78"/>
      <c r="K67" s="78"/>
      <c r="L67" s="78"/>
      <c r="M67" s="78"/>
    </row>
    <row r="68" spans="1:13" ht="15.75">
      <c r="A68" s="78"/>
      <c r="I68" s="78"/>
      <c r="J68" s="78"/>
      <c r="K68" s="78"/>
      <c r="L68" s="78"/>
      <c r="M68" s="78"/>
    </row>
    <row r="69" spans="1:13" ht="15.75">
      <c r="A69" s="78"/>
      <c r="I69" s="78"/>
      <c r="J69" s="78"/>
      <c r="K69" s="78"/>
      <c r="L69" s="78"/>
      <c r="M69" s="78"/>
    </row>
    <row r="70" spans="1:13" ht="15.75">
      <c r="A70" s="78"/>
      <c r="I70" s="78"/>
      <c r="J70" s="78"/>
      <c r="K70" s="78"/>
      <c r="L70" s="78"/>
      <c r="M70" s="78"/>
    </row>
    <row r="71" spans="1:13" ht="15.75">
      <c r="A71" s="78"/>
      <c r="I71" s="78"/>
      <c r="J71" s="78"/>
      <c r="K71" s="78"/>
      <c r="L71" s="78"/>
      <c r="M71" s="78"/>
    </row>
    <row r="72" spans="1:13" ht="15.75">
      <c r="A72" s="78"/>
      <c r="I72" s="78"/>
      <c r="J72" s="78"/>
      <c r="K72" s="78"/>
      <c r="L72" s="78"/>
      <c r="M72" s="78"/>
    </row>
    <row r="73" spans="1:13" ht="15.75">
      <c r="A73" s="78"/>
      <c r="I73" s="78"/>
      <c r="J73" s="78"/>
      <c r="K73" s="78"/>
      <c r="L73" s="78"/>
      <c r="M73" s="78"/>
    </row>
    <row r="74" spans="1:13" ht="15.75">
      <c r="A74" s="78"/>
      <c r="I74" s="78"/>
      <c r="J74" s="78"/>
      <c r="K74" s="78"/>
      <c r="L74" s="78"/>
      <c r="M74" s="78"/>
    </row>
    <row r="75" spans="1:13" ht="15.75">
      <c r="A75" s="78"/>
      <c r="I75" s="78"/>
      <c r="J75" s="78"/>
      <c r="K75" s="78"/>
      <c r="L75" s="78"/>
      <c r="M75" s="78"/>
    </row>
    <row r="76" spans="1:13" ht="15.75">
      <c r="A76" s="78"/>
      <c r="I76" s="78"/>
      <c r="J76" s="78"/>
      <c r="K76" s="78"/>
      <c r="L76" s="78"/>
      <c r="M76" s="78"/>
    </row>
    <row r="77" spans="1:13" ht="15.75">
      <c r="A77" s="78"/>
      <c r="I77" s="78"/>
      <c r="J77" s="78"/>
      <c r="K77" s="78"/>
      <c r="L77" s="78"/>
      <c r="M77" s="78"/>
    </row>
    <row r="78" spans="1:13" ht="15.75">
      <c r="A78" s="78"/>
      <c r="I78" s="78"/>
      <c r="J78" s="78"/>
      <c r="K78" s="78"/>
      <c r="L78" s="78"/>
      <c r="M78" s="78"/>
    </row>
    <row r="79" spans="1:13" ht="15.75">
      <c r="A79" s="78"/>
      <c r="J79" s="78"/>
      <c r="K79" s="78"/>
      <c r="L79" s="78"/>
      <c r="M79" s="78"/>
    </row>
    <row r="80" spans="1:13" ht="15.75">
      <c r="A80" s="78"/>
      <c r="J80" s="78"/>
      <c r="K80" s="78"/>
      <c r="L80" s="78"/>
      <c r="M80" s="78"/>
    </row>
    <row r="81" spans="1:13" ht="15.75">
      <c r="A81" s="78"/>
      <c r="K81" s="78"/>
      <c r="L81" s="78"/>
      <c r="M81" s="78"/>
    </row>
    <row r="82" spans="1:13" ht="15.75">
      <c r="A82" s="78"/>
      <c r="I82" s="78"/>
      <c r="J82" s="78"/>
      <c r="K82" s="78"/>
      <c r="L82" s="78"/>
      <c r="M82" s="78"/>
    </row>
    <row r="83" spans="1:13" ht="15.75">
      <c r="A83" s="78"/>
      <c r="I83" s="78"/>
      <c r="J83" s="78"/>
      <c r="K83" s="78"/>
      <c r="L83" s="78"/>
      <c r="M83" s="78"/>
    </row>
    <row r="84" spans="1:13" ht="15.75">
      <c r="A84" s="78"/>
      <c r="I84" s="78"/>
      <c r="J84" s="78"/>
      <c r="K84" s="78"/>
      <c r="L84" s="78"/>
      <c r="M84" s="78"/>
    </row>
    <row r="85" spans="1:13" ht="15.75">
      <c r="K85" s="78"/>
      <c r="L85" s="78"/>
      <c r="M85" s="78"/>
    </row>
    <row r="86" spans="1:13" ht="15.75">
      <c r="K86" s="78"/>
      <c r="L86" s="78"/>
      <c r="M86" s="78"/>
    </row>
    <row r="87" spans="1:13" ht="15.75">
      <c r="K87" s="78"/>
      <c r="L87" s="78"/>
      <c r="M87" s="78"/>
    </row>
    <row r="88" spans="1:13" ht="15.75">
      <c r="K88" s="78"/>
      <c r="L88" s="78"/>
      <c r="M88" s="78"/>
    </row>
    <row r="89" spans="1:13" ht="15.75">
      <c r="K89" s="78"/>
      <c r="L89" s="78"/>
      <c r="M89" s="78"/>
    </row>
    <row r="90" spans="1:13" ht="15.75">
      <c r="K90" s="78"/>
      <c r="L90" s="78"/>
      <c r="M90" s="78"/>
    </row>
    <row r="91" spans="1:13" ht="15.75">
      <c r="K91" s="78"/>
      <c r="L91" s="78"/>
      <c r="M91" s="78"/>
    </row>
    <row r="92" spans="1:13" ht="15.75">
      <c r="K92" s="78"/>
      <c r="L92" s="78"/>
      <c r="M92" s="78"/>
    </row>
    <row r="93" spans="1:13" ht="15.75">
      <c r="K93" s="78"/>
      <c r="L93" s="78"/>
      <c r="M93" s="78"/>
    </row>
    <row r="94" spans="1:13" ht="15.75">
      <c r="K94" s="78"/>
      <c r="L94" s="78"/>
      <c r="M94" s="78"/>
    </row>
    <row r="95" spans="1:13" ht="15.75">
      <c r="K95" s="78"/>
      <c r="L95" s="78"/>
      <c r="M95" s="78"/>
    </row>
    <row r="96" spans="1:13" ht="15.75">
      <c r="K96" s="78"/>
      <c r="L96" s="78"/>
      <c r="M96" s="78"/>
    </row>
    <row r="97" spans="11:13" ht="15.75">
      <c r="K97" s="78"/>
      <c r="L97" s="78"/>
      <c r="M97" s="78"/>
    </row>
    <row r="98" spans="11:13" ht="15.75">
      <c r="K98" s="78"/>
      <c r="L98" s="78"/>
      <c r="M98" s="78"/>
    </row>
    <row r="99" spans="11:13" ht="15.75">
      <c r="K99" s="78"/>
      <c r="L99" s="78"/>
      <c r="M99" s="78"/>
    </row>
    <row r="100" spans="11:13" ht="15.75">
      <c r="K100" s="78"/>
      <c r="L100" s="78"/>
      <c r="M100" s="78"/>
    </row>
    <row r="101" spans="11:13" ht="15.75">
      <c r="K101" s="78"/>
      <c r="L101" s="78"/>
      <c r="M101" s="78"/>
    </row>
    <row r="102" spans="11:13" ht="15.75">
      <c r="K102" s="78"/>
      <c r="L102" s="78"/>
      <c r="M102" s="78"/>
    </row>
    <row r="103" spans="11:13" ht="15.75">
      <c r="K103" s="78"/>
      <c r="L103" s="78"/>
      <c r="M103" s="78"/>
    </row>
    <row r="104" spans="11:13" ht="15.75">
      <c r="K104" s="78"/>
      <c r="L104" s="78"/>
      <c r="M104" s="78"/>
    </row>
    <row r="105" spans="11:13" ht="15.75">
      <c r="K105" s="78"/>
      <c r="L105" s="78"/>
      <c r="M105" s="78"/>
    </row>
    <row r="106" spans="11:13" ht="15.75">
      <c r="K106" s="78"/>
      <c r="L106" s="78"/>
      <c r="M106" s="78"/>
    </row>
    <row r="107" spans="11:13" ht="15.75">
      <c r="K107" s="78"/>
      <c r="L107" s="78"/>
      <c r="M107" s="78"/>
    </row>
    <row r="108" spans="11:13" ht="15.75">
      <c r="K108" s="78"/>
      <c r="L108" s="78"/>
      <c r="M108" s="78"/>
    </row>
    <row r="109" spans="11:13" ht="15.75">
      <c r="K109" s="78"/>
      <c r="L109" s="78"/>
      <c r="M109" s="78"/>
    </row>
    <row r="110" spans="11:13" ht="15.75">
      <c r="K110" s="78"/>
      <c r="L110" s="78"/>
      <c r="M110" s="78"/>
    </row>
    <row r="111" spans="11:13" ht="15.75">
      <c r="K111" s="78"/>
      <c r="L111" s="78"/>
      <c r="M111" s="78"/>
    </row>
    <row r="112" spans="11:13" ht="15.75">
      <c r="K112" s="78"/>
      <c r="L112" s="78"/>
      <c r="M112" s="78"/>
    </row>
    <row r="113" spans="11:13" ht="15.75">
      <c r="K113" s="78"/>
      <c r="L113" s="78"/>
      <c r="M113" s="78"/>
    </row>
    <row r="114" spans="11:13" ht="15.75">
      <c r="K114" s="78"/>
      <c r="L114" s="78"/>
      <c r="M114" s="78"/>
    </row>
    <row r="115" spans="11:13" ht="15.75">
      <c r="K115" s="78"/>
      <c r="L115" s="78"/>
      <c r="M115" s="78"/>
    </row>
    <row r="116" spans="11:13" ht="15.75">
      <c r="K116" s="78"/>
      <c r="L116" s="78"/>
      <c r="M116" s="78"/>
    </row>
    <row r="117" spans="11:13" ht="15.75">
      <c r="K117" s="78"/>
      <c r="L117" s="78"/>
      <c r="M117" s="78"/>
    </row>
    <row r="118" spans="11:13" ht="15.75">
      <c r="K118" s="78"/>
      <c r="L118" s="78"/>
      <c r="M118" s="78"/>
    </row>
    <row r="119" spans="11:13" ht="15.75">
      <c r="K119" s="78"/>
      <c r="L119" s="78"/>
      <c r="M119" s="78"/>
    </row>
    <row r="120" spans="11:13" ht="15.75">
      <c r="K120" s="78"/>
      <c r="L120" s="78"/>
      <c r="M120" s="78"/>
    </row>
    <row r="121" spans="11:13" ht="15.75">
      <c r="K121" s="78"/>
      <c r="L121" s="78"/>
      <c r="M121" s="78"/>
    </row>
    <row r="122" spans="11:13" ht="15.75">
      <c r="K122" s="78"/>
      <c r="L122" s="78"/>
      <c r="M122" s="78"/>
    </row>
    <row r="123" spans="11:13" ht="15.75">
      <c r="K123" s="78"/>
      <c r="L123" s="78"/>
      <c r="M123" s="78"/>
    </row>
    <row r="124" spans="11:13" ht="15.75">
      <c r="K124" s="78"/>
      <c r="L124" s="78"/>
      <c r="M124" s="78"/>
    </row>
    <row r="125" spans="11:13" ht="15.75">
      <c r="K125" s="78"/>
      <c r="L125" s="78"/>
      <c r="M125" s="78"/>
    </row>
    <row r="126" spans="11:13" ht="15.75">
      <c r="K126" s="78"/>
      <c r="L126" s="78"/>
      <c r="M126" s="78"/>
    </row>
    <row r="127" spans="11:13" ht="15.75">
      <c r="K127" s="78"/>
      <c r="L127" s="78"/>
      <c r="M127" s="78"/>
    </row>
    <row r="128" spans="11:13" ht="15.75">
      <c r="K128" s="78"/>
      <c r="L128" s="78"/>
      <c r="M128" s="78"/>
    </row>
    <row r="129" spans="11:13" ht="15.75">
      <c r="K129" s="78"/>
      <c r="L129" s="78"/>
      <c r="M129" s="78"/>
    </row>
    <row r="130" spans="11:13" ht="15.75">
      <c r="K130" s="78"/>
      <c r="L130" s="78"/>
      <c r="M130" s="78"/>
    </row>
    <row r="131" spans="11:13" ht="15.75">
      <c r="K131" s="78"/>
      <c r="L131" s="78"/>
      <c r="M131" s="78"/>
    </row>
    <row r="132" spans="11:13" ht="15.75">
      <c r="K132" s="78"/>
      <c r="L132" s="78"/>
      <c r="M132" s="78"/>
    </row>
    <row r="133" spans="11:13" ht="15.75">
      <c r="K133" s="78"/>
      <c r="L133" s="78"/>
      <c r="M133" s="78"/>
    </row>
    <row r="134" spans="11:13" ht="15.75">
      <c r="K134" s="78"/>
      <c r="L134" s="78"/>
      <c r="M134" s="78"/>
    </row>
    <row r="135" spans="11:13" ht="15.75">
      <c r="K135" s="78"/>
      <c r="L135" s="78"/>
      <c r="M135" s="78"/>
    </row>
    <row r="136" spans="11:13" ht="15.75">
      <c r="K136" s="78"/>
      <c r="L136" s="78"/>
      <c r="M136" s="78"/>
    </row>
    <row r="137" spans="11:13" ht="15.75">
      <c r="K137" s="78"/>
      <c r="L137" s="78"/>
      <c r="M137" s="78"/>
    </row>
    <row r="138" spans="11:13" ht="15.75">
      <c r="K138" s="78"/>
      <c r="L138" s="78"/>
      <c r="M138" s="78"/>
    </row>
    <row r="139" spans="11:13" ht="15.75">
      <c r="K139" s="78"/>
      <c r="L139" s="78"/>
      <c r="M139" s="78"/>
    </row>
    <row r="140" spans="11:13" ht="15.75">
      <c r="K140" s="78"/>
      <c r="L140" s="78"/>
      <c r="M140" s="78"/>
    </row>
    <row r="141" spans="11:13" ht="15.75">
      <c r="K141" s="78"/>
      <c r="L141" s="78"/>
      <c r="M141" s="78"/>
    </row>
    <row r="142" spans="11:13" ht="15.75">
      <c r="K142" s="78"/>
      <c r="L142" s="78"/>
      <c r="M142" s="78"/>
    </row>
    <row r="143" spans="11:13" ht="15.75">
      <c r="K143" s="78"/>
      <c r="L143" s="78"/>
      <c r="M143" s="78"/>
    </row>
    <row r="144" spans="11:13" ht="15.75">
      <c r="K144" s="78"/>
      <c r="L144" s="78"/>
      <c r="M144" s="78"/>
    </row>
    <row r="145" spans="11:13" ht="15.75">
      <c r="K145" s="78"/>
      <c r="L145" s="78"/>
      <c r="M145" s="78"/>
    </row>
    <row r="146" spans="11:13" ht="15.75">
      <c r="K146" s="78"/>
      <c r="L146" s="78"/>
      <c r="M146" s="78"/>
    </row>
    <row r="147" spans="11:13" ht="15.75">
      <c r="K147" s="78"/>
      <c r="L147" s="78"/>
      <c r="M147" s="78"/>
    </row>
    <row r="148" spans="11:13" ht="15.75">
      <c r="K148" s="78"/>
      <c r="L148" s="78"/>
      <c r="M148" s="78"/>
    </row>
    <row r="149" spans="11:13" ht="15.75">
      <c r="K149" s="78"/>
      <c r="L149" s="78"/>
      <c r="M149" s="78"/>
    </row>
    <row r="150" spans="11:13" ht="15.75">
      <c r="K150" s="78"/>
      <c r="L150" s="78"/>
      <c r="M150" s="78"/>
    </row>
    <row r="151" spans="11:13" ht="15.75">
      <c r="K151" s="81"/>
      <c r="L151" s="81"/>
      <c r="M151" s="81"/>
    </row>
    <row r="152" spans="11:13" ht="15.75">
      <c r="K152" s="81"/>
      <c r="L152" s="81"/>
      <c r="M152" s="81"/>
    </row>
    <row r="153" spans="11:13" ht="15.75">
      <c r="K153" s="81"/>
      <c r="L153" s="81"/>
      <c r="M153" s="81"/>
    </row>
    <row r="154" spans="11:13" ht="15.75">
      <c r="K154" s="81"/>
      <c r="L154" s="81"/>
      <c r="M154" s="81"/>
    </row>
    <row r="155" spans="11:13" ht="15.75">
      <c r="K155" s="81"/>
      <c r="L155" s="81"/>
      <c r="M155" s="81"/>
    </row>
    <row r="156" spans="11:13" ht="15.75">
      <c r="K156" s="81"/>
      <c r="L156" s="81"/>
      <c r="M156" s="81"/>
    </row>
    <row r="157" spans="11:13" ht="15.75">
      <c r="K157" s="81"/>
      <c r="L157" s="81"/>
      <c r="M157" s="81"/>
    </row>
    <row r="158" spans="11:13" ht="15.75">
      <c r="K158" s="81"/>
      <c r="L158" s="81"/>
      <c r="M158" s="81"/>
    </row>
    <row r="159" spans="11:13" ht="15.75">
      <c r="K159" s="81"/>
      <c r="L159" s="81"/>
      <c r="M159" s="81"/>
    </row>
    <row r="160" spans="11:13" ht="15.75">
      <c r="K160" s="81"/>
      <c r="L160" s="81"/>
      <c r="M160" s="81"/>
    </row>
    <row r="161" spans="11:13" ht="15.75">
      <c r="K161" s="81"/>
      <c r="L161" s="81"/>
      <c r="M161" s="81"/>
    </row>
    <row r="162" spans="11:13" ht="15.75">
      <c r="K162" s="81"/>
      <c r="L162" s="81"/>
      <c r="M162" s="81"/>
    </row>
    <row r="163" spans="11:13" ht="15.75">
      <c r="K163" s="81"/>
      <c r="L163" s="81"/>
      <c r="M163" s="81"/>
    </row>
    <row r="164" spans="11:13" ht="15.75">
      <c r="K164" s="81"/>
      <c r="L164" s="81"/>
      <c r="M164" s="81"/>
    </row>
    <row r="165" spans="11:13" ht="15.75">
      <c r="K165" s="81"/>
      <c r="L165" s="81"/>
      <c r="M165" s="81"/>
    </row>
    <row r="166" spans="11:13" ht="15.75">
      <c r="K166" s="81"/>
      <c r="L166" s="81"/>
      <c r="M166" s="81"/>
    </row>
    <row r="167" spans="11:13" ht="15.75">
      <c r="K167" s="81"/>
      <c r="L167" s="81"/>
      <c r="M167" s="81"/>
    </row>
    <row r="168" spans="11:13" ht="15.75">
      <c r="K168" s="81"/>
      <c r="L168" s="81"/>
      <c r="M168" s="81"/>
    </row>
    <row r="169" spans="11:13" ht="15.75">
      <c r="K169" s="81"/>
      <c r="L169" s="81"/>
      <c r="M169" s="81"/>
    </row>
    <row r="170" spans="11:13" ht="15.75">
      <c r="K170" s="81"/>
      <c r="L170" s="81"/>
      <c r="M170" s="81"/>
    </row>
    <row r="171" spans="11:13" ht="15.75">
      <c r="K171" s="78"/>
      <c r="L171" s="78"/>
      <c r="M171" s="78"/>
    </row>
    <row r="172" spans="11:13" ht="15.75">
      <c r="K172" s="78"/>
      <c r="L172" s="78"/>
      <c r="M172" s="78"/>
    </row>
    <row r="173" spans="11:13" ht="15.75">
      <c r="K173" s="78"/>
      <c r="L173" s="78"/>
      <c r="M173" s="78"/>
    </row>
    <row r="174" spans="11:13" ht="15.75">
      <c r="K174" s="78"/>
      <c r="L174" s="78"/>
      <c r="M174" s="78"/>
    </row>
    <row r="175" spans="11:13" ht="15.75">
      <c r="K175" s="78"/>
      <c r="L175" s="78"/>
      <c r="M175" s="78"/>
    </row>
    <row r="176" spans="11:13" ht="15.75">
      <c r="K176" s="78"/>
      <c r="L176" s="78"/>
      <c r="M176" s="78"/>
    </row>
    <row r="177" spans="11:13" ht="15.75">
      <c r="K177" s="78"/>
      <c r="L177" s="78"/>
      <c r="M177" s="78"/>
    </row>
    <row r="178" spans="11:13" ht="15.75">
      <c r="K178" s="78"/>
      <c r="L178" s="78"/>
      <c r="M178" s="78"/>
    </row>
    <row r="179" spans="11:13" ht="15.75">
      <c r="K179" s="78"/>
      <c r="L179" s="78"/>
      <c r="M179" s="78"/>
    </row>
    <row r="180" spans="11:13" ht="15.75">
      <c r="K180" s="78"/>
      <c r="L180" s="78"/>
      <c r="M180" s="78"/>
    </row>
    <row r="181" spans="11:13" ht="15.75">
      <c r="K181" s="78"/>
      <c r="L181" s="78"/>
      <c r="M181" s="78"/>
    </row>
    <row r="182" spans="11:13" ht="15.75">
      <c r="K182" s="78"/>
      <c r="L182" s="78"/>
      <c r="M182" s="78"/>
    </row>
    <row r="183" spans="11:13" ht="15.75">
      <c r="K183" s="78"/>
      <c r="L183" s="78"/>
      <c r="M183" s="78"/>
    </row>
    <row r="184" spans="11:13" ht="15.75">
      <c r="K184" s="81"/>
      <c r="L184" s="81"/>
      <c r="M184" s="81"/>
    </row>
    <row r="185" spans="11:13" ht="15.75">
      <c r="K185" s="81"/>
      <c r="L185" s="81"/>
      <c r="M185" s="81"/>
    </row>
    <row r="186" spans="11:13" ht="15.75">
      <c r="K186" s="81"/>
      <c r="L186" s="81"/>
      <c r="M186" s="81"/>
    </row>
    <row r="187" spans="11:13" ht="15.75">
      <c r="K187" s="81"/>
      <c r="L187" s="81"/>
      <c r="M187" s="81"/>
    </row>
    <row r="188" spans="11:13" ht="15.75">
      <c r="K188" s="81"/>
      <c r="L188" s="81"/>
      <c r="M188" s="81"/>
    </row>
    <row r="189" spans="11:13" ht="15.75">
      <c r="K189" s="81"/>
      <c r="L189" s="81"/>
      <c r="M189" s="81"/>
    </row>
    <row r="190" spans="11:13" ht="15.75">
      <c r="K190" s="81"/>
      <c r="L190" s="81"/>
      <c r="M190" s="81"/>
    </row>
    <row r="191" spans="11:13" ht="15.75">
      <c r="K191" s="81"/>
      <c r="L191" s="81"/>
      <c r="M191" s="81"/>
    </row>
    <row r="192" spans="11:13" ht="15.75">
      <c r="K192" s="81"/>
      <c r="L192" s="81"/>
      <c r="M192" s="81"/>
    </row>
    <row r="193" spans="11:13" ht="15.75">
      <c r="K193" s="81"/>
      <c r="L193" s="81"/>
      <c r="M193" s="81"/>
    </row>
    <row r="194" spans="11:13" ht="15.75">
      <c r="K194" s="81"/>
      <c r="L194" s="81"/>
      <c r="M194" s="81"/>
    </row>
    <row r="195" spans="11:13" ht="15.75">
      <c r="K195" s="81"/>
      <c r="L195" s="81"/>
      <c r="M195" s="81"/>
    </row>
    <row r="196" spans="11:13" ht="15.75">
      <c r="K196" s="81"/>
      <c r="L196" s="81"/>
      <c r="M196" s="81"/>
    </row>
    <row r="197" spans="11:13" ht="15.75">
      <c r="K197" s="81"/>
      <c r="L197" s="81"/>
      <c r="M197" s="81"/>
    </row>
    <row r="198" spans="11:13" ht="15.75">
      <c r="K198" s="81"/>
      <c r="L198" s="81"/>
      <c r="M198" s="81"/>
    </row>
    <row r="199" spans="11:13" ht="15.75">
      <c r="K199" s="81"/>
      <c r="L199" s="81"/>
      <c r="M199" s="81"/>
    </row>
    <row r="200" spans="11:13" ht="15.75">
      <c r="K200" s="81"/>
      <c r="L200" s="81"/>
      <c r="M200" s="81"/>
    </row>
    <row r="201" spans="11:13" ht="15.75">
      <c r="K201" s="81"/>
      <c r="L201" s="81"/>
      <c r="M201" s="81"/>
    </row>
    <row r="202" spans="11:13" ht="15.75">
      <c r="K202" s="81"/>
      <c r="L202" s="81"/>
      <c r="M202" s="81"/>
    </row>
    <row r="203" spans="11:13" ht="15.75">
      <c r="K203" s="81"/>
      <c r="L203" s="81"/>
      <c r="M203" s="81"/>
    </row>
    <row r="204" spans="11:13" ht="15.75">
      <c r="K204" s="78"/>
      <c r="L204" s="78"/>
      <c r="M204" s="78"/>
    </row>
    <row r="205" spans="11:13" ht="15.75">
      <c r="K205" s="78"/>
      <c r="L205" s="78"/>
      <c r="M205" s="78"/>
    </row>
    <row r="206" spans="11:13" ht="15.75">
      <c r="K206" s="78"/>
      <c r="L206" s="78"/>
      <c r="M206" s="78"/>
    </row>
    <row r="207" spans="11:13" ht="15.75">
      <c r="K207" s="78"/>
      <c r="L207" s="78"/>
      <c r="M207" s="78"/>
    </row>
    <row r="208" spans="11:13" ht="15.75">
      <c r="K208" s="78"/>
      <c r="L208" s="78"/>
      <c r="M208" s="78"/>
    </row>
    <row r="209" spans="11:13" ht="15.75">
      <c r="K209" s="78"/>
      <c r="L209" s="78"/>
      <c r="M209" s="78"/>
    </row>
    <row r="210" spans="11:13" ht="15.75">
      <c r="K210" s="78"/>
      <c r="L210" s="78"/>
      <c r="M210" s="78"/>
    </row>
    <row r="211" spans="11:13" ht="15.75">
      <c r="K211" s="78"/>
      <c r="L211" s="78"/>
      <c r="M211" s="78"/>
    </row>
    <row r="212" spans="11:13" ht="15.75">
      <c r="K212" s="78"/>
      <c r="L212" s="78"/>
      <c r="M212" s="78"/>
    </row>
    <row r="213" spans="11:13" ht="15.75">
      <c r="K213" s="78"/>
      <c r="L213" s="78"/>
      <c r="M213" s="78"/>
    </row>
    <row r="214" spans="11:13" ht="15.75">
      <c r="K214" s="78"/>
      <c r="L214" s="78"/>
      <c r="M214" s="78"/>
    </row>
    <row r="215" spans="11:13" ht="15.75">
      <c r="K215" s="78"/>
      <c r="L215" s="78"/>
      <c r="M215" s="78"/>
    </row>
    <row r="216" spans="11:13" ht="15.75">
      <c r="K216" s="81"/>
      <c r="L216" s="81"/>
      <c r="M216" s="81"/>
    </row>
    <row r="217" spans="11:13" ht="15.75">
      <c r="K217" s="81"/>
      <c r="L217" s="81"/>
      <c r="M217" s="81"/>
    </row>
    <row r="218" spans="11:13" ht="15.75">
      <c r="K218" s="81"/>
      <c r="L218" s="81"/>
      <c r="M218" s="81"/>
    </row>
    <row r="219" spans="11:13" ht="15.75">
      <c r="K219" s="81"/>
      <c r="L219" s="81"/>
      <c r="M219" s="81"/>
    </row>
    <row r="220" spans="11:13" ht="15.75">
      <c r="K220" s="81"/>
      <c r="L220" s="81"/>
      <c r="M220" s="81"/>
    </row>
    <row r="221" spans="11:13" ht="15.75">
      <c r="K221" s="81"/>
      <c r="L221" s="81"/>
      <c r="M221" s="81"/>
    </row>
    <row r="222" spans="11:13" ht="15.75">
      <c r="K222" s="81"/>
      <c r="L222" s="81"/>
      <c r="M222" s="81"/>
    </row>
    <row r="223" spans="11:13" ht="15.75">
      <c r="K223" s="81"/>
      <c r="L223" s="81"/>
      <c r="M223" s="81"/>
    </row>
    <row r="224" spans="11:13" ht="15.75">
      <c r="K224" s="81"/>
      <c r="L224" s="81"/>
      <c r="M224" s="81"/>
    </row>
    <row r="225" spans="11:13" ht="15.75">
      <c r="K225" s="81"/>
      <c r="L225" s="81"/>
      <c r="M225" s="81"/>
    </row>
    <row r="226" spans="11:13">
      <c r="K226" s="82"/>
      <c r="L226" s="82"/>
      <c r="M226" s="82"/>
    </row>
    <row r="227" spans="11:13">
      <c r="K227" s="82"/>
      <c r="L227" s="82"/>
      <c r="M227" s="82"/>
    </row>
    <row r="228" spans="11:13">
      <c r="K228" s="82"/>
      <c r="L228" s="82"/>
      <c r="M228" s="82"/>
    </row>
  </sheetData>
  <phoneticPr fontId="2" type="noConversion"/>
  <printOptions horizontalCentered="1" verticalCentered="1"/>
  <pageMargins left="0.51181102362204722" right="0.51181102362204722" top="0.82677165354330717" bottom="0.59055118110236227" header="0.70866141732283472" footer="0.39370078740157483"/>
  <pageSetup paperSize="9" scale="90" orientation="landscape" r:id="rId1"/>
  <headerFooter alignWithMargins="0">
    <oddFooter>&amp;L&amp;"宋体,常规"&amp;9Yokogawa China Co., Ltd&amp;C&amp;"宋体,常规"&amp;9 SHEET 2/3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</sheetPr>
  <dimension ref="A1:DH180"/>
  <sheetViews>
    <sheetView tabSelected="1" view="pageBreakPreview" topLeftCell="F34" zoomScaleNormal="100" zoomScaleSheetLayoutView="100" workbookViewId="0">
      <selection activeCell="AV51" sqref="AV51"/>
    </sheetView>
  </sheetViews>
  <sheetFormatPr defaultColWidth="10" defaultRowHeight="15" customHeight="1"/>
  <cols>
    <col min="1" max="14" width="2.25" style="110" customWidth="1"/>
    <col min="15" max="15" width="2.5" style="110" customWidth="1"/>
    <col min="16" max="16" width="2.5" style="136" customWidth="1"/>
    <col min="17" max="17" width="2.75" style="110" customWidth="1"/>
    <col min="18" max="41" width="2.25" style="110" customWidth="1"/>
    <col min="42" max="50" width="2.25" style="132" customWidth="1"/>
    <col min="51" max="70" width="2.25" style="110" customWidth="1"/>
    <col min="71" max="71" width="2.5" style="110" customWidth="1"/>
    <col min="72" max="72" width="2.5" style="136" customWidth="1"/>
    <col min="73" max="73" width="2.75" style="110" customWidth="1"/>
    <col min="74" max="97" width="2.25" style="110" customWidth="1"/>
    <col min="98" max="106" width="2.25" style="132" customWidth="1"/>
    <col min="107" max="112" width="2.25" style="110" customWidth="1"/>
    <col min="113" max="16384" width="10" style="110"/>
  </cols>
  <sheetData>
    <row r="1" spans="1:112" ht="15" customHeight="1">
      <c r="A1" s="104" t="s">
        <v>72</v>
      </c>
      <c r="B1" s="105"/>
      <c r="C1" s="105"/>
      <c r="D1" s="106"/>
      <c r="E1" s="106"/>
      <c r="F1" s="107"/>
      <c r="G1" s="107"/>
      <c r="H1" s="107"/>
      <c r="I1" s="106"/>
      <c r="J1" s="106"/>
      <c r="K1" s="106"/>
      <c r="L1" s="106"/>
      <c r="M1" s="106"/>
      <c r="N1" s="106"/>
      <c r="O1" s="106"/>
      <c r="P1" s="106"/>
      <c r="Q1" s="107"/>
      <c r="R1" s="107"/>
      <c r="S1" s="107"/>
      <c r="T1" s="107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8"/>
      <c r="AQ1" s="108"/>
      <c r="AR1" s="108"/>
      <c r="AS1" s="108"/>
      <c r="AT1" s="108"/>
      <c r="AU1" s="108"/>
      <c r="AV1" s="108"/>
      <c r="AW1" s="108"/>
      <c r="AX1" s="108"/>
      <c r="AY1" s="106"/>
      <c r="AZ1" s="106"/>
      <c r="BA1" s="106"/>
      <c r="BB1" s="106"/>
      <c r="BC1" s="106"/>
      <c r="BD1" s="109"/>
      <c r="BE1" s="104" t="s">
        <v>73</v>
      </c>
      <c r="BF1" s="105"/>
      <c r="BG1" s="105"/>
      <c r="BH1" s="106"/>
      <c r="BI1" s="106"/>
      <c r="BJ1" s="107"/>
      <c r="BK1" s="107"/>
      <c r="BL1" s="107"/>
      <c r="BM1" s="106"/>
      <c r="BN1" s="106"/>
      <c r="BO1" s="106"/>
      <c r="BP1" s="106"/>
      <c r="BQ1" s="106"/>
      <c r="BR1" s="106"/>
      <c r="BS1" s="106"/>
      <c r="BT1" s="106"/>
      <c r="BU1" s="107"/>
      <c r="BV1" s="107"/>
      <c r="BW1" s="107"/>
      <c r="BX1" s="107"/>
      <c r="BY1" s="106"/>
      <c r="BZ1" s="106"/>
      <c r="CA1" s="106"/>
      <c r="CB1" s="106"/>
      <c r="CC1" s="106"/>
      <c r="CD1" s="106"/>
      <c r="CE1" s="106"/>
      <c r="CF1" s="106"/>
      <c r="CG1" s="106"/>
      <c r="CH1" s="106"/>
      <c r="CI1" s="106"/>
      <c r="CJ1" s="106"/>
      <c r="CK1" s="106"/>
      <c r="CL1" s="106"/>
      <c r="CM1" s="106"/>
      <c r="CN1" s="106"/>
      <c r="CO1" s="106"/>
      <c r="CP1" s="106"/>
      <c r="CQ1" s="106"/>
      <c r="CR1" s="106"/>
      <c r="CS1" s="106"/>
      <c r="CT1" s="108"/>
      <c r="CU1" s="108"/>
      <c r="CV1" s="108"/>
      <c r="CW1" s="108"/>
      <c r="CX1" s="108"/>
      <c r="CY1" s="108"/>
      <c r="CZ1" s="108"/>
      <c r="DA1" s="108"/>
      <c r="DB1" s="108"/>
      <c r="DC1" s="106"/>
      <c r="DD1" s="106"/>
      <c r="DE1" s="106"/>
      <c r="DF1" s="106"/>
      <c r="DG1" s="106"/>
      <c r="DH1" s="109"/>
    </row>
    <row r="2" spans="1:112" ht="15" customHeight="1">
      <c r="A2" s="111"/>
      <c r="B2" s="112"/>
      <c r="C2" s="112"/>
      <c r="D2" s="112"/>
      <c r="E2" s="112"/>
      <c r="F2" s="113" t="s">
        <v>32</v>
      </c>
      <c r="G2" s="112"/>
      <c r="H2" s="114" t="s">
        <v>83</v>
      </c>
      <c r="I2" s="115"/>
      <c r="J2" s="112"/>
      <c r="K2" s="112"/>
      <c r="L2" s="115"/>
      <c r="M2" s="116"/>
      <c r="N2" s="115"/>
      <c r="O2" s="112"/>
      <c r="P2" s="112"/>
      <c r="Q2" s="112"/>
      <c r="R2" s="112"/>
      <c r="S2" s="116"/>
      <c r="T2" s="116"/>
      <c r="U2" s="112"/>
      <c r="V2" s="112"/>
      <c r="W2" s="112"/>
      <c r="X2" s="117"/>
      <c r="Y2" s="117"/>
      <c r="Z2" s="117"/>
      <c r="AA2" s="117"/>
      <c r="AB2" s="117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8"/>
      <c r="AQ2" s="118"/>
      <c r="AR2" s="118"/>
      <c r="AS2" s="118"/>
      <c r="AT2" s="118"/>
      <c r="AU2" s="118"/>
      <c r="AV2" s="118"/>
      <c r="AW2" s="118"/>
      <c r="AX2" s="118"/>
      <c r="AY2" s="112"/>
      <c r="AZ2" s="112"/>
      <c r="BA2" s="112"/>
      <c r="BB2" s="112"/>
      <c r="BC2" s="112"/>
      <c r="BD2" s="119"/>
      <c r="BE2" s="111"/>
      <c r="BF2" s="112"/>
      <c r="BG2" s="112"/>
      <c r="BH2" s="112"/>
      <c r="BI2" s="112"/>
      <c r="BJ2" s="113" t="s">
        <v>32</v>
      </c>
      <c r="BK2" s="112"/>
      <c r="BL2" s="114" t="str">
        <f>H2</f>
        <v>天津渤化发展“两化”搬迁改造项目一期工程</v>
      </c>
      <c r="BM2" s="115"/>
      <c r="BN2" s="112"/>
      <c r="BO2" s="112"/>
      <c r="BP2" s="115"/>
      <c r="BQ2" s="116"/>
      <c r="BR2" s="115"/>
      <c r="BS2" s="115"/>
      <c r="BT2" s="116"/>
      <c r="BU2" s="116"/>
      <c r="BV2" s="116"/>
      <c r="BW2" s="116"/>
      <c r="BX2" s="116"/>
      <c r="BY2" s="112"/>
      <c r="BZ2" s="112"/>
      <c r="CA2" s="112"/>
      <c r="CB2" s="117"/>
      <c r="CC2" s="117"/>
      <c r="CD2" s="117"/>
      <c r="CE2" s="117"/>
      <c r="CF2" s="117"/>
      <c r="CG2" s="112"/>
      <c r="CH2" s="112"/>
      <c r="CI2" s="112"/>
      <c r="CJ2" s="112"/>
      <c r="CK2" s="112"/>
      <c r="CL2" s="112"/>
      <c r="CM2" s="112"/>
      <c r="CN2" s="112"/>
      <c r="CO2" s="112"/>
      <c r="CP2" s="112"/>
      <c r="CQ2" s="120"/>
      <c r="CR2" s="120"/>
      <c r="CS2" s="112"/>
      <c r="CT2" s="118"/>
      <c r="CU2" s="118"/>
      <c r="CV2" s="118"/>
      <c r="CW2" s="118"/>
      <c r="CX2" s="118"/>
      <c r="CY2" s="118"/>
      <c r="CZ2" s="118"/>
      <c r="DA2" s="118"/>
      <c r="DB2" s="118"/>
      <c r="DC2" s="112"/>
      <c r="DD2" s="112"/>
      <c r="DE2" s="112"/>
      <c r="DF2" s="112"/>
      <c r="DG2" s="112"/>
      <c r="DH2" s="119"/>
    </row>
    <row r="3" spans="1:112" ht="15" customHeight="1">
      <c r="A3" s="111"/>
      <c r="B3" s="112"/>
      <c r="C3" s="112"/>
      <c r="D3" s="112"/>
      <c r="E3" s="112"/>
      <c r="F3" s="113" t="s">
        <v>31</v>
      </c>
      <c r="G3" s="112"/>
      <c r="H3" s="121" t="s">
        <v>170</v>
      </c>
      <c r="I3" s="112"/>
      <c r="J3" s="112"/>
      <c r="K3" s="112"/>
      <c r="L3" s="112"/>
      <c r="M3" s="112"/>
      <c r="N3" s="112"/>
      <c r="O3" s="112"/>
      <c r="P3" s="112"/>
      <c r="Q3" s="112"/>
      <c r="R3" s="116"/>
      <c r="S3" s="116"/>
      <c r="T3" s="112"/>
      <c r="U3" s="112"/>
      <c r="V3" s="112"/>
      <c r="W3" s="112"/>
      <c r="X3" s="12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8"/>
      <c r="AQ3" s="118"/>
      <c r="AR3" s="118"/>
      <c r="AS3" s="118"/>
      <c r="AT3" s="118"/>
      <c r="AU3" s="118"/>
      <c r="AV3" s="118"/>
      <c r="AW3" s="118"/>
      <c r="AX3" s="118"/>
      <c r="AY3" s="112"/>
      <c r="AZ3" s="112"/>
      <c r="BA3" s="112"/>
      <c r="BB3" s="112"/>
      <c r="BC3" s="112"/>
      <c r="BD3" s="119"/>
      <c r="BE3" s="111"/>
      <c r="BF3" s="112"/>
      <c r="BG3" s="112"/>
      <c r="BH3" s="112"/>
      <c r="BI3" s="112"/>
      <c r="BJ3" s="113" t="s">
        <v>31</v>
      </c>
      <c r="BK3" s="112"/>
      <c r="BL3" s="114" t="str">
        <f>H3</f>
        <v>PP</v>
      </c>
      <c r="BM3" s="112"/>
      <c r="BN3" s="112"/>
      <c r="BO3" s="112"/>
      <c r="BP3" s="112"/>
      <c r="BQ3" s="112"/>
      <c r="BR3" s="112"/>
      <c r="BS3" s="112"/>
      <c r="BT3" s="112"/>
      <c r="BU3" s="112"/>
      <c r="BV3" s="116"/>
      <c r="BW3" s="116"/>
      <c r="BX3" s="112"/>
      <c r="BY3" s="112"/>
      <c r="BZ3" s="112"/>
      <c r="CA3" s="112"/>
      <c r="CB3" s="12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23"/>
      <c r="CR3" s="123"/>
      <c r="CS3" s="112"/>
      <c r="CT3" s="118"/>
      <c r="CU3" s="118"/>
      <c r="CV3" s="118"/>
      <c r="CW3" s="118"/>
      <c r="CX3" s="118"/>
      <c r="CY3" s="118"/>
      <c r="CZ3" s="118"/>
      <c r="DA3" s="118"/>
      <c r="DB3" s="118"/>
      <c r="DC3" s="112"/>
      <c r="DD3" s="112"/>
      <c r="DE3" s="112"/>
      <c r="DF3" s="112"/>
      <c r="DG3" s="112"/>
      <c r="DH3" s="119"/>
    </row>
    <row r="4" spans="1:112" ht="15" customHeight="1" thickBot="1">
      <c r="A4" s="111"/>
      <c r="B4" s="112"/>
      <c r="C4" s="112"/>
      <c r="D4" s="115"/>
      <c r="E4" s="112"/>
      <c r="F4" s="113" t="s">
        <v>34</v>
      </c>
      <c r="G4" s="112"/>
      <c r="H4" s="114" t="s">
        <v>168</v>
      </c>
      <c r="I4" s="112"/>
      <c r="J4" s="112"/>
      <c r="K4" s="112"/>
      <c r="L4" s="112"/>
      <c r="M4" s="112"/>
      <c r="N4" s="112"/>
      <c r="O4" s="112"/>
      <c r="P4" s="184"/>
      <c r="Q4" s="112"/>
      <c r="R4" s="112"/>
      <c r="S4" s="112"/>
      <c r="T4" s="112"/>
      <c r="U4" s="112"/>
      <c r="V4" s="112"/>
      <c r="W4" s="112"/>
      <c r="X4" s="256" t="s">
        <v>2</v>
      </c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183"/>
      <c r="AM4" s="183"/>
      <c r="AN4" s="184"/>
      <c r="AO4" s="184"/>
      <c r="AP4" s="256" t="s">
        <v>3</v>
      </c>
      <c r="AQ4" s="256"/>
      <c r="AR4" s="256"/>
      <c r="AS4" s="256"/>
      <c r="AT4" s="256"/>
      <c r="AU4" s="256"/>
      <c r="AV4" s="256"/>
      <c r="AW4" s="256"/>
      <c r="AX4" s="256"/>
      <c r="AY4" s="256"/>
      <c r="AZ4" s="256"/>
      <c r="BA4" s="256"/>
      <c r="BB4" s="256"/>
      <c r="BC4" s="256"/>
      <c r="BD4" s="119"/>
      <c r="BE4" s="111"/>
      <c r="BF4" s="112"/>
      <c r="BG4" s="112"/>
      <c r="BH4" s="115"/>
      <c r="BI4" s="112"/>
      <c r="BJ4" s="113" t="s">
        <v>34</v>
      </c>
      <c r="BK4" s="112"/>
      <c r="BL4" s="114" t="str">
        <f>H4</f>
        <v>FCS0301</v>
      </c>
      <c r="BM4" s="112"/>
      <c r="BN4" s="112"/>
      <c r="BO4" s="112"/>
      <c r="BP4" s="112"/>
      <c r="BQ4" s="112"/>
      <c r="BR4" s="112"/>
      <c r="BS4" s="112"/>
      <c r="BT4" s="184"/>
      <c r="BU4" s="112"/>
      <c r="BV4" s="112"/>
      <c r="BW4" s="112"/>
      <c r="BX4" s="112"/>
      <c r="BY4" s="112"/>
      <c r="BZ4" s="112"/>
      <c r="CA4" s="112"/>
      <c r="CB4" s="256" t="s">
        <v>2</v>
      </c>
      <c r="CC4" s="256"/>
      <c r="CD4" s="256"/>
      <c r="CE4" s="256"/>
      <c r="CF4" s="256"/>
      <c r="CG4" s="256"/>
      <c r="CH4" s="256"/>
      <c r="CI4" s="256"/>
      <c r="CJ4" s="256"/>
      <c r="CK4" s="256"/>
      <c r="CL4" s="256"/>
      <c r="CM4" s="256"/>
      <c r="CN4" s="256"/>
      <c r="CO4" s="256"/>
      <c r="CP4" s="183"/>
      <c r="CQ4" s="183"/>
      <c r="CR4" s="184"/>
      <c r="CS4" s="184"/>
      <c r="CT4" s="256" t="s">
        <v>3</v>
      </c>
      <c r="CU4" s="256"/>
      <c r="CV4" s="256"/>
      <c r="CW4" s="256"/>
      <c r="CX4" s="256"/>
      <c r="CY4" s="256"/>
      <c r="CZ4" s="256"/>
      <c r="DA4" s="256"/>
      <c r="DB4" s="256"/>
      <c r="DC4" s="256"/>
      <c r="DD4" s="256"/>
      <c r="DE4" s="256"/>
      <c r="DF4" s="256"/>
      <c r="DG4" s="256"/>
      <c r="DH4" s="119"/>
    </row>
    <row r="5" spans="1:112" ht="15" customHeight="1">
      <c r="A5" s="111"/>
      <c r="B5" s="112"/>
      <c r="C5" s="112"/>
      <c r="D5" s="112"/>
      <c r="E5" s="112"/>
      <c r="F5" s="113" t="s">
        <v>35</v>
      </c>
      <c r="G5" s="112"/>
      <c r="H5" s="190" t="s">
        <v>169</v>
      </c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04"/>
      <c r="Y5" s="124">
        <v>1</v>
      </c>
      <c r="Z5" s="124">
        <v>2</v>
      </c>
      <c r="AA5" s="124">
        <v>3</v>
      </c>
      <c r="AB5" s="124">
        <v>4</v>
      </c>
      <c r="AC5" s="124">
        <v>5</v>
      </c>
      <c r="AD5" s="124">
        <v>6</v>
      </c>
      <c r="AE5" s="124">
        <v>7</v>
      </c>
      <c r="AF5" s="124">
        <v>8</v>
      </c>
      <c r="AG5" s="106"/>
      <c r="AH5" s="106"/>
      <c r="AI5" s="106"/>
      <c r="AJ5" s="106"/>
      <c r="AK5" s="109"/>
      <c r="AL5" s="112"/>
      <c r="AM5" s="112"/>
      <c r="AN5" s="184"/>
      <c r="AO5" s="184"/>
      <c r="AP5" s="104"/>
      <c r="AQ5" s="124">
        <v>1</v>
      </c>
      <c r="AR5" s="124">
        <v>2</v>
      </c>
      <c r="AS5" s="124">
        <v>3</v>
      </c>
      <c r="AT5" s="124">
        <v>4</v>
      </c>
      <c r="AU5" s="124">
        <v>5</v>
      </c>
      <c r="AV5" s="124">
        <v>6</v>
      </c>
      <c r="AW5" s="124">
        <v>7</v>
      </c>
      <c r="AX5" s="124">
        <v>8</v>
      </c>
      <c r="AY5" s="106"/>
      <c r="AZ5" s="106"/>
      <c r="BA5" s="106"/>
      <c r="BB5" s="106"/>
      <c r="BC5" s="109"/>
      <c r="BD5" s="119"/>
      <c r="BE5" s="111"/>
      <c r="BF5" s="112"/>
      <c r="BG5" s="112"/>
      <c r="BH5" s="112"/>
      <c r="BI5" s="112"/>
      <c r="BJ5" s="113" t="s">
        <v>35</v>
      </c>
      <c r="BK5" s="112"/>
      <c r="BL5" s="114" t="str">
        <f>H5</f>
        <v>03.01</v>
      </c>
      <c r="BM5" s="112"/>
      <c r="BN5" s="112"/>
      <c r="BO5" s="112"/>
      <c r="BP5" s="112"/>
      <c r="BQ5" s="112"/>
      <c r="BR5" s="112"/>
      <c r="BS5" s="112"/>
      <c r="BT5" s="112"/>
      <c r="BU5" s="112"/>
      <c r="BV5" s="112"/>
      <c r="BW5" s="112"/>
      <c r="BX5" s="112"/>
      <c r="BY5" s="112"/>
      <c r="BZ5" s="112"/>
      <c r="CA5" s="112"/>
      <c r="CB5" s="104"/>
      <c r="CC5" s="124">
        <v>1</v>
      </c>
      <c r="CD5" s="124">
        <v>2</v>
      </c>
      <c r="CE5" s="124">
        <v>3</v>
      </c>
      <c r="CF5" s="124">
        <v>4</v>
      </c>
      <c r="CG5" s="124">
        <v>5</v>
      </c>
      <c r="CH5" s="124">
        <v>6</v>
      </c>
      <c r="CI5" s="124">
        <v>7</v>
      </c>
      <c r="CJ5" s="124">
        <v>8</v>
      </c>
      <c r="CK5" s="106"/>
      <c r="CL5" s="106"/>
      <c r="CM5" s="106"/>
      <c r="CN5" s="106"/>
      <c r="CO5" s="109"/>
      <c r="CP5" s="112"/>
      <c r="CQ5" s="112"/>
      <c r="CR5" s="184"/>
      <c r="CS5" s="184"/>
      <c r="CT5" s="104"/>
      <c r="CU5" s="124">
        <v>1</v>
      </c>
      <c r="CV5" s="124">
        <v>2</v>
      </c>
      <c r="CW5" s="124">
        <v>3</v>
      </c>
      <c r="CX5" s="124">
        <v>4</v>
      </c>
      <c r="CY5" s="124">
        <v>5</v>
      </c>
      <c r="CZ5" s="124">
        <v>6</v>
      </c>
      <c r="DA5" s="124">
        <v>7</v>
      </c>
      <c r="DB5" s="124">
        <v>8</v>
      </c>
      <c r="DC5" s="106"/>
      <c r="DD5" s="106"/>
      <c r="DE5" s="106"/>
      <c r="DF5" s="106"/>
      <c r="DG5" s="109"/>
      <c r="DH5" s="119"/>
    </row>
    <row r="6" spans="1:112" ht="15" customHeight="1">
      <c r="A6" s="111"/>
      <c r="B6" s="112"/>
      <c r="C6" s="112"/>
      <c r="D6" s="112"/>
      <c r="E6" s="112"/>
      <c r="F6" s="113" t="s">
        <v>33</v>
      </c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1"/>
      <c r="Y6" s="112"/>
      <c r="Z6" s="112"/>
      <c r="AA6" s="112"/>
      <c r="AB6" s="112"/>
      <c r="AC6" s="112"/>
      <c r="AD6" s="112"/>
      <c r="AE6" s="112"/>
      <c r="AF6" s="112"/>
      <c r="AG6" s="184"/>
      <c r="AH6" s="184"/>
      <c r="AI6" s="184"/>
      <c r="AJ6" s="184"/>
      <c r="AK6" s="125"/>
      <c r="AL6" s="184"/>
      <c r="AM6" s="184"/>
      <c r="AN6" s="184"/>
      <c r="AO6" s="184"/>
      <c r="AP6" s="111"/>
      <c r="AQ6" s="112"/>
      <c r="AR6" s="112"/>
      <c r="AS6" s="137"/>
      <c r="AT6" s="137"/>
      <c r="AU6" s="112"/>
      <c r="AV6" s="112"/>
      <c r="AW6" s="112"/>
      <c r="AX6" s="112"/>
      <c r="AY6" s="184"/>
      <c r="AZ6" s="184"/>
      <c r="BA6" s="184"/>
      <c r="BB6" s="184"/>
      <c r="BC6" s="125"/>
      <c r="BD6" s="119"/>
      <c r="BE6" s="111"/>
      <c r="BF6" s="112"/>
      <c r="BG6" s="112"/>
      <c r="BH6" s="112"/>
      <c r="BI6" s="112"/>
      <c r="BJ6" s="113" t="s">
        <v>33</v>
      </c>
      <c r="BK6" s="112"/>
      <c r="BL6" s="114">
        <f>H6</f>
        <v>0</v>
      </c>
      <c r="BM6" s="112"/>
      <c r="BN6" s="112"/>
      <c r="BO6" s="112"/>
      <c r="BP6" s="112"/>
      <c r="BQ6" s="112"/>
      <c r="BR6" s="112"/>
      <c r="BS6" s="112"/>
      <c r="BT6" s="112"/>
      <c r="BU6" s="112"/>
      <c r="BV6" s="112"/>
      <c r="BW6" s="112"/>
      <c r="BX6" s="112"/>
      <c r="BY6" s="112"/>
      <c r="BZ6" s="112"/>
      <c r="CA6" s="112"/>
      <c r="CB6" s="111"/>
      <c r="CC6" s="112"/>
      <c r="CD6" s="112"/>
      <c r="CE6" s="112"/>
      <c r="CF6" s="112"/>
      <c r="CG6" s="112"/>
      <c r="CH6" s="112"/>
      <c r="CI6" s="112"/>
      <c r="CJ6" s="112"/>
      <c r="CK6" s="184"/>
      <c r="CL6" s="184"/>
      <c r="CM6" s="184"/>
      <c r="CN6" s="184"/>
      <c r="CO6" s="125"/>
      <c r="CP6" s="184"/>
      <c r="CQ6" s="184"/>
      <c r="CR6" s="184"/>
      <c r="CS6" s="184"/>
      <c r="CT6" s="111"/>
      <c r="CU6" s="112"/>
      <c r="CV6" s="112"/>
      <c r="CW6" s="112"/>
      <c r="CX6" s="112"/>
      <c r="CY6" s="112"/>
      <c r="CZ6" s="112"/>
      <c r="DA6" s="112"/>
      <c r="DB6" s="112"/>
      <c r="DC6" s="184"/>
      <c r="DD6" s="184"/>
      <c r="DE6" s="184"/>
      <c r="DF6" s="184"/>
      <c r="DG6" s="119"/>
      <c r="DH6" s="119"/>
    </row>
    <row r="7" spans="1:112" ht="15" customHeight="1">
      <c r="A7" s="111"/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1"/>
      <c r="Y7" s="241" t="s">
        <v>191</v>
      </c>
      <c r="Z7" s="241" t="s">
        <v>191</v>
      </c>
      <c r="AA7" s="244" t="s">
        <v>192</v>
      </c>
      <c r="AB7" s="244" t="s">
        <v>192</v>
      </c>
      <c r="AC7" s="247" t="s">
        <v>190</v>
      </c>
      <c r="AD7" s="247" t="s">
        <v>190</v>
      </c>
      <c r="AE7" s="250" t="s">
        <v>188</v>
      </c>
      <c r="AF7" s="257" t="s">
        <v>188</v>
      </c>
      <c r="AG7" s="253" t="s">
        <v>193</v>
      </c>
      <c r="AH7" s="253" t="s">
        <v>193</v>
      </c>
      <c r="AI7" s="253" t="s">
        <v>194</v>
      </c>
      <c r="AJ7" s="253" t="s">
        <v>194</v>
      </c>
      <c r="AK7" s="119"/>
      <c r="AL7" s="112"/>
      <c r="AM7" s="112"/>
      <c r="AN7" s="202"/>
      <c r="AO7" s="202"/>
      <c r="AP7" s="126"/>
      <c r="AQ7" s="241" t="s">
        <v>191</v>
      </c>
      <c r="AR7" s="241" t="s">
        <v>191</v>
      </c>
      <c r="AS7" s="241" t="s">
        <v>189</v>
      </c>
      <c r="AT7" s="241" t="s">
        <v>189</v>
      </c>
      <c r="AU7" s="241" t="s">
        <v>195</v>
      </c>
      <c r="AV7" s="244" t="s">
        <v>192</v>
      </c>
      <c r="AW7" s="244" t="s">
        <v>192</v>
      </c>
      <c r="AX7" s="244" t="s">
        <v>192</v>
      </c>
      <c r="AY7" s="253" t="s">
        <v>196</v>
      </c>
      <c r="AZ7" s="253" t="s">
        <v>196</v>
      </c>
      <c r="BA7" s="253" t="s">
        <v>194</v>
      </c>
      <c r="BB7" s="253" t="s">
        <v>194</v>
      </c>
      <c r="BC7" s="119"/>
      <c r="BD7" s="119"/>
      <c r="BE7" s="111"/>
      <c r="BF7" s="112"/>
      <c r="BG7" s="112"/>
      <c r="BH7" s="112"/>
      <c r="BI7" s="112"/>
      <c r="BJ7" s="112"/>
      <c r="BK7" s="112"/>
      <c r="BL7" s="112"/>
      <c r="BM7" s="112"/>
      <c r="BN7" s="112"/>
      <c r="BO7" s="112"/>
      <c r="BP7" s="112"/>
      <c r="BQ7" s="112"/>
      <c r="BR7" s="112"/>
      <c r="BS7" s="112"/>
      <c r="BT7" s="112"/>
      <c r="BU7" s="112"/>
      <c r="BV7" s="112"/>
      <c r="BW7" s="112"/>
      <c r="BX7" s="112"/>
      <c r="BY7" s="112"/>
      <c r="BZ7" s="112"/>
      <c r="CA7" s="112"/>
      <c r="CB7" s="111"/>
      <c r="CC7" s="267"/>
      <c r="CD7" s="267"/>
      <c r="CE7" s="267"/>
      <c r="CF7" s="267"/>
      <c r="CG7" s="273"/>
      <c r="CH7" s="273"/>
      <c r="CI7" s="276"/>
      <c r="CJ7" s="281"/>
      <c r="CK7" s="238"/>
      <c r="CL7" s="238"/>
      <c r="CM7" s="238"/>
      <c r="CN7" s="238"/>
      <c r="CO7" s="119"/>
      <c r="CP7" s="112"/>
      <c r="CQ7" s="112"/>
      <c r="CR7" s="184"/>
      <c r="CS7" s="184"/>
      <c r="CT7" s="126"/>
      <c r="CU7" s="267"/>
      <c r="CV7" s="267"/>
      <c r="CW7" s="270"/>
      <c r="CX7" s="270"/>
      <c r="CY7" s="270"/>
      <c r="CZ7" s="270"/>
      <c r="DA7" s="264"/>
      <c r="DB7" s="264"/>
      <c r="DC7" s="238"/>
      <c r="DD7" s="238"/>
      <c r="DE7" s="238"/>
      <c r="DF7" s="238"/>
      <c r="DG7" s="119"/>
      <c r="DH7" s="119"/>
    </row>
    <row r="8" spans="1:112" ht="15" customHeight="1">
      <c r="A8" s="111"/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84"/>
      <c r="Q8" s="122" t="s">
        <v>36</v>
      </c>
      <c r="R8" s="122"/>
      <c r="S8" s="112"/>
      <c r="T8" s="112"/>
      <c r="U8" s="112"/>
      <c r="V8" s="184" t="s">
        <v>8</v>
      </c>
      <c r="W8" s="112"/>
      <c r="X8" s="111"/>
      <c r="Y8" s="242"/>
      <c r="Z8" s="242"/>
      <c r="AA8" s="245"/>
      <c r="AB8" s="245"/>
      <c r="AC8" s="248"/>
      <c r="AD8" s="248"/>
      <c r="AE8" s="251"/>
      <c r="AF8" s="258"/>
      <c r="AG8" s="254"/>
      <c r="AH8" s="254"/>
      <c r="AI8" s="254"/>
      <c r="AJ8" s="254"/>
      <c r="AK8" s="119"/>
      <c r="AL8" s="112"/>
      <c r="AM8" s="112"/>
      <c r="AN8" s="202" t="s">
        <v>197</v>
      </c>
      <c r="AO8" s="202"/>
      <c r="AP8" s="126"/>
      <c r="AQ8" s="242"/>
      <c r="AR8" s="242"/>
      <c r="AS8" s="242"/>
      <c r="AT8" s="242"/>
      <c r="AU8" s="242"/>
      <c r="AV8" s="245"/>
      <c r="AW8" s="245"/>
      <c r="AX8" s="245"/>
      <c r="AY8" s="254"/>
      <c r="AZ8" s="254"/>
      <c r="BA8" s="254"/>
      <c r="BB8" s="254"/>
      <c r="BC8" s="119"/>
      <c r="BD8" s="119"/>
      <c r="BE8" s="111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84"/>
      <c r="BU8" s="122" t="s">
        <v>36</v>
      </c>
      <c r="BV8" s="122"/>
      <c r="BW8" s="112"/>
      <c r="BX8" s="112"/>
      <c r="BY8" s="112"/>
      <c r="BZ8" s="184" t="s">
        <v>8</v>
      </c>
      <c r="CA8" s="112"/>
      <c r="CB8" s="111"/>
      <c r="CC8" s="268"/>
      <c r="CD8" s="268"/>
      <c r="CE8" s="268"/>
      <c r="CF8" s="268"/>
      <c r="CG8" s="274"/>
      <c r="CH8" s="274"/>
      <c r="CI8" s="277"/>
      <c r="CJ8" s="282"/>
      <c r="CK8" s="239"/>
      <c r="CL8" s="239"/>
      <c r="CM8" s="239"/>
      <c r="CN8" s="239"/>
      <c r="CO8" s="119"/>
      <c r="CP8" s="112"/>
      <c r="CQ8" s="112"/>
      <c r="CR8" s="184" t="s">
        <v>9</v>
      </c>
      <c r="CS8" s="184"/>
      <c r="CT8" s="126"/>
      <c r="CU8" s="268"/>
      <c r="CV8" s="268"/>
      <c r="CW8" s="271"/>
      <c r="CX8" s="271"/>
      <c r="CY8" s="271"/>
      <c r="CZ8" s="271"/>
      <c r="DA8" s="265"/>
      <c r="DB8" s="265"/>
      <c r="DC8" s="239"/>
      <c r="DD8" s="239"/>
      <c r="DE8" s="239"/>
      <c r="DF8" s="239"/>
      <c r="DG8" s="119"/>
      <c r="DH8" s="119"/>
    </row>
    <row r="9" spans="1:112" ht="15" customHeight="1">
      <c r="A9" s="111"/>
      <c r="B9" s="112"/>
      <c r="C9" s="112"/>
      <c r="D9" s="112"/>
      <c r="E9" s="112"/>
      <c r="F9" s="113" t="s">
        <v>39</v>
      </c>
      <c r="G9" s="112"/>
      <c r="H9" s="115" t="s">
        <v>47</v>
      </c>
      <c r="I9" s="112"/>
      <c r="J9" s="112"/>
      <c r="K9" s="112"/>
      <c r="L9" s="112"/>
      <c r="M9" s="112"/>
      <c r="N9" s="112"/>
      <c r="O9" s="112"/>
      <c r="P9" s="113"/>
      <c r="Q9" s="156">
        <v>1</v>
      </c>
      <c r="R9" s="122"/>
      <c r="S9" s="112"/>
      <c r="T9" s="112"/>
      <c r="U9" s="112"/>
      <c r="V9" s="112"/>
      <c r="W9" s="112"/>
      <c r="X9" s="111"/>
      <c r="Y9" s="243"/>
      <c r="Z9" s="243"/>
      <c r="AA9" s="246"/>
      <c r="AB9" s="246"/>
      <c r="AC9" s="249"/>
      <c r="AD9" s="249"/>
      <c r="AE9" s="252"/>
      <c r="AF9" s="259"/>
      <c r="AG9" s="254"/>
      <c r="AH9" s="254"/>
      <c r="AI9" s="254"/>
      <c r="AJ9" s="254"/>
      <c r="AK9" s="119"/>
      <c r="AL9" s="112"/>
      <c r="AM9" s="112"/>
      <c r="AN9" s="202"/>
      <c r="AO9" s="202"/>
      <c r="AP9" s="126"/>
      <c r="AQ9" s="243"/>
      <c r="AR9" s="243"/>
      <c r="AS9" s="243"/>
      <c r="AT9" s="243"/>
      <c r="AU9" s="243"/>
      <c r="AV9" s="246"/>
      <c r="AW9" s="246"/>
      <c r="AX9" s="246"/>
      <c r="AY9" s="255"/>
      <c r="AZ9" s="255"/>
      <c r="BA9" s="254"/>
      <c r="BB9" s="254"/>
      <c r="BC9" s="119"/>
      <c r="BD9" s="119"/>
      <c r="BE9" s="111" t="s">
        <v>51</v>
      </c>
      <c r="BF9" s="112"/>
      <c r="BG9" s="112"/>
      <c r="BH9" s="112"/>
      <c r="BI9" s="112"/>
      <c r="BJ9" s="113"/>
      <c r="BK9" s="112"/>
      <c r="BL9" s="115"/>
      <c r="BM9" s="112"/>
      <c r="BN9" s="112"/>
      <c r="BO9" s="112"/>
      <c r="BP9" s="112"/>
      <c r="BQ9" s="112"/>
      <c r="BR9" s="112"/>
      <c r="BS9" s="112"/>
      <c r="BT9" s="113"/>
      <c r="BU9" s="156">
        <f t="shared" ref="BU9" si="0">SUM(BS9:BT9)</f>
        <v>0</v>
      </c>
      <c r="BV9" s="122"/>
      <c r="BW9" s="112"/>
      <c r="BX9" s="112"/>
      <c r="BY9" s="112"/>
      <c r="BZ9" s="112"/>
      <c r="CA9" s="112"/>
      <c r="CB9" s="111"/>
      <c r="CC9" s="269"/>
      <c r="CD9" s="269"/>
      <c r="CE9" s="269"/>
      <c r="CF9" s="269"/>
      <c r="CG9" s="275"/>
      <c r="CH9" s="275"/>
      <c r="CI9" s="278"/>
      <c r="CJ9" s="283"/>
      <c r="CK9" s="239"/>
      <c r="CL9" s="239"/>
      <c r="CM9" s="239"/>
      <c r="CN9" s="239"/>
      <c r="CO9" s="119"/>
      <c r="CP9" s="112"/>
      <c r="CQ9" s="112"/>
      <c r="CR9" s="184"/>
      <c r="CS9" s="184"/>
      <c r="CT9" s="126"/>
      <c r="CU9" s="269"/>
      <c r="CV9" s="269"/>
      <c r="CW9" s="272"/>
      <c r="CX9" s="272"/>
      <c r="CY9" s="272"/>
      <c r="CZ9" s="272"/>
      <c r="DA9" s="266"/>
      <c r="DB9" s="266"/>
      <c r="DC9" s="240"/>
      <c r="DD9" s="240"/>
      <c r="DE9" s="239"/>
      <c r="DF9" s="239"/>
      <c r="DG9" s="119"/>
      <c r="DH9" s="119"/>
    </row>
    <row r="10" spans="1:112" ht="15" customHeight="1">
      <c r="A10" s="111"/>
      <c r="B10" s="112"/>
      <c r="C10" s="112"/>
      <c r="D10" s="112"/>
      <c r="E10" s="112"/>
      <c r="F10" s="113" t="s">
        <v>40</v>
      </c>
      <c r="G10" s="112"/>
      <c r="H10" s="115" t="s">
        <v>52</v>
      </c>
      <c r="I10" s="112"/>
      <c r="J10" s="112"/>
      <c r="K10" s="112"/>
      <c r="L10" s="112"/>
      <c r="M10" s="112"/>
      <c r="N10" s="112"/>
      <c r="O10" s="112"/>
      <c r="P10" s="113"/>
      <c r="Q10" s="156">
        <v>8</v>
      </c>
      <c r="R10" s="122"/>
      <c r="S10" s="112"/>
      <c r="T10" s="112"/>
      <c r="U10" s="112"/>
      <c r="V10" s="112"/>
      <c r="W10" s="112"/>
      <c r="X10" s="111"/>
      <c r="Y10" s="203" t="s">
        <v>198</v>
      </c>
      <c r="Z10" s="203" t="s">
        <v>198</v>
      </c>
      <c r="AA10" s="203" t="s">
        <v>198</v>
      </c>
      <c r="AB10" s="203" t="s">
        <v>198</v>
      </c>
      <c r="AC10" s="203" t="s">
        <v>199</v>
      </c>
      <c r="AD10" s="203" t="s">
        <v>199</v>
      </c>
      <c r="AE10" s="204"/>
      <c r="AF10" s="204"/>
      <c r="AG10" s="255"/>
      <c r="AH10" s="255"/>
      <c r="AI10" s="255"/>
      <c r="AJ10" s="255"/>
      <c r="AK10" s="119"/>
      <c r="AL10" s="112"/>
      <c r="AM10" s="112"/>
      <c r="AN10" s="202"/>
      <c r="AO10" s="202"/>
      <c r="AP10" s="126"/>
      <c r="AQ10" s="203" t="s">
        <v>200</v>
      </c>
      <c r="AR10" s="203" t="s">
        <v>200</v>
      </c>
      <c r="AS10" s="203" t="s">
        <v>200</v>
      </c>
      <c r="AT10" s="203" t="s">
        <v>200</v>
      </c>
      <c r="AU10" s="203" t="s">
        <v>200</v>
      </c>
      <c r="AV10" s="203"/>
      <c r="AW10" s="203"/>
      <c r="AX10" s="203"/>
      <c r="AY10" s="195"/>
      <c r="AZ10" s="195"/>
      <c r="BA10" s="255"/>
      <c r="BB10" s="255"/>
      <c r="BC10" s="119"/>
      <c r="BD10" s="119"/>
      <c r="BE10" s="111"/>
      <c r="BF10" s="112"/>
      <c r="BG10" s="112"/>
      <c r="BH10" s="112"/>
      <c r="BI10" s="112"/>
      <c r="BJ10" s="113" t="s">
        <v>40</v>
      </c>
      <c r="BK10" s="112"/>
      <c r="BL10" s="115" t="s">
        <v>52</v>
      </c>
      <c r="BM10" s="112"/>
      <c r="BN10" s="112"/>
      <c r="BO10" s="112"/>
      <c r="BP10" s="112"/>
      <c r="BQ10" s="112"/>
      <c r="BR10" s="112"/>
      <c r="BS10" s="112"/>
      <c r="BT10" s="113"/>
      <c r="BU10" s="156">
        <f>SUM(BS10:BT10)</f>
        <v>0</v>
      </c>
      <c r="BV10" s="122"/>
      <c r="BW10" s="112"/>
      <c r="BX10" s="112"/>
      <c r="BY10" s="112"/>
      <c r="BZ10" s="112"/>
      <c r="CA10" s="112"/>
      <c r="CB10" s="111"/>
      <c r="CC10" s="120"/>
      <c r="CD10" s="120"/>
      <c r="CE10" s="120"/>
      <c r="CF10" s="120"/>
      <c r="CG10" s="127"/>
      <c r="CH10" s="112"/>
      <c r="CI10" s="128"/>
      <c r="CJ10" s="128"/>
      <c r="CK10" s="240"/>
      <c r="CL10" s="240"/>
      <c r="CM10" s="240"/>
      <c r="CN10" s="240"/>
      <c r="CO10" s="119"/>
      <c r="CP10" s="112"/>
      <c r="CQ10" s="112"/>
      <c r="CR10" s="184"/>
      <c r="CS10" s="184"/>
      <c r="CT10" s="126"/>
      <c r="CU10" s="112"/>
      <c r="CV10" s="112"/>
      <c r="CW10" s="120"/>
      <c r="CX10" s="120"/>
      <c r="CY10" s="120"/>
      <c r="CZ10" s="120"/>
      <c r="DA10" s="120"/>
      <c r="DB10" s="120"/>
      <c r="DC10" s="112"/>
      <c r="DD10" s="112"/>
      <c r="DE10" s="240"/>
      <c r="DF10" s="240"/>
      <c r="DG10" s="119"/>
      <c r="DH10" s="119"/>
    </row>
    <row r="11" spans="1:112" ht="15" customHeight="1">
      <c r="A11" s="111"/>
      <c r="B11" s="112"/>
      <c r="C11" s="112"/>
      <c r="D11" s="112"/>
      <c r="E11" s="112"/>
      <c r="F11" s="112"/>
      <c r="G11" s="112"/>
      <c r="H11" s="112" t="s">
        <v>53</v>
      </c>
      <c r="I11" s="115"/>
      <c r="J11" s="112"/>
      <c r="K11" s="112"/>
      <c r="L11" s="115"/>
      <c r="M11" s="116"/>
      <c r="N11" s="115"/>
      <c r="O11" s="113"/>
      <c r="P11" s="113"/>
      <c r="Q11" s="156">
        <v>1</v>
      </c>
      <c r="R11" s="122"/>
      <c r="S11" s="112"/>
      <c r="T11" s="112"/>
      <c r="U11" s="112"/>
      <c r="V11" s="112"/>
      <c r="W11" s="112"/>
      <c r="X11" s="111"/>
      <c r="Y11" s="123"/>
      <c r="Z11" s="123"/>
      <c r="AA11" s="123"/>
      <c r="AB11" s="123"/>
      <c r="AC11" s="123"/>
      <c r="AD11" s="123"/>
      <c r="AE11" s="123"/>
      <c r="AF11" s="123"/>
      <c r="AG11" s="131" t="s">
        <v>201</v>
      </c>
      <c r="AH11" s="112"/>
      <c r="AI11" s="112"/>
      <c r="AJ11" s="112"/>
      <c r="AK11" s="119"/>
      <c r="AL11" s="112"/>
      <c r="AM11" s="112"/>
      <c r="AN11" s="202"/>
      <c r="AO11" s="202"/>
      <c r="AP11" s="126"/>
      <c r="AQ11" s="137"/>
      <c r="AR11" s="137"/>
      <c r="AS11" s="123"/>
      <c r="AT11" s="123"/>
      <c r="AU11" s="123"/>
      <c r="AV11" s="123"/>
      <c r="AW11" s="123"/>
      <c r="AX11" s="123"/>
      <c r="AY11" s="131" t="s">
        <v>202</v>
      </c>
      <c r="AZ11" s="123"/>
      <c r="BA11" s="123"/>
      <c r="BB11" s="123"/>
      <c r="BC11" s="119"/>
      <c r="BD11" s="119"/>
      <c r="BE11" s="111"/>
      <c r="BF11" s="112"/>
      <c r="BG11" s="112"/>
      <c r="BH11" s="112"/>
      <c r="BI11" s="112"/>
      <c r="BJ11" s="112"/>
      <c r="BK11" s="112"/>
      <c r="BL11" s="112" t="s">
        <v>53</v>
      </c>
      <c r="BM11" s="115"/>
      <c r="BN11" s="112"/>
      <c r="BO11" s="112"/>
      <c r="BP11" s="115"/>
      <c r="BQ11" s="116"/>
      <c r="BR11" s="115"/>
      <c r="BS11" s="113"/>
      <c r="BT11" s="113"/>
      <c r="BU11" s="156">
        <f>SUM(BS11:BT11)</f>
        <v>0</v>
      </c>
      <c r="BV11" s="122"/>
      <c r="BW11" s="112"/>
      <c r="BX11" s="112"/>
      <c r="BY11" s="112"/>
      <c r="BZ11" s="112"/>
      <c r="CA11" s="112"/>
      <c r="CB11" s="111"/>
      <c r="CC11" s="123"/>
      <c r="CD11" s="129"/>
      <c r="CE11" s="123"/>
      <c r="CF11" s="123"/>
      <c r="CG11" s="130"/>
      <c r="CH11" s="130"/>
      <c r="CI11" s="130"/>
      <c r="CJ11" s="130"/>
      <c r="CK11" s="131"/>
      <c r="CL11" s="112"/>
      <c r="CM11" s="112"/>
      <c r="CN11" s="112"/>
      <c r="CO11" s="119"/>
      <c r="CP11" s="112"/>
      <c r="CQ11" s="112"/>
      <c r="CR11" s="184"/>
      <c r="CS11" s="184"/>
      <c r="CT11" s="126"/>
      <c r="CU11" s="123"/>
      <c r="CV11" s="123"/>
      <c r="CW11" s="118"/>
      <c r="CX11" s="118"/>
      <c r="CY11" s="123"/>
      <c r="CZ11" s="123"/>
      <c r="DA11" s="123"/>
      <c r="DB11" s="123"/>
      <c r="DC11" s="131"/>
      <c r="DD11" s="123"/>
      <c r="DE11" s="123"/>
      <c r="DF11" s="123"/>
      <c r="DG11" s="119"/>
      <c r="DH11" s="119"/>
    </row>
    <row r="12" spans="1:112" ht="15" customHeight="1">
      <c r="A12" s="111"/>
      <c r="B12" s="112"/>
      <c r="C12" s="115"/>
      <c r="D12" s="115"/>
      <c r="E12" s="112"/>
      <c r="F12" s="112"/>
      <c r="G12" s="112"/>
      <c r="H12" s="112" t="s">
        <v>70</v>
      </c>
      <c r="I12" s="115"/>
      <c r="J12" s="112"/>
      <c r="K12" s="112"/>
      <c r="L12" s="115"/>
      <c r="M12" s="116"/>
      <c r="N12" s="115"/>
      <c r="O12" s="113"/>
      <c r="P12" s="113"/>
      <c r="Q12" s="156">
        <v>0</v>
      </c>
      <c r="R12" s="112"/>
      <c r="S12" s="112"/>
      <c r="T12" s="112"/>
      <c r="U12" s="112"/>
      <c r="V12" s="112"/>
      <c r="W12" s="112"/>
      <c r="X12" s="111"/>
      <c r="Y12" s="241" t="s">
        <v>191</v>
      </c>
      <c r="Z12" s="241" t="s">
        <v>191</v>
      </c>
      <c r="AA12" s="241" t="s">
        <v>189</v>
      </c>
      <c r="AB12" s="241" t="s">
        <v>189</v>
      </c>
      <c r="AC12" s="244" t="s">
        <v>192</v>
      </c>
      <c r="AD12" s="247" t="s">
        <v>185</v>
      </c>
      <c r="AE12" s="247" t="s">
        <v>185</v>
      </c>
      <c r="AF12" s="247" t="s">
        <v>185</v>
      </c>
      <c r="AG12" s="253" t="s">
        <v>196</v>
      </c>
      <c r="AH12" s="253" t="s">
        <v>196</v>
      </c>
      <c r="AI12" s="253" t="s">
        <v>194</v>
      </c>
      <c r="AJ12" s="253" t="s">
        <v>194</v>
      </c>
      <c r="AK12" s="119"/>
      <c r="AL12" s="112"/>
      <c r="AM12" s="112"/>
      <c r="AN12" s="202"/>
      <c r="AO12" s="202"/>
      <c r="AP12" s="126"/>
      <c r="AQ12" s="241" t="s">
        <v>195</v>
      </c>
      <c r="AR12" s="241" t="s">
        <v>195</v>
      </c>
      <c r="AS12" s="241" t="s">
        <v>195</v>
      </c>
      <c r="AT12" s="241" t="s">
        <v>195</v>
      </c>
      <c r="AU12" s="244" t="s">
        <v>192</v>
      </c>
      <c r="AV12" s="244" t="s">
        <v>192</v>
      </c>
      <c r="AW12" s="241" t="s">
        <v>186</v>
      </c>
      <c r="AX12" s="241" t="s">
        <v>186</v>
      </c>
      <c r="AY12" s="253" t="s">
        <v>196</v>
      </c>
      <c r="AZ12" s="253" t="s">
        <v>196</v>
      </c>
      <c r="BA12" s="253" t="s">
        <v>194</v>
      </c>
      <c r="BB12" s="253" t="s">
        <v>194</v>
      </c>
      <c r="BC12" s="119"/>
      <c r="BD12" s="119"/>
      <c r="BE12" s="111"/>
      <c r="BF12" s="112"/>
      <c r="BG12" s="115"/>
      <c r="BH12" s="115"/>
      <c r="BI12" s="112"/>
      <c r="BJ12" s="112"/>
      <c r="BK12" s="112"/>
      <c r="BL12" s="112" t="s">
        <v>70</v>
      </c>
      <c r="BM12" s="115"/>
      <c r="BN12" s="112"/>
      <c r="BO12" s="112"/>
      <c r="BP12" s="115"/>
      <c r="BQ12" s="116"/>
      <c r="BR12" s="115"/>
      <c r="BS12" s="113"/>
      <c r="BT12" s="113"/>
      <c r="BU12" s="156">
        <f>SUM(BS12:BT12)</f>
        <v>0</v>
      </c>
      <c r="BV12" s="112"/>
      <c r="BW12" s="112"/>
      <c r="BX12" s="112"/>
      <c r="BY12" s="112"/>
      <c r="BZ12" s="112"/>
      <c r="CA12" s="112"/>
      <c r="CB12" s="111"/>
      <c r="CC12" s="267"/>
      <c r="CD12" s="267"/>
      <c r="CE12" s="267"/>
      <c r="CF12" s="273"/>
      <c r="CG12" s="273"/>
      <c r="CH12" s="273"/>
      <c r="CI12" s="273"/>
      <c r="CJ12" s="264"/>
      <c r="CK12" s="238"/>
      <c r="CL12" s="238"/>
      <c r="CM12" s="238"/>
      <c r="CN12" s="238"/>
      <c r="CO12" s="119"/>
      <c r="CP12" s="112"/>
      <c r="CQ12" s="112"/>
      <c r="CR12" s="184"/>
      <c r="CS12" s="184"/>
      <c r="CT12" s="126"/>
      <c r="CU12" s="267"/>
      <c r="CV12" s="267"/>
      <c r="CW12" s="270"/>
      <c r="CX12" s="270"/>
      <c r="CY12" s="270"/>
      <c r="CZ12" s="270"/>
      <c r="DA12" s="264"/>
      <c r="DB12" s="264"/>
      <c r="DC12" s="238"/>
      <c r="DD12" s="238"/>
      <c r="DE12" s="238"/>
      <c r="DF12" s="238"/>
      <c r="DG12" s="119"/>
      <c r="DH12" s="119"/>
    </row>
    <row r="13" spans="1:112" ht="15" customHeight="1">
      <c r="A13" s="111"/>
      <c r="B13" s="112"/>
      <c r="C13" s="112"/>
      <c r="D13" s="112"/>
      <c r="E13" s="112"/>
      <c r="F13" s="112"/>
      <c r="G13" s="112"/>
      <c r="H13" s="112" t="s">
        <v>71</v>
      </c>
      <c r="I13" s="112"/>
      <c r="J13" s="112"/>
      <c r="K13" s="112"/>
      <c r="L13" s="112"/>
      <c r="M13" s="112"/>
      <c r="N13" s="112"/>
      <c r="O13" s="113"/>
      <c r="P13" s="113"/>
      <c r="Q13" s="156">
        <v>0</v>
      </c>
      <c r="R13" s="122"/>
      <c r="S13" s="112"/>
      <c r="T13" s="279"/>
      <c r="U13" s="280"/>
      <c r="V13" s="184" t="s">
        <v>10</v>
      </c>
      <c r="W13" s="112"/>
      <c r="X13" s="111"/>
      <c r="Y13" s="242"/>
      <c r="Z13" s="242"/>
      <c r="AA13" s="242"/>
      <c r="AB13" s="242"/>
      <c r="AC13" s="245"/>
      <c r="AD13" s="248"/>
      <c r="AE13" s="248"/>
      <c r="AF13" s="248"/>
      <c r="AG13" s="254"/>
      <c r="AH13" s="254"/>
      <c r="AI13" s="254"/>
      <c r="AJ13" s="254"/>
      <c r="AK13" s="119"/>
      <c r="AL13" s="112"/>
      <c r="AM13" s="112"/>
      <c r="AN13" s="202" t="s">
        <v>203</v>
      </c>
      <c r="AO13" s="202"/>
      <c r="AP13" s="126"/>
      <c r="AQ13" s="242"/>
      <c r="AR13" s="242"/>
      <c r="AS13" s="242"/>
      <c r="AT13" s="242"/>
      <c r="AU13" s="245"/>
      <c r="AV13" s="245"/>
      <c r="AW13" s="242"/>
      <c r="AX13" s="242"/>
      <c r="AY13" s="254"/>
      <c r="AZ13" s="254"/>
      <c r="BA13" s="254"/>
      <c r="BB13" s="254"/>
      <c r="BC13" s="119"/>
      <c r="BD13" s="119"/>
      <c r="BE13" s="111"/>
      <c r="BF13" s="112"/>
      <c r="BG13" s="112"/>
      <c r="BH13" s="112"/>
      <c r="BI13" s="112"/>
      <c r="BJ13" s="112"/>
      <c r="BK13" s="112"/>
      <c r="BL13" s="112" t="s">
        <v>71</v>
      </c>
      <c r="BM13" s="112"/>
      <c r="BN13" s="112"/>
      <c r="BO13" s="112"/>
      <c r="BP13" s="112"/>
      <c r="BQ13" s="112"/>
      <c r="BR13" s="112"/>
      <c r="BS13" s="113"/>
      <c r="BT13" s="113"/>
      <c r="BU13" s="156">
        <f>SUM(BS13:BT13)</f>
        <v>0</v>
      </c>
      <c r="BV13" s="122"/>
      <c r="BW13" s="112"/>
      <c r="BX13" s="279"/>
      <c r="BY13" s="280"/>
      <c r="BZ13" s="184" t="s">
        <v>10</v>
      </c>
      <c r="CA13" s="112"/>
      <c r="CB13" s="111"/>
      <c r="CC13" s="268"/>
      <c r="CD13" s="268"/>
      <c r="CE13" s="268"/>
      <c r="CF13" s="274"/>
      <c r="CG13" s="274"/>
      <c r="CH13" s="274"/>
      <c r="CI13" s="274"/>
      <c r="CJ13" s="265"/>
      <c r="CK13" s="239"/>
      <c r="CL13" s="239"/>
      <c r="CM13" s="239"/>
      <c r="CN13" s="239"/>
      <c r="CO13" s="119"/>
      <c r="CP13" s="112"/>
      <c r="CQ13" s="112"/>
      <c r="CR13" s="184" t="s">
        <v>11</v>
      </c>
      <c r="CS13" s="184"/>
      <c r="CT13" s="126"/>
      <c r="CU13" s="268"/>
      <c r="CV13" s="268"/>
      <c r="CW13" s="271"/>
      <c r="CX13" s="271"/>
      <c r="CY13" s="271"/>
      <c r="CZ13" s="271"/>
      <c r="DA13" s="265"/>
      <c r="DB13" s="265"/>
      <c r="DC13" s="239"/>
      <c r="DD13" s="239"/>
      <c r="DE13" s="239"/>
      <c r="DF13" s="239"/>
      <c r="DG13" s="119"/>
      <c r="DH13" s="119"/>
    </row>
    <row r="14" spans="1:112" ht="15" customHeight="1">
      <c r="A14" s="111"/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84"/>
      <c r="Q14" s="112"/>
      <c r="R14" s="122"/>
      <c r="S14" s="112"/>
      <c r="T14" s="279"/>
      <c r="U14" s="280"/>
      <c r="V14" s="112"/>
      <c r="W14" s="112"/>
      <c r="X14" s="111"/>
      <c r="Y14" s="243"/>
      <c r="Z14" s="243"/>
      <c r="AA14" s="243"/>
      <c r="AB14" s="243"/>
      <c r="AC14" s="246"/>
      <c r="AD14" s="249"/>
      <c r="AE14" s="249"/>
      <c r="AF14" s="249"/>
      <c r="AG14" s="255"/>
      <c r="AH14" s="255"/>
      <c r="AI14" s="254"/>
      <c r="AJ14" s="254"/>
      <c r="AK14" s="119"/>
      <c r="AL14" s="112"/>
      <c r="AM14" s="112"/>
      <c r="AN14" s="202"/>
      <c r="AO14" s="202"/>
      <c r="AP14" s="126"/>
      <c r="AQ14" s="243"/>
      <c r="AR14" s="243"/>
      <c r="AS14" s="243"/>
      <c r="AT14" s="243"/>
      <c r="AU14" s="246"/>
      <c r="AV14" s="246"/>
      <c r="AW14" s="243"/>
      <c r="AX14" s="243"/>
      <c r="AY14" s="255"/>
      <c r="AZ14" s="255"/>
      <c r="BA14" s="254"/>
      <c r="BB14" s="254"/>
      <c r="BC14" s="119"/>
      <c r="BD14" s="119"/>
      <c r="BE14" s="111"/>
      <c r="BF14" s="112"/>
      <c r="BG14" s="112"/>
      <c r="BH14" s="112"/>
      <c r="BI14" s="112"/>
      <c r="BJ14" s="113" t="s">
        <v>54</v>
      </c>
      <c r="BK14" s="112"/>
      <c r="BL14" s="112"/>
      <c r="BM14" s="112"/>
      <c r="BN14" s="112"/>
      <c r="BO14" s="112"/>
      <c r="BP14" s="112"/>
      <c r="BQ14" s="112"/>
      <c r="BR14" s="112"/>
      <c r="BS14" s="112"/>
      <c r="BT14" s="184"/>
      <c r="BU14" s="112"/>
      <c r="BV14" s="122"/>
      <c r="BW14" s="112"/>
      <c r="BX14" s="279"/>
      <c r="BY14" s="280"/>
      <c r="BZ14" s="112"/>
      <c r="CA14" s="112"/>
      <c r="CB14" s="111"/>
      <c r="CC14" s="269"/>
      <c r="CD14" s="269"/>
      <c r="CE14" s="269"/>
      <c r="CF14" s="275"/>
      <c r="CG14" s="275"/>
      <c r="CH14" s="275"/>
      <c r="CI14" s="275"/>
      <c r="CJ14" s="266"/>
      <c r="CK14" s="240"/>
      <c r="CL14" s="240"/>
      <c r="CM14" s="239"/>
      <c r="CN14" s="239"/>
      <c r="CO14" s="119"/>
      <c r="CP14" s="112"/>
      <c r="CQ14" s="112"/>
      <c r="CR14" s="184"/>
      <c r="CS14" s="184"/>
      <c r="CT14" s="126"/>
      <c r="CU14" s="269"/>
      <c r="CV14" s="269"/>
      <c r="CW14" s="272"/>
      <c r="CX14" s="272"/>
      <c r="CY14" s="272"/>
      <c r="CZ14" s="272"/>
      <c r="DA14" s="266"/>
      <c r="DB14" s="266"/>
      <c r="DC14" s="240"/>
      <c r="DD14" s="240"/>
      <c r="DE14" s="239"/>
      <c r="DF14" s="239"/>
      <c r="DG14" s="119"/>
      <c r="DH14" s="119"/>
    </row>
    <row r="15" spans="1:112" ht="15" customHeight="1">
      <c r="A15" s="111"/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74" t="s">
        <v>127</v>
      </c>
      <c r="P15" s="184" t="s">
        <v>49</v>
      </c>
      <c r="Q15" s="112"/>
      <c r="R15" s="122"/>
      <c r="S15" s="112"/>
      <c r="T15" s="279"/>
      <c r="U15" s="280"/>
      <c r="V15" s="112"/>
      <c r="W15" s="112"/>
      <c r="X15" s="111"/>
      <c r="Y15" s="203" t="s">
        <v>198</v>
      </c>
      <c r="Z15" s="203" t="s">
        <v>198</v>
      </c>
      <c r="AA15" s="203" t="s">
        <v>198</v>
      </c>
      <c r="AB15" s="203" t="s">
        <v>198</v>
      </c>
      <c r="AC15" s="203"/>
      <c r="AD15" s="203" t="s">
        <v>199</v>
      </c>
      <c r="AE15" s="203" t="s">
        <v>199</v>
      </c>
      <c r="AF15" s="203" t="s">
        <v>199</v>
      </c>
      <c r="AG15" s="195"/>
      <c r="AH15" s="195"/>
      <c r="AI15" s="255"/>
      <c r="AJ15" s="255"/>
      <c r="AK15" s="119"/>
      <c r="AL15" s="112"/>
      <c r="AM15" s="112"/>
      <c r="AN15" s="202"/>
      <c r="AO15" s="202"/>
      <c r="AP15" s="126"/>
      <c r="AQ15" s="203" t="s">
        <v>198</v>
      </c>
      <c r="AR15" s="203" t="s">
        <v>198</v>
      </c>
      <c r="AS15" s="203" t="s">
        <v>198</v>
      </c>
      <c r="AT15" s="203" t="s">
        <v>200</v>
      </c>
      <c r="AU15" s="203"/>
      <c r="AV15" s="203"/>
      <c r="AW15" s="203" t="s">
        <v>146</v>
      </c>
      <c r="AX15" s="203" t="s">
        <v>146</v>
      </c>
      <c r="AY15" s="195"/>
      <c r="AZ15" s="195"/>
      <c r="BA15" s="255"/>
      <c r="BB15" s="255"/>
      <c r="BC15" s="119"/>
      <c r="BD15" s="119"/>
      <c r="BE15" s="111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74" t="s">
        <v>127</v>
      </c>
      <c r="BT15" s="184" t="s">
        <v>49</v>
      </c>
      <c r="BU15" s="112"/>
      <c r="BV15" s="122"/>
      <c r="BW15" s="112"/>
      <c r="BX15" s="279"/>
      <c r="BY15" s="280"/>
      <c r="BZ15" s="112"/>
      <c r="CA15" s="112"/>
      <c r="CB15" s="111"/>
      <c r="CC15" s="120"/>
      <c r="CD15" s="120"/>
      <c r="CE15" s="120"/>
      <c r="CF15" s="120"/>
      <c r="CG15" s="120"/>
      <c r="CH15" s="120"/>
      <c r="CI15" s="120"/>
      <c r="CJ15" s="134"/>
      <c r="CK15" s="112"/>
      <c r="CL15" s="112"/>
      <c r="CM15" s="240"/>
      <c r="CN15" s="240"/>
      <c r="CO15" s="119"/>
      <c r="CP15" s="112"/>
      <c r="CQ15" s="112"/>
      <c r="CR15" s="184"/>
      <c r="CS15" s="184"/>
      <c r="CT15" s="126"/>
      <c r="CU15" s="112"/>
      <c r="CV15" s="112"/>
      <c r="CW15" s="120"/>
      <c r="CX15" s="120"/>
      <c r="CY15" s="120"/>
      <c r="CZ15" s="120"/>
      <c r="DA15" s="120"/>
      <c r="DB15" s="120"/>
      <c r="DC15" s="112"/>
      <c r="DD15" s="112"/>
      <c r="DE15" s="240"/>
      <c r="DF15" s="240"/>
      <c r="DG15" s="119"/>
      <c r="DH15" s="119"/>
    </row>
    <row r="16" spans="1:112" ht="15" customHeight="1">
      <c r="A16" s="111"/>
      <c r="B16" s="112"/>
      <c r="C16" s="112"/>
      <c r="D16" s="112"/>
      <c r="E16" s="112"/>
      <c r="F16" s="113" t="s">
        <v>41</v>
      </c>
      <c r="G16" s="112"/>
      <c r="H16" s="112" t="s">
        <v>134</v>
      </c>
      <c r="I16" s="112"/>
      <c r="J16" s="112"/>
      <c r="K16" s="112"/>
      <c r="L16" s="133"/>
      <c r="M16" s="112"/>
      <c r="N16" s="112"/>
      <c r="O16" s="155">
        <f>COUNTIF(X5:BB30,H16)</f>
        <v>17</v>
      </c>
      <c r="P16" s="155">
        <f>COUNTIF(X5:BB30,H16&amp;"/R")</f>
        <v>12</v>
      </c>
      <c r="Q16" s="156">
        <f t="shared" ref="Q16:Q24" si="1">SUM(O16:P16)</f>
        <v>29</v>
      </c>
      <c r="R16" s="122"/>
      <c r="S16" s="112"/>
      <c r="T16" s="279"/>
      <c r="U16" s="280"/>
      <c r="V16" s="112"/>
      <c r="W16" s="112"/>
      <c r="X16" s="111"/>
      <c r="Y16" s="123"/>
      <c r="Z16" s="123"/>
      <c r="AA16" s="123"/>
      <c r="AB16" s="123"/>
      <c r="AC16" s="123"/>
      <c r="AD16" s="123"/>
      <c r="AE16" s="123"/>
      <c r="AF16" s="123"/>
      <c r="AG16" s="131" t="s">
        <v>202</v>
      </c>
      <c r="AH16" s="112"/>
      <c r="AI16" s="112"/>
      <c r="AJ16" s="112"/>
      <c r="AK16" s="119"/>
      <c r="AL16" s="112"/>
      <c r="AM16" s="112"/>
      <c r="AN16" s="202"/>
      <c r="AO16" s="202"/>
      <c r="AP16" s="126"/>
      <c r="AQ16" s="123"/>
      <c r="AR16" s="123"/>
      <c r="AS16" s="118"/>
      <c r="AT16" s="118"/>
      <c r="AU16" s="123"/>
      <c r="AV16" s="123"/>
      <c r="AW16" s="123"/>
      <c r="AX16" s="123"/>
      <c r="AY16" s="131" t="s">
        <v>201</v>
      </c>
      <c r="AZ16" s="123"/>
      <c r="BA16" s="123"/>
      <c r="BB16" s="123"/>
      <c r="BC16" s="119"/>
      <c r="BD16" s="119"/>
      <c r="BE16" s="111"/>
      <c r="BF16" s="112"/>
      <c r="BG16" s="112"/>
      <c r="BH16" s="112"/>
      <c r="BI16" s="112"/>
      <c r="BJ16" s="112"/>
      <c r="BK16" s="112"/>
      <c r="BL16" s="112" t="s">
        <v>134</v>
      </c>
      <c r="BM16" s="112"/>
      <c r="BN16" s="112"/>
      <c r="BO16" s="112"/>
      <c r="BP16" s="133"/>
      <c r="BQ16" s="112"/>
      <c r="BR16" s="112"/>
      <c r="BS16" s="155">
        <f>COUNTIF(CB5:DF30,BL16)</f>
        <v>0</v>
      </c>
      <c r="BT16" s="155">
        <f>COUNTIF(CB5:DF30,BL16&amp;"/R")</f>
        <v>0</v>
      </c>
      <c r="BU16" s="156">
        <f t="shared" ref="BU16:BU24" si="2">SUM(BS16:BT16)</f>
        <v>0</v>
      </c>
      <c r="BV16" s="122"/>
      <c r="BW16" s="112"/>
      <c r="BX16" s="279"/>
      <c r="BY16" s="280"/>
      <c r="BZ16" s="112"/>
      <c r="CA16" s="112"/>
      <c r="CB16" s="111"/>
      <c r="CC16" s="123"/>
      <c r="CD16" s="123"/>
      <c r="CE16" s="123"/>
      <c r="CF16" s="123"/>
      <c r="CG16" s="123"/>
      <c r="CH16" s="123"/>
      <c r="CI16" s="123"/>
      <c r="CJ16" s="123"/>
      <c r="CK16" s="131"/>
      <c r="CL16" s="112"/>
      <c r="CM16" s="112"/>
      <c r="CN16" s="112"/>
      <c r="CO16" s="119"/>
      <c r="CP16" s="112"/>
      <c r="CQ16" s="112"/>
      <c r="CR16" s="184"/>
      <c r="CS16" s="184"/>
      <c r="CT16" s="126"/>
      <c r="CU16" s="123"/>
      <c r="CV16" s="123"/>
      <c r="CW16" s="118"/>
      <c r="CX16" s="118"/>
      <c r="CY16" s="123"/>
      <c r="CZ16" s="123"/>
      <c r="DA16" s="123"/>
      <c r="DB16" s="123"/>
      <c r="DC16" s="131"/>
      <c r="DD16" s="123"/>
      <c r="DE16" s="123"/>
      <c r="DF16" s="123"/>
      <c r="DG16" s="119"/>
      <c r="DH16" s="119"/>
    </row>
    <row r="17" spans="1:112" ht="15" customHeight="1">
      <c r="A17" s="111"/>
      <c r="B17" s="112"/>
      <c r="C17" s="112"/>
      <c r="D17" s="112"/>
      <c r="E17" s="112"/>
      <c r="F17" s="112"/>
      <c r="G17" s="112"/>
      <c r="H17" s="112" t="s">
        <v>135</v>
      </c>
      <c r="I17" s="112"/>
      <c r="J17" s="112"/>
      <c r="K17" s="112"/>
      <c r="L17" s="133"/>
      <c r="M17" s="112"/>
      <c r="N17" s="112"/>
      <c r="O17" s="155">
        <f>COUNTIF(X5:BB30,H17)</f>
        <v>0</v>
      </c>
      <c r="P17" s="155">
        <f>COUNTIF(X5:BB30,H17&amp;"/R")</f>
        <v>10</v>
      </c>
      <c r="Q17" s="156">
        <f t="shared" si="1"/>
        <v>10</v>
      </c>
      <c r="R17" s="122"/>
      <c r="S17" s="112"/>
      <c r="T17" s="279"/>
      <c r="U17" s="280"/>
      <c r="V17" s="112"/>
      <c r="W17" s="112"/>
      <c r="X17" s="111"/>
      <c r="Y17" s="241" t="s">
        <v>191</v>
      </c>
      <c r="Z17" s="241" t="s">
        <v>191</v>
      </c>
      <c r="AA17" s="241" t="s">
        <v>189</v>
      </c>
      <c r="AB17" s="241" t="s">
        <v>189</v>
      </c>
      <c r="AC17" s="244" t="s">
        <v>192</v>
      </c>
      <c r="AD17" s="244" t="s">
        <v>192</v>
      </c>
      <c r="AE17" s="247" t="s">
        <v>185</v>
      </c>
      <c r="AF17" s="247" t="s">
        <v>185</v>
      </c>
      <c r="AG17" s="253" t="s">
        <v>196</v>
      </c>
      <c r="AH17" s="253" t="s">
        <v>196</v>
      </c>
      <c r="AI17" s="253" t="s">
        <v>194</v>
      </c>
      <c r="AJ17" s="253" t="s">
        <v>194</v>
      </c>
      <c r="AK17" s="119"/>
      <c r="AL17" s="112"/>
      <c r="AM17" s="112"/>
      <c r="AN17" s="202"/>
      <c r="AO17" s="202"/>
      <c r="AP17" s="126"/>
      <c r="AQ17" s="241" t="s">
        <v>195</v>
      </c>
      <c r="AR17" s="241" t="s">
        <v>195</v>
      </c>
      <c r="AS17" s="241" t="s">
        <v>195</v>
      </c>
      <c r="AT17" s="241" t="s">
        <v>195</v>
      </c>
      <c r="AU17" s="244" t="s">
        <v>192</v>
      </c>
      <c r="AV17" s="244" t="s">
        <v>192</v>
      </c>
      <c r="AW17" s="241" t="s">
        <v>187</v>
      </c>
      <c r="AX17" s="241" t="s">
        <v>187</v>
      </c>
      <c r="AY17" s="253" t="s">
        <v>196</v>
      </c>
      <c r="AZ17" s="253" t="s">
        <v>196</v>
      </c>
      <c r="BA17" s="253" t="s">
        <v>194</v>
      </c>
      <c r="BB17" s="253" t="s">
        <v>194</v>
      </c>
      <c r="BC17" s="119"/>
      <c r="BD17" s="119"/>
      <c r="BE17" s="111"/>
      <c r="BF17" s="112"/>
      <c r="BG17" s="112"/>
      <c r="BH17" s="112"/>
      <c r="BI17" s="112"/>
      <c r="BJ17" s="112"/>
      <c r="BK17" s="112"/>
      <c r="BL17" s="112" t="s">
        <v>135</v>
      </c>
      <c r="BM17" s="112"/>
      <c r="BN17" s="112"/>
      <c r="BO17" s="112"/>
      <c r="BP17" s="133"/>
      <c r="BQ17" s="112"/>
      <c r="BR17" s="112"/>
      <c r="BS17" s="155">
        <f>COUNTIF(CB5:DF30,BL17)</f>
        <v>0</v>
      </c>
      <c r="BT17" s="155">
        <f>COUNTIF(CB5:DF30,BL17&amp;"/R")</f>
        <v>0</v>
      </c>
      <c r="BU17" s="156">
        <f t="shared" si="2"/>
        <v>0</v>
      </c>
      <c r="BV17" s="122"/>
      <c r="BW17" s="112"/>
      <c r="BX17" s="279"/>
      <c r="BY17" s="280"/>
      <c r="BZ17" s="112"/>
      <c r="CA17" s="112"/>
      <c r="CB17" s="111"/>
      <c r="CC17" s="267"/>
      <c r="CD17" s="267"/>
      <c r="CE17" s="273"/>
      <c r="CF17" s="273"/>
      <c r="CG17" s="273"/>
      <c r="CH17" s="273"/>
      <c r="CI17" s="267"/>
      <c r="CJ17" s="267"/>
      <c r="CK17" s="238"/>
      <c r="CL17" s="238"/>
      <c r="CM17" s="238"/>
      <c r="CN17" s="238"/>
      <c r="CO17" s="119"/>
      <c r="CP17" s="112"/>
      <c r="CQ17" s="112"/>
      <c r="CR17" s="184"/>
      <c r="CS17" s="184"/>
      <c r="CT17" s="126"/>
      <c r="CU17" s="267"/>
      <c r="CV17" s="267"/>
      <c r="CW17" s="270"/>
      <c r="CX17" s="270"/>
      <c r="CY17" s="270"/>
      <c r="CZ17" s="270"/>
      <c r="DA17" s="264"/>
      <c r="DB17" s="264"/>
      <c r="DC17" s="238"/>
      <c r="DD17" s="238"/>
      <c r="DE17" s="238"/>
      <c r="DF17" s="238"/>
      <c r="DG17" s="119"/>
      <c r="DH17" s="119"/>
    </row>
    <row r="18" spans="1:112" ht="15" customHeight="1">
      <c r="A18" s="111"/>
      <c r="B18" s="112"/>
      <c r="C18" s="112"/>
      <c r="D18" s="112"/>
      <c r="E18" s="112"/>
      <c r="F18" s="112"/>
      <c r="G18" s="112"/>
      <c r="H18" s="112" t="s">
        <v>45</v>
      </c>
      <c r="I18" s="112"/>
      <c r="J18" s="112"/>
      <c r="K18" s="112"/>
      <c r="L18" s="133"/>
      <c r="M18" s="112"/>
      <c r="N18" s="112"/>
      <c r="O18" s="155">
        <f>COUNTIF(X5:BB30,H18)</f>
        <v>9</v>
      </c>
      <c r="P18" s="155">
        <f>COUNTIF(X5:BB30,H18&amp;"/R")</f>
        <v>2</v>
      </c>
      <c r="Q18" s="156">
        <f t="shared" si="1"/>
        <v>11</v>
      </c>
      <c r="R18" s="122"/>
      <c r="S18" s="112"/>
      <c r="T18" s="279"/>
      <c r="U18" s="280"/>
      <c r="V18" s="184" t="s">
        <v>13</v>
      </c>
      <c r="W18" s="112"/>
      <c r="X18" s="111"/>
      <c r="Y18" s="242"/>
      <c r="Z18" s="242"/>
      <c r="AA18" s="242"/>
      <c r="AB18" s="242"/>
      <c r="AC18" s="245"/>
      <c r="AD18" s="245"/>
      <c r="AE18" s="248"/>
      <c r="AF18" s="248"/>
      <c r="AG18" s="254"/>
      <c r="AH18" s="254"/>
      <c r="AI18" s="254"/>
      <c r="AJ18" s="254"/>
      <c r="AK18" s="119"/>
      <c r="AL18" s="112"/>
      <c r="AM18" s="112"/>
      <c r="AN18" s="202" t="s">
        <v>204</v>
      </c>
      <c r="AO18" s="202"/>
      <c r="AP18" s="126"/>
      <c r="AQ18" s="242"/>
      <c r="AR18" s="242"/>
      <c r="AS18" s="242"/>
      <c r="AT18" s="242"/>
      <c r="AU18" s="245"/>
      <c r="AV18" s="245"/>
      <c r="AW18" s="242"/>
      <c r="AX18" s="242"/>
      <c r="AY18" s="254"/>
      <c r="AZ18" s="254"/>
      <c r="BA18" s="254"/>
      <c r="BB18" s="254"/>
      <c r="BC18" s="119"/>
      <c r="BD18" s="119"/>
      <c r="BE18" s="111"/>
      <c r="BF18" s="112"/>
      <c r="BG18" s="112"/>
      <c r="BH18" s="112"/>
      <c r="BI18" s="112"/>
      <c r="BJ18" s="112"/>
      <c r="BK18" s="112"/>
      <c r="BL18" s="112" t="s">
        <v>45</v>
      </c>
      <c r="BM18" s="112"/>
      <c r="BN18" s="112"/>
      <c r="BO18" s="112"/>
      <c r="BP18" s="133"/>
      <c r="BQ18" s="112"/>
      <c r="BR18" s="112"/>
      <c r="BS18" s="155">
        <f>COUNTIF(CB5:DF30,BL18)</f>
        <v>0</v>
      </c>
      <c r="BT18" s="155">
        <f>COUNTIF(CB5:DF30,BL18&amp;"/R")</f>
        <v>0</v>
      </c>
      <c r="BU18" s="156">
        <f t="shared" si="2"/>
        <v>0</v>
      </c>
      <c r="BV18" s="122"/>
      <c r="BW18" s="112"/>
      <c r="BX18" s="279"/>
      <c r="BY18" s="280"/>
      <c r="BZ18" s="184" t="s">
        <v>13</v>
      </c>
      <c r="CA18" s="112"/>
      <c r="CB18" s="111"/>
      <c r="CC18" s="268"/>
      <c r="CD18" s="268"/>
      <c r="CE18" s="274"/>
      <c r="CF18" s="274"/>
      <c r="CG18" s="274"/>
      <c r="CH18" s="274"/>
      <c r="CI18" s="268"/>
      <c r="CJ18" s="268"/>
      <c r="CK18" s="239"/>
      <c r="CL18" s="239"/>
      <c r="CM18" s="239"/>
      <c r="CN18" s="239"/>
      <c r="CO18" s="119"/>
      <c r="CP18" s="112"/>
      <c r="CQ18" s="112"/>
      <c r="CR18" s="184" t="s">
        <v>14</v>
      </c>
      <c r="CS18" s="184"/>
      <c r="CT18" s="126"/>
      <c r="CU18" s="268"/>
      <c r="CV18" s="268"/>
      <c r="CW18" s="271"/>
      <c r="CX18" s="271"/>
      <c r="CY18" s="271"/>
      <c r="CZ18" s="271"/>
      <c r="DA18" s="265"/>
      <c r="DB18" s="265"/>
      <c r="DC18" s="239"/>
      <c r="DD18" s="239"/>
      <c r="DE18" s="239"/>
      <c r="DF18" s="239"/>
      <c r="DG18" s="119"/>
      <c r="DH18" s="119"/>
    </row>
    <row r="19" spans="1:112" ht="15" customHeight="1">
      <c r="A19" s="111"/>
      <c r="B19" s="112"/>
      <c r="C19" s="112"/>
      <c r="D19" s="112"/>
      <c r="E19" s="112"/>
      <c r="F19" s="112"/>
      <c r="G19" s="112"/>
      <c r="H19" s="112" t="s">
        <v>46</v>
      </c>
      <c r="I19" s="112"/>
      <c r="J19" s="112"/>
      <c r="K19" s="112"/>
      <c r="L19" s="133"/>
      <c r="M19" s="112"/>
      <c r="N19" s="112"/>
      <c r="O19" s="155">
        <f>COUNTIF(X5:BB30,H19)</f>
        <v>3</v>
      </c>
      <c r="P19" s="155">
        <f>COUNTIF(X5:BB30,H19&amp;"/R")</f>
        <v>4</v>
      </c>
      <c r="Q19" s="156">
        <f t="shared" si="1"/>
        <v>7</v>
      </c>
      <c r="R19" s="122"/>
      <c r="S19" s="112"/>
      <c r="T19" s="279"/>
      <c r="U19" s="280"/>
      <c r="V19" s="112"/>
      <c r="W19" s="112"/>
      <c r="X19" s="111"/>
      <c r="Y19" s="243"/>
      <c r="Z19" s="243"/>
      <c r="AA19" s="243"/>
      <c r="AB19" s="243"/>
      <c r="AC19" s="246"/>
      <c r="AD19" s="246"/>
      <c r="AE19" s="249"/>
      <c r="AF19" s="249"/>
      <c r="AG19" s="255"/>
      <c r="AH19" s="255"/>
      <c r="AI19" s="254"/>
      <c r="AJ19" s="254"/>
      <c r="AK19" s="119"/>
      <c r="AL19" s="112"/>
      <c r="AM19" s="112"/>
      <c r="AN19" s="202"/>
      <c r="AO19" s="202"/>
      <c r="AP19" s="126"/>
      <c r="AQ19" s="243"/>
      <c r="AR19" s="243"/>
      <c r="AS19" s="243"/>
      <c r="AT19" s="243"/>
      <c r="AU19" s="246"/>
      <c r="AV19" s="246"/>
      <c r="AW19" s="243"/>
      <c r="AX19" s="243"/>
      <c r="AY19" s="255"/>
      <c r="AZ19" s="255"/>
      <c r="BA19" s="254"/>
      <c r="BB19" s="254"/>
      <c r="BC19" s="119"/>
      <c r="BD19" s="119"/>
      <c r="BE19" s="111"/>
      <c r="BF19" s="112"/>
      <c r="BG19" s="112"/>
      <c r="BH19" s="112"/>
      <c r="BI19" s="112"/>
      <c r="BJ19" s="112"/>
      <c r="BK19" s="112"/>
      <c r="BL19" s="112" t="s">
        <v>46</v>
      </c>
      <c r="BM19" s="112"/>
      <c r="BN19" s="112"/>
      <c r="BO19" s="112"/>
      <c r="BP19" s="133"/>
      <c r="BQ19" s="112"/>
      <c r="BR19" s="112"/>
      <c r="BS19" s="155">
        <f>COUNTIF(CB5:DF30,BL19)</f>
        <v>0</v>
      </c>
      <c r="BT19" s="155">
        <f>COUNTIF(CB5:DF30,BL19&amp;"/R")</f>
        <v>0</v>
      </c>
      <c r="BU19" s="156">
        <f t="shared" si="2"/>
        <v>0</v>
      </c>
      <c r="BV19" s="122"/>
      <c r="BW19" s="112"/>
      <c r="BX19" s="279"/>
      <c r="BY19" s="280"/>
      <c r="BZ19" s="112"/>
      <c r="CA19" s="112"/>
      <c r="CB19" s="111"/>
      <c r="CC19" s="269"/>
      <c r="CD19" s="269"/>
      <c r="CE19" s="275"/>
      <c r="CF19" s="275"/>
      <c r="CG19" s="275"/>
      <c r="CH19" s="275"/>
      <c r="CI19" s="269"/>
      <c r="CJ19" s="269"/>
      <c r="CK19" s="240"/>
      <c r="CL19" s="240"/>
      <c r="CM19" s="239"/>
      <c r="CN19" s="239"/>
      <c r="CO19" s="119"/>
      <c r="CP19" s="112"/>
      <c r="CQ19" s="112"/>
      <c r="CR19" s="184"/>
      <c r="CS19" s="184"/>
      <c r="CT19" s="126"/>
      <c r="CU19" s="269"/>
      <c r="CV19" s="269"/>
      <c r="CW19" s="272"/>
      <c r="CX19" s="272"/>
      <c r="CY19" s="272"/>
      <c r="CZ19" s="272"/>
      <c r="DA19" s="266"/>
      <c r="DB19" s="266"/>
      <c r="DC19" s="240"/>
      <c r="DD19" s="240"/>
      <c r="DE19" s="239"/>
      <c r="DF19" s="239"/>
      <c r="DG19" s="119"/>
      <c r="DH19" s="119"/>
    </row>
    <row r="20" spans="1:112" ht="15" customHeight="1">
      <c r="A20" s="111"/>
      <c r="B20" s="112"/>
      <c r="C20" s="112"/>
      <c r="D20" s="112"/>
      <c r="E20" s="112"/>
      <c r="F20" s="112"/>
      <c r="G20" s="112"/>
      <c r="H20" s="112" t="s">
        <v>79</v>
      </c>
      <c r="I20" s="112"/>
      <c r="J20" s="112"/>
      <c r="K20" s="112"/>
      <c r="L20" s="112"/>
      <c r="M20" s="112"/>
      <c r="N20" s="112"/>
      <c r="O20" s="155">
        <f>COUNTIF(X5:BB30,H20)</f>
        <v>0</v>
      </c>
      <c r="P20" s="155">
        <f>COUNTIF(X5:BB30,H20&amp;"/R")</f>
        <v>0</v>
      </c>
      <c r="Q20" s="156">
        <f t="shared" si="1"/>
        <v>0</v>
      </c>
      <c r="R20" s="122"/>
      <c r="S20" s="112"/>
      <c r="T20" s="279"/>
      <c r="U20" s="280"/>
      <c r="V20" s="112"/>
      <c r="W20" s="112"/>
      <c r="X20" s="111"/>
      <c r="Y20" s="203" t="s">
        <v>198</v>
      </c>
      <c r="Z20" s="203" t="s">
        <v>198</v>
      </c>
      <c r="AA20" s="203" t="s">
        <v>198</v>
      </c>
      <c r="AB20" s="203" t="s">
        <v>198</v>
      </c>
      <c r="AC20" s="203"/>
      <c r="AD20" s="203"/>
      <c r="AE20" s="203" t="s">
        <v>205</v>
      </c>
      <c r="AF20" s="203" t="s">
        <v>205</v>
      </c>
      <c r="AG20" s="195"/>
      <c r="AH20" s="195"/>
      <c r="AI20" s="255"/>
      <c r="AJ20" s="255"/>
      <c r="AK20" s="119"/>
      <c r="AL20" s="112"/>
      <c r="AM20" s="112"/>
      <c r="AN20" s="202"/>
      <c r="AO20" s="202"/>
      <c r="AP20" s="126"/>
      <c r="AQ20" s="203" t="s">
        <v>198</v>
      </c>
      <c r="AR20" s="203" t="s">
        <v>198</v>
      </c>
      <c r="AS20" s="203" t="s">
        <v>198</v>
      </c>
      <c r="AT20" s="203" t="s">
        <v>200</v>
      </c>
      <c r="AU20" s="205"/>
      <c r="AV20" s="205"/>
      <c r="AW20" s="203" t="s">
        <v>146</v>
      </c>
      <c r="AX20" s="203" t="s">
        <v>146</v>
      </c>
      <c r="AY20" s="195"/>
      <c r="AZ20" s="195"/>
      <c r="BA20" s="255"/>
      <c r="BB20" s="255"/>
      <c r="BC20" s="119"/>
      <c r="BD20" s="119"/>
      <c r="BE20" s="111"/>
      <c r="BF20" s="112"/>
      <c r="BG20" s="112"/>
      <c r="BH20" s="112"/>
      <c r="BI20" s="112"/>
      <c r="BJ20" s="112"/>
      <c r="BK20" s="112"/>
      <c r="BL20" s="112" t="s">
        <v>79</v>
      </c>
      <c r="BM20" s="112"/>
      <c r="BN20" s="112"/>
      <c r="BO20" s="112"/>
      <c r="BP20" s="112"/>
      <c r="BQ20" s="112"/>
      <c r="BR20" s="112"/>
      <c r="BS20" s="155">
        <f>COUNTIF(CB5:DF30,BL20)</f>
        <v>0</v>
      </c>
      <c r="BT20" s="155">
        <f>COUNTIF(CB5:DF30,BL20&amp;"/R")</f>
        <v>0</v>
      </c>
      <c r="BU20" s="156">
        <f t="shared" si="2"/>
        <v>0</v>
      </c>
      <c r="BV20" s="122"/>
      <c r="BW20" s="112"/>
      <c r="BX20" s="279"/>
      <c r="BY20" s="280"/>
      <c r="BZ20" s="112"/>
      <c r="CA20" s="112"/>
      <c r="CB20" s="111"/>
      <c r="CC20" s="120"/>
      <c r="CD20" s="120"/>
      <c r="CE20" s="134"/>
      <c r="CF20" s="134"/>
      <c r="CG20" s="134"/>
      <c r="CH20" s="134"/>
      <c r="CI20" s="112"/>
      <c r="CJ20" s="112"/>
      <c r="CK20" s="112"/>
      <c r="CL20" s="112"/>
      <c r="CM20" s="240"/>
      <c r="CN20" s="240"/>
      <c r="CO20" s="119"/>
      <c r="CP20" s="112"/>
      <c r="CQ20" s="112"/>
      <c r="CR20" s="184"/>
      <c r="CS20" s="184"/>
      <c r="CT20" s="126"/>
      <c r="CU20" s="112"/>
      <c r="CV20" s="112"/>
      <c r="CW20" s="120"/>
      <c r="CX20" s="120"/>
      <c r="CY20" s="120"/>
      <c r="CZ20" s="120"/>
      <c r="DA20" s="120"/>
      <c r="DB20" s="120"/>
      <c r="DC20" s="112"/>
      <c r="DD20" s="112"/>
      <c r="DE20" s="240"/>
      <c r="DF20" s="240"/>
      <c r="DG20" s="119"/>
      <c r="DH20" s="119"/>
    </row>
    <row r="21" spans="1:112" ht="15" customHeight="1">
      <c r="A21" s="111"/>
      <c r="B21" s="112"/>
      <c r="C21" s="112"/>
      <c r="D21" s="112"/>
      <c r="E21" s="112"/>
      <c r="F21" s="112"/>
      <c r="G21" s="112"/>
      <c r="H21" s="112" t="s">
        <v>50</v>
      </c>
      <c r="I21" s="112"/>
      <c r="J21" s="112"/>
      <c r="K21" s="112"/>
      <c r="L21" s="133"/>
      <c r="M21" s="112"/>
      <c r="N21" s="112"/>
      <c r="O21" s="155">
        <f>COUNTIF(X5:BB30,H21)</f>
        <v>0</v>
      </c>
      <c r="P21" s="155">
        <f>COUNTIF(X5:BB30,H21&amp;"/R")</f>
        <v>0</v>
      </c>
      <c r="Q21" s="156">
        <f t="shared" si="1"/>
        <v>0</v>
      </c>
      <c r="R21" s="122"/>
      <c r="S21" s="112"/>
      <c r="T21" s="279"/>
      <c r="U21" s="280"/>
      <c r="V21" s="112"/>
      <c r="W21" s="112"/>
      <c r="X21" s="111"/>
      <c r="Y21" s="123"/>
      <c r="Z21" s="123"/>
      <c r="AA21" s="123"/>
      <c r="AB21" s="123"/>
      <c r="AC21" s="123"/>
      <c r="AD21" s="123"/>
      <c r="AE21" s="123"/>
      <c r="AF21" s="123"/>
      <c r="AG21" s="131" t="s">
        <v>201</v>
      </c>
      <c r="AH21" s="118"/>
      <c r="AI21" s="118"/>
      <c r="AJ21" s="118"/>
      <c r="AK21" s="119"/>
      <c r="AL21" s="112"/>
      <c r="AM21" s="112"/>
      <c r="AN21" s="202"/>
      <c r="AO21" s="202"/>
      <c r="AP21" s="126"/>
      <c r="AQ21" s="118"/>
      <c r="AR21" s="118"/>
      <c r="AS21" s="118"/>
      <c r="AT21" s="118"/>
      <c r="AU21" s="118"/>
      <c r="AV21" s="118"/>
      <c r="AW21" s="123"/>
      <c r="AX21" s="123"/>
      <c r="AY21" s="131" t="s">
        <v>202</v>
      </c>
      <c r="AZ21" s="112"/>
      <c r="BA21" s="112"/>
      <c r="BB21" s="112"/>
      <c r="BC21" s="119"/>
      <c r="BD21" s="119"/>
      <c r="BE21" s="111"/>
      <c r="BF21" s="112"/>
      <c r="BG21" s="112"/>
      <c r="BH21" s="112"/>
      <c r="BI21" s="112"/>
      <c r="BJ21" s="112"/>
      <c r="BK21" s="112"/>
      <c r="BL21" s="112" t="s">
        <v>50</v>
      </c>
      <c r="BM21" s="112"/>
      <c r="BN21" s="112"/>
      <c r="BO21" s="112"/>
      <c r="BP21" s="133"/>
      <c r="BQ21" s="112"/>
      <c r="BR21" s="112"/>
      <c r="BS21" s="155">
        <f>COUNTIF(CB5:DF30,BL21)</f>
        <v>0</v>
      </c>
      <c r="BT21" s="155">
        <f>COUNTIF(CB5:DF30,BL21&amp;"/R")</f>
        <v>0</v>
      </c>
      <c r="BU21" s="156">
        <f t="shared" si="2"/>
        <v>0</v>
      </c>
      <c r="BV21" s="122"/>
      <c r="BW21" s="112"/>
      <c r="BX21" s="279"/>
      <c r="BY21" s="280"/>
      <c r="BZ21" s="112"/>
      <c r="CA21" s="112"/>
      <c r="CB21" s="111"/>
      <c r="CC21" s="123"/>
      <c r="CD21" s="123"/>
      <c r="CE21" s="123"/>
      <c r="CF21" s="123"/>
      <c r="CG21" s="123"/>
      <c r="CH21" s="123"/>
      <c r="CI21" s="123"/>
      <c r="CJ21" s="123"/>
      <c r="CK21" s="131"/>
      <c r="CL21" s="118"/>
      <c r="CM21" s="118"/>
      <c r="CN21" s="118"/>
      <c r="CO21" s="119"/>
      <c r="CP21" s="112"/>
      <c r="CQ21" s="112"/>
      <c r="CR21" s="184"/>
      <c r="CS21" s="184"/>
      <c r="CT21" s="126"/>
      <c r="CU21" s="118"/>
      <c r="CV21" s="118"/>
      <c r="CW21" s="118"/>
      <c r="CX21" s="118"/>
      <c r="CY21" s="118"/>
      <c r="CZ21" s="118"/>
      <c r="DA21" s="123"/>
      <c r="DB21" s="123"/>
      <c r="DC21" s="131"/>
      <c r="DD21" s="112"/>
      <c r="DE21" s="112"/>
      <c r="DF21" s="112"/>
      <c r="DG21" s="119"/>
      <c r="DH21" s="119"/>
    </row>
    <row r="22" spans="1:112" ht="15" customHeight="1">
      <c r="A22" s="111"/>
      <c r="B22" s="112"/>
      <c r="C22" s="112"/>
      <c r="D22" s="112"/>
      <c r="E22" s="112"/>
      <c r="F22" s="112"/>
      <c r="G22" s="112"/>
      <c r="H22" s="112" t="s">
        <v>12</v>
      </c>
      <c r="I22" s="135"/>
      <c r="J22" s="135"/>
      <c r="K22" s="135"/>
      <c r="L22" s="133"/>
      <c r="M22" s="135"/>
      <c r="N22" s="135"/>
      <c r="O22" s="155">
        <f>COUNTIF(X5:BB30,H22)</f>
        <v>0</v>
      </c>
      <c r="P22" s="155">
        <f>COUNTIF(X5:BB30,H22&amp;"/R")</f>
        <v>0</v>
      </c>
      <c r="Q22" s="156">
        <f t="shared" si="1"/>
        <v>0</v>
      </c>
      <c r="R22" s="112"/>
      <c r="S22" s="112"/>
      <c r="T22" s="112"/>
      <c r="U22" s="112"/>
      <c r="V22" s="112"/>
      <c r="W22" s="112"/>
      <c r="X22" s="111"/>
      <c r="Y22" s="241" t="s">
        <v>191</v>
      </c>
      <c r="Z22" s="241" t="s">
        <v>191</v>
      </c>
      <c r="AA22" s="241" t="s">
        <v>189</v>
      </c>
      <c r="AB22" s="241" t="s">
        <v>189</v>
      </c>
      <c r="AC22" s="244" t="s">
        <v>192</v>
      </c>
      <c r="AD22" s="244" t="s">
        <v>192</v>
      </c>
      <c r="AE22" s="247" t="s">
        <v>185</v>
      </c>
      <c r="AF22" s="247" t="s">
        <v>185</v>
      </c>
      <c r="AG22" s="253" t="s">
        <v>196</v>
      </c>
      <c r="AH22" s="253" t="s">
        <v>196</v>
      </c>
      <c r="AI22" s="253" t="s">
        <v>194</v>
      </c>
      <c r="AJ22" s="253" t="s">
        <v>194</v>
      </c>
      <c r="AK22" s="119"/>
      <c r="AL22" s="112"/>
      <c r="AM22" s="112"/>
      <c r="AN22" s="202"/>
      <c r="AO22" s="202"/>
      <c r="AP22" s="126"/>
      <c r="AQ22" s="241" t="s">
        <v>195</v>
      </c>
      <c r="AR22" s="241" t="s">
        <v>195</v>
      </c>
      <c r="AS22" s="241" t="s">
        <v>195</v>
      </c>
      <c r="AT22" s="241" t="s">
        <v>195</v>
      </c>
      <c r="AU22" s="244" t="s">
        <v>192</v>
      </c>
      <c r="AV22" s="244" t="s">
        <v>192</v>
      </c>
      <c r="AW22" s="241" t="s">
        <v>187</v>
      </c>
      <c r="AX22" s="241" t="s">
        <v>187</v>
      </c>
      <c r="AY22" s="253" t="s">
        <v>196</v>
      </c>
      <c r="AZ22" s="253" t="s">
        <v>196</v>
      </c>
      <c r="BA22" s="253" t="s">
        <v>194</v>
      </c>
      <c r="BB22" s="253" t="s">
        <v>194</v>
      </c>
      <c r="BC22" s="119"/>
      <c r="BD22" s="119"/>
      <c r="BE22" s="111"/>
      <c r="BF22" s="112"/>
      <c r="BG22" s="112"/>
      <c r="BH22" s="112"/>
      <c r="BI22" s="112"/>
      <c r="BJ22" s="112"/>
      <c r="BK22" s="112"/>
      <c r="BL22" s="112" t="s">
        <v>12</v>
      </c>
      <c r="BM22" s="135"/>
      <c r="BN22" s="135"/>
      <c r="BO22" s="135"/>
      <c r="BP22" s="133"/>
      <c r="BQ22" s="135"/>
      <c r="BR22" s="135"/>
      <c r="BS22" s="155">
        <f>COUNTIF(CB5:DF30,BL22)</f>
        <v>0</v>
      </c>
      <c r="BT22" s="155">
        <f>COUNTIF(CB5:DF30,BL22&amp;"/R")</f>
        <v>0</v>
      </c>
      <c r="BU22" s="156">
        <f t="shared" si="2"/>
        <v>0</v>
      </c>
      <c r="BV22" s="112"/>
      <c r="BW22" s="112"/>
      <c r="BX22" s="112"/>
      <c r="BY22" s="112"/>
      <c r="BZ22" s="112"/>
      <c r="CA22" s="112"/>
      <c r="CB22" s="111"/>
      <c r="CC22" s="264"/>
      <c r="CD22" s="264"/>
      <c r="CE22" s="264"/>
      <c r="CF22" s="264"/>
      <c r="CG22" s="264"/>
      <c r="CH22" s="264"/>
      <c r="CI22" s="264"/>
      <c r="CJ22" s="264"/>
      <c r="CK22" s="238"/>
      <c r="CL22" s="238"/>
      <c r="CM22" s="238"/>
      <c r="CN22" s="238"/>
      <c r="CO22" s="119"/>
      <c r="CP22" s="112"/>
      <c r="CQ22" s="112"/>
      <c r="CR22" s="184"/>
      <c r="CS22" s="184"/>
      <c r="CT22" s="126"/>
      <c r="CU22" s="267"/>
      <c r="CV22" s="267"/>
      <c r="CW22" s="270"/>
      <c r="CX22" s="270"/>
      <c r="CY22" s="270"/>
      <c r="CZ22" s="270"/>
      <c r="DA22" s="264"/>
      <c r="DB22" s="264"/>
      <c r="DC22" s="238"/>
      <c r="DD22" s="238"/>
      <c r="DE22" s="238"/>
      <c r="DF22" s="238"/>
      <c r="DG22" s="119"/>
      <c r="DH22" s="119"/>
    </row>
    <row r="23" spans="1:112" ht="15" customHeight="1">
      <c r="A23" s="111"/>
      <c r="B23" s="112"/>
      <c r="C23" s="112"/>
      <c r="D23" s="112"/>
      <c r="E23" s="112"/>
      <c r="F23" s="112"/>
      <c r="G23" s="112"/>
      <c r="H23" s="112" t="s">
        <v>78</v>
      </c>
      <c r="I23" s="112"/>
      <c r="J23" s="112"/>
      <c r="K23" s="112"/>
      <c r="L23" s="112"/>
      <c r="M23" s="112"/>
      <c r="N23" s="112"/>
      <c r="O23" s="155">
        <f>COUNTIF(X5:BB30,H23)</f>
        <v>1</v>
      </c>
      <c r="P23" s="155">
        <f>COUNTIF(X5:BB30,H23&amp;"/R")</f>
        <v>0</v>
      </c>
      <c r="Q23" s="156">
        <f t="shared" si="1"/>
        <v>1</v>
      </c>
      <c r="R23" s="112"/>
      <c r="S23" s="112"/>
      <c r="T23" s="112"/>
      <c r="U23" s="112"/>
      <c r="V23" s="184" t="s">
        <v>15</v>
      </c>
      <c r="W23" s="112"/>
      <c r="X23" s="111"/>
      <c r="Y23" s="242"/>
      <c r="Z23" s="242"/>
      <c r="AA23" s="242"/>
      <c r="AB23" s="242"/>
      <c r="AC23" s="245"/>
      <c r="AD23" s="245"/>
      <c r="AE23" s="248"/>
      <c r="AF23" s="248"/>
      <c r="AG23" s="254"/>
      <c r="AH23" s="254"/>
      <c r="AI23" s="254"/>
      <c r="AJ23" s="254"/>
      <c r="AK23" s="119"/>
      <c r="AL23" s="112"/>
      <c r="AM23" s="112"/>
      <c r="AN23" s="202" t="s">
        <v>206</v>
      </c>
      <c r="AO23" s="202"/>
      <c r="AP23" s="126"/>
      <c r="AQ23" s="242"/>
      <c r="AR23" s="242"/>
      <c r="AS23" s="242"/>
      <c r="AT23" s="242"/>
      <c r="AU23" s="245"/>
      <c r="AV23" s="245"/>
      <c r="AW23" s="242"/>
      <c r="AX23" s="242"/>
      <c r="AY23" s="254"/>
      <c r="AZ23" s="254"/>
      <c r="BA23" s="254"/>
      <c r="BB23" s="254"/>
      <c r="BC23" s="119"/>
      <c r="BD23" s="119"/>
      <c r="BE23" s="111"/>
      <c r="BF23" s="112"/>
      <c r="BG23" s="172"/>
      <c r="BH23" s="112"/>
      <c r="BI23" s="112"/>
      <c r="BJ23" s="112"/>
      <c r="BK23" s="112"/>
      <c r="BL23" s="112" t="s">
        <v>78</v>
      </c>
      <c r="BM23" s="112"/>
      <c r="BN23" s="112"/>
      <c r="BO23" s="112"/>
      <c r="BP23" s="112"/>
      <c r="BQ23" s="112"/>
      <c r="BR23" s="112"/>
      <c r="BS23" s="155">
        <f>COUNTIF(CB5:DF30,BL23)</f>
        <v>0</v>
      </c>
      <c r="BT23" s="155">
        <f>COUNTIF(CB5:DF30,BL23&amp;"/R")</f>
        <v>0</v>
      </c>
      <c r="BU23" s="156">
        <f t="shared" si="2"/>
        <v>0</v>
      </c>
      <c r="BV23" s="112"/>
      <c r="BW23" s="112"/>
      <c r="BX23" s="112"/>
      <c r="BY23" s="112"/>
      <c r="BZ23" s="184" t="s">
        <v>15</v>
      </c>
      <c r="CA23" s="112"/>
      <c r="CB23" s="111"/>
      <c r="CC23" s="265"/>
      <c r="CD23" s="265"/>
      <c r="CE23" s="265"/>
      <c r="CF23" s="265"/>
      <c r="CG23" s="265"/>
      <c r="CH23" s="265"/>
      <c r="CI23" s="265"/>
      <c r="CJ23" s="265"/>
      <c r="CK23" s="239"/>
      <c r="CL23" s="239"/>
      <c r="CM23" s="239"/>
      <c r="CN23" s="239"/>
      <c r="CO23" s="119"/>
      <c r="CP23" s="112"/>
      <c r="CQ23" s="112"/>
      <c r="CR23" s="184" t="s">
        <v>16</v>
      </c>
      <c r="CS23" s="184"/>
      <c r="CT23" s="126"/>
      <c r="CU23" s="268"/>
      <c r="CV23" s="268"/>
      <c r="CW23" s="271"/>
      <c r="CX23" s="271"/>
      <c r="CY23" s="271"/>
      <c r="CZ23" s="271"/>
      <c r="DA23" s="265"/>
      <c r="DB23" s="265"/>
      <c r="DC23" s="239"/>
      <c r="DD23" s="239"/>
      <c r="DE23" s="239"/>
      <c r="DF23" s="239"/>
      <c r="DG23" s="119"/>
      <c r="DH23" s="119"/>
    </row>
    <row r="24" spans="1:112" ht="15" customHeight="1">
      <c r="A24" s="111"/>
      <c r="B24" s="112"/>
      <c r="C24" s="112"/>
      <c r="D24" s="112"/>
      <c r="E24" s="112"/>
      <c r="F24" s="112"/>
      <c r="G24" s="112"/>
      <c r="H24" s="112" t="s">
        <v>37</v>
      </c>
      <c r="I24" s="112"/>
      <c r="J24" s="112"/>
      <c r="K24" s="112"/>
      <c r="L24" s="133"/>
      <c r="M24" s="112"/>
      <c r="N24" s="112"/>
      <c r="O24" s="155">
        <f>COUNTIF(X5:BB30,H24)</f>
        <v>20</v>
      </c>
      <c r="P24" s="155">
        <f>COUNTIF(X5:BB30,H24&amp;"/R")</f>
        <v>0</v>
      </c>
      <c r="Q24" s="156">
        <f t="shared" si="1"/>
        <v>20</v>
      </c>
      <c r="R24" s="112"/>
      <c r="S24" s="112"/>
      <c r="T24" s="112"/>
      <c r="U24" s="112"/>
      <c r="V24" s="112"/>
      <c r="W24" s="112"/>
      <c r="X24" s="111"/>
      <c r="Y24" s="243"/>
      <c r="Z24" s="243"/>
      <c r="AA24" s="243"/>
      <c r="AB24" s="243"/>
      <c r="AC24" s="246"/>
      <c r="AD24" s="246"/>
      <c r="AE24" s="249"/>
      <c r="AF24" s="249"/>
      <c r="AG24" s="255"/>
      <c r="AH24" s="255"/>
      <c r="AI24" s="254"/>
      <c r="AJ24" s="254"/>
      <c r="AK24" s="119"/>
      <c r="AL24" s="112"/>
      <c r="AM24" s="112"/>
      <c r="AN24" s="202"/>
      <c r="AO24" s="202"/>
      <c r="AP24" s="126"/>
      <c r="AQ24" s="243"/>
      <c r="AR24" s="243"/>
      <c r="AS24" s="243"/>
      <c r="AT24" s="243"/>
      <c r="AU24" s="246"/>
      <c r="AV24" s="246"/>
      <c r="AW24" s="243"/>
      <c r="AX24" s="243"/>
      <c r="AY24" s="255"/>
      <c r="AZ24" s="255"/>
      <c r="BA24" s="254"/>
      <c r="BB24" s="254"/>
      <c r="BC24" s="119"/>
      <c r="BD24" s="119"/>
      <c r="BE24" s="112"/>
      <c r="BF24" s="112"/>
      <c r="BG24" s="112"/>
      <c r="BH24" s="112"/>
      <c r="BI24" s="112"/>
      <c r="BJ24" s="112"/>
      <c r="BK24" s="112"/>
      <c r="BL24" s="112" t="s">
        <v>37</v>
      </c>
      <c r="BM24" s="112"/>
      <c r="BN24" s="112"/>
      <c r="BO24" s="112"/>
      <c r="BP24" s="133"/>
      <c r="BQ24" s="112"/>
      <c r="BR24" s="112"/>
      <c r="BS24" s="155">
        <f>COUNTIF(CB5:DF30,BL24)</f>
        <v>0</v>
      </c>
      <c r="BT24" s="155">
        <f>COUNTIF(CB5:DF30,BL24&amp;"/R")</f>
        <v>0</v>
      </c>
      <c r="BU24" s="156">
        <f t="shared" si="2"/>
        <v>0</v>
      </c>
      <c r="BV24" s="112"/>
      <c r="BW24" s="112"/>
      <c r="BX24" s="112"/>
      <c r="BY24" s="112"/>
      <c r="BZ24" s="112"/>
      <c r="CA24" s="112"/>
      <c r="CB24" s="111"/>
      <c r="CC24" s="266"/>
      <c r="CD24" s="266"/>
      <c r="CE24" s="266"/>
      <c r="CF24" s="266"/>
      <c r="CG24" s="266"/>
      <c r="CH24" s="266"/>
      <c r="CI24" s="266"/>
      <c r="CJ24" s="266"/>
      <c r="CK24" s="240"/>
      <c r="CL24" s="240"/>
      <c r="CM24" s="239"/>
      <c r="CN24" s="239"/>
      <c r="CO24" s="119"/>
      <c r="CP24" s="112"/>
      <c r="CQ24" s="112"/>
      <c r="CR24" s="184"/>
      <c r="CS24" s="184"/>
      <c r="CT24" s="126"/>
      <c r="CU24" s="269"/>
      <c r="CV24" s="269"/>
      <c r="CW24" s="272"/>
      <c r="CX24" s="272"/>
      <c r="CY24" s="272"/>
      <c r="CZ24" s="272"/>
      <c r="DA24" s="266"/>
      <c r="DB24" s="266"/>
      <c r="DC24" s="240"/>
      <c r="DD24" s="240"/>
      <c r="DE24" s="239"/>
      <c r="DF24" s="239"/>
      <c r="DG24" s="119"/>
      <c r="DH24" s="119"/>
    </row>
    <row r="25" spans="1:112" s="159" customFormat="1" ht="15" customHeight="1">
      <c r="A25" s="158"/>
      <c r="B25" s="122"/>
      <c r="C25" s="122"/>
      <c r="D25" s="122"/>
      <c r="E25" s="122"/>
      <c r="F25" s="122"/>
      <c r="G25" s="122"/>
      <c r="H25" s="112" t="s">
        <v>133</v>
      </c>
      <c r="I25" s="112"/>
      <c r="J25" s="122"/>
      <c r="K25" s="122"/>
      <c r="L25" s="122"/>
      <c r="M25" s="122"/>
      <c r="N25" s="122"/>
      <c r="O25" s="122"/>
      <c r="P25" s="184"/>
      <c r="Q25" s="155">
        <f>COUNTIF(Y5:BC33,H25)</f>
        <v>4</v>
      </c>
      <c r="R25" s="122"/>
      <c r="S25" s="122"/>
      <c r="T25" s="122"/>
      <c r="U25" s="122"/>
      <c r="V25" s="122"/>
      <c r="W25" s="122"/>
      <c r="X25" s="158"/>
      <c r="Y25" s="203" t="s">
        <v>198</v>
      </c>
      <c r="Z25" s="203" t="s">
        <v>198</v>
      </c>
      <c r="AA25" s="203" t="s">
        <v>198</v>
      </c>
      <c r="AB25" s="203" t="s">
        <v>198</v>
      </c>
      <c r="AC25" s="203"/>
      <c r="AD25" s="203"/>
      <c r="AE25" s="203" t="s">
        <v>205</v>
      </c>
      <c r="AF25" s="203" t="s">
        <v>205</v>
      </c>
      <c r="AG25" s="195"/>
      <c r="AH25" s="195"/>
      <c r="AI25" s="255"/>
      <c r="AJ25" s="255"/>
      <c r="AK25" s="160"/>
      <c r="AL25" s="122"/>
      <c r="AM25" s="122"/>
      <c r="AN25" s="202"/>
      <c r="AO25" s="202"/>
      <c r="AP25" s="161"/>
      <c r="AQ25" s="203" t="s">
        <v>198</v>
      </c>
      <c r="AR25" s="203" t="s">
        <v>198</v>
      </c>
      <c r="AS25" s="203" t="s">
        <v>218</v>
      </c>
      <c r="AT25" s="203" t="s">
        <v>200</v>
      </c>
      <c r="AU25" s="203"/>
      <c r="AV25" s="203"/>
      <c r="AW25" s="205" t="s">
        <v>207</v>
      </c>
      <c r="AX25" s="205" t="s">
        <v>207</v>
      </c>
      <c r="AY25" s="195"/>
      <c r="AZ25" s="195"/>
      <c r="BA25" s="255"/>
      <c r="BB25" s="255"/>
      <c r="BC25" s="160"/>
      <c r="BD25" s="160"/>
      <c r="BE25" s="112"/>
      <c r="BF25" s="112"/>
      <c r="BG25" s="112"/>
      <c r="BH25" s="112"/>
      <c r="BI25" s="112"/>
      <c r="BJ25" s="122"/>
      <c r="BK25" s="122"/>
      <c r="BL25" s="112" t="s">
        <v>133</v>
      </c>
      <c r="BM25" s="112"/>
      <c r="BN25" s="122"/>
      <c r="BO25" s="122"/>
      <c r="BP25" s="122"/>
      <c r="BQ25" s="122"/>
      <c r="BR25" s="122"/>
      <c r="BS25" s="122"/>
      <c r="BT25" s="184"/>
      <c r="BU25" s="155">
        <f>COUNTIF(CC5:DG33,BL25)</f>
        <v>0</v>
      </c>
      <c r="BV25" s="122"/>
      <c r="BW25" s="122"/>
      <c r="BX25" s="122"/>
      <c r="BY25" s="122"/>
      <c r="BZ25" s="122"/>
      <c r="CA25" s="122"/>
      <c r="CB25" s="158"/>
      <c r="CC25" s="157"/>
      <c r="CD25" s="157"/>
      <c r="CE25" s="157"/>
      <c r="CF25" s="157"/>
      <c r="CG25" s="134"/>
      <c r="CH25" s="134"/>
      <c r="CI25" s="134"/>
      <c r="CJ25" s="134"/>
      <c r="CK25" s="122"/>
      <c r="CL25" s="122"/>
      <c r="CM25" s="240"/>
      <c r="CN25" s="240"/>
      <c r="CO25" s="160"/>
      <c r="CP25" s="122"/>
      <c r="CQ25" s="122"/>
      <c r="CR25" s="184"/>
      <c r="CS25" s="184"/>
      <c r="CT25" s="161"/>
      <c r="CU25" s="122"/>
      <c r="CV25" s="122"/>
      <c r="CW25" s="157"/>
      <c r="CX25" s="157"/>
      <c r="CY25" s="157"/>
      <c r="CZ25" s="157"/>
      <c r="DA25" s="157"/>
      <c r="DB25" s="157"/>
      <c r="DC25" s="122"/>
      <c r="DD25" s="122"/>
      <c r="DE25" s="240"/>
      <c r="DF25" s="240"/>
      <c r="DG25" s="160"/>
      <c r="DH25" s="160"/>
    </row>
    <row r="26" spans="1:112" ht="15" customHeight="1">
      <c r="A26" s="111"/>
      <c r="B26" s="112"/>
      <c r="C26" s="112"/>
      <c r="D26" s="112"/>
      <c r="E26" s="112"/>
      <c r="F26" s="112"/>
      <c r="G26" s="112"/>
      <c r="H26" s="112" t="s">
        <v>69</v>
      </c>
      <c r="I26" s="112"/>
      <c r="J26" s="112"/>
      <c r="K26" s="112"/>
      <c r="L26" s="112"/>
      <c r="M26" s="112"/>
      <c r="N26" s="112"/>
      <c r="O26" s="112"/>
      <c r="P26" s="184"/>
      <c r="Q26" s="155">
        <f>COUNTIF(Y5:BC33,H26)</f>
        <v>4</v>
      </c>
      <c r="R26" s="122"/>
      <c r="S26" s="112"/>
      <c r="T26" s="112"/>
      <c r="U26" s="112"/>
      <c r="V26" s="112"/>
      <c r="W26" s="112"/>
      <c r="X26" s="111"/>
      <c r="Y26" s="137"/>
      <c r="Z26" s="137"/>
      <c r="AA26" s="137"/>
      <c r="AB26" s="137"/>
      <c r="AC26" s="123"/>
      <c r="AD26" s="123"/>
      <c r="AE26" s="123"/>
      <c r="AF26" s="123"/>
      <c r="AG26" s="131" t="s">
        <v>202</v>
      </c>
      <c r="AH26" s="118"/>
      <c r="AI26" s="118"/>
      <c r="AJ26" s="118"/>
      <c r="AK26" s="119"/>
      <c r="AL26" s="112"/>
      <c r="AM26" s="112"/>
      <c r="AN26" s="202"/>
      <c r="AO26" s="202"/>
      <c r="AP26" s="126"/>
      <c r="AQ26" s="123"/>
      <c r="AR26" s="123"/>
      <c r="AS26" s="123"/>
      <c r="AT26" s="123"/>
      <c r="AU26" s="123"/>
      <c r="AV26" s="123"/>
      <c r="AW26" s="123"/>
      <c r="AX26" s="123"/>
      <c r="AY26" s="131" t="s">
        <v>162</v>
      </c>
      <c r="AZ26" s="123"/>
      <c r="BA26" s="123"/>
      <c r="BB26" s="123"/>
      <c r="BC26" s="119"/>
      <c r="BD26" s="119"/>
      <c r="BE26" s="112"/>
      <c r="BF26" s="112"/>
      <c r="BG26" s="112"/>
      <c r="BH26" s="112"/>
      <c r="BI26" s="112"/>
      <c r="BJ26" s="112"/>
      <c r="BK26" s="112"/>
      <c r="BL26" s="112" t="s">
        <v>69</v>
      </c>
      <c r="BM26" s="112"/>
      <c r="BN26" s="112"/>
      <c r="BO26" s="112"/>
      <c r="BP26" s="112"/>
      <c r="BQ26" s="112"/>
      <c r="BR26" s="112"/>
      <c r="BS26" s="112"/>
      <c r="BT26" s="184"/>
      <c r="BU26" s="155">
        <f>COUNTIF(CC5:DG33,BL26)</f>
        <v>0</v>
      </c>
      <c r="BV26" s="122"/>
      <c r="BW26" s="112"/>
      <c r="BX26" s="112"/>
      <c r="BY26" s="112"/>
      <c r="BZ26" s="112"/>
      <c r="CA26" s="112"/>
      <c r="CB26" s="111"/>
      <c r="CC26" s="137"/>
      <c r="CD26" s="137"/>
      <c r="CE26" s="137"/>
      <c r="CF26" s="137"/>
      <c r="CG26" s="123"/>
      <c r="CH26" s="123"/>
      <c r="CI26" s="123"/>
      <c r="CJ26" s="123"/>
      <c r="CK26" s="131"/>
      <c r="CL26" s="118"/>
      <c r="CM26" s="118"/>
      <c r="CN26" s="118"/>
      <c r="CO26" s="119"/>
      <c r="CP26" s="112"/>
      <c r="CQ26" s="112"/>
      <c r="CR26" s="184"/>
      <c r="CS26" s="184"/>
      <c r="CT26" s="126"/>
      <c r="CU26" s="123"/>
      <c r="CV26" s="123"/>
      <c r="CW26" s="123"/>
      <c r="CX26" s="123"/>
      <c r="CY26" s="123"/>
      <c r="CZ26" s="123"/>
      <c r="DA26" s="123"/>
      <c r="DB26" s="123"/>
      <c r="DC26" s="131"/>
      <c r="DD26" s="123"/>
      <c r="DE26" s="123"/>
      <c r="DF26" s="123"/>
      <c r="DG26" s="119"/>
      <c r="DH26" s="119"/>
    </row>
    <row r="27" spans="1:112" ht="15" customHeight="1">
      <c r="A27" s="111"/>
      <c r="B27" s="112"/>
      <c r="C27" s="112"/>
      <c r="D27" s="112"/>
      <c r="E27" s="112"/>
      <c r="F27" s="113"/>
      <c r="G27" s="112"/>
      <c r="H27" s="112" t="s">
        <v>217</v>
      </c>
      <c r="I27" s="112"/>
      <c r="J27" s="112"/>
      <c r="K27" s="112"/>
      <c r="L27" s="112"/>
      <c r="M27" s="112"/>
      <c r="N27" s="112"/>
      <c r="O27" s="112"/>
      <c r="P27" s="184"/>
      <c r="Q27" s="155">
        <f>COUNTIF(Y5:BC33,H27)</f>
        <v>1</v>
      </c>
      <c r="R27" s="112"/>
      <c r="S27" s="112"/>
      <c r="T27" s="112"/>
      <c r="U27" s="112"/>
      <c r="V27" s="112"/>
      <c r="W27" s="112"/>
      <c r="X27" s="111"/>
      <c r="Y27" s="241" t="s">
        <v>191</v>
      </c>
      <c r="Z27" s="241" t="s">
        <v>191</v>
      </c>
      <c r="AA27" s="241" t="s">
        <v>189</v>
      </c>
      <c r="AB27" s="241" t="s">
        <v>189</v>
      </c>
      <c r="AC27" s="244" t="s">
        <v>192</v>
      </c>
      <c r="AD27" s="244" t="s">
        <v>192</v>
      </c>
      <c r="AE27" s="247" t="s">
        <v>185</v>
      </c>
      <c r="AF27" s="247" t="s">
        <v>185</v>
      </c>
      <c r="AG27" s="253" t="s">
        <v>196</v>
      </c>
      <c r="AH27" s="253" t="s">
        <v>196</v>
      </c>
      <c r="AI27" s="253" t="s">
        <v>194</v>
      </c>
      <c r="AJ27" s="253" t="s">
        <v>194</v>
      </c>
      <c r="AK27" s="119"/>
      <c r="AL27" s="112"/>
      <c r="AM27" s="112"/>
      <c r="AN27" s="202"/>
      <c r="AO27" s="202"/>
      <c r="AP27" s="138"/>
      <c r="AQ27" s="241" t="s">
        <v>195</v>
      </c>
      <c r="AR27" s="241" t="s">
        <v>195</v>
      </c>
      <c r="AS27" s="241" t="s">
        <v>195</v>
      </c>
      <c r="AT27" s="241" t="s">
        <v>132</v>
      </c>
      <c r="AU27" s="241" t="s">
        <v>219</v>
      </c>
      <c r="AV27" s="244" t="s">
        <v>192</v>
      </c>
      <c r="AW27" s="244" t="s">
        <v>192</v>
      </c>
      <c r="AX27" s="241" t="s">
        <v>186</v>
      </c>
      <c r="AY27" s="253" t="s">
        <v>196</v>
      </c>
      <c r="AZ27" s="253" t="s">
        <v>196</v>
      </c>
      <c r="BA27" s="253" t="s">
        <v>194</v>
      </c>
      <c r="BB27" s="253" t="s">
        <v>194</v>
      </c>
      <c r="BC27" s="119"/>
      <c r="BD27" s="119"/>
      <c r="BE27" s="112"/>
      <c r="BF27" s="112"/>
      <c r="BG27" s="112"/>
      <c r="BH27" s="112"/>
      <c r="BI27" s="112"/>
      <c r="BJ27" s="112"/>
      <c r="BK27" s="112"/>
      <c r="BL27" s="112" t="s">
        <v>217</v>
      </c>
      <c r="BM27" s="112"/>
      <c r="BN27" s="112"/>
      <c r="BO27" s="112"/>
      <c r="BP27" s="112"/>
      <c r="BQ27" s="112"/>
      <c r="BR27" s="112"/>
      <c r="BS27" s="112"/>
      <c r="BT27" s="184"/>
      <c r="BU27" s="155">
        <f>COUNTIF(CC5:DG33,BL27)</f>
        <v>0</v>
      </c>
      <c r="BV27" s="112"/>
      <c r="BW27" s="112"/>
      <c r="BX27" s="112"/>
      <c r="BY27" s="112"/>
      <c r="BZ27" s="112"/>
      <c r="CA27" s="112"/>
      <c r="CB27" s="111"/>
      <c r="CC27" s="267"/>
      <c r="CD27" s="267"/>
      <c r="CE27" s="267"/>
      <c r="CF27" s="273"/>
      <c r="CG27" s="273"/>
      <c r="CH27" s="270"/>
      <c r="CI27" s="270"/>
      <c r="CJ27" s="270"/>
      <c r="CK27" s="238"/>
      <c r="CL27" s="238"/>
      <c r="CM27" s="238"/>
      <c r="CN27" s="238"/>
      <c r="CO27" s="119"/>
      <c r="CP27" s="112"/>
      <c r="CQ27" s="112"/>
      <c r="CR27" s="184"/>
      <c r="CS27" s="184"/>
      <c r="CT27" s="138"/>
      <c r="CU27" s="267"/>
      <c r="CV27" s="267"/>
      <c r="CW27" s="270"/>
      <c r="CX27" s="270"/>
      <c r="CY27" s="270"/>
      <c r="CZ27" s="270"/>
      <c r="DA27" s="264"/>
      <c r="DB27" s="264"/>
      <c r="DC27" s="238"/>
      <c r="DD27" s="238"/>
      <c r="DE27" s="238"/>
      <c r="DF27" s="238"/>
      <c r="DG27" s="119"/>
      <c r="DH27" s="119"/>
    </row>
    <row r="28" spans="1:112" ht="15" customHeight="1">
      <c r="A28" s="111"/>
      <c r="B28" s="112"/>
      <c r="C28" s="112"/>
      <c r="D28" s="112"/>
      <c r="E28" s="112"/>
      <c r="F28" s="113"/>
      <c r="G28" s="112"/>
      <c r="H28" s="112"/>
      <c r="I28" s="112"/>
      <c r="J28" s="112"/>
      <c r="K28" s="112"/>
      <c r="L28" s="112"/>
      <c r="M28" s="112"/>
      <c r="N28" s="112"/>
      <c r="O28" s="112"/>
      <c r="P28" s="184"/>
      <c r="Q28" s="112"/>
      <c r="R28" s="112"/>
      <c r="S28" s="112"/>
      <c r="T28" s="112"/>
      <c r="U28" s="112"/>
      <c r="V28" s="184" t="s">
        <v>17</v>
      </c>
      <c r="W28" s="112"/>
      <c r="X28" s="111"/>
      <c r="Y28" s="242"/>
      <c r="Z28" s="242"/>
      <c r="AA28" s="242"/>
      <c r="AB28" s="242"/>
      <c r="AC28" s="245"/>
      <c r="AD28" s="245"/>
      <c r="AE28" s="248"/>
      <c r="AF28" s="248"/>
      <c r="AG28" s="254"/>
      <c r="AH28" s="254"/>
      <c r="AI28" s="254"/>
      <c r="AJ28" s="254"/>
      <c r="AK28" s="119"/>
      <c r="AL28" s="112"/>
      <c r="AM28" s="112"/>
      <c r="AN28" s="202" t="s">
        <v>208</v>
      </c>
      <c r="AO28" s="202"/>
      <c r="AP28" s="138"/>
      <c r="AQ28" s="242"/>
      <c r="AR28" s="242"/>
      <c r="AS28" s="242"/>
      <c r="AT28" s="242"/>
      <c r="AU28" s="242"/>
      <c r="AV28" s="245"/>
      <c r="AW28" s="245"/>
      <c r="AX28" s="242"/>
      <c r="AY28" s="254"/>
      <c r="AZ28" s="254"/>
      <c r="BA28" s="254"/>
      <c r="BB28" s="254"/>
      <c r="BC28" s="119"/>
      <c r="BD28" s="119"/>
      <c r="BE28" s="111"/>
      <c r="BF28" s="172"/>
      <c r="BG28" s="172"/>
      <c r="BH28" s="172"/>
      <c r="BI28" s="172"/>
      <c r="BJ28" s="113"/>
      <c r="BK28" s="112"/>
      <c r="BL28" s="112"/>
      <c r="BM28" s="112"/>
      <c r="BN28" s="112"/>
      <c r="BO28" s="112"/>
      <c r="BP28" s="112"/>
      <c r="BQ28" s="112"/>
      <c r="BR28" s="112"/>
      <c r="BS28" s="112"/>
      <c r="BT28" s="184"/>
      <c r="BU28" s="112"/>
      <c r="BV28" s="112"/>
      <c r="BW28" s="112"/>
      <c r="BX28" s="112"/>
      <c r="BY28" s="112"/>
      <c r="BZ28" s="184" t="s">
        <v>17</v>
      </c>
      <c r="CA28" s="112"/>
      <c r="CB28" s="111"/>
      <c r="CC28" s="268"/>
      <c r="CD28" s="268"/>
      <c r="CE28" s="268"/>
      <c r="CF28" s="274"/>
      <c r="CG28" s="274"/>
      <c r="CH28" s="271"/>
      <c r="CI28" s="271"/>
      <c r="CJ28" s="271"/>
      <c r="CK28" s="239"/>
      <c r="CL28" s="239"/>
      <c r="CM28" s="239"/>
      <c r="CN28" s="239"/>
      <c r="CO28" s="119"/>
      <c r="CP28" s="112"/>
      <c r="CQ28" s="112"/>
      <c r="CR28" s="184" t="s">
        <v>18</v>
      </c>
      <c r="CS28" s="184"/>
      <c r="CT28" s="138"/>
      <c r="CU28" s="268"/>
      <c r="CV28" s="268"/>
      <c r="CW28" s="271"/>
      <c r="CX28" s="271"/>
      <c r="CY28" s="271"/>
      <c r="CZ28" s="271"/>
      <c r="DA28" s="265"/>
      <c r="DB28" s="265"/>
      <c r="DC28" s="239"/>
      <c r="DD28" s="239"/>
      <c r="DE28" s="239"/>
      <c r="DF28" s="239"/>
      <c r="DG28" s="119"/>
      <c r="DH28" s="119"/>
    </row>
    <row r="29" spans="1:112" ht="15" customHeight="1">
      <c r="A29" s="111"/>
      <c r="B29" s="112"/>
      <c r="C29" s="112"/>
      <c r="D29" s="112"/>
      <c r="E29" s="112"/>
      <c r="F29" s="113"/>
      <c r="G29" s="191"/>
      <c r="H29" s="260"/>
      <c r="I29" s="260"/>
      <c r="J29" s="260"/>
      <c r="K29" s="112"/>
      <c r="L29" s="112"/>
      <c r="M29" s="112"/>
      <c r="N29" s="112"/>
      <c r="O29" s="112"/>
      <c r="P29" s="184"/>
      <c r="Q29" s="112"/>
      <c r="R29" s="112"/>
      <c r="S29" s="112"/>
      <c r="T29" s="112"/>
      <c r="U29" s="112"/>
      <c r="V29" s="112"/>
      <c r="W29" s="112"/>
      <c r="X29" s="111"/>
      <c r="Y29" s="243"/>
      <c r="Z29" s="243"/>
      <c r="AA29" s="243"/>
      <c r="AB29" s="243"/>
      <c r="AC29" s="246"/>
      <c r="AD29" s="246"/>
      <c r="AE29" s="249"/>
      <c r="AF29" s="249"/>
      <c r="AG29" s="255"/>
      <c r="AH29" s="255"/>
      <c r="AI29" s="254"/>
      <c r="AJ29" s="254"/>
      <c r="AK29" s="119"/>
      <c r="AL29" s="112"/>
      <c r="AM29" s="112"/>
      <c r="AN29" s="202"/>
      <c r="AO29" s="202"/>
      <c r="AP29" s="138"/>
      <c r="AQ29" s="243"/>
      <c r="AR29" s="243"/>
      <c r="AS29" s="243"/>
      <c r="AT29" s="243"/>
      <c r="AU29" s="243"/>
      <c r="AV29" s="246"/>
      <c r="AW29" s="246"/>
      <c r="AX29" s="243"/>
      <c r="AY29" s="255"/>
      <c r="AZ29" s="255"/>
      <c r="BA29" s="254"/>
      <c r="BB29" s="254"/>
      <c r="BC29" s="119"/>
      <c r="BD29" s="119"/>
      <c r="BE29" s="111"/>
      <c r="BF29" s="112"/>
      <c r="BG29" s="112"/>
      <c r="BH29" s="112"/>
      <c r="BI29" s="112"/>
      <c r="BJ29" s="113"/>
      <c r="BK29" s="191"/>
      <c r="BL29" s="260"/>
      <c r="BM29" s="260"/>
      <c r="BN29" s="260"/>
      <c r="BO29" s="112"/>
      <c r="BP29" s="112"/>
      <c r="BQ29" s="112"/>
      <c r="BR29" s="112"/>
      <c r="BS29" s="112"/>
      <c r="BT29" s="184"/>
      <c r="BU29" s="112"/>
      <c r="BV29" s="112"/>
      <c r="BW29" s="112"/>
      <c r="BX29" s="112"/>
      <c r="BY29" s="112"/>
      <c r="BZ29" s="112"/>
      <c r="CA29" s="112"/>
      <c r="CB29" s="111"/>
      <c r="CC29" s="269"/>
      <c r="CD29" s="269"/>
      <c r="CE29" s="269"/>
      <c r="CF29" s="275"/>
      <c r="CG29" s="275"/>
      <c r="CH29" s="272"/>
      <c r="CI29" s="272"/>
      <c r="CJ29" s="272"/>
      <c r="CK29" s="240"/>
      <c r="CL29" s="240"/>
      <c r="CM29" s="239"/>
      <c r="CN29" s="239"/>
      <c r="CO29" s="119"/>
      <c r="CP29" s="112"/>
      <c r="CQ29" s="112"/>
      <c r="CR29" s="184"/>
      <c r="CS29" s="184"/>
      <c r="CT29" s="138"/>
      <c r="CU29" s="269"/>
      <c r="CV29" s="269"/>
      <c r="CW29" s="272"/>
      <c r="CX29" s="272"/>
      <c r="CY29" s="272"/>
      <c r="CZ29" s="272"/>
      <c r="DA29" s="266"/>
      <c r="DB29" s="266"/>
      <c r="DC29" s="240"/>
      <c r="DD29" s="240"/>
      <c r="DE29" s="239"/>
      <c r="DF29" s="239"/>
      <c r="DG29" s="119"/>
      <c r="DH29" s="119"/>
    </row>
    <row r="30" spans="1:112" ht="15" customHeight="1">
      <c r="A30" s="111"/>
      <c r="B30" s="112"/>
      <c r="C30" s="112"/>
      <c r="D30" s="112"/>
      <c r="E30" s="112"/>
      <c r="F30" s="113" t="s">
        <v>128</v>
      </c>
      <c r="G30" s="112"/>
      <c r="H30" s="174" t="s">
        <v>127</v>
      </c>
      <c r="I30" s="112"/>
      <c r="J30" s="112"/>
      <c r="K30" s="112"/>
      <c r="L30" s="112"/>
      <c r="M30" s="112"/>
      <c r="N30" s="112"/>
      <c r="O30" s="112"/>
      <c r="P30" s="184"/>
      <c r="Q30" s="112"/>
      <c r="R30" s="112"/>
      <c r="S30" s="112"/>
      <c r="T30" s="112"/>
      <c r="U30" s="112"/>
      <c r="V30" s="112"/>
      <c r="W30" s="112"/>
      <c r="X30" s="111"/>
      <c r="Y30" s="172" t="s">
        <v>198</v>
      </c>
      <c r="Z30" s="172" t="s">
        <v>198</v>
      </c>
      <c r="AA30" s="172" t="s">
        <v>198</v>
      </c>
      <c r="AB30" s="172" t="s">
        <v>198</v>
      </c>
      <c r="AC30" s="172"/>
      <c r="AD30" s="172"/>
      <c r="AE30" s="172" t="s">
        <v>205</v>
      </c>
      <c r="AF30" s="172" t="s">
        <v>205</v>
      </c>
      <c r="AG30" s="195"/>
      <c r="AH30" s="195"/>
      <c r="AI30" s="255"/>
      <c r="AJ30" s="255"/>
      <c r="AK30" s="119"/>
      <c r="AL30" s="112"/>
      <c r="AM30" s="112"/>
      <c r="AN30" s="202"/>
      <c r="AO30" s="202"/>
      <c r="AP30" s="126"/>
      <c r="AQ30" s="172" t="s">
        <v>198</v>
      </c>
      <c r="AR30" s="172" t="s">
        <v>198</v>
      </c>
      <c r="AS30" s="172" t="s">
        <v>200</v>
      </c>
      <c r="AT30" s="172" t="s">
        <v>200</v>
      </c>
      <c r="AU30" s="172"/>
      <c r="AV30" s="172"/>
      <c r="AW30" s="172"/>
      <c r="AX30" s="172" t="s">
        <v>146</v>
      </c>
      <c r="AY30" s="195"/>
      <c r="AZ30" s="195"/>
      <c r="BA30" s="255"/>
      <c r="BB30" s="255"/>
      <c r="BC30" s="119"/>
      <c r="BD30" s="119"/>
      <c r="BE30" s="111"/>
      <c r="BF30" s="112"/>
      <c r="BG30" s="112"/>
      <c r="BH30" s="112"/>
      <c r="BI30" s="112"/>
      <c r="BJ30" s="113" t="s">
        <v>128</v>
      </c>
      <c r="BK30" s="112"/>
      <c r="BL30" s="174" t="s">
        <v>127</v>
      </c>
      <c r="BM30" s="112"/>
      <c r="BN30" s="112"/>
      <c r="BO30" s="112"/>
      <c r="BP30" s="112"/>
      <c r="BQ30" s="112"/>
      <c r="BR30" s="112"/>
      <c r="BS30" s="112"/>
      <c r="BT30" s="184"/>
      <c r="BU30" s="112"/>
      <c r="BV30" s="112"/>
      <c r="BW30" s="112"/>
      <c r="BX30" s="112"/>
      <c r="BY30" s="112"/>
      <c r="BZ30" s="112"/>
      <c r="CA30" s="112"/>
      <c r="CB30" s="111"/>
      <c r="CC30" s="112"/>
      <c r="CD30" s="112"/>
      <c r="CE30" s="112"/>
      <c r="CF30" s="112"/>
      <c r="CG30" s="112"/>
      <c r="CH30" s="120"/>
      <c r="CI30" s="120"/>
      <c r="CJ30" s="120"/>
      <c r="CK30" s="112"/>
      <c r="CL30" s="112"/>
      <c r="CM30" s="240"/>
      <c r="CN30" s="240"/>
      <c r="CO30" s="119"/>
      <c r="CP30" s="112"/>
      <c r="CQ30" s="112"/>
      <c r="CR30" s="184"/>
      <c r="CS30" s="184"/>
      <c r="CT30" s="126"/>
      <c r="CU30" s="112"/>
      <c r="CV30" s="112"/>
      <c r="CW30" s="120"/>
      <c r="CX30" s="120"/>
      <c r="CY30" s="120"/>
      <c r="CZ30" s="120"/>
      <c r="DA30" s="120"/>
      <c r="DB30" s="120"/>
      <c r="DC30" s="112"/>
      <c r="DD30" s="112"/>
      <c r="DE30" s="240"/>
      <c r="DF30" s="240"/>
      <c r="DG30" s="119"/>
      <c r="DH30" s="119"/>
    </row>
    <row r="31" spans="1:112" ht="15" customHeight="1" thickBot="1">
      <c r="A31" s="111"/>
      <c r="B31" s="112"/>
      <c r="C31" s="112"/>
      <c r="D31" s="112"/>
      <c r="E31" s="112"/>
      <c r="F31" s="113" t="s">
        <v>42</v>
      </c>
      <c r="G31" s="112"/>
      <c r="H31" s="112" t="s">
        <v>67</v>
      </c>
      <c r="I31" s="112"/>
      <c r="J31" s="112"/>
      <c r="K31" s="112"/>
      <c r="L31" s="112"/>
      <c r="M31" s="112"/>
      <c r="N31" s="112"/>
      <c r="O31" s="112"/>
      <c r="P31" s="184"/>
      <c r="Q31" s="112"/>
      <c r="R31" s="112"/>
      <c r="S31" s="112"/>
      <c r="T31" s="112"/>
      <c r="U31" s="112"/>
      <c r="V31" s="112"/>
      <c r="W31" s="112"/>
      <c r="X31" s="111"/>
      <c r="Y31" s="112"/>
      <c r="Z31" s="112"/>
      <c r="AA31" s="112"/>
      <c r="AB31" s="112"/>
      <c r="AC31" s="112"/>
      <c r="AD31" s="112"/>
      <c r="AE31" s="112"/>
      <c r="AF31" s="112"/>
      <c r="AG31" s="131" t="s">
        <v>217</v>
      </c>
      <c r="AH31" s="112"/>
      <c r="AI31" s="112"/>
      <c r="AJ31" s="112"/>
      <c r="AK31" s="119"/>
      <c r="AL31" s="112"/>
      <c r="AM31" s="112"/>
      <c r="AN31" s="184"/>
      <c r="AO31" s="184"/>
      <c r="AP31" s="126"/>
      <c r="AQ31" s="123"/>
      <c r="AR31" s="123"/>
      <c r="AS31" s="123"/>
      <c r="AT31" s="123"/>
      <c r="AU31" s="123"/>
      <c r="AV31" s="123"/>
      <c r="AW31" s="123"/>
      <c r="AX31" s="123"/>
      <c r="AY31" s="130"/>
      <c r="AZ31" s="130"/>
      <c r="BA31" s="130"/>
      <c r="BB31" s="130"/>
      <c r="BC31" s="119"/>
      <c r="BD31" s="119"/>
      <c r="BE31" s="111"/>
      <c r="BF31" s="112"/>
      <c r="BG31" s="112"/>
      <c r="BH31" s="112"/>
      <c r="BI31" s="112"/>
      <c r="BJ31" s="113" t="s">
        <v>42</v>
      </c>
      <c r="BK31" s="112"/>
      <c r="BL31" s="112" t="s">
        <v>67</v>
      </c>
      <c r="BM31" s="112"/>
      <c r="BN31" s="112"/>
      <c r="BO31" s="112"/>
      <c r="BP31" s="112"/>
      <c r="BQ31" s="112"/>
      <c r="BR31" s="112"/>
      <c r="BS31" s="112"/>
      <c r="BT31" s="184"/>
      <c r="BU31" s="112"/>
      <c r="BV31" s="112"/>
      <c r="BW31" s="112"/>
      <c r="BX31" s="112"/>
      <c r="BY31" s="112"/>
      <c r="BZ31" s="112"/>
      <c r="CA31" s="112"/>
      <c r="CB31" s="111"/>
      <c r="CC31" s="112"/>
      <c r="CD31" s="112"/>
      <c r="CE31" s="112"/>
      <c r="CF31" s="112"/>
      <c r="CG31" s="112"/>
      <c r="CH31" s="112"/>
      <c r="CI31" s="112"/>
      <c r="CJ31" s="112"/>
      <c r="CK31" s="131"/>
      <c r="CL31" s="112"/>
      <c r="CM31" s="112"/>
      <c r="CN31" s="112"/>
      <c r="CO31" s="119"/>
      <c r="CP31" s="112"/>
      <c r="CQ31" s="112"/>
      <c r="CR31" s="184"/>
      <c r="CS31" s="184"/>
      <c r="CT31" s="126"/>
      <c r="CU31" s="123"/>
      <c r="CV31" s="123"/>
      <c r="CW31" s="123"/>
      <c r="CX31" s="123"/>
      <c r="CY31" s="123"/>
      <c r="CZ31" s="123"/>
      <c r="DA31" s="123"/>
      <c r="DB31" s="123"/>
      <c r="DC31" s="130"/>
      <c r="DD31" s="130"/>
      <c r="DE31" s="130"/>
      <c r="DF31" s="130"/>
      <c r="DG31" s="119"/>
      <c r="DH31" s="119"/>
    </row>
    <row r="32" spans="1:112" ht="15" customHeight="1" thickBot="1">
      <c r="A32" s="111"/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84"/>
      <c r="Q32" s="112"/>
      <c r="R32" s="112"/>
      <c r="S32" s="112"/>
      <c r="T32" s="112"/>
      <c r="U32" s="112"/>
      <c r="V32" s="112"/>
      <c r="W32" s="112"/>
      <c r="X32" s="111"/>
      <c r="Y32" s="261"/>
      <c r="Z32" s="262"/>
      <c r="AA32" s="262"/>
      <c r="AB32" s="262"/>
      <c r="AC32" s="262"/>
      <c r="AD32" s="262"/>
      <c r="AE32" s="262"/>
      <c r="AF32" s="262"/>
      <c r="AG32" s="262"/>
      <c r="AH32" s="262"/>
      <c r="AI32" s="262"/>
      <c r="AJ32" s="263"/>
      <c r="AK32" s="119"/>
      <c r="AL32" s="112"/>
      <c r="AM32" s="112"/>
      <c r="AN32" s="184"/>
      <c r="AO32" s="184"/>
      <c r="AP32" s="126"/>
      <c r="AQ32" s="139"/>
      <c r="AR32" s="140"/>
      <c r="AS32" s="140"/>
      <c r="AT32" s="140"/>
      <c r="AU32" s="140"/>
      <c r="AV32" s="140"/>
      <c r="AW32" s="140"/>
      <c r="AX32" s="140"/>
      <c r="AY32" s="141"/>
      <c r="AZ32" s="141"/>
      <c r="BA32" s="141"/>
      <c r="BB32" s="142"/>
      <c r="BC32" s="119"/>
      <c r="BD32" s="119"/>
      <c r="BE32" s="111"/>
      <c r="BF32" s="172"/>
      <c r="BG32" s="112"/>
      <c r="BH32" s="112"/>
      <c r="BI32" s="112"/>
      <c r="BJ32" s="172"/>
      <c r="BK32" s="112"/>
      <c r="BL32" s="112"/>
      <c r="BM32" s="112"/>
      <c r="BN32" s="112"/>
      <c r="BO32" s="112"/>
      <c r="BP32" s="112"/>
      <c r="BQ32" s="112"/>
      <c r="BR32" s="112"/>
      <c r="BS32" s="112"/>
      <c r="BT32" s="184"/>
      <c r="BU32" s="112"/>
      <c r="BV32" s="112"/>
      <c r="BW32" s="112"/>
      <c r="BX32" s="112"/>
      <c r="BY32" s="112"/>
      <c r="BZ32" s="112"/>
      <c r="CA32" s="112"/>
      <c r="CB32" s="111"/>
      <c r="CC32" s="261"/>
      <c r="CD32" s="262"/>
      <c r="CE32" s="262"/>
      <c r="CF32" s="262"/>
      <c r="CG32" s="262"/>
      <c r="CH32" s="262"/>
      <c r="CI32" s="262"/>
      <c r="CJ32" s="262"/>
      <c r="CK32" s="262"/>
      <c r="CL32" s="262"/>
      <c r="CM32" s="262"/>
      <c r="CN32" s="263"/>
      <c r="CO32" s="119"/>
      <c r="CP32" s="112"/>
      <c r="CQ32" s="112"/>
      <c r="CR32" s="184"/>
      <c r="CS32" s="184"/>
      <c r="CT32" s="126"/>
      <c r="CU32" s="139"/>
      <c r="CV32" s="140"/>
      <c r="CW32" s="140"/>
      <c r="CX32" s="140"/>
      <c r="CY32" s="140"/>
      <c r="CZ32" s="140"/>
      <c r="DA32" s="140"/>
      <c r="DB32" s="140"/>
      <c r="DC32" s="141"/>
      <c r="DD32" s="141"/>
      <c r="DE32" s="141"/>
      <c r="DF32" s="142"/>
      <c r="DG32" s="119"/>
      <c r="DH32" s="119"/>
    </row>
    <row r="33" spans="1:112" ht="15" customHeight="1" thickBot="1">
      <c r="A33" s="111"/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84"/>
      <c r="Q33" s="112"/>
      <c r="R33" s="112"/>
      <c r="S33" s="112"/>
      <c r="T33" s="112"/>
      <c r="U33" s="112"/>
      <c r="V33" s="112"/>
      <c r="W33" s="112"/>
      <c r="X33" s="143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5"/>
      <c r="AL33" s="112"/>
      <c r="AM33" s="112"/>
      <c r="AN33" s="184"/>
      <c r="AO33" s="184"/>
      <c r="AP33" s="146"/>
      <c r="AQ33" s="147"/>
      <c r="AR33" s="147"/>
      <c r="AS33" s="147"/>
      <c r="AT33" s="147"/>
      <c r="AU33" s="147"/>
      <c r="AV33" s="147"/>
      <c r="AW33" s="147"/>
      <c r="AX33" s="147"/>
      <c r="AY33" s="144"/>
      <c r="AZ33" s="144"/>
      <c r="BA33" s="144"/>
      <c r="BB33" s="144"/>
      <c r="BC33" s="145"/>
      <c r="BD33" s="119"/>
      <c r="BE33" s="111"/>
      <c r="BF33" s="112"/>
      <c r="BG33" s="112"/>
      <c r="BH33" s="112"/>
      <c r="BI33" s="112"/>
      <c r="BJ33" s="112"/>
      <c r="BK33" s="112"/>
      <c r="BL33" s="112"/>
      <c r="BM33" s="112"/>
      <c r="BN33" s="112"/>
      <c r="BO33" s="112"/>
      <c r="BP33" s="112"/>
      <c r="BQ33" s="112"/>
      <c r="BR33" s="112"/>
      <c r="BS33" s="112"/>
      <c r="BT33" s="184"/>
      <c r="BU33" s="112"/>
      <c r="BV33" s="112"/>
      <c r="BW33" s="112"/>
      <c r="BX33" s="112"/>
      <c r="BY33" s="112"/>
      <c r="BZ33" s="112"/>
      <c r="CA33" s="112"/>
      <c r="CB33" s="143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5"/>
      <c r="CP33" s="112"/>
      <c r="CQ33" s="112"/>
      <c r="CR33" s="184"/>
      <c r="CS33" s="184"/>
      <c r="CT33" s="146"/>
      <c r="CU33" s="147"/>
      <c r="CV33" s="147"/>
      <c r="CW33" s="147"/>
      <c r="CX33" s="147"/>
      <c r="CY33" s="147"/>
      <c r="CZ33" s="147"/>
      <c r="DA33" s="147"/>
      <c r="DB33" s="147"/>
      <c r="DC33" s="144"/>
      <c r="DD33" s="144"/>
      <c r="DE33" s="144"/>
      <c r="DF33" s="144"/>
      <c r="DG33" s="145"/>
      <c r="DH33" s="119"/>
    </row>
    <row r="34" spans="1:112" ht="15" customHeight="1" thickBot="1">
      <c r="A34" s="111"/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84"/>
      <c r="Q34" s="112"/>
      <c r="R34" s="112"/>
      <c r="S34" s="112"/>
      <c r="T34" s="112"/>
      <c r="U34" s="112"/>
      <c r="V34" s="112"/>
      <c r="W34" s="112"/>
      <c r="X34" s="112"/>
      <c r="Y34" s="148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50"/>
      <c r="AK34" s="112"/>
      <c r="AL34" s="112"/>
      <c r="AM34" s="112"/>
      <c r="AN34" s="184"/>
      <c r="AO34" s="184"/>
      <c r="AP34" s="118"/>
      <c r="AQ34" s="148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50"/>
      <c r="BC34" s="112"/>
      <c r="BD34" s="119"/>
      <c r="BE34" s="111"/>
      <c r="BF34" s="112"/>
      <c r="BG34" s="112"/>
      <c r="BH34" s="112"/>
      <c r="BI34" s="122"/>
      <c r="BJ34" s="112"/>
      <c r="BK34" s="112"/>
      <c r="BL34" s="112"/>
      <c r="BM34" s="122"/>
      <c r="BN34" s="112"/>
      <c r="BO34" s="112"/>
      <c r="BP34" s="112"/>
      <c r="BQ34" s="112"/>
      <c r="BR34" s="112"/>
      <c r="BS34" s="112"/>
      <c r="BT34" s="184"/>
      <c r="BU34" s="112"/>
      <c r="BV34" s="112"/>
      <c r="BW34" s="112"/>
      <c r="BX34" s="112"/>
      <c r="BY34" s="112"/>
      <c r="BZ34" s="112"/>
      <c r="CA34" s="112"/>
      <c r="CB34" s="112"/>
      <c r="CC34" s="148"/>
      <c r="CD34" s="149"/>
      <c r="CE34" s="149"/>
      <c r="CF34" s="149"/>
      <c r="CG34" s="149"/>
      <c r="CH34" s="149"/>
      <c r="CI34" s="149"/>
      <c r="CJ34" s="149"/>
      <c r="CK34" s="149"/>
      <c r="CL34" s="149"/>
      <c r="CM34" s="149"/>
      <c r="CN34" s="150"/>
      <c r="CO34" s="112"/>
      <c r="CP34" s="112"/>
      <c r="CQ34" s="112"/>
      <c r="CR34" s="184"/>
      <c r="CS34" s="184"/>
      <c r="CT34" s="118"/>
      <c r="CU34" s="148"/>
      <c r="CV34" s="149"/>
      <c r="CW34" s="149"/>
      <c r="CX34" s="149"/>
      <c r="CY34" s="149"/>
      <c r="CZ34" s="149"/>
      <c r="DA34" s="149"/>
      <c r="DB34" s="149"/>
      <c r="DC34" s="149"/>
      <c r="DD34" s="149"/>
      <c r="DE34" s="149"/>
      <c r="DF34" s="150"/>
      <c r="DG34" s="112"/>
      <c r="DH34" s="119"/>
    </row>
    <row r="35" spans="1:112" ht="15" customHeight="1">
      <c r="A35" s="111"/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84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8"/>
      <c r="AQ35" s="118"/>
      <c r="AR35" s="118"/>
      <c r="AS35" s="118"/>
      <c r="AT35" s="118"/>
      <c r="AU35" s="118"/>
      <c r="AV35" s="118"/>
      <c r="AW35" s="118"/>
      <c r="AX35" s="118"/>
      <c r="AY35" s="112"/>
      <c r="AZ35" s="112"/>
      <c r="BA35" s="112"/>
      <c r="BB35" s="112"/>
      <c r="BC35" s="112"/>
      <c r="BD35" s="119"/>
      <c r="BE35" s="111"/>
      <c r="BF35" s="112"/>
      <c r="BG35" s="112"/>
      <c r="BH35" s="112"/>
      <c r="BI35" s="112"/>
      <c r="BJ35" s="112"/>
      <c r="BK35" s="112"/>
      <c r="BL35" s="112"/>
      <c r="BM35" s="112"/>
      <c r="BN35" s="112"/>
      <c r="BO35" s="112"/>
      <c r="BP35" s="112"/>
      <c r="BQ35" s="112"/>
      <c r="BR35" s="112"/>
      <c r="BS35" s="112"/>
      <c r="BT35" s="184"/>
      <c r="BU35" s="112"/>
      <c r="BV35" s="112"/>
      <c r="BW35" s="112"/>
      <c r="BX35" s="112"/>
      <c r="BY35" s="112"/>
      <c r="BZ35" s="112"/>
      <c r="CA35" s="112"/>
      <c r="CB35" s="112"/>
      <c r="CC35" s="112"/>
      <c r="CD35" s="112"/>
      <c r="CE35" s="112"/>
      <c r="CF35" s="112"/>
      <c r="CG35" s="112"/>
      <c r="CH35" s="112"/>
      <c r="CI35" s="112"/>
      <c r="CJ35" s="112"/>
      <c r="CK35" s="112"/>
      <c r="CL35" s="112"/>
      <c r="CM35" s="112"/>
      <c r="CN35" s="112"/>
      <c r="CO35" s="112"/>
      <c r="CP35" s="112"/>
      <c r="CQ35" s="112"/>
      <c r="CR35" s="112"/>
      <c r="CS35" s="112"/>
      <c r="CT35" s="118"/>
      <c r="CU35" s="118"/>
      <c r="CV35" s="118"/>
      <c r="CW35" s="118"/>
      <c r="CX35" s="118"/>
      <c r="CY35" s="118"/>
      <c r="CZ35" s="118"/>
      <c r="DA35" s="118"/>
      <c r="DB35" s="118"/>
      <c r="DC35" s="112"/>
      <c r="DD35" s="112"/>
      <c r="DE35" s="112"/>
      <c r="DF35" s="112"/>
      <c r="DG35" s="112"/>
      <c r="DH35" s="119"/>
    </row>
    <row r="36" spans="1:112" ht="15" customHeight="1" thickBot="1">
      <c r="A36" s="143"/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51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  <c r="AP36" s="147"/>
      <c r="AQ36" s="147"/>
      <c r="AR36" s="147"/>
      <c r="AS36" s="147"/>
      <c r="AT36" s="147"/>
      <c r="AU36" s="147"/>
      <c r="AV36" s="147"/>
      <c r="AW36" s="152"/>
      <c r="AX36" s="152"/>
      <c r="AY36" s="153" t="s">
        <v>38</v>
      </c>
      <c r="AZ36" s="284">
        <f>'Revision List'!K22+1</f>
        <v>3</v>
      </c>
      <c r="BA36" s="284"/>
      <c r="BB36" s="154" t="s">
        <v>1</v>
      </c>
      <c r="BC36" s="284">
        <f>Cover!$X$24</f>
        <v>32</v>
      </c>
      <c r="BD36" s="285"/>
      <c r="BE36" s="143"/>
      <c r="BF36" s="144"/>
      <c r="BG36" s="144"/>
      <c r="BH36" s="163"/>
      <c r="BI36" s="163"/>
      <c r="BJ36" s="163"/>
      <c r="BK36" s="163"/>
      <c r="BL36" s="144"/>
      <c r="BM36" s="144"/>
      <c r="BN36" s="144"/>
      <c r="BO36" s="144"/>
      <c r="BP36" s="144"/>
      <c r="BQ36" s="144"/>
      <c r="BR36" s="144"/>
      <c r="BS36" s="144"/>
      <c r="BT36" s="151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  <c r="CT36" s="147"/>
      <c r="CU36" s="147"/>
      <c r="CV36" s="147"/>
      <c r="CW36" s="147"/>
      <c r="CX36" s="147"/>
      <c r="CY36" s="147"/>
      <c r="CZ36" s="147"/>
      <c r="DA36" s="152"/>
      <c r="DB36" s="152"/>
      <c r="DC36" s="153" t="s">
        <v>38</v>
      </c>
      <c r="DD36" s="284" t="str">
        <f>AZ36&amp;"A"</f>
        <v>3A</v>
      </c>
      <c r="DE36" s="284"/>
      <c r="DF36" s="154" t="s">
        <v>1</v>
      </c>
      <c r="DG36" s="284">
        <f>Cover!$X$24</f>
        <v>32</v>
      </c>
      <c r="DH36" s="285"/>
    </row>
    <row r="37" spans="1:112" ht="15" customHeight="1">
      <c r="A37" s="104" t="s">
        <v>72</v>
      </c>
      <c r="B37" s="105"/>
      <c r="C37" s="105"/>
      <c r="D37" s="106"/>
      <c r="E37" s="106"/>
      <c r="F37" s="107"/>
      <c r="G37" s="107"/>
      <c r="H37" s="107"/>
      <c r="I37" s="106"/>
      <c r="J37" s="106"/>
      <c r="K37" s="106"/>
      <c r="L37" s="106"/>
      <c r="M37" s="106"/>
      <c r="N37" s="106"/>
      <c r="O37" s="106"/>
      <c r="P37" s="106"/>
      <c r="Q37" s="107"/>
      <c r="R37" s="107"/>
      <c r="S37" s="107"/>
      <c r="T37" s="107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8"/>
      <c r="AQ37" s="108"/>
      <c r="AR37" s="108"/>
      <c r="AS37" s="108"/>
      <c r="AT37" s="108"/>
      <c r="AU37" s="108"/>
      <c r="AV37" s="108"/>
      <c r="AW37" s="108"/>
      <c r="AX37" s="108"/>
      <c r="AY37" s="106"/>
      <c r="AZ37" s="106"/>
      <c r="BA37" s="106"/>
      <c r="BB37" s="106"/>
      <c r="BC37" s="106"/>
      <c r="BD37" s="109"/>
      <c r="BE37" s="104" t="s">
        <v>73</v>
      </c>
      <c r="BF37" s="105"/>
      <c r="BG37" s="105"/>
      <c r="BH37" s="106"/>
      <c r="BI37" s="106"/>
      <c r="BJ37" s="107"/>
      <c r="BK37" s="107"/>
      <c r="BL37" s="107"/>
      <c r="BM37" s="106"/>
      <c r="BN37" s="106"/>
      <c r="BO37" s="106"/>
      <c r="BP37" s="106"/>
      <c r="BQ37" s="106"/>
      <c r="BR37" s="106"/>
      <c r="BS37" s="106"/>
      <c r="BT37" s="106"/>
      <c r="BU37" s="107"/>
      <c r="BV37" s="107"/>
      <c r="BW37" s="107"/>
      <c r="BX37" s="107"/>
      <c r="BY37" s="106"/>
      <c r="BZ37" s="106"/>
      <c r="CA37" s="106"/>
      <c r="CB37" s="106"/>
      <c r="CC37" s="106"/>
      <c r="CD37" s="106"/>
      <c r="CE37" s="106"/>
      <c r="CF37" s="106"/>
      <c r="CG37" s="106"/>
      <c r="CH37" s="106"/>
      <c r="CI37" s="106"/>
      <c r="CJ37" s="106"/>
      <c r="CK37" s="106"/>
      <c r="CL37" s="106"/>
      <c r="CM37" s="106"/>
      <c r="CN37" s="106"/>
      <c r="CO37" s="106"/>
      <c r="CP37" s="106"/>
      <c r="CQ37" s="106"/>
      <c r="CR37" s="106"/>
      <c r="CS37" s="106"/>
      <c r="CT37" s="108"/>
      <c r="CU37" s="108"/>
      <c r="CV37" s="108"/>
      <c r="CW37" s="108"/>
      <c r="CX37" s="108"/>
      <c r="CY37" s="108"/>
      <c r="CZ37" s="108"/>
      <c r="DA37" s="108"/>
      <c r="DB37" s="108"/>
      <c r="DC37" s="106"/>
      <c r="DD37" s="106"/>
      <c r="DE37" s="106"/>
      <c r="DF37" s="106"/>
      <c r="DG37" s="106"/>
      <c r="DH37" s="109"/>
    </row>
    <row r="38" spans="1:112" ht="15" customHeight="1">
      <c r="A38" s="111"/>
      <c r="B38" s="112"/>
      <c r="C38" s="112"/>
      <c r="D38" s="112"/>
      <c r="E38" s="112"/>
      <c r="F38" s="113" t="s">
        <v>32</v>
      </c>
      <c r="G38" s="112"/>
      <c r="H38" s="114" t="s">
        <v>83</v>
      </c>
      <c r="I38" s="115"/>
      <c r="J38" s="112"/>
      <c r="K38" s="112"/>
      <c r="L38" s="115"/>
      <c r="M38" s="116"/>
      <c r="N38" s="115"/>
      <c r="O38" s="112"/>
      <c r="P38" s="112"/>
      <c r="Q38" s="112"/>
      <c r="R38" s="112"/>
      <c r="S38" s="116"/>
      <c r="T38" s="116"/>
      <c r="U38" s="112"/>
      <c r="V38" s="112"/>
      <c r="W38" s="112"/>
      <c r="X38" s="117"/>
      <c r="Y38" s="117"/>
      <c r="Z38" s="117"/>
      <c r="AA38" s="117"/>
      <c r="AB38" s="117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8"/>
      <c r="AQ38" s="118"/>
      <c r="AR38" s="118"/>
      <c r="AS38" s="118"/>
      <c r="AT38" s="118"/>
      <c r="AU38" s="118"/>
      <c r="AV38" s="118"/>
      <c r="AW38" s="118"/>
      <c r="AX38" s="118"/>
      <c r="AY38" s="112"/>
      <c r="AZ38" s="112"/>
      <c r="BA38" s="112"/>
      <c r="BB38" s="112"/>
      <c r="BC38" s="112"/>
      <c r="BD38" s="119"/>
      <c r="BE38" s="111"/>
      <c r="BF38" s="112"/>
      <c r="BG38" s="112"/>
      <c r="BH38" s="112"/>
      <c r="BI38" s="112"/>
      <c r="BJ38" s="113" t="s">
        <v>32</v>
      </c>
      <c r="BK38" s="112"/>
      <c r="BL38" s="114" t="str">
        <f>H38</f>
        <v>天津渤化发展“两化”搬迁改造项目一期工程</v>
      </c>
      <c r="BM38" s="115"/>
      <c r="BN38" s="112"/>
      <c r="BO38" s="112"/>
      <c r="BP38" s="115"/>
      <c r="BQ38" s="116"/>
      <c r="BR38" s="115"/>
      <c r="BS38" s="115"/>
      <c r="BT38" s="116"/>
      <c r="BU38" s="116"/>
      <c r="BV38" s="116"/>
      <c r="BW38" s="116"/>
      <c r="BX38" s="116"/>
      <c r="BY38" s="112"/>
      <c r="BZ38" s="112"/>
      <c r="CA38" s="112"/>
      <c r="CB38" s="117"/>
      <c r="CC38" s="117"/>
      <c r="CD38" s="117"/>
      <c r="CE38" s="117"/>
      <c r="CF38" s="117"/>
      <c r="CG38" s="112"/>
      <c r="CH38" s="112"/>
      <c r="CI38" s="112"/>
      <c r="CJ38" s="112"/>
      <c r="CK38" s="112"/>
      <c r="CL38" s="112"/>
      <c r="CM38" s="112"/>
      <c r="CN38" s="112"/>
      <c r="CO38" s="112"/>
      <c r="CP38" s="112"/>
      <c r="CQ38" s="120"/>
      <c r="CR38" s="120"/>
      <c r="CS38" s="112"/>
      <c r="CT38" s="118"/>
      <c r="CU38" s="118"/>
      <c r="CV38" s="118"/>
      <c r="CW38" s="118"/>
      <c r="CX38" s="118"/>
      <c r="CY38" s="118"/>
      <c r="CZ38" s="118"/>
      <c r="DA38" s="118"/>
      <c r="DB38" s="118"/>
      <c r="DC38" s="112"/>
      <c r="DD38" s="112"/>
      <c r="DE38" s="112"/>
      <c r="DF38" s="112"/>
      <c r="DG38" s="112"/>
      <c r="DH38" s="119"/>
    </row>
    <row r="39" spans="1:112" ht="15" customHeight="1">
      <c r="A39" s="111"/>
      <c r="B39" s="112"/>
      <c r="C39" s="112"/>
      <c r="D39" s="112"/>
      <c r="E39" s="112"/>
      <c r="F39" s="113" t="s">
        <v>31</v>
      </c>
      <c r="G39" s="112"/>
      <c r="H39" s="121" t="s">
        <v>170</v>
      </c>
      <c r="I39" s="112"/>
      <c r="J39" s="112"/>
      <c r="K39" s="112"/>
      <c r="L39" s="112"/>
      <c r="M39" s="112"/>
      <c r="N39" s="112"/>
      <c r="O39" s="112"/>
      <c r="P39" s="112"/>
      <c r="Q39" s="112"/>
      <c r="R39" s="116"/>
      <c r="S39" s="116"/>
      <c r="T39" s="112"/>
      <c r="U39" s="112"/>
      <c r="V39" s="112"/>
      <c r="W39" s="112"/>
      <c r="X39" s="12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8"/>
      <c r="AQ39" s="118"/>
      <c r="AR39" s="118"/>
      <c r="AS39" s="118"/>
      <c r="AT39" s="118"/>
      <c r="AU39" s="118"/>
      <c r="AV39" s="118"/>
      <c r="AW39" s="118"/>
      <c r="AX39" s="118"/>
      <c r="AY39" s="112"/>
      <c r="AZ39" s="112"/>
      <c r="BA39" s="112"/>
      <c r="BB39" s="112"/>
      <c r="BC39" s="112"/>
      <c r="BD39" s="119"/>
      <c r="BE39" s="111"/>
      <c r="BF39" s="112"/>
      <c r="BG39" s="112"/>
      <c r="BH39" s="112"/>
      <c r="BI39" s="112"/>
      <c r="BJ39" s="113" t="s">
        <v>31</v>
      </c>
      <c r="BK39" s="112"/>
      <c r="BL39" s="114" t="str">
        <f>H39</f>
        <v>PP</v>
      </c>
      <c r="BM39" s="112"/>
      <c r="BN39" s="112"/>
      <c r="BO39" s="112"/>
      <c r="BP39" s="112"/>
      <c r="BQ39" s="112"/>
      <c r="BR39" s="112"/>
      <c r="BS39" s="112"/>
      <c r="BT39" s="112"/>
      <c r="BU39" s="112"/>
      <c r="BV39" s="116"/>
      <c r="BW39" s="116"/>
      <c r="BX39" s="112"/>
      <c r="BY39" s="112"/>
      <c r="BZ39" s="112"/>
      <c r="CA39" s="112"/>
      <c r="CB39" s="122"/>
      <c r="CC39" s="112"/>
      <c r="CD39" s="112"/>
      <c r="CE39" s="112"/>
      <c r="CF39" s="112"/>
      <c r="CG39" s="112"/>
      <c r="CH39" s="112"/>
      <c r="CI39" s="112"/>
      <c r="CJ39" s="112"/>
      <c r="CK39" s="112"/>
      <c r="CL39" s="112"/>
      <c r="CM39" s="112"/>
      <c r="CN39" s="112"/>
      <c r="CO39" s="112"/>
      <c r="CP39" s="112"/>
      <c r="CQ39" s="123"/>
      <c r="CR39" s="123"/>
      <c r="CS39" s="112"/>
      <c r="CT39" s="118"/>
      <c r="CU39" s="118"/>
      <c r="CV39" s="118"/>
      <c r="CW39" s="118"/>
      <c r="CX39" s="118"/>
      <c r="CY39" s="118"/>
      <c r="CZ39" s="118"/>
      <c r="DA39" s="118"/>
      <c r="DB39" s="118"/>
      <c r="DC39" s="112"/>
      <c r="DD39" s="112"/>
      <c r="DE39" s="112"/>
      <c r="DF39" s="112"/>
      <c r="DG39" s="112"/>
      <c r="DH39" s="119"/>
    </row>
    <row r="40" spans="1:112" ht="15" customHeight="1" thickBot="1">
      <c r="A40" s="111"/>
      <c r="B40" s="112"/>
      <c r="C40" s="112"/>
      <c r="D40" s="115"/>
      <c r="E40" s="112"/>
      <c r="F40" s="113" t="s">
        <v>34</v>
      </c>
      <c r="G40" s="112"/>
      <c r="H40" s="114" t="s">
        <v>179</v>
      </c>
      <c r="I40" s="112"/>
      <c r="J40" s="112"/>
      <c r="K40" s="112"/>
      <c r="L40" s="112"/>
      <c r="M40" s="112"/>
      <c r="N40" s="112"/>
      <c r="O40" s="112"/>
      <c r="P40" s="199"/>
      <c r="Q40" s="112"/>
      <c r="R40" s="112"/>
      <c r="S40" s="112"/>
      <c r="T40" s="112"/>
      <c r="U40" s="112"/>
      <c r="V40" s="112"/>
      <c r="W40" s="112"/>
      <c r="X40" s="256" t="s">
        <v>2</v>
      </c>
      <c r="Y40" s="256"/>
      <c r="Z40" s="256"/>
      <c r="AA40" s="256"/>
      <c r="AB40" s="256"/>
      <c r="AC40" s="256"/>
      <c r="AD40" s="256"/>
      <c r="AE40" s="256"/>
      <c r="AF40" s="256"/>
      <c r="AG40" s="256"/>
      <c r="AH40" s="256"/>
      <c r="AI40" s="256"/>
      <c r="AJ40" s="256"/>
      <c r="AK40" s="256"/>
      <c r="AL40" s="183"/>
      <c r="AM40" s="183"/>
      <c r="AN40" s="184"/>
      <c r="AO40" s="184"/>
      <c r="AP40" s="256" t="s">
        <v>3</v>
      </c>
      <c r="AQ40" s="256"/>
      <c r="AR40" s="256"/>
      <c r="AS40" s="256"/>
      <c r="AT40" s="256"/>
      <c r="AU40" s="256"/>
      <c r="AV40" s="256"/>
      <c r="AW40" s="256"/>
      <c r="AX40" s="256"/>
      <c r="AY40" s="256"/>
      <c r="AZ40" s="256"/>
      <c r="BA40" s="256"/>
      <c r="BB40" s="256"/>
      <c r="BC40" s="256"/>
      <c r="BD40" s="119"/>
      <c r="BE40" s="111"/>
      <c r="BF40" s="112"/>
      <c r="BG40" s="112"/>
      <c r="BH40" s="115"/>
      <c r="BI40" s="112"/>
      <c r="BJ40" s="113" t="s">
        <v>34</v>
      </c>
      <c r="BK40" s="112"/>
      <c r="BL40" s="114" t="str">
        <f>H40</f>
        <v>FCS0302</v>
      </c>
      <c r="BM40" s="112"/>
      <c r="BN40" s="112"/>
      <c r="BO40" s="112"/>
      <c r="BP40" s="112"/>
      <c r="BQ40" s="112"/>
      <c r="BR40" s="112"/>
      <c r="BS40" s="112"/>
      <c r="BT40" s="184"/>
      <c r="BU40" s="112"/>
      <c r="BV40" s="112"/>
      <c r="BW40" s="112"/>
      <c r="BX40" s="112"/>
      <c r="BY40" s="112"/>
      <c r="BZ40" s="112"/>
      <c r="CA40" s="112"/>
      <c r="CB40" s="256" t="s">
        <v>2</v>
      </c>
      <c r="CC40" s="256"/>
      <c r="CD40" s="256"/>
      <c r="CE40" s="256"/>
      <c r="CF40" s="256"/>
      <c r="CG40" s="256"/>
      <c r="CH40" s="256"/>
      <c r="CI40" s="256"/>
      <c r="CJ40" s="256"/>
      <c r="CK40" s="256"/>
      <c r="CL40" s="256"/>
      <c r="CM40" s="256"/>
      <c r="CN40" s="256"/>
      <c r="CO40" s="256"/>
      <c r="CP40" s="183"/>
      <c r="CQ40" s="183"/>
      <c r="CR40" s="184"/>
      <c r="CS40" s="184"/>
      <c r="CT40" s="256" t="s">
        <v>3</v>
      </c>
      <c r="CU40" s="256"/>
      <c r="CV40" s="256"/>
      <c r="CW40" s="256"/>
      <c r="CX40" s="256"/>
      <c r="CY40" s="256"/>
      <c r="CZ40" s="256"/>
      <c r="DA40" s="256"/>
      <c r="DB40" s="256"/>
      <c r="DC40" s="256"/>
      <c r="DD40" s="256"/>
      <c r="DE40" s="256"/>
      <c r="DF40" s="256"/>
      <c r="DG40" s="256"/>
      <c r="DH40" s="119"/>
    </row>
    <row r="41" spans="1:112" ht="15" customHeight="1">
      <c r="A41" s="111"/>
      <c r="B41" s="112"/>
      <c r="C41" s="112"/>
      <c r="D41" s="112"/>
      <c r="E41" s="112"/>
      <c r="F41" s="113" t="s">
        <v>35</v>
      </c>
      <c r="G41" s="112"/>
      <c r="H41" s="190" t="s">
        <v>180</v>
      </c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04"/>
      <c r="Y41" s="124">
        <v>1</v>
      </c>
      <c r="Z41" s="124">
        <v>2</v>
      </c>
      <c r="AA41" s="124">
        <v>3</v>
      </c>
      <c r="AB41" s="124">
        <v>4</v>
      </c>
      <c r="AC41" s="124">
        <v>5</v>
      </c>
      <c r="AD41" s="124">
        <v>6</v>
      </c>
      <c r="AE41" s="124">
        <v>7</v>
      </c>
      <c r="AF41" s="124">
        <v>8</v>
      </c>
      <c r="AG41" s="106"/>
      <c r="AH41" s="106"/>
      <c r="AI41" s="106"/>
      <c r="AJ41" s="106"/>
      <c r="AK41" s="109"/>
      <c r="AL41" s="112"/>
      <c r="AM41" s="112"/>
      <c r="AN41" s="184"/>
      <c r="AO41" s="184"/>
      <c r="AP41" s="104"/>
      <c r="AQ41" s="124">
        <v>1</v>
      </c>
      <c r="AR41" s="124">
        <v>2</v>
      </c>
      <c r="AS41" s="124">
        <v>3</v>
      </c>
      <c r="AT41" s="124">
        <v>4</v>
      </c>
      <c r="AU41" s="124">
        <v>5</v>
      </c>
      <c r="AV41" s="124">
        <v>6</v>
      </c>
      <c r="AW41" s="124">
        <v>7</v>
      </c>
      <c r="AX41" s="124">
        <v>8</v>
      </c>
      <c r="AY41" s="106"/>
      <c r="AZ41" s="106"/>
      <c r="BA41" s="106"/>
      <c r="BB41" s="106"/>
      <c r="BC41" s="109"/>
      <c r="BD41" s="119"/>
      <c r="BE41" s="111"/>
      <c r="BF41" s="112"/>
      <c r="BG41" s="112"/>
      <c r="BH41" s="112"/>
      <c r="BI41" s="112"/>
      <c r="BJ41" s="113" t="s">
        <v>35</v>
      </c>
      <c r="BK41" s="112"/>
      <c r="BL41" s="114" t="str">
        <f>H41</f>
        <v>03.02</v>
      </c>
      <c r="BM41" s="112"/>
      <c r="BN41" s="112"/>
      <c r="BO41" s="112"/>
      <c r="BP41" s="112"/>
      <c r="BQ41" s="112"/>
      <c r="BR41" s="112"/>
      <c r="BS41" s="112"/>
      <c r="BT41" s="112"/>
      <c r="BU41" s="112"/>
      <c r="BV41" s="112"/>
      <c r="BW41" s="112"/>
      <c r="BX41" s="112"/>
      <c r="BY41" s="112"/>
      <c r="BZ41" s="112"/>
      <c r="CA41" s="112"/>
      <c r="CB41" s="104"/>
      <c r="CC41" s="124">
        <v>1</v>
      </c>
      <c r="CD41" s="124">
        <v>2</v>
      </c>
      <c r="CE41" s="124">
        <v>3</v>
      </c>
      <c r="CF41" s="124">
        <v>4</v>
      </c>
      <c r="CG41" s="124">
        <v>5</v>
      </c>
      <c r="CH41" s="124">
        <v>6</v>
      </c>
      <c r="CI41" s="124">
        <v>7</v>
      </c>
      <c r="CJ41" s="124">
        <v>8</v>
      </c>
      <c r="CK41" s="106"/>
      <c r="CL41" s="106"/>
      <c r="CM41" s="106"/>
      <c r="CN41" s="106"/>
      <c r="CO41" s="109"/>
      <c r="CP41" s="112"/>
      <c r="CQ41" s="112"/>
      <c r="CR41" s="184"/>
      <c r="CS41" s="184"/>
      <c r="CT41" s="104"/>
      <c r="CU41" s="124">
        <v>1</v>
      </c>
      <c r="CV41" s="124">
        <v>2</v>
      </c>
      <c r="CW41" s="124">
        <v>3</v>
      </c>
      <c r="CX41" s="124">
        <v>4</v>
      </c>
      <c r="CY41" s="124">
        <v>5</v>
      </c>
      <c r="CZ41" s="124">
        <v>6</v>
      </c>
      <c r="DA41" s="124">
        <v>7</v>
      </c>
      <c r="DB41" s="124">
        <v>8</v>
      </c>
      <c r="DC41" s="106"/>
      <c r="DD41" s="106"/>
      <c r="DE41" s="106"/>
      <c r="DF41" s="106"/>
      <c r="DG41" s="109"/>
      <c r="DH41" s="119"/>
    </row>
    <row r="42" spans="1:112" ht="15" customHeight="1">
      <c r="A42" s="111"/>
      <c r="B42" s="112"/>
      <c r="C42" s="112"/>
      <c r="D42" s="112"/>
      <c r="E42" s="112"/>
      <c r="F42" s="113" t="s">
        <v>33</v>
      </c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1"/>
      <c r="Y42" s="112"/>
      <c r="Z42" s="112"/>
      <c r="AA42" s="112"/>
      <c r="AB42" s="112"/>
      <c r="AC42" s="123"/>
      <c r="AD42" s="123"/>
      <c r="AE42" s="112"/>
      <c r="AF42" s="112"/>
      <c r="AG42" s="184"/>
      <c r="AH42" s="184"/>
      <c r="AI42" s="184"/>
      <c r="AJ42" s="184"/>
      <c r="AK42" s="125"/>
      <c r="AL42" s="112"/>
      <c r="AM42" s="184"/>
      <c r="AN42" s="184"/>
      <c r="AO42" s="184"/>
      <c r="AP42" s="111"/>
      <c r="AQ42" s="123"/>
      <c r="AR42" s="123"/>
      <c r="AS42" s="112"/>
      <c r="AT42" s="112"/>
      <c r="AU42" s="112"/>
      <c r="AV42" s="112"/>
      <c r="AW42" s="123"/>
      <c r="AX42" s="123"/>
      <c r="AY42" s="184"/>
      <c r="AZ42" s="184"/>
      <c r="BA42" s="184"/>
      <c r="BB42" s="184"/>
      <c r="BC42" s="125"/>
      <c r="BD42" s="119"/>
      <c r="BE42" s="111"/>
      <c r="BF42" s="112"/>
      <c r="BG42" s="112"/>
      <c r="BH42" s="112"/>
      <c r="BI42" s="112"/>
      <c r="BJ42" s="113" t="s">
        <v>33</v>
      </c>
      <c r="BK42" s="112"/>
      <c r="BL42" s="114">
        <f>H42</f>
        <v>0</v>
      </c>
      <c r="BM42" s="112"/>
      <c r="BN42" s="112"/>
      <c r="BO42" s="112"/>
      <c r="BP42" s="112"/>
      <c r="BQ42" s="112"/>
      <c r="BR42" s="112"/>
      <c r="BS42" s="112"/>
      <c r="BT42" s="112"/>
      <c r="BU42" s="112"/>
      <c r="BV42" s="112"/>
      <c r="BW42" s="112"/>
      <c r="BX42" s="112"/>
      <c r="BY42" s="112"/>
      <c r="BZ42" s="112"/>
      <c r="CA42" s="112"/>
      <c r="CB42" s="111"/>
      <c r="CC42" s="112"/>
      <c r="CD42" s="112"/>
      <c r="CE42" s="112"/>
      <c r="CF42" s="112"/>
      <c r="CG42" s="112"/>
      <c r="CH42" s="112"/>
      <c r="CI42" s="112"/>
      <c r="CJ42" s="112"/>
      <c r="CK42" s="184"/>
      <c r="CL42" s="184"/>
      <c r="CM42" s="184"/>
      <c r="CN42" s="184"/>
      <c r="CO42" s="125"/>
      <c r="CP42" s="184"/>
      <c r="CQ42" s="184"/>
      <c r="CR42" s="184"/>
      <c r="CS42" s="184"/>
      <c r="CT42" s="111"/>
      <c r="CU42" s="112"/>
      <c r="CV42" s="112"/>
      <c r="CW42" s="112"/>
      <c r="CX42" s="112"/>
      <c r="CY42" s="112"/>
      <c r="CZ42" s="112"/>
      <c r="DA42" s="112"/>
      <c r="DB42" s="112"/>
      <c r="DC42" s="184"/>
      <c r="DD42" s="184"/>
      <c r="DE42" s="184"/>
      <c r="DF42" s="184"/>
      <c r="DG42" s="125"/>
      <c r="DH42" s="119"/>
    </row>
    <row r="43" spans="1:112" ht="15" customHeight="1">
      <c r="A43" s="111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1"/>
      <c r="Y43" s="241" t="s">
        <v>131</v>
      </c>
      <c r="Z43" s="241" t="s">
        <v>131</v>
      </c>
      <c r="AA43" s="241" t="s">
        <v>160</v>
      </c>
      <c r="AB43" s="241" t="s">
        <v>160</v>
      </c>
      <c r="AC43" s="247" t="s">
        <v>167</v>
      </c>
      <c r="AD43" s="247" t="s">
        <v>167</v>
      </c>
      <c r="AE43" s="250" t="s">
        <v>188</v>
      </c>
      <c r="AF43" s="257" t="s">
        <v>4</v>
      </c>
      <c r="AG43" s="253" t="s">
        <v>5</v>
      </c>
      <c r="AH43" s="253" t="s">
        <v>5</v>
      </c>
      <c r="AI43" s="253" t="s">
        <v>6</v>
      </c>
      <c r="AJ43" s="253" t="s">
        <v>6</v>
      </c>
      <c r="AK43" s="119"/>
      <c r="AL43" s="200"/>
      <c r="AM43" s="112"/>
      <c r="AN43" s="184"/>
      <c r="AO43" s="184"/>
      <c r="AP43" s="126"/>
      <c r="AQ43" s="241" t="s">
        <v>131</v>
      </c>
      <c r="AR43" s="241" t="s">
        <v>131</v>
      </c>
      <c r="AS43" s="241" t="s">
        <v>132</v>
      </c>
      <c r="AT43" s="241" t="s">
        <v>132</v>
      </c>
      <c r="AU43" s="241" t="s">
        <v>132</v>
      </c>
      <c r="AV43" s="241" t="s">
        <v>46</v>
      </c>
      <c r="AW43" s="241" t="s">
        <v>171</v>
      </c>
      <c r="AX43" s="241" t="s">
        <v>171</v>
      </c>
      <c r="AY43" s="253" t="s">
        <v>7</v>
      </c>
      <c r="AZ43" s="253" t="s">
        <v>7</v>
      </c>
      <c r="BA43" s="253" t="s">
        <v>6</v>
      </c>
      <c r="BB43" s="253" t="s">
        <v>6</v>
      </c>
      <c r="BC43" s="119"/>
      <c r="BD43" s="119"/>
      <c r="BE43" s="111"/>
      <c r="BF43" s="112"/>
      <c r="BG43" s="112"/>
      <c r="BH43" s="112"/>
      <c r="BI43" s="112"/>
      <c r="BJ43" s="112"/>
      <c r="BK43" s="112"/>
      <c r="BL43" s="112"/>
      <c r="BM43" s="112"/>
      <c r="BN43" s="112"/>
      <c r="BO43" s="112"/>
      <c r="BP43" s="112"/>
      <c r="BQ43" s="112"/>
      <c r="BR43" s="112"/>
      <c r="BS43" s="112"/>
      <c r="BT43" s="112"/>
      <c r="BU43" s="112"/>
      <c r="BV43" s="112"/>
      <c r="BW43" s="112"/>
      <c r="BX43" s="112"/>
      <c r="BY43" s="112"/>
      <c r="BZ43" s="112"/>
      <c r="CA43" s="112"/>
      <c r="CB43" s="111"/>
      <c r="CC43" s="241"/>
      <c r="CD43" s="241"/>
      <c r="CE43" s="241"/>
      <c r="CF43" s="241"/>
      <c r="CG43" s="244"/>
      <c r="CH43" s="247"/>
      <c r="CI43" s="250"/>
      <c r="CJ43" s="257"/>
      <c r="CK43" s="253"/>
      <c r="CL43" s="253"/>
      <c r="CM43" s="253"/>
      <c r="CN43" s="253"/>
      <c r="CO43" s="119"/>
      <c r="CP43" s="112"/>
      <c r="CQ43" s="112"/>
      <c r="CR43" s="184"/>
      <c r="CS43" s="184"/>
      <c r="CT43" s="126"/>
      <c r="CU43" s="241"/>
      <c r="CV43" s="241"/>
      <c r="CW43" s="241"/>
      <c r="CX43" s="241"/>
      <c r="CY43" s="241"/>
      <c r="CZ43" s="241"/>
      <c r="DA43" s="244"/>
      <c r="DB43" s="247"/>
      <c r="DC43" s="253"/>
      <c r="DD43" s="253"/>
      <c r="DE43" s="253"/>
      <c r="DF43" s="253"/>
      <c r="DG43" s="119"/>
      <c r="DH43" s="119"/>
    </row>
    <row r="44" spans="1:112" ht="15" customHeight="1">
      <c r="A44" s="111"/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84"/>
      <c r="Q44" s="122" t="s">
        <v>36</v>
      </c>
      <c r="R44" s="122"/>
      <c r="S44" s="112"/>
      <c r="T44" s="112"/>
      <c r="U44" s="112"/>
      <c r="V44" s="184" t="s">
        <v>8</v>
      </c>
      <c r="W44" s="112"/>
      <c r="X44" s="111"/>
      <c r="Y44" s="242"/>
      <c r="Z44" s="242"/>
      <c r="AA44" s="242"/>
      <c r="AB44" s="242"/>
      <c r="AC44" s="248"/>
      <c r="AD44" s="248"/>
      <c r="AE44" s="251"/>
      <c r="AF44" s="258"/>
      <c r="AG44" s="254"/>
      <c r="AH44" s="254"/>
      <c r="AI44" s="254"/>
      <c r="AJ44" s="254"/>
      <c r="AK44" s="119"/>
      <c r="AL44" s="112"/>
      <c r="AM44" s="112"/>
      <c r="AN44" s="216" t="s">
        <v>197</v>
      </c>
      <c r="AO44" s="184"/>
      <c r="AP44" s="126"/>
      <c r="AQ44" s="242"/>
      <c r="AR44" s="242"/>
      <c r="AS44" s="242"/>
      <c r="AT44" s="242"/>
      <c r="AU44" s="242"/>
      <c r="AV44" s="242"/>
      <c r="AW44" s="242"/>
      <c r="AX44" s="242"/>
      <c r="AY44" s="254"/>
      <c r="AZ44" s="254"/>
      <c r="BA44" s="254"/>
      <c r="BB44" s="254"/>
      <c r="BC44" s="119"/>
      <c r="BD44" s="119"/>
      <c r="BE44" s="111"/>
      <c r="BF44" s="112"/>
      <c r="BG44" s="112"/>
      <c r="BH44" s="112"/>
      <c r="BI44" s="112"/>
      <c r="BJ44" s="112"/>
      <c r="BK44" s="112"/>
      <c r="BL44" s="112"/>
      <c r="BM44" s="112"/>
      <c r="BN44" s="112"/>
      <c r="BO44" s="112"/>
      <c r="BP44" s="112"/>
      <c r="BQ44" s="112"/>
      <c r="BR44" s="112"/>
      <c r="BS44" s="112"/>
      <c r="BT44" s="184"/>
      <c r="BU44" s="122" t="s">
        <v>36</v>
      </c>
      <c r="BV44" s="122"/>
      <c r="BW44" s="112"/>
      <c r="BX44" s="112"/>
      <c r="BY44" s="112"/>
      <c r="BZ44" s="184" t="s">
        <v>8</v>
      </c>
      <c r="CA44" s="112"/>
      <c r="CB44" s="111"/>
      <c r="CC44" s="242"/>
      <c r="CD44" s="242"/>
      <c r="CE44" s="242"/>
      <c r="CF44" s="242"/>
      <c r="CG44" s="245"/>
      <c r="CH44" s="248"/>
      <c r="CI44" s="251"/>
      <c r="CJ44" s="258"/>
      <c r="CK44" s="254"/>
      <c r="CL44" s="254"/>
      <c r="CM44" s="254"/>
      <c r="CN44" s="254"/>
      <c r="CO44" s="119"/>
      <c r="CP44" s="112"/>
      <c r="CQ44" s="112"/>
      <c r="CR44" s="184" t="s">
        <v>9</v>
      </c>
      <c r="CS44" s="184"/>
      <c r="CT44" s="126"/>
      <c r="CU44" s="242"/>
      <c r="CV44" s="242"/>
      <c r="CW44" s="242"/>
      <c r="CX44" s="242"/>
      <c r="CY44" s="242"/>
      <c r="CZ44" s="242"/>
      <c r="DA44" s="245"/>
      <c r="DB44" s="248"/>
      <c r="DC44" s="254"/>
      <c r="DD44" s="254"/>
      <c r="DE44" s="254"/>
      <c r="DF44" s="254"/>
      <c r="DG44" s="119"/>
      <c r="DH44" s="119"/>
    </row>
    <row r="45" spans="1:112" ht="15" customHeight="1">
      <c r="A45" s="111"/>
      <c r="B45" s="112"/>
      <c r="C45" s="112"/>
      <c r="D45" s="112"/>
      <c r="E45" s="112"/>
      <c r="F45" s="113" t="s">
        <v>39</v>
      </c>
      <c r="G45" s="112"/>
      <c r="H45" s="115" t="s">
        <v>47</v>
      </c>
      <c r="I45" s="112"/>
      <c r="J45" s="112"/>
      <c r="K45" s="112"/>
      <c r="L45" s="112"/>
      <c r="M45" s="112"/>
      <c r="N45" s="112"/>
      <c r="O45" s="112"/>
      <c r="P45" s="113"/>
      <c r="Q45" s="156">
        <v>1</v>
      </c>
      <c r="R45" s="122"/>
      <c r="S45" s="112"/>
      <c r="T45" s="112"/>
      <c r="U45" s="112"/>
      <c r="V45" s="112"/>
      <c r="W45" s="112"/>
      <c r="X45" s="111"/>
      <c r="Y45" s="243"/>
      <c r="Z45" s="243"/>
      <c r="AA45" s="243"/>
      <c r="AB45" s="243"/>
      <c r="AC45" s="249"/>
      <c r="AD45" s="249"/>
      <c r="AE45" s="252"/>
      <c r="AF45" s="259"/>
      <c r="AG45" s="254"/>
      <c r="AH45" s="254"/>
      <c r="AI45" s="254"/>
      <c r="AJ45" s="254"/>
      <c r="AK45" s="119"/>
      <c r="AL45" s="112"/>
      <c r="AM45" s="112"/>
      <c r="AN45" s="216"/>
      <c r="AO45" s="184"/>
      <c r="AP45" s="126"/>
      <c r="AQ45" s="243"/>
      <c r="AR45" s="243"/>
      <c r="AS45" s="243"/>
      <c r="AT45" s="243"/>
      <c r="AU45" s="243"/>
      <c r="AV45" s="243"/>
      <c r="AW45" s="243"/>
      <c r="AX45" s="243"/>
      <c r="AY45" s="255"/>
      <c r="AZ45" s="255"/>
      <c r="BA45" s="254"/>
      <c r="BB45" s="254"/>
      <c r="BC45" s="119"/>
      <c r="BD45" s="119"/>
      <c r="BE45" s="111" t="s">
        <v>51</v>
      </c>
      <c r="BF45" s="112"/>
      <c r="BG45" s="112"/>
      <c r="BH45" s="112"/>
      <c r="BI45" s="112"/>
      <c r="BJ45" s="113"/>
      <c r="BK45" s="112"/>
      <c r="BL45" s="115"/>
      <c r="BM45" s="112"/>
      <c r="BN45" s="112"/>
      <c r="BO45" s="112"/>
      <c r="BP45" s="112"/>
      <c r="BQ45" s="112"/>
      <c r="BR45" s="112"/>
      <c r="BS45" s="112"/>
      <c r="BT45" s="113"/>
      <c r="BU45" s="156">
        <f t="shared" ref="BU45" si="3">SUM(BS45:BT45)</f>
        <v>0</v>
      </c>
      <c r="BV45" s="122"/>
      <c r="BW45" s="112"/>
      <c r="BX45" s="112"/>
      <c r="BY45" s="112"/>
      <c r="BZ45" s="112"/>
      <c r="CA45" s="112"/>
      <c r="CB45" s="111"/>
      <c r="CC45" s="243"/>
      <c r="CD45" s="243"/>
      <c r="CE45" s="243"/>
      <c r="CF45" s="243"/>
      <c r="CG45" s="246"/>
      <c r="CH45" s="249"/>
      <c r="CI45" s="252"/>
      <c r="CJ45" s="259"/>
      <c r="CK45" s="254"/>
      <c r="CL45" s="254"/>
      <c r="CM45" s="254"/>
      <c r="CN45" s="254"/>
      <c r="CO45" s="119"/>
      <c r="CP45" s="112"/>
      <c r="CQ45" s="112"/>
      <c r="CR45" s="184"/>
      <c r="CS45" s="184"/>
      <c r="CT45" s="126"/>
      <c r="CU45" s="243"/>
      <c r="CV45" s="243"/>
      <c r="CW45" s="243"/>
      <c r="CX45" s="243"/>
      <c r="CY45" s="243"/>
      <c r="CZ45" s="243"/>
      <c r="DA45" s="246"/>
      <c r="DB45" s="249"/>
      <c r="DC45" s="255"/>
      <c r="DD45" s="255"/>
      <c r="DE45" s="254"/>
      <c r="DF45" s="254"/>
      <c r="DG45" s="119"/>
      <c r="DH45" s="119"/>
    </row>
    <row r="46" spans="1:112" ht="15" customHeight="1">
      <c r="A46" s="111"/>
      <c r="B46" s="112"/>
      <c r="C46" s="112"/>
      <c r="D46" s="112"/>
      <c r="E46" s="112"/>
      <c r="F46" s="113" t="s">
        <v>40</v>
      </c>
      <c r="G46" s="112"/>
      <c r="H46" s="115" t="s">
        <v>52</v>
      </c>
      <c r="I46" s="112"/>
      <c r="J46" s="112"/>
      <c r="K46" s="112"/>
      <c r="L46" s="112"/>
      <c r="M46" s="112"/>
      <c r="N46" s="112"/>
      <c r="O46" s="112"/>
      <c r="P46" s="113"/>
      <c r="Q46" s="156">
        <v>8</v>
      </c>
      <c r="R46" s="122"/>
      <c r="S46" s="112"/>
      <c r="T46" s="112"/>
      <c r="U46" s="112"/>
      <c r="V46" s="112"/>
      <c r="W46" s="112"/>
      <c r="X46" s="111"/>
      <c r="Y46" s="203" t="s">
        <v>84</v>
      </c>
      <c r="Z46" s="203" t="s">
        <v>84</v>
      </c>
      <c r="AA46" s="172" t="s">
        <v>84</v>
      </c>
      <c r="AB46" s="172" t="s">
        <v>84</v>
      </c>
      <c r="AC46" s="172" t="s">
        <v>166</v>
      </c>
      <c r="AD46" s="172" t="s">
        <v>166</v>
      </c>
      <c r="AE46" s="128"/>
      <c r="AF46" s="128"/>
      <c r="AG46" s="255"/>
      <c r="AH46" s="255"/>
      <c r="AI46" s="255"/>
      <c r="AJ46" s="255"/>
      <c r="AK46" s="119"/>
      <c r="AL46" s="200"/>
      <c r="AM46" s="112"/>
      <c r="AN46" s="216"/>
      <c r="AO46" s="184"/>
      <c r="AP46" s="126"/>
      <c r="AQ46" s="172" t="s">
        <v>84</v>
      </c>
      <c r="AR46" s="172" t="s">
        <v>84</v>
      </c>
      <c r="AS46" s="172" t="s">
        <v>84</v>
      </c>
      <c r="AT46" s="172" t="s">
        <v>84</v>
      </c>
      <c r="AU46" s="172" t="s">
        <v>84</v>
      </c>
      <c r="AV46" s="172" t="s">
        <v>146</v>
      </c>
      <c r="AW46" s="172" t="s">
        <v>146</v>
      </c>
      <c r="AX46" s="172" t="s">
        <v>146</v>
      </c>
      <c r="AY46" s="195"/>
      <c r="AZ46" s="195"/>
      <c r="BA46" s="255"/>
      <c r="BB46" s="255"/>
      <c r="BC46" s="119"/>
      <c r="BD46" s="119"/>
      <c r="BE46" s="111"/>
      <c r="BF46" s="112"/>
      <c r="BG46" s="112"/>
      <c r="BH46" s="112"/>
      <c r="BI46" s="112"/>
      <c r="BJ46" s="113" t="s">
        <v>40</v>
      </c>
      <c r="BK46" s="112"/>
      <c r="BL46" s="115" t="s">
        <v>52</v>
      </c>
      <c r="BM46" s="112"/>
      <c r="BN46" s="112"/>
      <c r="BO46" s="112"/>
      <c r="BP46" s="112"/>
      <c r="BQ46" s="112"/>
      <c r="BR46" s="112"/>
      <c r="BS46" s="112"/>
      <c r="BT46" s="113"/>
      <c r="BU46" s="156">
        <f>SUM(BS46:BT46)</f>
        <v>0</v>
      </c>
      <c r="BV46" s="122"/>
      <c r="BW46" s="112"/>
      <c r="BX46" s="112"/>
      <c r="BY46" s="112"/>
      <c r="BZ46" s="112"/>
      <c r="CA46" s="112"/>
      <c r="CB46" s="111"/>
      <c r="CC46" s="172"/>
      <c r="CD46" s="172"/>
      <c r="CE46" s="172"/>
      <c r="CF46" s="172"/>
      <c r="CG46" s="172"/>
      <c r="CH46" s="172"/>
      <c r="CI46" s="128"/>
      <c r="CJ46" s="128"/>
      <c r="CK46" s="255"/>
      <c r="CL46" s="255"/>
      <c r="CM46" s="255"/>
      <c r="CN46" s="255"/>
      <c r="CO46" s="119"/>
      <c r="CP46" s="112"/>
      <c r="CQ46" s="112"/>
      <c r="CR46" s="184"/>
      <c r="CS46" s="184"/>
      <c r="CT46" s="126"/>
      <c r="CU46" s="172"/>
      <c r="CV46" s="172"/>
      <c r="CW46" s="172"/>
      <c r="CX46" s="172"/>
      <c r="CY46" s="172"/>
      <c r="CZ46" s="172"/>
      <c r="DA46" s="172"/>
      <c r="DB46" s="172"/>
      <c r="DC46" s="195"/>
      <c r="DD46" s="195"/>
      <c r="DE46" s="255"/>
      <c r="DF46" s="255"/>
      <c r="DG46" s="119"/>
      <c r="DH46" s="119"/>
    </row>
    <row r="47" spans="1:112" ht="15" customHeight="1">
      <c r="A47" s="111"/>
      <c r="B47" s="112"/>
      <c r="C47" s="112"/>
      <c r="D47" s="112"/>
      <c r="E47" s="112"/>
      <c r="F47" s="112"/>
      <c r="G47" s="112"/>
      <c r="H47" s="112" t="s">
        <v>53</v>
      </c>
      <c r="I47" s="115"/>
      <c r="J47" s="112"/>
      <c r="K47" s="112"/>
      <c r="L47" s="115"/>
      <c r="M47" s="116"/>
      <c r="N47" s="115"/>
      <c r="O47" s="113"/>
      <c r="P47" s="113"/>
      <c r="Q47" s="156">
        <v>1</v>
      </c>
      <c r="R47" s="122"/>
      <c r="S47" s="112"/>
      <c r="T47" s="112"/>
      <c r="U47" s="112"/>
      <c r="V47" s="112"/>
      <c r="W47" s="112"/>
      <c r="X47" s="111"/>
      <c r="Y47" s="123"/>
      <c r="Z47" s="129"/>
      <c r="AA47" s="123"/>
      <c r="AB47" s="123"/>
      <c r="AC47" s="130"/>
      <c r="AD47" s="130"/>
      <c r="AE47" s="130"/>
      <c r="AF47" s="130"/>
      <c r="AG47" s="131" t="s">
        <v>69</v>
      </c>
      <c r="AH47" s="112"/>
      <c r="AI47" s="112"/>
      <c r="AJ47" s="112"/>
      <c r="AK47" s="119"/>
      <c r="AL47" s="112"/>
      <c r="AM47" s="112"/>
      <c r="AN47" s="216"/>
      <c r="AO47" s="184"/>
      <c r="AP47" s="126"/>
      <c r="AQ47" s="123"/>
      <c r="AR47" s="123"/>
      <c r="AS47" s="123"/>
      <c r="AT47" s="123"/>
      <c r="AU47" s="123"/>
      <c r="AV47" s="118"/>
      <c r="AW47" s="123"/>
      <c r="AX47" s="123"/>
      <c r="AY47" s="131" t="s">
        <v>80</v>
      </c>
      <c r="AZ47" s="123"/>
      <c r="BA47" s="123"/>
      <c r="BB47" s="123"/>
      <c r="BC47" s="119"/>
      <c r="BD47" s="119"/>
      <c r="BE47" s="111"/>
      <c r="BF47" s="112"/>
      <c r="BG47" s="112"/>
      <c r="BH47" s="112"/>
      <c r="BI47" s="112"/>
      <c r="BJ47" s="112"/>
      <c r="BK47" s="112"/>
      <c r="BL47" s="112" t="s">
        <v>53</v>
      </c>
      <c r="BM47" s="115"/>
      <c r="BN47" s="112"/>
      <c r="BO47" s="112"/>
      <c r="BP47" s="115"/>
      <c r="BQ47" s="116"/>
      <c r="BR47" s="115"/>
      <c r="BS47" s="113"/>
      <c r="BT47" s="113"/>
      <c r="BU47" s="156">
        <f>SUM(BS47:BT47)</f>
        <v>0</v>
      </c>
      <c r="BV47" s="122"/>
      <c r="BW47" s="112"/>
      <c r="BX47" s="112"/>
      <c r="BY47" s="112"/>
      <c r="BZ47" s="112"/>
      <c r="CA47" s="112"/>
      <c r="CB47" s="111"/>
      <c r="CC47" s="123"/>
      <c r="CD47" s="129"/>
      <c r="CE47" s="123"/>
      <c r="CF47" s="123"/>
      <c r="CG47" s="130"/>
      <c r="CH47" s="130"/>
      <c r="CI47" s="130"/>
      <c r="CJ47" s="130"/>
      <c r="CK47" s="131"/>
      <c r="CL47" s="112"/>
      <c r="CM47" s="112"/>
      <c r="CN47" s="112"/>
      <c r="CO47" s="119"/>
      <c r="CP47" s="112"/>
      <c r="CQ47" s="112"/>
      <c r="CR47" s="184"/>
      <c r="CS47" s="184"/>
      <c r="CT47" s="126"/>
      <c r="CU47" s="123"/>
      <c r="CV47" s="123"/>
      <c r="CW47" s="123"/>
      <c r="CX47" s="123"/>
      <c r="CY47" s="123"/>
      <c r="CZ47" s="123"/>
      <c r="DA47" s="123"/>
      <c r="DB47" s="123"/>
      <c r="DC47" s="131"/>
      <c r="DD47" s="123"/>
      <c r="DE47" s="123"/>
      <c r="DF47" s="123"/>
      <c r="DG47" s="119"/>
      <c r="DH47" s="119"/>
    </row>
    <row r="48" spans="1:112" ht="15" customHeight="1">
      <c r="A48" s="111"/>
      <c r="B48" s="112"/>
      <c r="C48" s="115"/>
      <c r="D48" s="115"/>
      <c r="E48" s="112"/>
      <c r="F48" s="112"/>
      <c r="G48" s="112"/>
      <c r="H48" s="112" t="s">
        <v>70</v>
      </c>
      <c r="I48" s="115"/>
      <c r="J48" s="112"/>
      <c r="K48" s="112"/>
      <c r="L48" s="115"/>
      <c r="M48" s="116"/>
      <c r="N48" s="115"/>
      <c r="O48" s="113"/>
      <c r="P48" s="113"/>
      <c r="Q48" s="156">
        <v>0</v>
      </c>
      <c r="R48" s="112"/>
      <c r="S48" s="112"/>
      <c r="T48" s="112"/>
      <c r="U48" s="112"/>
      <c r="V48" s="112"/>
      <c r="W48" s="112"/>
      <c r="X48" s="111"/>
      <c r="Y48" s="241" t="s">
        <v>131</v>
      </c>
      <c r="Z48" s="241" t="s">
        <v>131</v>
      </c>
      <c r="AA48" s="241" t="s">
        <v>160</v>
      </c>
      <c r="AB48" s="241" t="s">
        <v>160</v>
      </c>
      <c r="AC48" s="244" t="s">
        <v>220</v>
      </c>
      <c r="AD48" s="247" t="s">
        <v>45</v>
      </c>
      <c r="AE48" s="247" t="s">
        <v>45</v>
      </c>
      <c r="AF48" s="247" t="s">
        <v>45</v>
      </c>
      <c r="AG48" s="253" t="s">
        <v>7</v>
      </c>
      <c r="AH48" s="253" t="s">
        <v>7</v>
      </c>
      <c r="AI48" s="253" t="s">
        <v>6</v>
      </c>
      <c r="AJ48" s="253" t="s">
        <v>6</v>
      </c>
      <c r="AK48" s="119"/>
      <c r="AL48" s="112"/>
      <c r="AM48" s="112"/>
      <c r="AN48" s="216"/>
      <c r="AO48" s="184"/>
      <c r="AP48" s="126"/>
      <c r="AQ48" s="241" t="s">
        <v>131</v>
      </c>
      <c r="AR48" s="241" t="s">
        <v>131</v>
      </c>
      <c r="AS48" s="241" t="s">
        <v>132</v>
      </c>
      <c r="AT48" s="241" t="s">
        <v>132</v>
      </c>
      <c r="AU48" s="241" t="s">
        <v>132</v>
      </c>
      <c r="AV48" s="241" t="s">
        <v>46</v>
      </c>
      <c r="AW48" s="241" t="s">
        <v>171</v>
      </c>
      <c r="AX48" s="241" t="s">
        <v>171</v>
      </c>
      <c r="AY48" s="253" t="s">
        <v>7</v>
      </c>
      <c r="AZ48" s="253" t="s">
        <v>7</v>
      </c>
      <c r="BA48" s="253" t="s">
        <v>6</v>
      </c>
      <c r="BB48" s="253" t="s">
        <v>6</v>
      </c>
      <c r="BC48" s="119"/>
      <c r="BD48" s="119"/>
      <c r="BE48" s="111"/>
      <c r="BF48" s="112"/>
      <c r="BG48" s="115"/>
      <c r="BH48" s="115"/>
      <c r="BI48" s="112"/>
      <c r="BJ48" s="112"/>
      <c r="BK48" s="112"/>
      <c r="BL48" s="112" t="s">
        <v>70</v>
      </c>
      <c r="BM48" s="115"/>
      <c r="BN48" s="112"/>
      <c r="BO48" s="112"/>
      <c r="BP48" s="115"/>
      <c r="BQ48" s="116"/>
      <c r="BR48" s="115"/>
      <c r="BS48" s="113"/>
      <c r="BT48" s="113"/>
      <c r="BU48" s="156">
        <f>SUM(BS48:BT48)</f>
        <v>0</v>
      </c>
      <c r="BV48" s="112"/>
      <c r="BW48" s="112"/>
      <c r="BX48" s="112"/>
      <c r="BY48" s="112"/>
      <c r="BZ48" s="112"/>
      <c r="CA48" s="112"/>
      <c r="CB48" s="111"/>
      <c r="CC48" s="241"/>
      <c r="CD48" s="241"/>
      <c r="CE48" s="241"/>
      <c r="CF48" s="241"/>
      <c r="CG48" s="244"/>
      <c r="CH48" s="244"/>
      <c r="CI48" s="241"/>
      <c r="CJ48" s="241"/>
      <c r="CK48" s="253"/>
      <c r="CL48" s="253"/>
      <c r="CM48" s="253"/>
      <c r="CN48" s="253"/>
      <c r="CO48" s="119"/>
      <c r="CP48" s="112"/>
      <c r="CQ48" s="112"/>
      <c r="CR48" s="184"/>
      <c r="CS48" s="184"/>
      <c r="CT48" s="126"/>
      <c r="CU48" s="241"/>
      <c r="CV48" s="241"/>
      <c r="CW48" s="241"/>
      <c r="CX48" s="241"/>
      <c r="CY48" s="241"/>
      <c r="CZ48" s="241"/>
      <c r="DA48" s="244"/>
      <c r="DB48" s="247"/>
      <c r="DC48" s="253"/>
      <c r="DD48" s="253"/>
      <c r="DE48" s="253"/>
      <c r="DF48" s="253"/>
      <c r="DG48" s="119"/>
      <c r="DH48" s="119"/>
    </row>
    <row r="49" spans="1:112" ht="15" customHeight="1">
      <c r="A49" s="111"/>
      <c r="B49" s="112"/>
      <c r="C49" s="112"/>
      <c r="D49" s="112"/>
      <c r="E49" s="112"/>
      <c r="F49" s="112"/>
      <c r="G49" s="112"/>
      <c r="H49" s="112" t="s">
        <v>71</v>
      </c>
      <c r="I49" s="112"/>
      <c r="J49" s="112"/>
      <c r="K49" s="112"/>
      <c r="L49" s="112"/>
      <c r="M49" s="112"/>
      <c r="N49" s="112"/>
      <c r="O49" s="113"/>
      <c r="P49" s="113"/>
      <c r="Q49" s="156">
        <v>0</v>
      </c>
      <c r="R49" s="122"/>
      <c r="S49" s="112"/>
      <c r="T49" s="279"/>
      <c r="U49" s="280"/>
      <c r="V49" s="184" t="s">
        <v>10</v>
      </c>
      <c r="W49" s="112"/>
      <c r="X49" s="111"/>
      <c r="Y49" s="242"/>
      <c r="Z49" s="242"/>
      <c r="AA49" s="242"/>
      <c r="AB49" s="242"/>
      <c r="AC49" s="245"/>
      <c r="AD49" s="248"/>
      <c r="AE49" s="248"/>
      <c r="AF49" s="248"/>
      <c r="AG49" s="254"/>
      <c r="AH49" s="254"/>
      <c r="AI49" s="254"/>
      <c r="AJ49" s="254"/>
      <c r="AK49" s="119"/>
      <c r="AL49" s="112"/>
      <c r="AM49" s="112"/>
      <c r="AN49" s="216" t="s">
        <v>203</v>
      </c>
      <c r="AO49" s="184"/>
      <c r="AP49" s="126"/>
      <c r="AQ49" s="242"/>
      <c r="AR49" s="242"/>
      <c r="AS49" s="242"/>
      <c r="AT49" s="242"/>
      <c r="AU49" s="242"/>
      <c r="AV49" s="242"/>
      <c r="AW49" s="242"/>
      <c r="AX49" s="242"/>
      <c r="AY49" s="254"/>
      <c r="AZ49" s="254"/>
      <c r="BA49" s="254"/>
      <c r="BB49" s="254"/>
      <c r="BC49" s="119"/>
      <c r="BD49" s="119"/>
      <c r="BE49" s="111"/>
      <c r="BF49" s="112"/>
      <c r="BG49" s="112"/>
      <c r="BH49" s="112"/>
      <c r="BI49" s="112"/>
      <c r="BJ49" s="112"/>
      <c r="BK49" s="112"/>
      <c r="BL49" s="112" t="s">
        <v>71</v>
      </c>
      <c r="BM49" s="112"/>
      <c r="BN49" s="112"/>
      <c r="BO49" s="112"/>
      <c r="BP49" s="112"/>
      <c r="BQ49" s="112"/>
      <c r="BR49" s="112"/>
      <c r="BS49" s="113"/>
      <c r="BT49" s="113"/>
      <c r="BU49" s="156">
        <f>SUM(BS49:BT49)</f>
        <v>0</v>
      </c>
      <c r="BV49" s="122"/>
      <c r="BW49" s="112"/>
      <c r="BX49" s="279"/>
      <c r="BY49" s="280"/>
      <c r="BZ49" s="184" t="s">
        <v>10</v>
      </c>
      <c r="CA49" s="112"/>
      <c r="CB49" s="111"/>
      <c r="CC49" s="242"/>
      <c r="CD49" s="242"/>
      <c r="CE49" s="242"/>
      <c r="CF49" s="242"/>
      <c r="CG49" s="245"/>
      <c r="CH49" s="245"/>
      <c r="CI49" s="242"/>
      <c r="CJ49" s="242"/>
      <c r="CK49" s="254"/>
      <c r="CL49" s="254"/>
      <c r="CM49" s="254"/>
      <c r="CN49" s="254"/>
      <c r="CO49" s="119"/>
      <c r="CP49" s="112"/>
      <c r="CQ49" s="112"/>
      <c r="CR49" s="184" t="s">
        <v>11</v>
      </c>
      <c r="CS49" s="184"/>
      <c r="CT49" s="126"/>
      <c r="CU49" s="242"/>
      <c r="CV49" s="242"/>
      <c r="CW49" s="242"/>
      <c r="CX49" s="242"/>
      <c r="CY49" s="242"/>
      <c r="CZ49" s="242"/>
      <c r="DA49" s="245"/>
      <c r="DB49" s="248"/>
      <c r="DC49" s="254"/>
      <c r="DD49" s="254"/>
      <c r="DE49" s="254"/>
      <c r="DF49" s="254"/>
      <c r="DG49" s="119"/>
      <c r="DH49" s="119"/>
    </row>
    <row r="50" spans="1:112" ht="15" customHeight="1">
      <c r="A50" s="111"/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84"/>
      <c r="Q50" s="112"/>
      <c r="R50" s="122"/>
      <c r="S50" s="112"/>
      <c r="T50" s="279"/>
      <c r="U50" s="280"/>
      <c r="V50" s="112"/>
      <c r="W50" s="112"/>
      <c r="X50" s="111"/>
      <c r="Y50" s="243"/>
      <c r="Z50" s="243"/>
      <c r="AA50" s="243"/>
      <c r="AB50" s="243"/>
      <c r="AC50" s="246"/>
      <c r="AD50" s="249"/>
      <c r="AE50" s="249"/>
      <c r="AF50" s="249"/>
      <c r="AG50" s="255"/>
      <c r="AH50" s="255"/>
      <c r="AI50" s="254"/>
      <c r="AJ50" s="254"/>
      <c r="AK50" s="119"/>
      <c r="AL50" s="112"/>
      <c r="AM50" s="112"/>
      <c r="AN50" s="216"/>
      <c r="AO50" s="184"/>
      <c r="AP50" s="126"/>
      <c r="AQ50" s="243"/>
      <c r="AR50" s="243"/>
      <c r="AS50" s="243"/>
      <c r="AT50" s="243"/>
      <c r="AU50" s="243"/>
      <c r="AV50" s="243"/>
      <c r="AW50" s="243"/>
      <c r="AX50" s="243"/>
      <c r="AY50" s="255"/>
      <c r="AZ50" s="255"/>
      <c r="BA50" s="254"/>
      <c r="BB50" s="254"/>
      <c r="BC50" s="119"/>
      <c r="BD50" s="119"/>
      <c r="BE50" s="111"/>
      <c r="BF50" s="112"/>
      <c r="BG50" s="112"/>
      <c r="BH50" s="112"/>
      <c r="BI50" s="112"/>
      <c r="BJ50" s="113" t="s">
        <v>41</v>
      </c>
      <c r="BK50" s="112"/>
      <c r="BL50" s="112"/>
      <c r="BM50" s="112"/>
      <c r="BN50" s="112"/>
      <c r="BO50" s="112"/>
      <c r="BP50" s="112"/>
      <c r="BQ50" s="112"/>
      <c r="BR50" s="112"/>
      <c r="BS50" s="112"/>
      <c r="BT50" s="184"/>
      <c r="BU50" s="112"/>
      <c r="BV50" s="122"/>
      <c r="BW50" s="112"/>
      <c r="BX50" s="279"/>
      <c r="BY50" s="280"/>
      <c r="BZ50" s="112"/>
      <c r="CA50" s="112"/>
      <c r="CB50" s="111"/>
      <c r="CC50" s="243"/>
      <c r="CD50" s="243"/>
      <c r="CE50" s="243"/>
      <c r="CF50" s="243"/>
      <c r="CG50" s="246"/>
      <c r="CH50" s="246"/>
      <c r="CI50" s="243"/>
      <c r="CJ50" s="243"/>
      <c r="CK50" s="255"/>
      <c r="CL50" s="255"/>
      <c r="CM50" s="254"/>
      <c r="CN50" s="254"/>
      <c r="CO50" s="119"/>
      <c r="CP50" s="112"/>
      <c r="CQ50" s="112"/>
      <c r="CR50" s="184"/>
      <c r="CS50" s="184"/>
      <c r="CT50" s="126"/>
      <c r="CU50" s="243"/>
      <c r="CV50" s="243"/>
      <c r="CW50" s="243"/>
      <c r="CX50" s="243"/>
      <c r="CY50" s="243"/>
      <c r="CZ50" s="243"/>
      <c r="DA50" s="246"/>
      <c r="DB50" s="249"/>
      <c r="DC50" s="255"/>
      <c r="DD50" s="255"/>
      <c r="DE50" s="254"/>
      <c r="DF50" s="254"/>
      <c r="DG50" s="119"/>
      <c r="DH50" s="119"/>
    </row>
    <row r="51" spans="1:112" ht="15" customHeight="1">
      <c r="A51" s="111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74" t="s">
        <v>127</v>
      </c>
      <c r="P51" s="184" t="s">
        <v>49</v>
      </c>
      <c r="Q51" s="112"/>
      <c r="R51" s="122"/>
      <c r="S51" s="112"/>
      <c r="T51" s="279"/>
      <c r="U51" s="280"/>
      <c r="V51" s="112"/>
      <c r="W51" s="112"/>
      <c r="X51" s="111"/>
      <c r="Y51" s="203" t="s">
        <v>84</v>
      </c>
      <c r="Z51" s="203" t="s">
        <v>84</v>
      </c>
      <c r="AA51" s="172" t="s">
        <v>84</v>
      </c>
      <c r="AB51" s="172" t="s">
        <v>84</v>
      </c>
      <c r="AC51" s="163"/>
      <c r="AD51" s="172" t="s">
        <v>166</v>
      </c>
      <c r="AE51" s="172" t="s">
        <v>166</v>
      </c>
      <c r="AF51" s="172" t="s">
        <v>166</v>
      </c>
      <c r="AG51" s="195"/>
      <c r="AH51" s="195"/>
      <c r="AI51" s="255"/>
      <c r="AJ51" s="255"/>
      <c r="AK51" s="119"/>
      <c r="AL51" s="112"/>
      <c r="AM51" s="112"/>
      <c r="AN51" s="216"/>
      <c r="AO51" s="184"/>
      <c r="AP51" s="126"/>
      <c r="AQ51" s="172" t="s">
        <v>84</v>
      </c>
      <c r="AR51" s="172" t="s">
        <v>84</v>
      </c>
      <c r="AS51" s="172" t="s">
        <v>84</v>
      </c>
      <c r="AT51" s="172" t="s">
        <v>84</v>
      </c>
      <c r="AU51" s="172" t="s">
        <v>165</v>
      </c>
      <c r="AV51" s="163" t="s">
        <v>161</v>
      </c>
      <c r="AW51" s="172" t="s">
        <v>146</v>
      </c>
      <c r="AX51" s="172" t="s">
        <v>146</v>
      </c>
      <c r="AY51" s="172"/>
      <c r="AZ51" s="195"/>
      <c r="BA51" s="255"/>
      <c r="BB51" s="255"/>
      <c r="BC51" s="119"/>
      <c r="BD51" s="119"/>
      <c r="BE51" s="111"/>
      <c r="BF51" s="112"/>
      <c r="BG51" s="112"/>
      <c r="BH51" s="112"/>
      <c r="BI51" s="112"/>
      <c r="BJ51" s="112"/>
      <c r="BK51" s="112"/>
      <c r="BL51" s="112"/>
      <c r="BM51" s="112"/>
      <c r="BN51" s="112"/>
      <c r="BO51" s="112"/>
      <c r="BP51" s="112"/>
      <c r="BQ51" s="112"/>
      <c r="BR51" s="112"/>
      <c r="BS51" s="174" t="s">
        <v>127</v>
      </c>
      <c r="BT51" s="184" t="s">
        <v>49</v>
      </c>
      <c r="BU51" s="112"/>
      <c r="BV51" s="122"/>
      <c r="BW51" s="112"/>
      <c r="BX51" s="279"/>
      <c r="BY51" s="280"/>
      <c r="BZ51" s="112"/>
      <c r="CA51" s="112"/>
      <c r="CB51" s="111"/>
      <c r="CC51" s="172"/>
      <c r="CD51" s="172"/>
      <c r="CE51" s="172"/>
      <c r="CF51" s="172"/>
      <c r="CG51" s="163"/>
      <c r="CH51" s="163"/>
      <c r="CI51" s="163"/>
      <c r="CJ51" s="163"/>
      <c r="CK51" s="195"/>
      <c r="CL51" s="195"/>
      <c r="CM51" s="255"/>
      <c r="CN51" s="255"/>
      <c r="CO51" s="119"/>
      <c r="CP51" s="112"/>
      <c r="CQ51" s="112"/>
      <c r="CR51" s="184"/>
      <c r="CS51" s="184"/>
      <c r="CT51" s="126"/>
      <c r="CU51" s="172"/>
      <c r="CV51" s="172"/>
      <c r="CW51" s="172"/>
      <c r="CX51" s="172"/>
      <c r="CY51" s="172"/>
      <c r="CZ51" s="172"/>
      <c r="DA51" s="172"/>
      <c r="DB51" s="172"/>
      <c r="DC51" s="172"/>
      <c r="DD51" s="195"/>
      <c r="DE51" s="255"/>
      <c r="DF51" s="255"/>
      <c r="DG51" s="119"/>
      <c r="DH51" s="119"/>
    </row>
    <row r="52" spans="1:112" ht="15" customHeight="1">
      <c r="A52" s="111"/>
      <c r="B52" s="112"/>
      <c r="C52" s="112"/>
      <c r="D52" s="112"/>
      <c r="E52" s="112"/>
      <c r="F52" s="113" t="s">
        <v>41</v>
      </c>
      <c r="G52" s="112"/>
      <c r="H52" s="112" t="s">
        <v>132</v>
      </c>
      <c r="I52" s="112"/>
      <c r="J52" s="112"/>
      <c r="K52" s="112"/>
      <c r="L52" s="133"/>
      <c r="M52" s="112"/>
      <c r="N52" s="112"/>
      <c r="O52" s="155">
        <f>COUNTIF(X41:BB66,H52)</f>
        <v>10</v>
      </c>
      <c r="P52" s="155">
        <f>COUNTIF(X41:BB66,H52&amp;"/R")</f>
        <v>22</v>
      </c>
      <c r="Q52" s="156">
        <f t="shared" ref="Q52:Q60" si="4">SUM(O52:P52)</f>
        <v>32</v>
      </c>
      <c r="R52" s="122"/>
      <c r="S52" s="112"/>
      <c r="T52" s="279"/>
      <c r="U52" s="280"/>
      <c r="V52" s="112"/>
      <c r="W52" s="112"/>
      <c r="X52" s="111"/>
      <c r="Y52" s="123"/>
      <c r="Z52" s="123"/>
      <c r="AA52" s="123"/>
      <c r="AB52" s="123"/>
      <c r="AC52" s="123"/>
      <c r="AD52" s="123"/>
      <c r="AE52" s="123"/>
      <c r="AF52" s="123"/>
      <c r="AG52" s="131" t="s">
        <v>80</v>
      </c>
      <c r="AH52" s="112"/>
      <c r="AI52" s="112"/>
      <c r="AJ52" s="112"/>
      <c r="AK52" s="119"/>
      <c r="AL52" s="112"/>
      <c r="AM52" s="112"/>
      <c r="AN52" s="216"/>
      <c r="AO52" s="184"/>
      <c r="AP52" s="126"/>
      <c r="AQ52" s="137"/>
      <c r="AR52" s="137"/>
      <c r="AS52" s="123"/>
      <c r="AT52" s="123"/>
      <c r="AU52" s="123"/>
      <c r="AV52" s="123"/>
      <c r="AW52" s="123"/>
      <c r="AX52" s="123"/>
      <c r="AY52" s="131" t="s">
        <v>162</v>
      </c>
      <c r="AZ52" s="123"/>
      <c r="BA52" s="123"/>
      <c r="BB52" s="123"/>
      <c r="BC52" s="119"/>
      <c r="BD52" s="119"/>
      <c r="BE52" s="111"/>
      <c r="BF52" s="112"/>
      <c r="BG52" s="112"/>
      <c r="BH52" s="112"/>
      <c r="BI52" s="112"/>
      <c r="BJ52" s="112"/>
      <c r="BK52" s="112"/>
      <c r="BL52" s="112" t="s">
        <v>132</v>
      </c>
      <c r="BM52" s="112"/>
      <c r="BN52" s="112"/>
      <c r="BO52" s="112"/>
      <c r="BP52" s="133"/>
      <c r="BQ52" s="112"/>
      <c r="BR52" s="112"/>
      <c r="BS52" s="155">
        <f>COUNTIF(CB41:DF66,BL52)</f>
        <v>0</v>
      </c>
      <c r="BT52" s="155">
        <f>COUNTIF(CB41:DF66,BL52&amp;"/R")</f>
        <v>0</v>
      </c>
      <c r="BU52" s="156">
        <f t="shared" ref="BU52:BU60" si="5">SUM(BS52:BT52)</f>
        <v>0</v>
      </c>
      <c r="BV52" s="122"/>
      <c r="BW52" s="112"/>
      <c r="BX52" s="279"/>
      <c r="BY52" s="280"/>
      <c r="BZ52" s="112"/>
      <c r="CA52" s="112"/>
      <c r="CB52" s="111"/>
      <c r="CC52" s="123"/>
      <c r="CD52" s="123"/>
      <c r="CE52" s="123"/>
      <c r="CF52" s="123"/>
      <c r="CG52" s="123"/>
      <c r="CH52" s="123"/>
      <c r="CI52" s="123"/>
      <c r="CJ52" s="123"/>
      <c r="CK52" s="131"/>
      <c r="CL52" s="112"/>
      <c r="CM52" s="112"/>
      <c r="CN52" s="112"/>
      <c r="CO52" s="119"/>
      <c r="CP52" s="112"/>
      <c r="CQ52" s="112"/>
      <c r="CR52" s="184"/>
      <c r="CS52" s="184"/>
      <c r="CT52" s="126"/>
      <c r="CU52" s="137"/>
      <c r="CV52" s="137"/>
      <c r="CW52" s="123"/>
      <c r="CX52" s="123"/>
      <c r="CY52" s="123"/>
      <c r="CZ52" s="123"/>
      <c r="DA52" s="123"/>
      <c r="DB52" s="123"/>
      <c r="DC52" s="131"/>
      <c r="DD52" s="123"/>
      <c r="DE52" s="123"/>
      <c r="DF52" s="123"/>
      <c r="DG52" s="119"/>
      <c r="DH52" s="119"/>
    </row>
    <row r="53" spans="1:112" ht="15" customHeight="1">
      <c r="A53" s="111"/>
      <c r="B53" s="112"/>
      <c r="C53" s="112"/>
      <c r="D53" s="112"/>
      <c r="E53" s="112"/>
      <c r="F53" s="112"/>
      <c r="G53" s="112"/>
      <c r="H53" s="112" t="s">
        <v>135</v>
      </c>
      <c r="I53" s="112"/>
      <c r="J53" s="112"/>
      <c r="K53" s="112"/>
      <c r="L53" s="133"/>
      <c r="M53" s="112"/>
      <c r="N53" s="112"/>
      <c r="O53" s="155">
        <f>COUNTIF(X41:BB66,H53)</f>
        <v>0</v>
      </c>
      <c r="P53" s="155">
        <f>COUNTIF(X41:BB66,H53&amp;"/R")</f>
        <v>10</v>
      </c>
      <c r="Q53" s="156">
        <f t="shared" si="4"/>
        <v>10</v>
      </c>
      <c r="R53" s="122"/>
      <c r="S53" s="112"/>
      <c r="T53" s="279"/>
      <c r="U53" s="280"/>
      <c r="V53" s="112"/>
      <c r="W53" s="112"/>
      <c r="X53" s="111"/>
      <c r="Y53" s="241" t="s">
        <v>131</v>
      </c>
      <c r="Z53" s="241" t="s">
        <v>131</v>
      </c>
      <c r="AA53" s="241" t="s">
        <v>160</v>
      </c>
      <c r="AB53" s="241" t="s">
        <v>160</v>
      </c>
      <c r="AC53" s="244" t="s">
        <v>37</v>
      </c>
      <c r="AD53" s="247" t="s">
        <v>45</v>
      </c>
      <c r="AE53" s="247" t="s">
        <v>45</v>
      </c>
      <c r="AF53" s="247" t="s">
        <v>45</v>
      </c>
      <c r="AG53" s="253" t="s">
        <v>7</v>
      </c>
      <c r="AH53" s="253" t="s">
        <v>7</v>
      </c>
      <c r="AI53" s="253" t="s">
        <v>6</v>
      </c>
      <c r="AJ53" s="253" t="s">
        <v>6</v>
      </c>
      <c r="AK53" s="119"/>
      <c r="AL53" s="112"/>
      <c r="AM53" s="112"/>
      <c r="AN53" s="216"/>
      <c r="AO53" s="184"/>
      <c r="AP53" s="126"/>
      <c r="AQ53" s="241" t="s">
        <v>131</v>
      </c>
      <c r="AR53" s="241" t="s">
        <v>131</v>
      </c>
      <c r="AS53" s="241" t="s">
        <v>131</v>
      </c>
      <c r="AT53" s="241" t="s">
        <v>131</v>
      </c>
      <c r="AU53" s="244" t="s">
        <v>37</v>
      </c>
      <c r="AV53" s="244" t="s">
        <v>37</v>
      </c>
      <c r="AW53" s="241" t="s">
        <v>171</v>
      </c>
      <c r="AX53" s="241" t="s">
        <v>171</v>
      </c>
      <c r="AY53" s="253" t="s">
        <v>7</v>
      </c>
      <c r="AZ53" s="253" t="s">
        <v>7</v>
      </c>
      <c r="BA53" s="253" t="s">
        <v>6</v>
      </c>
      <c r="BB53" s="253" t="s">
        <v>6</v>
      </c>
      <c r="BC53" s="119"/>
      <c r="BD53" s="119"/>
      <c r="BE53" s="111"/>
      <c r="BF53" s="112"/>
      <c r="BG53" s="112"/>
      <c r="BH53" s="112"/>
      <c r="BI53" s="112"/>
      <c r="BJ53" s="112"/>
      <c r="BK53" s="112"/>
      <c r="BL53" s="112" t="s">
        <v>135</v>
      </c>
      <c r="BM53" s="112"/>
      <c r="BN53" s="112"/>
      <c r="BO53" s="112"/>
      <c r="BP53" s="133"/>
      <c r="BQ53" s="112"/>
      <c r="BR53" s="112"/>
      <c r="BS53" s="155">
        <f>COUNTIF(CB41:DF66,BL53)</f>
        <v>0</v>
      </c>
      <c r="BT53" s="155">
        <f>COUNTIF(CB41:DF66,BL53&amp;"/R")</f>
        <v>0</v>
      </c>
      <c r="BU53" s="156">
        <f t="shared" si="5"/>
        <v>0</v>
      </c>
      <c r="BV53" s="122"/>
      <c r="BW53" s="112"/>
      <c r="BX53" s="279"/>
      <c r="BY53" s="280"/>
      <c r="BZ53" s="112"/>
      <c r="CA53" s="112"/>
      <c r="CB53" s="111"/>
      <c r="CC53" s="241"/>
      <c r="CD53" s="241"/>
      <c r="CE53" s="241"/>
      <c r="CF53" s="241"/>
      <c r="CG53" s="241"/>
      <c r="CH53" s="241"/>
      <c r="CI53" s="241"/>
      <c r="CJ53" s="241"/>
      <c r="CK53" s="253"/>
      <c r="CL53" s="253"/>
      <c r="CM53" s="253"/>
      <c r="CN53" s="253"/>
      <c r="CO53" s="119"/>
      <c r="CP53" s="112"/>
      <c r="CQ53" s="112"/>
      <c r="CR53" s="184"/>
      <c r="CS53" s="184"/>
      <c r="CT53" s="126"/>
      <c r="CU53" s="241"/>
      <c r="CV53" s="241"/>
      <c r="CW53" s="241"/>
      <c r="CX53" s="241"/>
      <c r="CY53" s="241"/>
      <c r="CZ53" s="241"/>
      <c r="DA53" s="244"/>
      <c r="DB53" s="247"/>
      <c r="DC53" s="253"/>
      <c r="DD53" s="253"/>
      <c r="DE53" s="253"/>
      <c r="DF53" s="253"/>
      <c r="DG53" s="119"/>
      <c r="DH53" s="119"/>
    </row>
    <row r="54" spans="1:112" ht="15" customHeight="1">
      <c r="A54" s="111"/>
      <c r="B54" s="112"/>
      <c r="C54" s="112"/>
      <c r="D54" s="112"/>
      <c r="E54" s="112"/>
      <c r="F54" s="112"/>
      <c r="G54" s="112"/>
      <c r="H54" s="112" t="s">
        <v>45</v>
      </c>
      <c r="I54" s="112"/>
      <c r="J54" s="112"/>
      <c r="K54" s="112"/>
      <c r="L54" s="133"/>
      <c r="M54" s="112"/>
      <c r="N54" s="112"/>
      <c r="O54" s="155">
        <f>COUNTIF(X41:BB66,H54)</f>
        <v>8</v>
      </c>
      <c r="P54" s="155">
        <f>COUNTIF(X41:BB66,H54&amp;"/R")</f>
        <v>6</v>
      </c>
      <c r="Q54" s="156">
        <f t="shared" si="4"/>
        <v>14</v>
      </c>
      <c r="R54" s="122"/>
      <c r="S54" s="112"/>
      <c r="T54" s="279"/>
      <c r="U54" s="280"/>
      <c r="V54" s="184" t="s">
        <v>13</v>
      </c>
      <c r="W54" s="112"/>
      <c r="X54" s="111"/>
      <c r="Y54" s="242"/>
      <c r="Z54" s="242"/>
      <c r="AA54" s="242"/>
      <c r="AB54" s="242"/>
      <c r="AC54" s="245"/>
      <c r="AD54" s="248"/>
      <c r="AE54" s="248"/>
      <c r="AF54" s="248"/>
      <c r="AG54" s="254"/>
      <c r="AH54" s="254"/>
      <c r="AI54" s="254"/>
      <c r="AJ54" s="254"/>
      <c r="AK54" s="119"/>
      <c r="AL54" s="112"/>
      <c r="AM54" s="112"/>
      <c r="AN54" s="216" t="s">
        <v>204</v>
      </c>
      <c r="AO54" s="184"/>
      <c r="AP54" s="126"/>
      <c r="AQ54" s="242"/>
      <c r="AR54" s="242"/>
      <c r="AS54" s="242"/>
      <c r="AT54" s="242"/>
      <c r="AU54" s="245"/>
      <c r="AV54" s="245"/>
      <c r="AW54" s="242"/>
      <c r="AX54" s="242"/>
      <c r="AY54" s="254"/>
      <c r="AZ54" s="254"/>
      <c r="BA54" s="254"/>
      <c r="BB54" s="254"/>
      <c r="BC54" s="119"/>
      <c r="BD54" s="119"/>
      <c r="BE54" s="111"/>
      <c r="BF54" s="112"/>
      <c r="BG54" s="112"/>
      <c r="BH54" s="112"/>
      <c r="BI54" s="112"/>
      <c r="BJ54" s="112"/>
      <c r="BK54" s="112"/>
      <c r="BL54" s="112" t="s">
        <v>45</v>
      </c>
      <c r="BM54" s="112"/>
      <c r="BN54" s="112"/>
      <c r="BO54" s="112"/>
      <c r="BP54" s="133"/>
      <c r="BQ54" s="112"/>
      <c r="BR54" s="112"/>
      <c r="BS54" s="155">
        <f>COUNTIF(CB41:DF66,BL54)</f>
        <v>0</v>
      </c>
      <c r="BT54" s="155">
        <f>COUNTIF(CB41:DF66,BL54&amp;"/R")</f>
        <v>0</v>
      </c>
      <c r="BU54" s="156">
        <f t="shared" si="5"/>
        <v>0</v>
      </c>
      <c r="BV54" s="122"/>
      <c r="BW54" s="112"/>
      <c r="BX54" s="279"/>
      <c r="BY54" s="280"/>
      <c r="BZ54" s="184" t="s">
        <v>13</v>
      </c>
      <c r="CA54" s="112"/>
      <c r="CB54" s="111"/>
      <c r="CC54" s="242"/>
      <c r="CD54" s="242"/>
      <c r="CE54" s="242"/>
      <c r="CF54" s="242"/>
      <c r="CG54" s="242"/>
      <c r="CH54" s="242"/>
      <c r="CI54" s="242"/>
      <c r="CJ54" s="242"/>
      <c r="CK54" s="254"/>
      <c r="CL54" s="254"/>
      <c r="CM54" s="254"/>
      <c r="CN54" s="254"/>
      <c r="CO54" s="119"/>
      <c r="CP54" s="112"/>
      <c r="CQ54" s="112"/>
      <c r="CR54" s="184" t="s">
        <v>14</v>
      </c>
      <c r="CS54" s="184"/>
      <c r="CT54" s="126"/>
      <c r="CU54" s="242"/>
      <c r="CV54" s="242"/>
      <c r="CW54" s="242"/>
      <c r="CX54" s="242"/>
      <c r="CY54" s="242"/>
      <c r="CZ54" s="242"/>
      <c r="DA54" s="245"/>
      <c r="DB54" s="248"/>
      <c r="DC54" s="254"/>
      <c r="DD54" s="254"/>
      <c r="DE54" s="254"/>
      <c r="DF54" s="254"/>
      <c r="DG54" s="119"/>
      <c r="DH54" s="119"/>
    </row>
    <row r="55" spans="1:112" ht="15" customHeight="1">
      <c r="A55" s="111"/>
      <c r="B55" s="112"/>
      <c r="C55" s="112"/>
      <c r="D55" s="112"/>
      <c r="E55" s="112"/>
      <c r="F55" s="112"/>
      <c r="G55" s="112"/>
      <c r="H55" s="112" t="s">
        <v>46</v>
      </c>
      <c r="I55" s="112"/>
      <c r="J55" s="112"/>
      <c r="K55" s="112"/>
      <c r="L55" s="133"/>
      <c r="M55" s="112"/>
      <c r="N55" s="112"/>
      <c r="O55" s="155">
        <f>COUNTIF(X41:BB66,H55)</f>
        <v>2</v>
      </c>
      <c r="P55" s="155">
        <f>COUNTIF(X41:BB66,H55&amp;"/R")</f>
        <v>10</v>
      </c>
      <c r="Q55" s="156">
        <f t="shared" si="4"/>
        <v>12</v>
      </c>
      <c r="R55" s="122"/>
      <c r="S55" s="112"/>
      <c r="T55" s="279"/>
      <c r="U55" s="280"/>
      <c r="V55" s="112"/>
      <c r="W55" s="112"/>
      <c r="X55" s="111"/>
      <c r="Y55" s="243"/>
      <c r="Z55" s="243"/>
      <c r="AA55" s="243"/>
      <c r="AB55" s="243"/>
      <c r="AC55" s="246"/>
      <c r="AD55" s="249"/>
      <c r="AE55" s="249"/>
      <c r="AF55" s="249"/>
      <c r="AG55" s="255"/>
      <c r="AH55" s="255"/>
      <c r="AI55" s="254"/>
      <c r="AJ55" s="254"/>
      <c r="AK55" s="119"/>
      <c r="AL55" s="112"/>
      <c r="AM55" s="112"/>
      <c r="AN55" s="216"/>
      <c r="AO55" s="184"/>
      <c r="AP55" s="126"/>
      <c r="AQ55" s="243"/>
      <c r="AR55" s="243"/>
      <c r="AS55" s="243"/>
      <c r="AT55" s="243"/>
      <c r="AU55" s="246"/>
      <c r="AV55" s="246"/>
      <c r="AW55" s="243"/>
      <c r="AX55" s="243"/>
      <c r="AY55" s="255"/>
      <c r="AZ55" s="255"/>
      <c r="BA55" s="254"/>
      <c r="BB55" s="254"/>
      <c r="BC55" s="119"/>
      <c r="BD55" s="119"/>
      <c r="BE55" s="111"/>
      <c r="BF55" s="112"/>
      <c r="BG55" s="112"/>
      <c r="BH55" s="112"/>
      <c r="BI55" s="112"/>
      <c r="BJ55" s="112"/>
      <c r="BK55" s="112"/>
      <c r="BL55" s="112" t="s">
        <v>46</v>
      </c>
      <c r="BM55" s="112"/>
      <c r="BN55" s="112"/>
      <c r="BO55" s="112"/>
      <c r="BP55" s="133"/>
      <c r="BQ55" s="112"/>
      <c r="BR55" s="112"/>
      <c r="BS55" s="155">
        <f>COUNTIF(CB41:DF66,BL55)</f>
        <v>0</v>
      </c>
      <c r="BT55" s="155">
        <f>COUNTIF(CB41:DF66,BL55&amp;"/R")</f>
        <v>0</v>
      </c>
      <c r="BU55" s="156">
        <f t="shared" si="5"/>
        <v>0</v>
      </c>
      <c r="BV55" s="122"/>
      <c r="BW55" s="112"/>
      <c r="BX55" s="279"/>
      <c r="BY55" s="280"/>
      <c r="BZ55" s="112"/>
      <c r="CA55" s="112"/>
      <c r="CB55" s="111"/>
      <c r="CC55" s="243"/>
      <c r="CD55" s="243"/>
      <c r="CE55" s="243"/>
      <c r="CF55" s="243"/>
      <c r="CG55" s="243"/>
      <c r="CH55" s="243"/>
      <c r="CI55" s="243"/>
      <c r="CJ55" s="243"/>
      <c r="CK55" s="255"/>
      <c r="CL55" s="255"/>
      <c r="CM55" s="254"/>
      <c r="CN55" s="254"/>
      <c r="CO55" s="119"/>
      <c r="CP55" s="112"/>
      <c r="CQ55" s="112"/>
      <c r="CR55" s="184"/>
      <c r="CS55" s="184"/>
      <c r="CT55" s="126"/>
      <c r="CU55" s="243"/>
      <c r="CV55" s="243"/>
      <c r="CW55" s="243"/>
      <c r="CX55" s="243"/>
      <c r="CY55" s="243"/>
      <c r="CZ55" s="243"/>
      <c r="DA55" s="246"/>
      <c r="DB55" s="249"/>
      <c r="DC55" s="255"/>
      <c r="DD55" s="255"/>
      <c r="DE55" s="254"/>
      <c r="DF55" s="254"/>
      <c r="DG55" s="119"/>
      <c r="DH55" s="119"/>
    </row>
    <row r="56" spans="1:112" ht="15" customHeight="1">
      <c r="A56" s="111"/>
      <c r="B56" s="112"/>
      <c r="C56" s="112"/>
      <c r="D56" s="112"/>
      <c r="E56" s="112"/>
      <c r="F56" s="112"/>
      <c r="G56" s="112"/>
      <c r="H56" s="112" t="s">
        <v>79</v>
      </c>
      <c r="I56" s="112"/>
      <c r="J56" s="112"/>
      <c r="K56" s="112"/>
      <c r="L56" s="112"/>
      <c r="M56" s="112"/>
      <c r="N56" s="112"/>
      <c r="O56" s="155">
        <f>COUNTIF(X41:BB66,H56)</f>
        <v>0</v>
      </c>
      <c r="P56" s="155">
        <f>COUNTIF(X41:BB66,H56&amp;"/R")</f>
        <v>0</v>
      </c>
      <c r="Q56" s="156">
        <f t="shared" si="4"/>
        <v>0</v>
      </c>
      <c r="R56" s="122"/>
      <c r="S56" s="112"/>
      <c r="T56" s="279"/>
      <c r="U56" s="280"/>
      <c r="V56" s="112"/>
      <c r="W56" s="112"/>
      <c r="X56" s="111"/>
      <c r="Y56" s="203" t="s">
        <v>84</v>
      </c>
      <c r="Z56" s="203" t="s">
        <v>84</v>
      </c>
      <c r="AA56" s="172" t="s">
        <v>84</v>
      </c>
      <c r="AB56" s="172" t="s">
        <v>84</v>
      </c>
      <c r="AC56" s="172"/>
      <c r="AD56" s="172" t="s">
        <v>106</v>
      </c>
      <c r="AE56" s="172" t="s">
        <v>166</v>
      </c>
      <c r="AF56" s="172" t="s">
        <v>166</v>
      </c>
      <c r="AG56" s="195"/>
      <c r="AH56" s="195"/>
      <c r="AI56" s="255"/>
      <c r="AJ56" s="255"/>
      <c r="AK56" s="119"/>
      <c r="AL56" s="112"/>
      <c r="AM56" s="112"/>
      <c r="AN56" s="216"/>
      <c r="AO56" s="184"/>
      <c r="AP56" s="126"/>
      <c r="AQ56" s="172" t="s">
        <v>84</v>
      </c>
      <c r="AR56" s="172" t="s">
        <v>84</v>
      </c>
      <c r="AS56" s="172" t="s">
        <v>165</v>
      </c>
      <c r="AT56" s="172" t="s">
        <v>165</v>
      </c>
      <c r="AU56" s="172"/>
      <c r="AV56" s="172"/>
      <c r="AW56" s="172" t="s">
        <v>146</v>
      </c>
      <c r="AX56" s="172" t="s">
        <v>146</v>
      </c>
      <c r="AY56" s="195"/>
      <c r="AZ56" s="195"/>
      <c r="BA56" s="255"/>
      <c r="BB56" s="255"/>
      <c r="BC56" s="119"/>
      <c r="BD56" s="119"/>
      <c r="BE56" s="111"/>
      <c r="BF56" s="112"/>
      <c r="BG56" s="112"/>
      <c r="BH56" s="112"/>
      <c r="BI56" s="112"/>
      <c r="BJ56" s="112"/>
      <c r="BK56" s="112"/>
      <c r="BL56" s="112" t="s">
        <v>79</v>
      </c>
      <c r="BM56" s="112"/>
      <c r="BN56" s="112"/>
      <c r="BO56" s="112"/>
      <c r="BP56" s="112"/>
      <c r="BQ56" s="112"/>
      <c r="BR56" s="112"/>
      <c r="BS56" s="155">
        <f>COUNTIF(CB41:DF66,BL56)</f>
        <v>0</v>
      </c>
      <c r="BT56" s="155">
        <f>COUNTIF(CB41:DF66,BL56&amp;"/R")</f>
        <v>0</v>
      </c>
      <c r="BU56" s="156">
        <f t="shared" si="5"/>
        <v>0</v>
      </c>
      <c r="BV56" s="122"/>
      <c r="BW56" s="112"/>
      <c r="BX56" s="279"/>
      <c r="BY56" s="280"/>
      <c r="BZ56" s="112"/>
      <c r="CA56" s="112"/>
      <c r="CB56" s="111"/>
      <c r="CC56" s="172"/>
      <c r="CD56" s="172"/>
      <c r="CE56" s="172"/>
      <c r="CF56" s="172"/>
      <c r="CG56" s="172"/>
      <c r="CH56" s="172"/>
      <c r="CI56" s="172"/>
      <c r="CJ56" s="172"/>
      <c r="CK56" s="195"/>
      <c r="CL56" s="195"/>
      <c r="CM56" s="255"/>
      <c r="CN56" s="255"/>
      <c r="CO56" s="119"/>
      <c r="CP56" s="112"/>
      <c r="CQ56" s="112"/>
      <c r="CR56" s="184"/>
      <c r="CS56" s="184"/>
      <c r="CT56" s="126"/>
      <c r="CU56" s="172"/>
      <c r="CV56" s="172"/>
      <c r="CW56" s="172"/>
      <c r="CX56" s="172"/>
      <c r="CY56" s="172"/>
      <c r="CZ56" s="172"/>
      <c r="DA56" s="172"/>
      <c r="DB56" s="172"/>
      <c r="DC56" s="195"/>
      <c r="DD56" s="195"/>
      <c r="DE56" s="255"/>
      <c r="DF56" s="255"/>
      <c r="DG56" s="119"/>
      <c r="DH56" s="119"/>
    </row>
    <row r="57" spans="1:112" ht="15" customHeight="1">
      <c r="A57" s="111"/>
      <c r="B57" s="112"/>
      <c r="C57" s="112"/>
      <c r="D57" s="112"/>
      <c r="E57" s="112"/>
      <c r="F57" s="112"/>
      <c r="G57" s="112"/>
      <c r="H57" s="112" t="s">
        <v>50</v>
      </c>
      <c r="I57" s="112"/>
      <c r="J57" s="112"/>
      <c r="K57" s="112"/>
      <c r="L57" s="133"/>
      <c r="M57" s="112"/>
      <c r="N57" s="112"/>
      <c r="O57" s="155">
        <f>COUNTIF(X41:BB66,H57)</f>
        <v>0</v>
      </c>
      <c r="P57" s="155">
        <f>COUNTIF(X41:BB66,H57&amp;"/R")</f>
        <v>0</v>
      </c>
      <c r="Q57" s="156">
        <f t="shared" si="4"/>
        <v>0</v>
      </c>
      <c r="R57" s="122"/>
      <c r="S57" s="112"/>
      <c r="T57" s="279"/>
      <c r="U57" s="280"/>
      <c r="V57" s="112"/>
      <c r="W57" s="112"/>
      <c r="X57" s="111"/>
      <c r="Y57" s="123"/>
      <c r="Z57" s="123"/>
      <c r="AA57" s="123"/>
      <c r="AB57" s="123"/>
      <c r="AC57" s="123"/>
      <c r="AD57" s="123"/>
      <c r="AE57" s="123"/>
      <c r="AF57" s="123"/>
      <c r="AG57" s="131" t="s">
        <v>81</v>
      </c>
      <c r="AH57" s="118"/>
      <c r="AI57" s="118"/>
      <c r="AJ57" s="118"/>
      <c r="AK57" s="119"/>
      <c r="AL57" s="112"/>
      <c r="AM57" s="112"/>
      <c r="AN57" s="216"/>
      <c r="AO57" s="184"/>
      <c r="AP57" s="126"/>
      <c r="AQ57" s="118"/>
      <c r="AR57" s="118"/>
      <c r="AS57" s="118"/>
      <c r="AT57" s="118"/>
      <c r="AU57" s="118"/>
      <c r="AV57" s="118"/>
      <c r="AW57" s="123"/>
      <c r="AX57" s="123"/>
      <c r="AY57" s="131" t="s">
        <v>80</v>
      </c>
      <c r="AZ57" s="112"/>
      <c r="BA57" s="112"/>
      <c r="BB57" s="112"/>
      <c r="BC57" s="119"/>
      <c r="BD57" s="119"/>
      <c r="BE57" s="111"/>
      <c r="BF57" s="112"/>
      <c r="BG57" s="112"/>
      <c r="BH57" s="112"/>
      <c r="BI57" s="112"/>
      <c r="BJ57" s="112"/>
      <c r="BK57" s="112"/>
      <c r="BL57" s="112" t="s">
        <v>50</v>
      </c>
      <c r="BM57" s="112"/>
      <c r="BN57" s="112"/>
      <c r="BO57" s="112"/>
      <c r="BP57" s="133"/>
      <c r="BQ57" s="112"/>
      <c r="BR57" s="112"/>
      <c r="BS57" s="155">
        <f>COUNTIF(CB41:DF66,BL57)</f>
        <v>0</v>
      </c>
      <c r="BT57" s="155">
        <f>COUNTIF(CB41:DF66,BL57&amp;"/R")</f>
        <v>0</v>
      </c>
      <c r="BU57" s="156">
        <f t="shared" si="5"/>
        <v>0</v>
      </c>
      <c r="BV57" s="122"/>
      <c r="BW57" s="112"/>
      <c r="BX57" s="279"/>
      <c r="BY57" s="280"/>
      <c r="BZ57" s="112"/>
      <c r="CA57" s="112"/>
      <c r="CB57" s="111"/>
      <c r="CC57" s="123"/>
      <c r="CD57" s="123"/>
      <c r="CE57" s="123"/>
      <c r="CF57" s="123"/>
      <c r="CG57" s="123"/>
      <c r="CH57" s="123"/>
      <c r="CI57" s="123"/>
      <c r="CJ57" s="123"/>
      <c r="CK57" s="131"/>
      <c r="CL57" s="118"/>
      <c r="CM57" s="118"/>
      <c r="CN57" s="118"/>
      <c r="CO57" s="119"/>
      <c r="CP57" s="112"/>
      <c r="CQ57" s="112"/>
      <c r="CR57" s="184"/>
      <c r="CS57" s="184"/>
      <c r="CT57" s="126"/>
      <c r="CU57" s="118"/>
      <c r="CV57" s="118"/>
      <c r="CW57" s="118"/>
      <c r="CX57" s="118"/>
      <c r="CY57" s="118"/>
      <c r="CZ57" s="118"/>
      <c r="DA57" s="123"/>
      <c r="DB57" s="123"/>
      <c r="DC57" s="131"/>
      <c r="DD57" s="112"/>
      <c r="DE57" s="112"/>
      <c r="DF57" s="112"/>
      <c r="DG57" s="119"/>
      <c r="DH57" s="119"/>
    </row>
    <row r="58" spans="1:112" ht="15" customHeight="1">
      <c r="A58" s="111"/>
      <c r="B58" s="112"/>
      <c r="C58" s="112"/>
      <c r="D58" s="112"/>
      <c r="E58" s="112"/>
      <c r="F58" s="112"/>
      <c r="G58" s="112"/>
      <c r="H58" s="112" t="s">
        <v>12</v>
      </c>
      <c r="I58" s="135"/>
      <c r="J58" s="135"/>
      <c r="K58" s="135"/>
      <c r="L58" s="133"/>
      <c r="M58" s="135"/>
      <c r="N58" s="135"/>
      <c r="O58" s="155">
        <f>COUNTIF(X41:BB66,H58)</f>
        <v>0</v>
      </c>
      <c r="P58" s="155">
        <f>COUNTIF(X41:BB66,H58&amp;"/R")</f>
        <v>0</v>
      </c>
      <c r="Q58" s="156">
        <f t="shared" si="4"/>
        <v>0</v>
      </c>
      <c r="R58" s="112"/>
      <c r="S58" s="112"/>
      <c r="T58" s="112"/>
      <c r="U58" s="112"/>
      <c r="V58" s="112"/>
      <c r="W58" s="112"/>
      <c r="X58" s="111"/>
      <c r="Y58" s="241" t="s">
        <v>131</v>
      </c>
      <c r="Z58" s="241" t="s">
        <v>131</v>
      </c>
      <c r="AA58" s="241" t="s">
        <v>160</v>
      </c>
      <c r="AB58" s="241" t="s">
        <v>160</v>
      </c>
      <c r="AC58" s="244" t="s">
        <v>37</v>
      </c>
      <c r="AD58" s="247" t="s">
        <v>45</v>
      </c>
      <c r="AE58" s="247" t="s">
        <v>167</v>
      </c>
      <c r="AF58" s="247" t="s">
        <v>167</v>
      </c>
      <c r="AG58" s="253" t="s">
        <v>7</v>
      </c>
      <c r="AH58" s="253" t="s">
        <v>7</v>
      </c>
      <c r="AI58" s="253" t="s">
        <v>6</v>
      </c>
      <c r="AJ58" s="253" t="s">
        <v>6</v>
      </c>
      <c r="AK58" s="119"/>
      <c r="AL58" s="112"/>
      <c r="AM58" s="112"/>
      <c r="AN58" s="216"/>
      <c r="AO58" s="184"/>
      <c r="AP58" s="126"/>
      <c r="AQ58" s="241" t="s">
        <v>131</v>
      </c>
      <c r="AR58" s="241" t="s">
        <v>131</v>
      </c>
      <c r="AS58" s="241" t="s">
        <v>132</v>
      </c>
      <c r="AT58" s="241" t="s">
        <v>132</v>
      </c>
      <c r="AU58" s="244" t="s">
        <v>37</v>
      </c>
      <c r="AV58" s="244" t="s">
        <v>37</v>
      </c>
      <c r="AW58" s="241" t="s">
        <v>171</v>
      </c>
      <c r="AX58" s="241" t="s">
        <v>171</v>
      </c>
      <c r="AY58" s="253" t="s">
        <v>7</v>
      </c>
      <c r="AZ58" s="253" t="s">
        <v>7</v>
      </c>
      <c r="BA58" s="253" t="s">
        <v>6</v>
      </c>
      <c r="BB58" s="253" t="s">
        <v>6</v>
      </c>
      <c r="BC58" s="119"/>
      <c r="BD58" s="119"/>
      <c r="BE58" s="111"/>
      <c r="BF58" s="112"/>
      <c r="BG58" s="112"/>
      <c r="BH58" s="112"/>
      <c r="BI58" s="112"/>
      <c r="BJ58" s="112"/>
      <c r="BK58" s="112"/>
      <c r="BL58" s="112" t="s">
        <v>12</v>
      </c>
      <c r="BM58" s="135"/>
      <c r="BN58" s="135"/>
      <c r="BO58" s="135"/>
      <c r="BP58" s="133"/>
      <c r="BQ58" s="135"/>
      <c r="BR58" s="135"/>
      <c r="BS58" s="155">
        <f>COUNTIF(CB41:DF66,BL58)</f>
        <v>0</v>
      </c>
      <c r="BT58" s="155">
        <f>COUNTIF(CB41:DF66,BL58&amp;"/R")</f>
        <v>0</v>
      </c>
      <c r="BU58" s="156">
        <f t="shared" si="5"/>
        <v>0</v>
      </c>
      <c r="BV58" s="112"/>
      <c r="BW58" s="112"/>
      <c r="BX58" s="112"/>
      <c r="BY58" s="112"/>
      <c r="BZ58" s="112"/>
      <c r="CA58" s="112"/>
      <c r="CB58" s="111"/>
      <c r="CC58" s="241"/>
      <c r="CD58" s="241"/>
      <c r="CE58" s="241"/>
      <c r="CF58" s="241"/>
      <c r="CG58" s="244"/>
      <c r="CH58" s="244"/>
      <c r="CI58" s="247"/>
      <c r="CJ58" s="247"/>
      <c r="CK58" s="253"/>
      <c r="CL58" s="253"/>
      <c r="CM58" s="253"/>
      <c r="CN58" s="253"/>
      <c r="CO58" s="119"/>
      <c r="CP58" s="112"/>
      <c r="CQ58" s="112"/>
      <c r="CR58" s="184"/>
      <c r="CS58" s="184"/>
      <c r="CT58" s="126"/>
      <c r="CU58" s="241"/>
      <c r="CV58" s="241"/>
      <c r="CW58" s="247"/>
      <c r="CX58" s="247"/>
      <c r="CY58" s="247"/>
      <c r="CZ58" s="247"/>
      <c r="DA58" s="244"/>
      <c r="DB58" s="241"/>
      <c r="DC58" s="253"/>
      <c r="DD58" s="253"/>
      <c r="DE58" s="253"/>
      <c r="DF58" s="253"/>
      <c r="DG58" s="119"/>
      <c r="DH58" s="119"/>
    </row>
    <row r="59" spans="1:112" ht="15" customHeight="1">
      <c r="A59" s="111"/>
      <c r="B59" s="112"/>
      <c r="C59" s="112"/>
      <c r="D59" s="112"/>
      <c r="E59" s="112"/>
      <c r="F59" s="112"/>
      <c r="G59" s="112"/>
      <c r="H59" s="112" t="s">
        <v>78</v>
      </c>
      <c r="I59" s="112"/>
      <c r="J59" s="112"/>
      <c r="K59" s="112"/>
      <c r="L59" s="112"/>
      <c r="M59" s="112"/>
      <c r="N59" s="112"/>
      <c r="O59" s="155">
        <f>COUNTIF(X41:BB66,H59)</f>
        <v>0</v>
      </c>
      <c r="P59" s="155">
        <f>COUNTIF(X41:BB66,H59&amp;"/R")</f>
        <v>0</v>
      </c>
      <c r="Q59" s="156">
        <f t="shared" si="4"/>
        <v>0</v>
      </c>
      <c r="R59" s="112"/>
      <c r="S59" s="112"/>
      <c r="T59" s="112"/>
      <c r="U59" s="112"/>
      <c r="V59" s="184" t="s">
        <v>15</v>
      </c>
      <c r="W59" s="112"/>
      <c r="X59" s="111"/>
      <c r="Y59" s="242"/>
      <c r="Z59" s="242"/>
      <c r="AA59" s="242"/>
      <c r="AB59" s="242"/>
      <c r="AC59" s="245"/>
      <c r="AD59" s="248"/>
      <c r="AE59" s="248"/>
      <c r="AF59" s="248"/>
      <c r="AG59" s="254"/>
      <c r="AH59" s="254"/>
      <c r="AI59" s="254"/>
      <c r="AJ59" s="254"/>
      <c r="AK59" s="119"/>
      <c r="AL59" s="112"/>
      <c r="AM59" s="112"/>
      <c r="AN59" s="216" t="s">
        <v>206</v>
      </c>
      <c r="AO59" s="184"/>
      <c r="AP59" s="126"/>
      <c r="AQ59" s="242"/>
      <c r="AR59" s="242"/>
      <c r="AS59" s="242"/>
      <c r="AT59" s="242"/>
      <c r="AU59" s="245"/>
      <c r="AV59" s="245"/>
      <c r="AW59" s="242"/>
      <c r="AX59" s="242"/>
      <c r="AY59" s="254"/>
      <c r="AZ59" s="254"/>
      <c r="BA59" s="254"/>
      <c r="BB59" s="254"/>
      <c r="BC59" s="119"/>
      <c r="BD59" s="119"/>
      <c r="BE59" s="111"/>
      <c r="BF59" s="112"/>
      <c r="BG59" s="112"/>
      <c r="BH59" s="112"/>
      <c r="BI59" s="112"/>
      <c r="BJ59" s="112"/>
      <c r="BK59" s="112"/>
      <c r="BL59" s="112" t="s">
        <v>78</v>
      </c>
      <c r="BM59" s="112"/>
      <c r="BN59" s="112"/>
      <c r="BO59" s="112"/>
      <c r="BP59" s="112"/>
      <c r="BQ59" s="112"/>
      <c r="BR59" s="112"/>
      <c r="BS59" s="155">
        <f>COUNTIF(CB41:DF66,BL59)</f>
        <v>0</v>
      </c>
      <c r="BT59" s="155">
        <f>COUNTIF(CB41:DF66,BL59&amp;"/R")</f>
        <v>0</v>
      </c>
      <c r="BU59" s="156">
        <f t="shared" si="5"/>
        <v>0</v>
      </c>
      <c r="BV59" s="112"/>
      <c r="BW59" s="112"/>
      <c r="BX59" s="112"/>
      <c r="BY59" s="112"/>
      <c r="BZ59" s="184" t="s">
        <v>15</v>
      </c>
      <c r="CA59" s="112"/>
      <c r="CB59" s="111"/>
      <c r="CC59" s="242"/>
      <c r="CD59" s="242"/>
      <c r="CE59" s="242"/>
      <c r="CF59" s="242"/>
      <c r="CG59" s="245"/>
      <c r="CH59" s="245"/>
      <c r="CI59" s="248"/>
      <c r="CJ59" s="248"/>
      <c r="CK59" s="254"/>
      <c r="CL59" s="254"/>
      <c r="CM59" s="254"/>
      <c r="CN59" s="254"/>
      <c r="CO59" s="119"/>
      <c r="CP59" s="112"/>
      <c r="CQ59" s="112"/>
      <c r="CR59" s="184" t="s">
        <v>16</v>
      </c>
      <c r="CS59" s="184"/>
      <c r="CT59" s="126"/>
      <c r="CU59" s="242"/>
      <c r="CV59" s="242"/>
      <c r="CW59" s="248"/>
      <c r="CX59" s="248"/>
      <c r="CY59" s="248"/>
      <c r="CZ59" s="248"/>
      <c r="DA59" s="245"/>
      <c r="DB59" s="242"/>
      <c r="DC59" s="254"/>
      <c r="DD59" s="254"/>
      <c r="DE59" s="254"/>
      <c r="DF59" s="254"/>
      <c r="DG59" s="119"/>
      <c r="DH59" s="119"/>
    </row>
    <row r="60" spans="1:112" ht="15" customHeight="1">
      <c r="A60" s="111"/>
      <c r="B60" s="112"/>
      <c r="C60" s="112"/>
      <c r="D60" s="112"/>
      <c r="E60" s="112"/>
      <c r="F60" s="112"/>
      <c r="G60" s="112"/>
      <c r="H60" s="112" t="s">
        <v>37</v>
      </c>
      <c r="I60" s="112"/>
      <c r="J60" s="112"/>
      <c r="K60" s="112"/>
      <c r="L60" s="133"/>
      <c r="M60" s="112"/>
      <c r="N60" s="112"/>
      <c r="O60" s="155">
        <f>COUNTIF(X41:BB66,H60)</f>
        <v>10</v>
      </c>
      <c r="P60" s="155">
        <f>COUNTIF(X41:BB66,H60&amp;"/R")</f>
        <v>0</v>
      </c>
      <c r="Q60" s="156">
        <f t="shared" si="4"/>
        <v>10</v>
      </c>
      <c r="R60" s="112"/>
      <c r="S60" s="112"/>
      <c r="T60" s="112"/>
      <c r="U60" s="112"/>
      <c r="V60" s="112"/>
      <c r="W60" s="112"/>
      <c r="X60" s="111"/>
      <c r="Y60" s="243"/>
      <c r="Z60" s="243"/>
      <c r="AA60" s="243"/>
      <c r="AB60" s="243"/>
      <c r="AC60" s="246"/>
      <c r="AD60" s="249"/>
      <c r="AE60" s="249"/>
      <c r="AF60" s="249"/>
      <c r="AG60" s="255"/>
      <c r="AH60" s="255"/>
      <c r="AI60" s="254"/>
      <c r="AJ60" s="254"/>
      <c r="AK60" s="119"/>
      <c r="AL60" s="112"/>
      <c r="AM60" s="112"/>
      <c r="AN60" s="216"/>
      <c r="AO60" s="184"/>
      <c r="AP60" s="126"/>
      <c r="AQ60" s="243"/>
      <c r="AR60" s="243"/>
      <c r="AS60" s="243"/>
      <c r="AT60" s="243"/>
      <c r="AU60" s="246"/>
      <c r="AV60" s="246"/>
      <c r="AW60" s="243"/>
      <c r="AX60" s="243"/>
      <c r="AY60" s="255"/>
      <c r="AZ60" s="255"/>
      <c r="BA60" s="254"/>
      <c r="BB60" s="254"/>
      <c r="BC60" s="119"/>
      <c r="BD60" s="119"/>
      <c r="BE60" s="111"/>
      <c r="BF60" s="112"/>
      <c r="BG60" s="112"/>
      <c r="BH60" s="112"/>
      <c r="BI60" s="112"/>
      <c r="BJ60" s="112"/>
      <c r="BK60" s="112"/>
      <c r="BL60" s="112" t="s">
        <v>37</v>
      </c>
      <c r="BM60" s="112"/>
      <c r="BN60" s="112"/>
      <c r="BO60" s="112"/>
      <c r="BP60" s="133"/>
      <c r="BQ60" s="112"/>
      <c r="BR60" s="112"/>
      <c r="BS60" s="155">
        <f>COUNTIF(CB41:DF66,BL60)</f>
        <v>0</v>
      </c>
      <c r="BT60" s="155">
        <f>COUNTIF(CB41:DF66,BL60&amp;"/R")</f>
        <v>0</v>
      </c>
      <c r="BU60" s="156">
        <f t="shared" si="5"/>
        <v>0</v>
      </c>
      <c r="BV60" s="112"/>
      <c r="BW60" s="112"/>
      <c r="BX60" s="112"/>
      <c r="BY60" s="112"/>
      <c r="BZ60" s="112"/>
      <c r="CA60" s="112"/>
      <c r="CB60" s="111"/>
      <c r="CC60" s="243"/>
      <c r="CD60" s="243"/>
      <c r="CE60" s="243"/>
      <c r="CF60" s="243"/>
      <c r="CG60" s="246"/>
      <c r="CH60" s="246"/>
      <c r="CI60" s="249"/>
      <c r="CJ60" s="249"/>
      <c r="CK60" s="255"/>
      <c r="CL60" s="255"/>
      <c r="CM60" s="254"/>
      <c r="CN60" s="254"/>
      <c r="CO60" s="119"/>
      <c r="CP60" s="112"/>
      <c r="CQ60" s="112"/>
      <c r="CR60" s="184"/>
      <c r="CS60" s="184"/>
      <c r="CT60" s="126"/>
      <c r="CU60" s="243"/>
      <c r="CV60" s="243"/>
      <c r="CW60" s="249"/>
      <c r="CX60" s="249"/>
      <c r="CY60" s="249"/>
      <c r="CZ60" s="249"/>
      <c r="DA60" s="246"/>
      <c r="DB60" s="243"/>
      <c r="DC60" s="255"/>
      <c r="DD60" s="255"/>
      <c r="DE60" s="254"/>
      <c r="DF60" s="254"/>
      <c r="DG60" s="119"/>
      <c r="DH60" s="119"/>
    </row>
    <row r="61" spans="1:112" ht="15" customHeight="1">
      <c r="A61" s="158"/>
      <c r="B61" s="122"/>
      <c r="C61" s="122"/>
      <c r="D61" s="122"/>
      <c r="E61" s="122"/>
      <c r="F61" s="122"/>
      <c r="G61" s="122"/>
      <c r="H61" s="112" t="s">
        <v>80</v>
      </c>
      <c r="I61" s="112"/>
      <c r="J61" s="122"/>
      <c r="K61" s="122"/>
      <c r="L61" s="122"/>
      <c r="M61" s="122"/>
      <c r="N61" s="122"/>
      <c r="O61" s="122"/>
      <c r="P61" s="184"/>
      <c r="Q61" s="155">
        <f>COUNTIF(Y41:BC69,H61)</f>
        <v>4</v>
      </c>
      <c r="R61" s="122"/>
      <c r="S61" s="112"/>
      <c r="T61" s="112"/>
      <c r="U61" s="112"/>
      <c r="V61" s="112"/>
      <c r="W61" s="112"/>
      <c r="X61" s="111"/>
      <c r="Y61" s="203" t="s">
        <v>84</v>
      </c>
      <c r="Z61" s="203" t="s">
        <v>84</v>
      </c>
      <c r="AA61" s="172" t="s">
        <v>84</v>
      </c>
      <c r="AB61" s="172" t="s">
        <v>84</v>
      </c>
      <c r="AC61" s="172"/>
      <c r="AD61" s="172" t="s">
        <v>106</v>
      </c>
      <c r="AE61" s="172" t="s">
        <v>84</v>
      </c>
      <c r="AF61" s="172" t="s">
        <v>84</v>
      </c>
      <c r="AG61" s="195"/>
      <c r="AH61" s="195"/>
      <c r="AI61" s="255"/>
      <c r="AJ61" s="255"/>
      <c r="AK61" s="160"/>
      <c r="AL61" s="112"/>
      <c r="AM61" s="112"/>
      <c r="AN61" s="216"/>
      <c r="AO61" s="184"/>
      <c r="AP61" s="126"/>
      <c r="AQ61" s="172" t="s">
        <v>165</v>
      </c>
      <c r="AR61" s="172" t="s">
        <v>165</v>
      </c>
      <c r="AS61" s="172" t="s">
        <v>165</v>
      </c>
      <c r="AT61" s="172" t="s">
        <v>165</v>
      </c>
      <c r="AU61" s="172"/>
      <c r="AV61" s="163"/>
      <c r="AW61" s="163" t="s">
        <v>161</v>
      </c>
      <c r="AX61" s="163" t="s">
        <v>161</v>
      </c>
      <c r="AY61" s="195"/>
      <c r="AZ61" s="195"/>
      <c r="BA61" s="255"/>
      <c r="BB61" s="255"/>
      <c r="BC61" s="119"/>
      <c r="BD61" s="119"/>
      <c r="BE61" s="158"/>
      <c r="BF61" s="122"/>
      <c r="BG61" s="122"/>
      <c r="BH61" s="122"/>
      <c r="BI61" s="122"/>
      <c r="BJ61" s="122"/>
      <c r="BK61" s="122"/>
      <c r="BL61" s="112" t="s">
        <v>80</v>
      </c>
      <c r="BM61" s="112"/>
      <c r="BN61" s="122"/>
      <c r="BO61" s="122"/>
      <c r="BP61" s="122"/>
      <c r="BQ61" s="122"/>
      <c r="BR61" s="122"/>
      <c r="BS61" s="122"/>
      <c r="BT61" s="184"/>
      <c r="BU61" s="155">
        <f>COUNTIF(CC41:DG69,BL61)</f>
        <v>0</v>
      </c>
      <c r="BV61" s="122"/>
      <c r="BW61" s="112"/>
      <c r="BX61" s="112"/>
      <c r="BY61" s="112"/>
      <c r="BZ61" s="112"/>
      <c r="CA61" s="112"/>
      <c r="CB61" s="111"/>
      <c r="CC61" s="172"/>
      <c r="CD61" s="172"/>
      <c r="CE61" s="172"/>
      <c r="CF61" s="172"/>
      <c r="CG61" s="172"/>
      <c r="CH61" s="172"/>
      <c r="CI61" s="172"/>
      <c r="CJ61" s="172"/>
      <c r="CK61" s="195"/>
      <c r="CL61" s="195"/>
      <c r="CM61" s="255"/>
      <c r="CN61" s="255"/>
      <c r="CO61" s="119"/>
      <c r="CP61" s="112"/>
      <c r="CQ61" s="112"/>
      <c r="CR61" s="184"/>
      <c r="CS61" s="184"/>
      <c r="CT61" s="126"/>
      <c r="CU61" s="172"/>
      <c r="CV61" s="172"/>
      <c r="CW61" s="172"/>
      <c r="CX61" s="172"/>
      <c r="CY61" s="172"/>
      <c r="CZ61" s="172"/>
      <c r="DA61" s="163"/>
      <c r="DB61" s="163"/>
      <c r="DC61" s="195"/>
      <c r="DD61" s="195"/>
      <c r="DE61" s="255"/>
      <c r="DF61" s="255"/>
      <c r="DG61" s="119"/>
      <c r="DH61" s="119"/>
    </row>
    <row r="62" spans="1:112" ht="15" customHeight="1">
      <c r="A62" s="111"/>
      <c r="B62" s="112"/>
      <c r="C62" s="112"/>
      <c r="D62" s="112"/>
      <c r="E62" s="112"/>
      <c r="F62" s="112"/>
      <c r="G62" s="112"/>
      <c r="H62" s="112" t="s">
        <v>69</v>
      </c>
      <c r="I62" s="112"/>
      <c r="J62" s="112"/>
      <c r="K62" s="112"/>
      <c r="L62" s="112"/>
      <c r="M62" s="112"/>
      <c r="N62" s="112"/>
      <c r="O62" s="112"/>
      <c r="P62" s="184"/>
      <c r="Q62" s="155">
        <f>COUNTIF(Y41:BC69,H62)</f>
        <v>4</v>
      </c>
      <c r="R62" s="122"/>
      <c r="S62" s="112"/>
      <c r="T62" s="112"/>
      <c r="U62" s="112"/>
      <c r="V62" s="112"/>
      <c r="W62" s="112"/>
      <c r="X62" s="111"/>
      <c r="Y62" s="137"/>
      <c r="Z62" s="137"/>
      <c r="AA62" s="137"/>
      <c r="AB62" s="137"/>
      <c r="AC62" s="123"/>
      <c r="AD62" s="123"/>
      <c r="AE62" s="123"/>
      <c r="AF62" s="123"/>
      <c r="AG62" s="131" t="s">
        <v>80</v>
      </c>
      <c r="AH62" s="118"/>
      <c r="AI62" s="118"/>
      <c r="AJ62" s="118"/>
      <c r="AK62" s="119"/>
      <c r="AL62" s="112"/>
      <c r="AM62" s="112"/>
      <c r="AN62" s="216"/>
      <c r="AO62" s="184"/>
      <c r="AP62" s="126"/>
      <c r="AQ62" s="123"/>
      <c r="AR62" s="123"/>
      <c r="AS62" s="118"/>
      <c r="AT62" s="118"/>
      <c r="AU62" s="123"/>
      <c r="AV62" s="123"/>
      <c r="AW62" s="123"/>
      <c r="AX62" s="123"/>
      <c r="AY62" s="131" t="s">
        <v>162</v>
      </c>
      <c r="AZ62" s="123"/>
      <c r="BA62" s="123"/>
      <c r="BB62" s="123"/>
      <c r="BC62" s="119"/>
      <c r="BD62" s="119"/>
      <c r="BE62" s="111"/>
      <c r="BF62" s="112"/>
      <c r="BG62" s="112"/>
      <c r="BH62" s="112"/>
      <c r="BI62" s="112"/>
      <c r="BJ62" s="112"/>
      <c r="BK62" s="112"/>
      <c r="BL62" s="112" t="s">
        <v>69</v>
      </c>
      <c r="BM62" s="112"/>
      <c r="BN62" s="112"/>
      <c r="BO62" s="112"/>
      <c r="BP62" s="112"/>
      <c r="BQ62" s="112"/>
      <c r="BR62" s="112"/>
      <c r="BS62" s="112"/>
      <c r="BT62" s="184"/>
      <c r="BU62" s="155">
        <f>COUNTIF(CC41:DG69,BL62)</f>
        <v>0</v>
      </c>
      <c r="BV62" s="122"/>
      <c r="BW62" s="112"/>
      <c r="BX62" s="112"/>
      <c r="BY62" s="112"/>
      <c r="BZ62" s="112"/>
      <c r="CA62" s="112"/>
      <c r="CB62" s="111"/>
      <c r="CC62" s="137"/>
      <c r="CD62" s="137"/>
      <c r="CE62" s="137"/>
      <c r="CF62" s="137"/>
      <c r="CG62" s="123"/>
      <c r="CH62" s="123"/>
      <c r="CI62" s="123"/>
      <c r="CJ62" s="123"/>
      <c r="CK62" s="131"/>
      <c r="CL62" s="118"/>
      <c r="CM62" s="118"/>
      <c r="CN62" s="118"/>
      <c r="CO62" s="119"/>
      <c r="CP62" s="112"/>
      <c r="CQ62" s="112"/>
      <c r="CR62" s="184"/>
      <c r="CS62" s="184"/>
      <c r="CT62" s="126"/>
      <c r="CU62" s="123"/>
      <c r="CV62" s="123"/>
      <c r="CW62" s="118"/>
      <c r="CX62" s="118"/>
      <c r="CY62" s="123"/>
      <c r="CZ62" s="123"/>
      <c r="DA62" s="123"/>
      <c r="DB62" s="123"/>
      <c r="DC62" s="131"/>
      <c r="DD62" s="123"/>
      <c r="DE62" s="123"/>
      <c r="DF62" s="123"/>
      <c r="DG62" s="119"/>
      <c r="DH62" s="119"/>
    </row>
    <row r="63" spans="1:112" ht="15" customHeight="1">
      <c r="A63" s="111"/>
      <c r="B63" s="112"/>
      <c r="C63" s="112"/>
      <c r="D63" s="112"/>
      <c r="E63" s="112"/>
      <c r="F63" s="113"/>
      <c r="G63" s="112"/>
      <c r="H63" s="112" t="s">
        <v>217</v>
      </c>
      <c r="I63" s="112"/>
      <c r="J63" s="112"/>
      <c r="K63" s="112"/>
      <c r="L63" s="112"/>
      <c r="M63" s="112"/>
      <c r="N63" s="112"/>
      <c r="O63" s="112"/>
      <c r="P63" s="184"/>
      <c r="Q63" s="155">
        <f>COUNTIF(Y41:BC69,H63)</f>
        <v>1</v>
      </c>
      <c r="R63" s="112"/>
      <c r="S63" s="112"/>
      <c r="T63" s="112"/>
      <c r="U63" s="112"/>
      <c r="V63" s="112"/>
      <c r="W63" s="112"/>
      <c r="X63" s="111"/>
      <c r="Y63" s="241" t="s">
        <v>131</v>
      </c>
      <c r="Z63" s="241" t="s">
        <v>131</v>
      </c>
      <c r="AA63" s="241" t="s">
        <v>160</v>
      </c>
      <c r="AB63" s="241" t="s">
        <v>160</v>
      </c>
      <c r="AC63" s="244" t="s">
        <v>37</v>
      </c>
      <c r="AD63" s="247" t="s">
        <v>45</v>
      </c>
      <c r="AE63" s="247" t="s">
        <v>167</v>
      </c>
      <c r="AF63" s="247" t="s">
        <v>167</v>
      </c>
      <c r="AG63" s="253" t="s">
        <v>7</v>
      </c>
      <c r="AH63" s="253" t="s">
        <v>7</v>
      </c>
      <c r="AI63" s="253" t="s">
        <v>6</v>
      </c>
      <c r="AJ63" s="253" t="s">
        <v>6</v>
      </c>
      <c r="AK63" s="119"/>
      <c r="AL63" s="112"/>
      <c r="AM63" s="112"/>
      <c r="AN63" s="216"/>
      <c r="AO63" s="184"/>
      <c r="AP63" s="138"/>
      <c r="AQ63" s="241" t="s">
        <v>131</v>
      </c>
      <c r="AR63" s="241" t="s">
        <v>131</v>
      </c>
      <c r="AS63" s="241" t="s">
        <v>132</v>
      </c>
      <c r="AT63" s="241" t="s">
        <v>132</v>
      </c>
      <c r="AU63" s="244" t="s">
        <v>37</v>
      </c>
      <c r="AV63" s="244" t="s">
        <v>37</v>
      </c>
      <c r="AW63" s="241" t="s">
        <v>171</v>
      </c>
      <c r="AX63" s="241" t="s">
        <v>171</v>
      </c>
      <c r="AY63" s="253" t="s">
        <v>7</v>
      </c>
      <c r="AZ63" s="253" t="s">
        <v>7</v>
      </c>
      <c r="BA63" s="253" t="s">
        <v>6</v>
      </c>
      <c r="BB63" s="253" t="s">
        <v>6</v>
      </c>
      <c r="BC63" s="119"/>
      <c r="BD63" s="119"/>
      <c r="BE63" s="111"/>
      <c r="BF63" s="112"/>
      <c r="BG63" s="112"/>
      <c r="BH63" s="112"/>
      <c r="BI63" s="112"/>
      <c r="BJ63" s="112"/>
      <c r="BK63" s="112"/>
      <c r="BL63" s="112" t="s">
        <v>217</v>
      </c>
      <c r="BM63" s="112"/>
      <c r="BN63" s="112"/>
      <c r="BO63" s="112"/>
      <c r="BP63" s="112"/>
      <c r="BQ63" s="112"/>
      <c r="BR63" s="112"/>
      <c r="BS63" s="112"/>
      <c r="BT63" s="184"/>
      <c r="BU63" s="155">
        <f>COUNTIF(CC41:DG69,BL63)</f>
        <v>0</v>
      </c>
      <c r="BV63" s="112"/>
      <c r="BW63" s="112"/>
      <c r="BX63" s="112"/>
      <c r="BY63" s="112"/>
      <c r="BZ63" s="112"/>
      <c r="CA63" s="112"/>
      <c r="CB63" s="111"/>
      <c r="CC63" s="241"/>
      <c r="CD63" s="241"/>
      <c r="CE63" s="241"/>
      <c r="CF63" s="241"/>
      <c r="CG63" s="241"/>
      <c r="CH63" s="241"/>
      <c r="CI63" s="241"/>
      <c r="CJ63" s="241"/>
      <c r="CK63" s="253"/>
      <c r="CL63" s="253"/>
      <c r="CM63" s="253"/>
      <c r="CN63" s="253"/>
      <c r="CO63" s="119"/>
      <c r="CP63" s="112"/>
      <c r="CQ63" s="112"/>
      <c r="CR63" s="184"/>
      <c r="CS63" s="184"/>
      <c r="CT63" s="138"/>
      <c r="CU63" s="241"/>
      <c r="CV63" s="241"/>
      <c r="CW63" s="247"/>
      <c r="CX63" s="247"/>
      <c r="CY63" s="247"/>
      <c r="CZ63" s="247"/>
      <c r="DA63" s="244"/>
      <c r="DB63" s="241"/>
      <c r="DC63" s="253"/>
      <c r="DD63" s="253"/>
      <c r="DE63" s="253"/>
      <c r="DF63" s="253"/>
      <c r="DG63" s="119"/>
      <c r="DH63" s="119"/>
    </row>
    <row r="64" spans="1:112" ht="15" customHeight="1">
      <c r="A64" s="111"/>
      <c r="B64" s="112"/>
      <c r="C64" s="112"/>
      <c r="D64" s="112"/>
      <c r="E64" s="112"/>
      <c r="F64" s="113"/>
      <c r="G64" s="112"/>
      <c r="H64" s="112"/>
      <c r="I64" s="112"/>
      <c r="J64" s="112"/>
      <c r="K64" s="112"/>
      <c r="L64" s="112"/>
      <c r="M64" s="112"/>
      <c r="N64" s="112"/>
      <c r="O64" s="112"/>
      <c r="P64" s="184"/>
      <c r="Q64" s="112"/>
      <c r="R64" s="112"/>
      <c r="S64" s="112"/>
      <c r="T64" s="112"/>
      <c r="U64" s="112"/>
      <c r="V64" s="184" t="s">
        <v>17</v>
      </c>
      <c r="W64" s="112"/>
      <c r="X64" s="111"/>
      <c r="Y64" s="242"/>
      <c r="Z64" s="242"/>
      <c r="AA64" s="242"/>
      <c r="AB64" s="242"/>
      <c r="AC64" s="245"/>
      <c r="AD64" s="248"/>
      <c r="AE64" s="248"/>
      <c r="AF64" s="248"/>
      <c r="AG64" s="254"/>
      <c r="AH64" s="254"/>
      <c r="AI64" s="254"/>
      <c r="AJ64" s="254"/>
      <c r="AK64" s="119"/>
      <c r="AL64" s="112"/>
      <c r="AM64" s="112"/>
      <c r="AN64" s="216" t="s">
        <v>208</v>
      </c>
      <c r="AO64" s="184"/>
      <c r="AP64" s="138"/>
      <c r="AQ64" s="242"/>
      <c r="AR64" s="242"/>
      <c r="AS64" s="242"/>
      <c r="AT64" s="242"/>
      <c r="AU64" s="245"/>
      <c r="AV64" s="245"/>
      <c r="AW64" s="242"/>
      <c r="AX64" s="242"/>
      <c r="AY64" s="254"/>
      <c r="AZ64" s="254"/>
      <c r="BA64" s="254"/>
      <c r="BB64" s="254"/>
      <c r="BC64" s="119"/>
      <c r="BD64" s="119"/>
      <c r="BE64" s="111"/>
      <c r="BF64" s="112"/>
      <c r="BG64" s="112"/>
      <c r="BH64" s="112"/>
      <c r="BI64" s="112"/>
      <c r="BJ64" s="113"/>
      <c r="BK64" s="112"/>
      <c r="BL64" s="112"/>
      <c r="BM64" s="112"/>
      <c r="BN64" s="112"/>
      <c r="BO64" s="112"/>
      <c r="BP64" s="112"/>
      <c r="BQ64" s="112"/>
      <c r="BR64" s="112"/>
      <c r="BS64" s="112"/>
      <c r="BT64" s="184"/>
      <c r="BU64" s="112"/>
      <c r="BV64" s="112"/>
      <c r="BW64" s="112"/>
      <c r="BX64" s="112"/>
      <c r="BY64" s="112"/>
      <c r="BZ64" s="184" t="s">
        <v>17</v>
      </c>
      <c r="CA64" s="112"/>
      <c r="CB64" s="111"/>
      <c r="CC64" s="242"/>
      <c r="CD64" s="242"/>
      <c r="CE64" s="242"/>
      <c r="CF64" s="242"/>
      <c r="CG64" s="242"/>
      <c r="CH64" s="242"/>
      <c r="CI64" s="242"/>
      <c r="CJ64" s="242"/>
      <c r="CK64" s="254"/>
      <c r="CL64" s="254"/>
      <c r="CM64" s="254"/>
      <c r="CN64" s="254"/>
      <c r="CO64" s="119"/>
      <c r="CP64" s="112"/>
      <c r="CQ64" s="112"/>
      <c r="CR64" s="184" t="s">
        <v>18</v>
      </c>
      <c r="CS64" s="184"/>
      <c r="CT64" s="138"/>
      <c r="CU64" s="242"/>
      <c r="CV64" s="242"/>
      <c r="CW64" s="248"/>
      <c r="CX64" s="248"/>
      <c r="CY64" s="248"/>
      <c r="CZ64" s="248"/>
      <c r="DA64" s="245"/>
      <c r="DB64" s="242"/>
      <c r="DC64" s="254"/>
      <c r="DD64" s="254"/>
      <c r="DE64" s="254"/>
      <c r="DF64" s="254"/>
      <c r="DG64" s="119"/>
      <c r="DH64" s="119"/>
    </row>
    <row r="65" spans="1:112" ht="15" customHeight="1">
      <c r="A65" s="111"/>
      <c r="B65" s="112"/>
      <c r="C65" s="112"/>
      <c r="D65" s="112"/>
      <c r="E65" s="112"/>
      <c r="F65" s="113"/>
      <c r="G65" s="191"/>
      <c r="H65" s="260"/>
      <c r="I65" s="260"/>
      <c r="J65" s="260"/>
      <c r="K65" s="112"/>
      <c r="L65" s="112"/>
      <c r="M65" s="112"/>
      <c r="N65" s="112"/>
      <c r="O65" s="112"/>
      <c r="P65" s="184"/>
      <c r="Q65" s="112"/>
      <c r="R65" s="112"/>
      <c r="S65" s="112"/>
      <c r="T65" s="112"/>
      <c r="U65" s="112"/>
      <c r="V65" s="112"/>
      <c r="W65" s="112"/>
      <c r="X65" s="111"/>
      <c r="Y65" s="243"/>
      <c r="Z65" s="243"/>
      <c r="AA65" s="243"/>
      <c r="AB65" s="243"/>
      <c r="AC65" s="246"/>
      <c r="AD65" s="249"/>
      <c r="AE65" s="249"/>
      <c r="AF65" s="249"/>
      <c r="AG65" s="255"/>
      <c r="AH65" s="255"/>
      <c r="AI65" s="254"/>
      <c r="AJ65" s="254"/>
      <c r="AK65" s="119"/>
      <c r="AL65" s="112"/>
      <c r="AM65" s="112"/>
      <c r="AN65" s="184"/>
      <c r="AO65" s="184"/>
      <c r="AP65" s="138"/>
      <c r="AQ65" s="243"/>
      <c r="AR65" s="243"/>
      <c r="AS65" s="243"/>
      <c r="AT65" s="243"/>
      <c r="AU65" s="246"/>
      <c r="AV65" s="246"/>
      <c r="AW65" s="243"/>
      <c r="AX65" s="243"/>
      <c r="AY65" s="255"/>
      <c r="AZ65" s="255"/>
      <c r="BA65" s="254"/>
      <c r="BB65" s="254"/>
      <c r="BC65" s="119"/>
      <c r="BD65" s="119"/>
      <c r="BE65" s="111"/>
      <c r="BF65" s="112"/>
      <c r="BG65" s="112"/>
      <c r="BH65" s="112"/>
      <c r="BI65" s="112"/>
      <c r="BJ65" s="113"/>
      <c r="BK65" s="191"/>
      <c r="BL65" s="260"/>
      <c r="BM65" s="260"/>
      <c r="BN65" s="260"/>
      <c r="BO65" s="112"/>
      <c r="BP65" s="112"/>
      <c r="BQ65" s="112"/>
      <c r="BR65" s="112"/>
      <c r="BS65" s="112"/>
      <c r="BT65" s="184"/>
      <c r="BU65" s="112"/>
      <c r="BV65" s="112"/>
      <c r="BW65" s="112"/>
      <c r="BX65" s="112"/>
      <c r="BY65" s="112"/>
      <c r="BZ65" s="112"/>
      <c r="CA65" s="112"/>
      <c r="CB65" s="111"/>
      <c r="CC65" s="243"/>
      <c r="CD65" s="243"/>
      <c r="CE65" s="243"/>
      <c r="CF65" s="243"/>
      <c r="CG65" s="243"/>
      <c r="CH65" s="243"/>
      <c r="CI65" s="243"/>
      <c r="CJ65" s="243"/>
      <c r="CK65" s="255"/>
      <c r="CL65" s="255"/>
      <c r="CM65" s="254"/>
      <c r="CN65" s="254"/>
      <c r="CO65" s="119"/>
      <c r="CP65" s="112"/>
      <c r="CQ65" s="112"/>
      <c r="CR65" s="184"/>
      <c r="CS65" s="184"/>
      <c r="CT65" s="138"/>
      <c r="CU65" s="243"/>
      <c r="CV65" s="243"/>
      <c r="CW65" s="249"/>
      <c r="CX65" s="249"/>
      <c r="CY65" s="249"/>
      <c r="CZ65" s="249"/>
      <c r="DA65" s="246"/>
      <c r="DB65" s="243"/>
      <c r="DC65" s="255"/>
      <c r="DD65" s="255"/>
      <c r="DE65" s="254"/>
      <c r="DF65" s="254"/>
      <c r="DG65" s="119"/>
      <c r="DH65" s="119"/>
    </row>
    <row r="66" spans="1:112" ht="15" customHeight="1">
      <c r="A66" s="111"/>
      <c r="B66" s="112"/>
      <c r="C66" s="112"/>
      <c r="D66" s="112"/>
      <c r="E66" s="112"/>
      <c r="F66" s="113" t="s">
        <v>128</v>
      </c>
      <c r="G66" s="112"/>
      <c r="H66" s="174" t="s">
        <v>127</v>
      </c>
      <c r="I66" s="112"/>
      <c r="J66" s="112"/>
      <c r="K66" s="112"/>
      <c r="L66" s="112"/>
      <c r="M66" s="112"/>
      <c r="N66" s="112"/>
      <c r="O66" s="112"/>
      <c r="P66" s="184"/>
      <c r="Q66" s="112"/>
      <c r="R66" s="112"/>
      <c r="S66" s="112"/>
      <c r="T66" s="112"/>
      <c r="U66" s="112"/>
      <c r="V66" s="112"/>
      <c r="W66" s="112"/>
      <c r="X66" s="111"/>
      <c r="Y66" s="172" t="s">
        <v>84</v>
      </c>
      <c r="Z66" s="172" t="s">
        <v>84</v>
      </c>
      <c r="AA66" s="172" t="s">
        <v>165</v>
      </c>
      <c r="AB66" s="172" t="s">
        <v>165</v>
      </c>
      <c r="AC66" s="172"/>
      <c r="AD66" s="172" t="s">
        <v>106</v>
      </c>
      <c r="AE66" s="172" t="s">
        <v>106</v>
      </c>
      <c r="AF66" s="172" t="s">
        <v>106</v>
      </c>
      <c r="AG66" s="195"/>
      <c r="AH66" s="195"/>
      <c r="AI66" s="255"/>
      <c r="AJ66" s="255"/>
      <c r="AK66" s="119"/>
      <c r="AL66" s="112"/>
      <c r="AM66" s="112"/>
      <c r="AN66" s="184"/>
      <c r="AO66" s="184"/>
      <c r="AP66" s="126"/>
      <c r="AQ66" s="172" t="s">
        <v>165</v>
      </c>
      <c r="AR66" s="172" t="s">
        <v>165</v>
      </c>
      <c r="AS66" s="172" t="s">
        <v>165</v>
      </c>
      <c r="AT66" s="172" t="s">
        <v>165</v>
      </c>
      <c r="AU66" s="172"/>
      <c r="AV66" s="163"/>
      <c r="AW66" s="163" t="s">
        <v>161</v>
      </c>
      <c r="AX66" s="163" t="s">
        <v>161</v>
      </c>
      <c r="AY66" s="195"/>
      <c r="AZ66" s="195"/>
      <c r="BA66" s="255"/>
      <c r="BB66" s="255"/>
      <c r="BC66" s="119"/>
      <c r="BD66" s="119"/>
      <c r="BE66" s="111"/>
      <c r="BF66" s="112"/>
      <c r="BG66" s="112"/>
      <c r="BH66" s="112"/>
      <c r="BI66" s="112"/>
      <c r="BJ66" s="113" t="s">
        <v>128</v>
      </c>
      <c r="BK66" s="112"/>
      <c r="BL66" s="174" t="s">
        <v>127</v>
      </c>
      <c r="BM66" s="112"/>
      <c r="BN66" s="112"/>
      <c r="BO66" s="112"/>
      <c r="BP66" s="112"/>
      <c r="BQ66" s="112"/>
      <c r="BR66" s="112"/>
      <c r="BS66" s="112"/>
      <c r="BT66" s="184"/>
      <c r="BU66" s="112"/>
      <c r="BV66" s="112"/>
      <c r="BW66" s="112"/>
      <c r="BX66" s="112"/>
      <c r="BY66" s="112"/>
      <c r="BZ66" s="112"/>
      <c r="CA66" s="112"/>
      <c r="CB66" s="111"/>
      <c r="CC66" s="172"/>
      <c r="CD66" s="172"/>
      <c r="CE66" s="172"/>
      <c r="CF66" s="172"/>
      <c r="CG66" s="172"/>
      <c r="CH66" s="172"/>
      <c r="CI66" s="163"/>
      <c r="CJ66" s="163"/>
      <c r="CK66" s="195"/>
      <c r="CL66" s="195"/>
      <c r="CM66" s="255"/>
      <c r="CN66" s="255"/>
      <c r="CO66" s="119"/>
      <c r="CP66" s="112"/>
      <c r="CQ66" s="112"/>
      <c r="CR66" s="184"/>
      <c r="CS66" s="184"/>
      <c r="CT66" s="126"/>
      <c r="CU66" s="172"/>
      <c r="CV66" s="172"/>
      <c r="CW66" s="172"/>
      <c r="CX66" s="172"/>
      <c r="CY66" s="172"/>
      <c r="CZ66" s="172"/>
      <c r="DA66" s="172"/>
      <c r="DB66" s="172"/>
      <c r="DC66" s="195"/>
      <c r="DD66" s="195"/>
      <c r="DE66" s="255"/>
      <c r="DF66" s="255"/>
      <c r="DG66" s="119"/>
      <c r="DH66" s="119"/>
    </row>
    <row r="67" spans="1:112" ht="15" customHeight="1" thickBot="1">
      <c r="A67" s="111"/>
      <c r="B67" s="112"/>
      <c r="C67" s="112"/>
      <c r="D67" s="112"/>
      <c r="E67" s="112"/>
      <c r="F67" s="113" t="s">
        <v>42</v>
      </c>
      <c r="G67" s="112"/>
      <c r="H67" s="112" t="s">
        <v>67</v>
      </c>
      <c r="I67" s="112"/>
      <c r="J67" s="112"/>
      <c r="K67" s="112"/>
      <c r="L67" s="112"/>
      <c r="M67" s="112"/>
      <c r="N67" s="112"/>
      <c r="O67" s="112"/>
      <c r="P67" s="184"/>
      <c r="Q67" s="112"/>
      <c r="R67" s="112"/>
      <c r="S67" s="112"/>
      <c r="T67" s="112"/>
      <c r="U67" s="112"/>
      <c r="V67" s="112"/>
      <c r="W67" s="112"/>
      <c r="X67" s="111"/>
      <c r="Y67" s="112"/>
      <c r="Z67" s="112"/>
      <c r="AA67" s="112"/>
      <c r="AB67" s="112"/>
      <c r="AC67" s="112"/>
      <c r="AD67" s="112"/>
      <c r="AE67" s="112"/>
      <c r="AF67" s="112"/>
      <c r="AG67" s="131" t="s">
        <v>217</v>
      </c>
      <c r="AH67" s="112"/>
      <c r="AI67" s="112"/>
      <c r="AJ67" s="112"/>
      <c r="AK67" s="119"/>
      <c r="AL67" s="112"/>
      <c r="AM67" s="112"/>
      <c r="AN67" s="184"/>
      <c r="AO67" s="184"/>
      <c r="AP67" s="126"/>
      <c r="AQ67" s="123"/>
      <c r="AR67" s="123"/>
      <c r="AS67" s="123"/>
      <c r="AT67" s="123"/>
      <c r="AU67" s="123"/>
      <c r="AV67" s="123"/>
      <c r="AW67" s="123"/>
      <c r="AX67" s="123"/>
      <c r="AY67" s="130"/>
      <c r="AZ67" s="130"/>
      <c r="BA67" s="130"/>
      <c r="BB67" s="130"/>
      <c r="BC67" s="119"/>
      <c r="BD67" s="119"/>
      <c r="BE67" s="111"/>
      <c r="BF67" s="112"/>
      <c r="BG67" s="112"/>
      <c r="BH67" s="112"/>
      <c r="BI67" s="112"/>
      <c r="BJ67" s="113" t="s">
        <v>42</v>
      </c>
      <c r="BK67" s="112"/>
      <c r="BL67" s="112" t="s">
        <v>67</v>
      </c>
      <c r="BM67" s="112"/>
      <c r="BN67" s="112"/>
      <c r="BO67" s="112"/>
      <c r="BP67" s="112"/>
      <c r="BQ67" s="112"/>
      <c r="BR67" s="112"/>
      <c r="BS67" s="112"/>
      <c r="BT67" s="184"/>
      <c r="BU67" s="112"/>
      <c r="BV67" s="112"/>
      <c r="BW67" s="112"/>
      <c r="BX67" s="112"/>
      <c r="BY67" s="112"/>
      <c r="BZ67" s="112"/>
      <c r="CA67" s="112"/>
      <c r="CB67" s="111"/>
      <c r="CC67" s="112"/>
      <c r="CD67" s="112"/>
      <c r="CE67" s="112"/>
      <c r="CF67" s="112"/>
      <c r="CG67" s="112"/>
      <c r="CH67" s="112"/>
      <c r="CI67" s="112"/>
      <c r="CJ67" s="112"/>
      <c r="CK67" s="131"/>
      <c r="CL67" s="112"/>
      <c r="CM67" s="112"/>
      <c r="CN67" s="112"/>
      <c r="CO67" s="119"/>
      <c r="CP67" s="112"/>
      <c r="CQ67" s="112"/>
      <c r="CR67" s="184"/>
      <c r="CS67" s="184"/>
      <c r="CT67" s="126"/>
      <c r="CU67" s="123"/>
      <c r="CV67" s="123"/>
      <c r="CW67" s="123"/>
      <c r="CX67" s="123"/>
      <c r="CY67" s="123"/>
      <c r="CZ67" s="123"/>
      <c r="DA67" s="123"/>
      <c r="DB67" s="123"/>
      <c r="DC67" s="130"/>
      <c r="DD67" s="130"/>
      <c r="DE67" s="130"/>
      <c r="DF67" s="130"/>
      <c r="DG67" s="119"/>
      <c r="DH67" s="119"/>
    </row>
    <row r="68" spans="1:112" ht="15" customHeight="1" thickBot="1">
      <c r="A68" s="111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84"/>
      <c r="Q68" s="112"/>
      <c r="R68" s="112"/>
      <c r="S68" s="112"/>
      <c r="T68" s="112"/>
      <c r="U68" s="112"/>
      <c r="V68" s="112"/>
      <c r="W68" s="112"/>
      <c r="X68" s="111"/>
      <c r="Y68" s="261"/>
      <c r="Z68" s="262"/>
      <c r="AA68" s="262"/>
      <c r="AB68" s="262"/>
      <c r="AC68" s="262"/>
      <c r="AD68" s="262"/>
      <c r="AE68" s="262"/>
      <c r="AF68" s="262"/>
      <c r="AG68" s="262"/>
      <c r="AH68" s="262"/>
      <c r="AI68" s="262"/>
      <c r="AJ68" s="263"/>
      <c r="AK68" s="119"/>
      <c r="AL68" s="112"/>
      <c r="AM68" s="112"/>
      <c r="AN68" s="184"/>
      <c r="AO68" s="184"/>
      <c r="AP68" s="126"/>
      <c r="AQ68" s="139"/>
      <c r="AR68" s="140"/>
      <c r="AS68" s="140"/>
      <c r="AT68" s="140"/>
      <c r="AU68" s="140"/>
      <c r="AV68" s="140"/>
      <c r="AW68" s="140"/>
      <c r="AX68" s="140"/>
      <c r="AY68" s="141"/>
      <c r="AZ68" s="141"/>
      <c r="BA68" s="141"/>
      <c r="BB68" s="142"/>
      <c r="BC68" s="119"/>
      <c r="BD68" s="119"/>
      <c r="BE68" s="111"/>
      <c r="BF68" s="112"/>
      <c r="BG68" s="112"/>
      <c r="BH68" s="112"/>
      <c r="BI68" s="112"/>
      <c r="BJ68" s="112"/>
      <c r="BK68" s="112"/>
      <c r="BL68" s="112"/>
      <c r="BM68" s="112"/>
      <c r="BN68" s="112"/>
      <c r="BO68" s="112"/>
      <c r="BP68" s="112"/>
      <c r="BQ68" s="112"/>
      <c r="BR68" s="112"/>
      <c r="BS68" s="112"/>
      <c r="BT68" s="184"/>
      <c r="BU68" s="112"/>
      <c r="BV68" s="112"/>
      <c r="BW68" s="112"/>
      <c r="BX68" s="112"/>
      <c r="BY68" s="112"/>
      <c r="BZ68" s="112"/>
      <c r="CA68" s="112"/>
      <c r="CB68" s="111"/>
      <c r="CC68" s="261"/>
      <c r="CD68" s="262"/>
      <c r="CE68" s="262"/>
      <c r="CF68" s="262"/>
      <c r="CG68" s="262"/>
      <c r="CH68" s="262"/>
      <c r="CI68" s="262"/>
      <c r="CJ68" s="262"/>
      <c r="CK68" s="262"/>
      <c r="CL68" s="262"/>
      <c r="CM68" s="262"/>
      <c r="CN68" s="263"/>
      <c r="CO68" s="119"/>
      <c r="CP68" s="112"/>
      <c r="CQ68" s="112"/>
      <c r="CR68" s="184"/>
      <c r="CS68" s="184"/>
      <c r="CT68" s="126"/>
      <c r="CU68" s="139"/>
      <c r="CV68" s="140"/>
      <c r="CW68" s="140"/>
      <c r="CX68" s="140"/>
      <c r="CY68" s="140"/>
      <c r="CZ68" s="140"/>
      <c r="DA68" s="140"/>
      <c r="DB68" s="140"/>
      <c r="DC68" s="141"/>
      <c r="DD68" s="141"/>
      <c r="DE68" s="141"/>
      <c r="DF68" s="142"/>
      <c r="DG68" s="119"/>
      <c r="DH68" s="119"/>
    </row>
    <row r="69" spans="1:112" ht="15" customHeight="1" thickBot="1">
      <c r="A69" s="111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84"/>
      <c r="Q69" s="112"/>
      <c r="R69" s="112"/>
      <c r="S69" s="112"/>
      <c r="T69" s="112"/>
      <c r="U69" s="112"/>
      <c r="V69" s="112"/>
      <c r="W69" s="112"/>
      <c r="X69" s="143"/>
      <c r="Y69" s="144"/>
      <c r="Z69" s="144"/>
      <c r="AA69" s="144"/>
      <c r="AB69" s="144"/>
      <c r="AC69" s="144"/>
      <c r="AD69" s="144"/>
      <c r="AE69" s="144"/>
      <c r="AF69" s="144"/>
      <c r="AG69" s="144"/>
      <c r="AH69" s="144"/>
      <c r="AI69" s="144"/>
      <c r="AJ69" s="144"/>
      <c r="AK69" s="145"/>
      <c r="AL69" s="112"/>
      <c r="AM69" s="112"/>
      <c r="AN69" s="184"/>
      <c r="AO69" s="184"/>
      <c r="AP69" s="146"/>
      <c r="AQ69" s="147"/>
      <c r="AR69" s="147"/>
      <c r="AS69" s="147"/>
      <c r="AT69" s="147"/>
      <c r="AU69" s="147"/>
      <c r="AV69" s="147"/>
      <c r="AW69" s="147"/>
      <c r="AX69" s="147"/>
      <c r="AY69" s="144"/>
      <c r="AZ69" s="144"/>
      <c r="BA69" s="144"/>
      <c r="BB69" s="144"/>
      <c r="BC69" s="145"/>
      <c r="BD69" s="119"/>
      <c r="BE69" s="111"/>
      <c r="BF69" s="112"/>
      <c r="BG69" s="112"/>
      <c r="BH69" s="112"/>
      <c r="BI69" s="112"/>
      <c r="BJ69" s="112"/>
      <c r="BK69" s="112"/>
      <c r="BL69" s="112"/>
      <c r="BM69" s="112"/>
      <c r="BN69" s="112"/>
      <c r="BO69" s="112"/>
      <c r="BP69" s="112"/>
      <c r="BQ69" s="112"/>
      <c r="BR69" s="112"/>
      <c r="BS69" s="112"/>
      <c r="BT69" s="184"/>
      <c r="BU69" s="112"/>
      <c r="BV69" s="112"/>
      <c r="BW69" s="112"/>
      <c r="BX69" s="112"/>
      <c r="BY69" s="112"/>
      <c r="BZ69" s="112"/>
      <c r="CA69" s="112"/>
      <c r="CB69" s="143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5"/>
      <c r="CP69" s="112"/>
      <c r="CQ69" s="112"/>
      <c r="CR69" s="184"/>
      <c r="CS69" s="184"/>
      <c r="CT69" s="146"/>
      <c r="CU69" s="147"/>
      <c r="CV69" s="147"/>
      <c r="CW69" s="147"/>
      <c r="CX69" s="147"/>
      <c r="CY69" s="147"/>
      <c r="CZ69" s="147"/>
      <c r="DA69" s="147"/>
      <c r="DB69" s="147"/>
      <c r="DC69" s="144"/>
      <c r="DD69" s="144"/>
      <c r="DE69" s="144"/>
      <c r="DF69" s="144"/>
      <c r="DG69" s="145"/>
      <c r="DH69" s="119"/>
    </row>
    <row r="70" spans="1:112" ht="15" customHeight="1" thickBot="1">
      <c r="A70" s="111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84"/>
      <c r="Q70" s="112"/>
      <c r="R70" s="112"/>
      <c r="S70" s="112"/>
      <c r="T70" s="112"/>
      <c r="U70" s="112"/>
      <c r="V70" s="112"/>
      <c r="W70" s="112"/>
      <c r="X70" s="112"/>
      <c r="Y70" s="148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50"/>
      <c r="AK70" s="112"/>
      <c r="AL70" s="112"/>
      <c r="AM70" s="112"/>
      <c r="AN70" s="184"/>
      <c r="AO70" s="184"/>
      <c r="AP70" s="118"/>
      <c r="AQ70" s="148"/>
      <c r="AR70" s="149"/>
      <c r="AS70" s="149"/>
      <c r="AT70" s="149"/>
      <c r="AU70" s="149"/>
      <c r="AV70" s="149"/>
      <c r="AW70" s="149"/>
      <c r="AX70" s="149"/>
      <c r="AY70" s="149"/>
      <c r="AZ70" s="149"/>
      <c r="BA70" s="149"/>
      <c r="BB70" s="150"/>
      <c r="BC70" s="112"/>
      <c r="BD70" s="119"/>
      <c r="BE70" s="111"/>
      <c r="BF70" s="112"/>
      <c r="BG70" s="112"/>
      <c r="BH70" s="112"/>
      <c r="BI70" s="112"/>
      <c r="BJ70" s="112"/>
      <c r="BK70" s="112"/>
      <c r="BL70" s="112"/>
      <c r="BM70" s="112"/>
      <c r="BN70" s="112"/>
      <c r="BO70" s="112"/>
      <c r="BP70" s="112"/>
      <c r="BQ70" s="112"/>
      <c r="BR70" s="112"/>
      <c r="BS70" s="112"/>
      <c r="BT70" s="184"/>
      <c r="BU70" s="112"/>
      <c r="BV70" s="112"/>
      <c r="BW70" s="112"/>
      <c r="BX70" s="112"/>
      <c r="BY70" s="112"/>
      <c r="BZ70" s="112"/>
      <c r="CA70" s="112"/>
      <c r="CB70" s="112"/>
      <c r="CC70" s="148"/>
      <c r="CD70" s="149"/>
      <c r="CE70" s="149"/>
      <c r="CF70" s="149"/>
      <c r="CG70" s="149"/>
      <c r="CH70" s="149"/>
      <c r="CI70" s="149"/>
      <c r="CJ70" s="149"/>
      <c r="CK70" s="149"/>
      <c r="CL70" s="149"/>
      <c r="CM70" s="149"/>
      <c r="CN70" s="150"/>
      <c r="CO70" s="112"/>
      <c r="CP70" s="112"/>
      <c r="CQ70" s="112"/>
      <c r="CR70" s="184"/>
      <c r="CS70" s="184"/>
      <c r="CT70" s="118"/>
      <c r="CU70" s="148"/>
      <c r="CV70" s="149"/>
      <c r="CW70" s="149"/>
      <c r="CX70" s="149"/>
      <c r="CY70" s="149"/>
      <c r="CZ70" s="149"/>
      <c r="DA70" s="149"/>
      <c r="DB70" s="149"/>
      <c r="DC70" s="149"/>
      <c r="DD70" s="149"/>
      <c r="DE70" s="149"/>
      <c r="DF70" s="150"/>
      <c r="DG70" s="112"/>
      <c r="DH70" s="119"/>
    </row>
    <row r="71" spans="1:112" ht="15" customHeight="1">
      <c r="A71" s="111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84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8"/>
      <c r="AQ71" s="118"/>
      <c r="AR71" s="118"/>
      <c r="AS71" s="118"/>
      <c r="AT71" s="118"/>
      <c r="AU71" s="118"/>
      <c r="AV71" s="118"/>
      <c r="AW71" s="118"/>
      <c r="AX71" s="118"/>
      <c r="AY71" s="112"/>
      <c r="AZ71" s="112"/>
      <c r="BA71" s="112"/>
      <c r="BB71" s="112"/>
      <c r="BC71" s="112"/>
      <c r="BD71" s="119"/>
      <c r="BE71" s="111"/>
      <c r="BF71" s="112"/>
      <c r="BG71" s="112"/>
      <c r="BH71" s="112"/>
      <c r="BI71" s="112"/>
      <c r="BJ71" s="112"/>
      <c r="BK71" s="112"/>
      <c r="BL71" s="112"/>
      <c r="BM71" s="112"/>
      <c r="BN71" s="112"/>
      <c r="BO71" s="112"/>
      <c r="BP71" s="112"/>
      <c r="BQ71" s="112"/>
      <c r="BR71" s="112"/>
      <c r="BS71" s="112"/>
      <c r="BT71" s="184"/>
      <c r="BU71" s="112"/>
      <c r="BV71" s="112"/>
      <c r="BW71" s="112"/>
      <c r="BX71" s="112"/>
      <c r="BY71" s="112"/>
      <c r="BZ71" s="112"/>
      <c r="CA71" s="112"/>
      <c r="CB71" s="112"/>
      <c r="CC71" s="112"/>
      <c r="CD71" s="112"/>
      <c r="CE71" s="112"/>
      <c r="CF71" s="112"/>
      <c r="CG71" s="112"/>
      <c r="CH71" s="112"/>
      <c r="CI71" s="112"/>
      <c r="CJ71" s="112"/>
      <c r="CK71" s="112"/>
      <c r="CL71" s="112"/>
      <c r="CM71" s="112"/>
      <c r="CN71" s="112"/>
      <c r="CO71" s="112"/>
      <c r="CP71" s="112"/>
      <c r="CQ71" s="112"/>
      <c r="CR71" s="112"/>
      <c r="CS71" s="112"/>
      <c r="CT71" s="118"/>
      <c r="CU71" s="118"/>
      <c r="CV71" s="118"/>
      <c r="CW71" s="118"/>
      <c r="CX71" s="118"/>
      <c r="CY71" s="118"/>
      <c r="CZ71" s="118"/>
      <c r="DA71" s="118"/>
      <c r="DB71" s="118"/>
      <c r="DC71" s="112"/>
      <c r="DD71" s="112"/>
      <c r="DE71" s="112"/>
      <c r="DF71" s="112"/>
      <c r="DG71" s="112"/>
      <c r="DH71" s="119"/>
    </row>
    <row r="72" spans="1:112" ht="15" customHeight="1" thickBot="1">
      <c r="A72" s="143"/>
      <c r="B72" s="144"/>
      <c r="C72" s="144"/>
      <c r="D72" s="144"/>
      <c r="E72" s="144"/>
      <c r="F72" s="144"/>
      <c r="G72" s="144"/>
      <c r="H72" s="144"/>
      <c r="I72" s="144"/>
      <c r="J72" s="144"/>
      <c r="K72" s="144"/>
      <c r="L72" s="144"/>
      <c r="M72" s="144"/>
      <c r="N72" s="144"/>
      <c r="O72" s="144"/>
      <c r="P72" s="151"/>
      <c r="Q72" s="144"/>
      <c r="R72" s="144"/>
      <c r="S72" s="144"/>
      <c r="T72" s="144"/>
      <c r="U72" s="144"/>
      <c r="V72" s="144"/>
      <c r="W72" s="144"/>
      <c r="X72" s="144"/>
      <c r="Y72" s="144"/>
      <c r="Z72" s="144"/>
      <c r="AA72" s="144"/>
      <c r="AB72" s="144"/>
      <c r="AC72" s="144"/>
      <c r="AD72" s="144"/>
      <c r="AE72" s="144"/>
      <c r="AF72" s="144"/>
      <c r="AG72" s="144"/>
      <c r="AH72" s="144"/>
      <c r="AI72" s="144"/>
      <c r="AJ72" s="144"/>
      <c r="AK72" s="144"/>
      <c r="AL72" s="144"/>
      <c r="AM72" s="144"/>
      <c r="AN72" s="144"/>
      <c r="AO72" s="144"/>
      <c r="AP72" s="147"/>
      <c r="AQ72" s="147"/>
      <c r="AR72" s="147"/>
      <c r="AS72" s="147"/>
      <c r="AT72" s="147"/>
      <c r="AU72" s="147"/>
      <c r="AV72" s="147"/>
      <c r="AW72" s="152"/>
      <c r="AX72" s="152"/>
      <c r="AY72" s="153" t="s">
        <v>38</v>
      </c>
      <c r="AZ72" s="284">
        <f>AZ36+1</f>
        <v>4</v>
      </c>
      <c r="BA72" s="284"/>
      <c r="BB72" s="154" t="s">
        <v>1</v>
      </c>
      <c r="BC72" s="284">
        <f>Cover!$X$24</f>
        <v>32</v>
      </c>
      <c r="BD72" s="285"/>
      <c r="BE72" s="143"/>
      <c r="BF72" s="144"/>
      <c r="BG72" s="144"/>
      <c r="BH72" s="144"/>
      <c r="BI72" s="144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51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  <c r="CT72" s="147"/>
      <c r="CU72" s="147"/>
      <c r="CV72" s="147"/>
      <c r="CW72" s="147"/>
      <c r="CX72" s="147"/>
      <c r="CY72" s="147"/>
      <c r="CZ72" s="147"/>
      <c r="DA72" s="152"/>
      <c r="DB72" s="152"/>
      <c r="DC72" s="153" t="s">
        <v>38</v>
      </c>
      <c r="DD72" s="284" t="str">
        <f>AZ72&amp;"A"</f>
        <v>4A</v>
      </c>
      <c r="DE72" s="284"/>
      <c r="DF72" s="154" t="s">
        <v>1</v>
      </c>
      <c r="DG72" s="284">
        <f>Cover!$X$24</f>
        <v>32</v>
      </c>
      <c r="DH72" s="285"/>
    </row>
    <row r="73" spans="1:112" ht="15" customHeight="1">
      <c r="A73" s="104" t="s">
        <v>72</v>
      </c>
      <c r="B73" s="105"/>
      <c r="C73" s="105"/>
      <c r="D73" s="106"/>
      <c r="E73" s="106"/>
      <c r="F73" s="107"/>
      <c r="G73" s="107"/>
      <c r="H73" s="107"/>
      <c r="I73" s="106"/>
      <c r="J73" s="106"/>
      <c r="K73" s="106"/>
      <c r="L73" s="106"/>
      <c r="M73" s="106"/>
      <c r="N73" s="106"/>
      <c r="O73" s="106"/>
      <c r="P73" s="106"/>
      <c r="Q73" s="107"/>
      <c r="R73" s="107"/>
      <c r="S73" s="107"/>
      <c r="T73" s="107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8"/>
      <c r="AQ73" s="108"/>
      <c r="AR73" s="108"/>
      <c r="AS73" s="108"/>
      <c r="AT73" s="108"/>
      <c r="AU73" s="108"/>
      <c r="AV73" s="108"/>
      <c r="AW73" s="108"/>
      <c r="AX73" s="108"/>
      <c r="AY73" s="106"/>
      <c r="AZ73" s="106"/>
      <c r="BA73" s="106"/>
      <c r="BB73" s="106"/>
      <c r="BC73" s="106"/>
      <c r="BD73" s="109"/>
      <c r="BE73" s="104" t="s">
        <v>73</v>
      </c>
      <c r="BF73" s="105"/>
      <c r="BG73" s="105"/>
      <c r="BH73" s="106"/>
      <c r="BI73" s="106"/>
      <c r="BJ73" s="107"/>
      <c r="BK73" s="107"/>
      <c r="BL73" s="107"/>
      <c r="BM73" s="106"/>
      <c r="BN73" s="106"/>
      <c r="BO73" s="106"/>
      <c r="BP73" s="106"/>
      <c r="BQ73" s="106"/>
      <c r="BR73" s="106"/>
      <c r="BS73" s="106"/>
      <c r="BT73" s="106"/>
      <c r="BU73" s="107"/>
      <c r="BV73" s="107"/>
      <c r="BW73" s="107"/>
      <c r="BX73" s="107"/>
      <c r="BY73" s="106"/>
      <c r="BZ73" s="106"/>
      <c r="CA73" s="106"/>
      <c r="CB73" s="106"/>
      <c r="CC73" s="106"/>
      <c r="CD73" s="106"/>
      <c r="CE73" s="106"/>
      <c r="CF73" s="106"/>
      <c r="CG73" s="106"/>
      <c r="CH73" s="106"/>
      <c r="CI73" s="106"/>
      <c r="CJ73" s="106"/>
      <c r="CK73" s="106"/>
      <c r="CL73" s="106"/>
      <c r="CM73" s="106"/>
      <c r="CN73" s="106"/>
      <c r="CO73" s="106"/>
      <c r="CP73" s="106"/>
      <c r="CQ73" s="106"/>
      <c r="CR73" s="106"/>
      <c r="CS73" s="106"/>
      <c r="CT73" s="108"/>
      <c r="CU73" s="108"/>
      <c r="CV73" s="108"/>
      <c r="CW73" s="108"/>
      <c r="CX73" s="108"/>
      <c r="CY73" s="108"/>
      <c r="CZ73" s="108"/>
      <c r="DA73" s="108"/>
      <c r="DB73" s="108"/>
      <c r="DC73" s="106"/>
      <c r="DD73" s="106"/>
      <c r="DE73" s="106"/>
      <c r="DF73" s="106"/>
      <c r="DG73" s="106"/>
      <c r="DH73" s="109"/>
    </row>
    <row r="74" spans="1:112" ht="15" customHeight="1">
      <c r="A74" s="111"/>
      <c r="B74" s="112"/>
      <c r="C74" s="112"/>
      <c r="D74" s="112"/>
      <c r="E74" s="112"/>
      <c r="F74" s="113" t="s">
        <v>32</v>
      </c>
      <c r="G74" s="112"/>
      <c r="H74" s="114" t="s">
        <v>83</v>
      </c>
      <c r="I74" s="115"/>
      <c r="J74" s="112"/>
      <c r="K74" s="112"/>
      <c r="L74" s="115"/>
      <c r="M74" s="116"/>
      <c r="N74" s="115"/>
      <c r="O74" s="112"/>
      <c r="P74" s="112"/>
      <c r="Q74" s="112"/>
      <c r="R74" s="112"/>
      <c r="S74" s="116"/>
      <c r="T74" s="116"/>
      <c r="U74" s="112"/>
      <c r="V74" s="112"/>
      <c r="W74" s="112"/>
      <c r="X74" s="117"/>
      <c r="Y74" s="117"/>
      <c r="Z74" s="117"/>
      <c r="AA74" s="117"/>
      <c r="AB74" s="117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8"/>
      <c r="AQ74" s="118"/>
      <c r="AR74" s="118"/>
      <c r="AS74" s="118"/>
      <c r="AT74" s="118"/>
      <c r="AU74" s="118"/>
      <c r="AV74" s="118"/>
      <c r="AW74" s="118"/>
      <c r="AX74" s="118"/>
      <c r="AY74" s="112"/>
      <c r="AZ74" s="112"/>
      <c r="BA74" s="112"/>
      <c r="BB74" s="112"/>
      <c r="BC74" s="112"/>
      <c r="BD74" s="119"/>
      <c r="BE74" s="111"/>
      <c r="BF74" s="112"/>
      <c r="BG74" s="112"/>
      <c r="BH74" s="112"/>
      <c r="BI74" s="112"/>
      <c r="BJ74" s="113" t="s">
        <v>32</v>
      </c>
      <c r="BK74" s="112"/>
      <c r="BL74" s="114" t="str">
        <f>H74</f>
        <v>天津渤化发展“两化”搬迁改造项目一期工程</v>
      </c>
      <c r="BM74" s="115"/>
      <c r="BN74" s="112"/>
      <c r="BO74" s="112"/>
      <c r="BP74" s="115"/>
      <c r="BQ74" s="116"/>
      <c r="BR74" s="115"/>
      <c r="BS74" s="115"/>
      <c r="BT74" s="116"/>
      <c r="BU74" s="116"/>
      <c r="BV74" s="116"/>
      <c r="BW74" s="116"/>
      <c r="BX74" s="116"/>
      <c r="BY74" s="112"/>
      <c r="BZ74" s="112"/>
      <c r="CA74" s="112"/>
      <c r="CB74" s="117"/>
      <c r="CC74" s="117"/>
      <c r="CD74" s="117"/>
      <c r="CE74" s="117"/>
      <c r="CF74" s="117"/>
      <c r="CG74" s="112"/>
      <c r="CH74" s="112"/>
      <c r="CI74" s="112"/>
      <c r="CJ74" s="112"/>
      <c r="CK74" s="112"/>
      <c r="CL74" s="112"/>
      <c r="CM74" s="112"/>
      <c r="CN74" s="112"/>
      <c r="CO74" s="112"/>
      <c r="CP74" s="112"/>
      <c r="CQ74" s="120"/>
      <c r="CR74" s="120"/>
      <c r="CS74" s="112"/>
      <c r="CT74" s="118"/>
      <c r="CU74" s="118"/>
      <c r="CV74" s="118"/>
      <c r="CW74" s="118"/>
      <c r="CX74" s="118"/>
      <c r="CY74" s="118"/>
      <c r="CZ74" s="118"/>
      <c r="DA74" s="118"/>
      <c r="DB74" s="118"/>
      <c r="DC74" s="112"/>
      <c r="DD74" s="112"/>
      <c r="DE74" s="112"/>
      <c r="DF74" s="112"/>
      <c r="DG74" s="112"/>
      <c r="DH74" s="119"/>
    </row>
    <row r="75" spans="1:112" ht="15" customHeight="1">
      <c r="A75" s="111"/>
      <c r="B75" s="112"/>
      <c r="C75" s="112"/>
      <c r="D75" s="112"/>
      <c r="E75" s="112"/>
      <c r="F75" s="113" t="s">
        <v>31</v>
      </c>
      <c r="G75" s="112"/>
      <c r="H75" s="121" t="s">
        <v>177</v>
      </c>
      <c r="I75" s="112"/>
      <c r="J75" s="112"/>
      <c r="K75" s="112"/>
      <c r="L75" s="112"/>
      <c r="M75" s="112"/>
      <c r="N75" s="112"/>
      <c r="O75" s="112"/>
      <c r="P75" s="112"/>
      <c r="Q75" s="112"/>
      <c r="R75" s="116"/>
      <c r="S75" s="116"/>
      <c r="T75" s="112"/>
      <c r="U75" s="112"/>
      <c r="V75" s="112"/>
      <c r="W75" s="112"/>
      <c r="X75" s="12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8"/>
      <c r="AQ75" s="118"/>
      <c r="AR75" s="118"/>
      <c r="AS75" s="118"/>
      <c r="AT75" s="118"/>
      <c r="AU75" s="118"/>
      <c r="AV75" s="118"/>
      <c r="AW75" s="118"/>
      <c r="AX75" s="118"/>
      <c r="AY75" s="112"/>
      <c r="AZ75" s="112"/>
      <c r="BA75" s="112"/>
      <c r="BB75" s="112"/>
      <c r="BC75" s="112"/>
      <c r="BD75" s="119"/>
      <c r="BE75" s="111"/>
      <c r="BF75" s="112"/>
      <c r="BG75" s="112"/>
      <c r="BH75" s="112"/>
      <c r="BI75" s="112"/>
      <c r="BJ75" s="113" t="s">
        <v>31</v>
      </c>
      <c r="BK75" s="112"/>
      <c r="BL75" s="114" t="str">
        <f>H75</f>
        <v>PP</v>
      </c>
      <c r="BM75" s="112"/>
      <c r="BN75" s="112"/>
      <c r="BO75" s="112"/>
      <c r="BP75" s="112"/>
      <c r="BQ75" s="112"/>
      <c r="BR75" s="112"/>
      <c r="BS75" s="112"/>
      <c r="BT75" s="112"/>
      <c r="BU75" s="112"/>
      <c r="BV75" s="116"/>
      <c r="BW75" s="116"/>
      <c r="BX75" s="112"/>
      <c r="BY75" s="112"/>
      <c r="BZ75" s="112"/>
      <c r="CA75" s="112"/>
      <c r="CB75" s="122"/>
      <c r="CC75" s="112"/>
      <c r="CD75" s="112"/>
      <c r="CE75" s="112"/>
      <c r="CF75" s="112"/>
      <c r="CG75" s="112"/>
      <c r="CH75" s="112"/>
      <c r="CI75" s="112"/>
      <c r="CJ75" s="112"/>
      <c r="CK75" s="112"/>
      <c r="CL75" s="112"/>
      <c r="CM75" s="112"/>
      <c r="CN75" s="112"/>
      <c r="CO75" s="112"/>
      <c r="CP75" s="112"/>
      <c r="CQ75" s="123"/>
      <c r="CR75" s="123"/>
      <c r="CS75" s="112"/>
      <c r="CT75" s="118"/>
      <c r="CU75" s="118"/>
      <c r="CV75" s="118"/>
      <c r="CW75" s="118"/>
      <c r="CX75" s="118"/>
      <c r="CY75" s="118"/>
      <c r="CZ75" s="118"/>
      <c r="DA75" s="118"/>
      <c r="DB75" s="118"/>
      <c r="DC75" s="112"/>
      <c r="DD75" s="112"/>
      <c r="DE75" s="112"/>
      <c r="DF75" s="112"/>
      <c r="DG75" s="112"/>
      <c r="DH75" s="119"/>
    </row>
    <row r="76" spans="1:112" ht="15" customHeight="1" thickBot="1">
      <c r="A76" s="111"/>
      <c r="B76" s="112"/>
      <c r="C76" s="112"/>
      <c r="D76" s="115"/>
      <c r="E76" s="112"/>
      <c r="F76" s="113" t="s">
        <v>34</v>
      </c>
      <c r="G76" s="112"/>
      <c r="H76" s="114" t="s">
        <v>181</v>
      </c>
      <c r="I76" s="112"/>
      <c r="J76" s="112"/>
      <c r="K76" s="112"/>
      <c r="L76" s="112"/>
      <c r="M76" s="112"/>
      <c r="N76" s="112"/>
      <c r="O76" s="112"/>
      <c r="P76" s="199"/>
      <c r="Q76" s="112"/>
      <c r="R76" s="112"/>
      <c r="S76" s="112"/>
      <c r="T76" s="112"/>
      <c r="U76" s="112"/>
      <c r="V76" s="112"/>
      <c r="W76" s="112"/>
      <c r="X76" s="256" t="s">
        <v>2</v>
      </c>
      <c r="Y76" s="256"/>
      <c r="Z76" s="256"/>
      <c r="AA76" s="256"/>
      <c r="AB76" s="256"/>
      <c r="AC76" s="256"/>
      <c r="AD76" s="256"/>
      <c r="AE76" s="256"/>
      <c r="AF76" s="256"/>
      <c r="AG76" s="256"/>
      <c r="AH76" s="256"/>
      <c r="AI76" s="256"/>
      <c r="AJ76" s="256"/>
      <c r="AK76" s="256"/>
      <c r="AL76" s="183"/>
      <c r="AM76" s="183"/>
      <c r="AN76" s="184"/>
      <c r="AO76" s="184"/>
      <c r="AP76" s="256" t="s">
        <v>3</v>
      </c>
      <c r="AQ76" s="256"/>
      <c r="AR76" s="256"/>
      <c r="AS76" s="256"/>
      <c r="AT76" s="256"/>
      <c r="AU76" s="256"/>
      <c r="AV76" s="256"/>
      <c r="AW76" s="256"/>
      <c r="AX76" s="256"/>
      <c r="AY76" s="256"/>
      <c r="AZ76" s="256"/>
      <c r="BA76" s="256"/>
      <c r="BB76" s="256"/>
      <c r="BC76" s="256"/>
      <c r="BD76" s="119"/>
      <c r="BE76" s="111"/>
      <c r="BF76" s="112"/>
      <c r="BG76" s="112"/>
      <c r="BH76" s="115"/>
      <c r="BI76" s="112"/>
      <c r="BJ76" s="113" t="s">
        <v>34</v>
      </c>
      <c r="BK76" s="112"/>
      <c r="BL76" s="114" t="str">
        <f>H76</f>
        <v>FCS0303</v>
      </c>
      <c r="BM76" s="112"/>
      <c r="BN76" s="112"/>
      <c r="BO76" s="112"/>
      <c r="BP76" s="112"/>
      <c r="BQ76" s="112"/>
      <c r="BR76" s="112"/>
      <c r="BS76" s="112"/>
      <c r="BT76" s="184"/>
      <c r="BU76" s="112"/>
      <c r="BV76" s="112"/>
      <c r="BW76" s="112"/>
      <c r="BX76" s="112"/>
      <c r="BY76" s="112"/>
      <c r="BZ76" s="112"/>
      <c r="CA76" s="112"/>
      <c r="CB76" s="256" t="s">
        <v>2</v>
      </c>
      <c r="CC76" s="256"/>
      <c r="CD76" s="256"/>
      <c r="CE76" s="256"/>
      <c r="CF76" s="256"/>
      <c r="CG76" s="256"/>
      <c r="CH76" s="256"/>
      <c r="CI76" s="256"/>
      <c r="CJ76" s="256"/>
      <c r="CK76" s="256"/>
      <c r="CL76" s="256"/>
      <c r="CM76" s="256"/>
      <c r="CN76" s="256"/>
      <c r="CO76" s="256"/>
      <c r="CP76" s="183"/>
      <c r="CQ76" s="183"/>
      <c r="CR76" s="184"/>
      <c r="CS76" s="184"/>
      <c r="CT76" s="256" t="s">
        <v>3</v>
      </c>
      <c r="CU76" s="256"/>
      <c r="CV76" s="256"/>
      <c r="CW76" s="256"/>
      <c r="CX76" s="256"/>
      <c r="CY76" s="256"/>
      <c r="CZ76" s="256"/>
      <c r="DA76" s="256"/>
      <c r="DB76" s="256"/>
      <c r="DC76" s="256"/>
      <c r="DD76" s="256"/>
      <c r="DE76" s="256"/>
      <c r="DF76" s="256"/>
      <c r="DG76" s="256"/>
      <c r="DH76" s="119"/>
    </row>
    <row r="77" spans="1:112" ht="15" customHeight="1">
      <c r="A77" s="111"/>
      <c r="B77" s="112"/>
      <c r="C77" s="112"/>
      <c r="D77" s="112"/>
      <c r="E77" s="112"/>
      <c r="F77" s="113" t="s">
        <v>35</v>
      </c>
      <c r="G77" s="112"/>
      <c r="H77" s="190" t="s">
        <v>182</v>
      </c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04"/>
      <c r="Y77" s="124">
        <v>1</v>
      </c>
      <c r="Z77" s="124">
        <v>2</v>
      </c>
      <c r="AA77" s="124">
        <v>3</v>
      </c>
      <c r="AB77" s="124">
        <v>4</v>
      </c>
      <c r="AC77" s="124">
        <v>5</v>
      </c>
      <c r="AD77" s="124">
        <v>6</v>
      </c>
      <c r="AE77" s="124">
        <v>7</v>
      </c>
      <c r="AF77" s="124">
        <v>8</v>
      </c>
      <c r="AG77" s="106"/>
      <c r="AH77" s="106"/>
      <c r="AI77" s="106"/>
      <c r="AJ77" s="106"/>
      <c r="AK77" s="109"/>
      <c r="AL77" s="112"/>
      <c r="AM77" s="112"/>
      <c r="AN77" s="184"/>
      <c r="AO77" s="184"/>
      <c r="AP77" s="104"/>
      <c r="AQ77" s="124">
        <v>1</v>
      </c>
      <c r="AR77" s="124">
        <v>2</v>
      </c>
      <c r="AS77" s="124">
        <v>3</v>
      </c>
      <c r="AT77" s="124">
        <v>4</v>
      </c>
      <c r="AU77" s="124">
        <v>5</v>
      </c>
      <c r="AV77" s="124">
        <v>6</v>
      </c>
      <c r="AW77" s="124">
        <v>7</v>
      </c>
      <c r="AX77" s="124">
        <v>8</v>
      </c>
      <c r="AY77" s="106"/>
      <c r="AZ77" s="106"/>
      <c r="BA77" s="106"/>
      <c r="BB77" s="106"/>
      <c r="BC77" s="109"/>
      <c r="BD77" s="119"/>
      <c r="BE77" s="111"/>
      <c r="BF77" s="112"/>
      <c r="BG77" s="112"/>
      <c r="BH77" s="112"/>
      <c r="BI77" s="112"/>
      <c r="BJ77" s="113" t="s">
        <v>35</v>
      </c>
      <c r="BK77" s="112"/>
      <c r="BL77" s="114" t="str">
        <f>H77</f>
        <v>03.03</v>
      </c>
      <c r="BM77" s="112"/>
      <c r="BN77" s="112"/>
      <c r="BO77" s="112"/>
      <c r="BP77" s="112"/>
      <c r="BQ77" s="112"/>
      <c r="BR77" s="112"/>
      <c r="BS77" s="112"/>
      <c r="BT77" s="112"/>
      <c r="BU77" s="112"/>
      <c r="BV77" s="112"/>
      <c r="BW77" s="112"/>
      <c r="BX77" s="112"/>
      <c r="BY77" s="112"/>
      <c r="BZ77" s="112"/>
      <c r="CA77" s="112"/>
      <c r="CB77" s="104"/>
      <c r="CC77" s="124">
        <v>1</v>
      </c>
      <c r="CD77" s="124">
        <v>2</v>
      </c>
      <c r="CE77" s="124">
        <v>3</v>
      </c>
      <c r="CF77" s="124">
        <v>4</v>
      </c>
      <c r="CG77" s="124">
        <v>5</v>
      </c>
      <c r="CH77" s="124">
        <v>6</v>
      </c>
      <c r="CI77" s="124">
        <v>7</v>
      </c>
      <c r="CJ77" s="124">
        <v>8</v>
      </c>
      <c r="CK77" s="106"/>
      <c r="CL77" s="106"/>
      <c r="CM77" s="106"/>
      <c r="CN77" s="106"/>
      <c r="CO77" s="109"/>
      <c r="CP77" s="112"/>
      <c r="CQ77" s="112"/>
      <c r="CR77" s="184"/>
      <c r="CS77" s="184"/>
      <c r="CT77" s="104"/>
      <c r="CU77" s="124">
        <v>1</v>
      </c>
      <c r="CV77" s="124">
        <v>2</v>
      </c>
      <c r="CW77" s="124">
        <v>3</v>
      </c>
      <c r="CX77" s="124">
        <v>4</v>
      </c>
      <c r="CY77" s="124">
        <v>5</v>
      </c>
      <c r="CZ77" s="124">
        <v>6</v>
      </c>
      <c r="DA77" s="124">
        <v>7</v>
      </c>
      <c r="DB77" s="124">
        <v>8</v>
      </c>
      <c r="DC77" s="106"/>
      <c r="DD77" s="106"/>
      <c r="DE77" s="106"/>
      <c r="DF77" s="106"/>
      <c r="DG77" s="109"/>
      <c r="DH77" s="119"/>
    </row>
    <row r="78" spans="1:112" ht="15" customHeight="1">
      <c r="A78" s="111"/>
      <c r="B78" s="112"/>
      <c r="C78" s="112"/>
      <c r="D78" s="112"/>
      <c r="E78" s="112"/>
      <c r="F78" s="113" t="s">
        <v>33</v>
      </c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1"/>
      <c r="Y78" s="112"/>
      <c r="Z78" s="112"/>
      <c r="AA78" s="112"/>
      <c r="AB78" s="112"/>
      <c r="AC78" s="112"/>
      <c r="AD78" s="112"/>
      <c r="AE78" s="112"/>
      <c r="AF78" s="112"/>
      <c r="AG78" s="184"/>
      <c r="AH78" s="184"/>
      <c r="AI78" s="184"/>
      <c r="AJ78" s="184"/>
      <c r="AK78" s="125"/>
      <c r="AL78" s="184"/>
      <c r="AM78" s="184"/>
      <c r="AN78" s="184"/>
      <c r="AO78" s="184"/>
      <c r="AP78" s="111"/>
      <c r="AQ78" s="112"/>
      <c r="AR78" s="112"/>
      <c r="AS78" s="112"/>
      <c r="AT78" s="112"/>
      <c r="AU78" s="112"/>
      <c r="AV78" s="112"/>
      <c r="AW78" s="112"/>
      <c r="AX78" s="112"/>
      <c r="AY78" s="184"/>
      <c r="AZ78" s="184"/>
      <c r="BA78" s="184"/>
      <c r="BB78" s="184"/>
      <c r="BC78" s="125"/>
      <c r="BD78" s="119"/>
      <c r="BE78" s="111"/>
      <c r="BF78" s="112"/>
      <c r="BG78" s="112"/>
      <c r="BH78" s="112"/>
      <c r="BI78" s="112"/>
      <c r="BJ78" s="113" t="s">
        <v>33</v>
      </c>
      <c r="BK78" s="112"/>
      <c r="BL78" s="114">
        <f>H78</f>
        <v>0</v>
      </c>
      <c r="BM78" s="112"/>
      <c r="BN78" s="112"/>
      <c r="BO78" s="112"/>
      <c r="BP78" s="112"/>
      <c r="BQ78" s="112"/>
      <c r="BR78" s="112"/>
      <c r="BS78" s="112"/>
      <c r="BT78" s="112"/>
      <c r="BU78" s="112"/>
      <c r="BV78" s="112"/>
      <c r="BW78" s="112"/>
      <c r="BX78" s="112"/>
      <c r="BY78" s="112"/>
      <c r="BZ78" s="112"/>
      <c r="CA78" s="112"/>
      <c r="CB78" s="111"/>
      <c r="CC78" s="112"/>
      <c r="CD78" s="112"/>
      <c r="CE78" s="112"/>
      <c r="CF78" s="112"/>
      <c r="CG78" s="112"/>
      <c r="CH78" s="112"/>
      <c r="CI78" s="112"/>
      <c r="CJ78" s="112"/>
      <c r="CK78" s="184"/>
      <c r="CL78" s="184"/>
      <c r="CM78" s="184"/>
      <c r="CN78" s="184"/>
      <c r="CO78" s="125"/>
      <c r="CP78" s="184"/>
      <c r="CQ78" s="184"/>
      <c r="CR78" s="184"/>
      <c r="CS78" s="184"/>
      <c r="CT78" s="111"/>
      <c r="CU78" s="112"/>
      <c r="CV78" s="112"/>
      <c r="CW78" s="112"/>
      <c r="CX78" s="112"/>
      <c r="CY78" s="112"/>
      <c r="CZ78" s="112"/>
      <c r="DA78" s="112"/>
      <c r="DB78" s="112"/>
      <c r="DC78" s="184"/>
      <c r="DD78" s="184"/>
      <c r="DE78" s="184"/>
      <c r="DF78" s="184"/>
      <c r="DG78" s="125"/>
      <c r="DH78" s="119"/>
    </row>
    <row r="79" spans="1:112" ht="15" customHeight="1">
      <c r="A79" s="111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1"/>
      <c r="Y79" s="241" t="s">
        <v>131</v>
      </c>
      <c r="Z79" s="241" t="s">
        <v>131</v>
      </c>
      <c r="AA79" s="241" t="s">
        <v>160</v>
      </c>
      <c r="AB79" s="241" t="s">
        <v>160</v>
      </c>
      <c r="AC79" s="247" t="s">
        <v>167</v>
      </c>
      <c r="AD79" s="247" t="s">
        <v>167</v>
      </c>
      <c r="AE79" s="250" t="s">
        <v>188</v>
      </c>
      <c r="AF79" s="257" t="s">
        <v>4</v>
      </c>
      <c r="AG79" s="253" t="s">
        <v>5</v>
      </c>
      <c r="AH79" s="253" t="s">
        <v>5</v>
      </c>
      <c r="AI79" s="253" t="s">
        <v>6</v>
      </c>
      <c r="AJ79" s="253" t="s">
        <v>6</v>
      </c>
      <c r="AK79" s="119"/>
      <c r="AL79" s="112"/>
      <c r="AM79" s="112"/>
      <c r="AN79" s="184"/>
      <c r="AO79" s="184"/>
      <c r="AP79" s="126"/>
      <c r="AQ79" s="241" t="s">
        <v>131</v>
      </c>
      <c r="AR79" s="241" t="s">
        <v>131</v>
      </c>
      <c r="AS79" s="241" t="s">
        <v>132</v>
      </c>
      <c r="AT79" s="247" t="s">
        <v>45</v>
      </c>
      <c r="AU79" s="244" t="s">
        <v>37</v>
      </c>
      <c r="AV79" s="244" t="s">
        <v>37</v>
      </c>
      <c r="AW79" s="241" t="s">
        <v>171</v>
      </c>
      <c r="AX79" s="241" t="s">
        <v>171</v>
      </c>
      <c r="AY79" s="253" t="s">
        <v>7</v>
      </c>
      <c r="AZ79" s="253" t="s">
        <v>7</v>
      </c>
      <c r="BA79" s="253" t="s">
        <v>6</v>
      </c>
      <c r="BB79" s="253" t="s">
        <v>6</v>
      </c>
      <c r="BC79" s="119"/>
      <c r="BD79" s="119"/>
      <c r="BE79" s="111"/>
      <c r="BF79" s="112"/>
      <c r="BG79" s="112"/>
      <c r="BH79" s="112"/>
      <c r="BI79" s="112"/>
      <c r="BJ79" s="112"/>
      <c r="BK79" s="112"/>
      <c r="BL79" s="112"/>
      <c r="BM79" s="112"/>
      <c r="BN79" s="112"/>
      <c r="BO79" s="112"/>
      <c r="BP79" s="112"/>
      <c r="BQ79" s="112"/>
      <c r="BR79" s="112"/>
      <c r="BS79" s="112"/>
      <c r="BT79" s="112"/>
      <c r="BU79" s="112"/>
      <c r="BV79" s="112"/>
      <c r="BW79" s="112"/>
      <c r="BX79" s="112"/>
      <c r="BY79" s="112"/>
      <c r="BZ79" s="112"/>
      <c r="CA79" s="112"/>
      <c r="CB79" s="111"/>
      <c r="CC79" s="241"/>
      <c r="CD79" s="241"/>
      <c r="CE79" s="247"/>
      <c r="CF79" s="247"/>
      <c r="CG79" s="241"/>
      <c r="CH79" s="241"/>
      <c r="CI79" s="250"/>
      <c r="CJ79" s="257"/>
      <c r="CK79" s="238"/>
      <c r="CL79" s="238"/>
      <c r="CM79" s="238"/>
      <c r="CN79" s="238"/>
      <c r="CO79" s="119"/>
      <c r="CP79" s="112"/>
      <c r="CQ79" s="112"/>
      <c r="CR79" s="184"/>
      <c r="CS79" s="184"/>
      <c r="CT79" s="126"/>
      <c r="CU79" s="241"/>
      <c r="CV79" s="241"/>
      <c r="CW79" s="241"/>
      <c r="CX79" s="241"/>
      <c r="CY79" s="241"/>
      <c r="CZ79" s="241"/>
      <c r="DA79" s="244"/>
      <c r="DB79" s="244"/>
      <c r="DC79" s="238"/>
      <c r="DD79" s="238"/>
      <c r="DE79" s="238"/>
      <c r="DF79" s="238"/>
      <c r="DG79" s="119"/>
      <c r="DH79" s="119"/>
    </row>
    <row r="80" spans="1:112" ht="15" customHeight="1">
      <c r="A80" s="111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84"/>
      <c r="Q80" s="122" t="s">
        <v>36</v>
      </c>
      <c r="R80" s="122"/>
      <c r="S80" s="112"/>
      <c r="T80" s="112"/>
      <c r="U80" s="112"/>
      <c r="V80" s="184" t="s">
        <v>8</v>
      </c>
      <c r="W80" s="112"/>
      <c r="X80" s="111"/>
      <c r="Y80" s="242"/>
      <c r="Z80" s="242"/>
      <c r="AA80" s="242"/>
      <c r="AB80" s="242"/>
      <c r="AC80" s="248"/>
      <c r="AD80" s="248"/>
      <c r="AE80" s="251"/>
      <c r="AF80" s="258"/>
      <c r="AG80" s="254"/>
      <c r="AH80" s="254"/>
      <c r="AI80" s="254"/>
      <c r="AJ80" s="254"/>
      <c r="AK80" s="119"/>
      <c r="AL80" s="112"/>
      <c r="AM80" s="112"/>
      <c r="AN80" s="216" t="s">
        <v>197</v>
      </c>
      <c r="AO80" s="184"/>
      <c r="AP80" s="126"/>
      <c r="AQ80" s="242"/>
      <c r="AR80" s="242"/>
      <c r="AS80" s="242"/>
      <c r="AT80" s="248"/>
      <c r="AU80" s="245"/>
      <c r="AV80" s="245"/>
      <c r="AW80" s="242"/>
      <c r="AX80" s="242"/>
      <c r="AY80" s="254"/>
      <c r="AZ80" s="254"/>
      <c r="BA80" s="254"/>
      <c r="BB80" s="254"/>
      <c r="BC80" s="119"/>
      <c r="BD80" s="119"/>
      <c r="BE80" s="111"/>
      <c r="BF80" s="112"/>
      <c r="BG80" s="112"/>
      <c r="BH80" s="112"/>
      <c r="BI80" s="112"/>
      <c r="BJ80" s="112"/>
      <c r="BK80" s="112"/>
      <c r="BL80" s="112"/>
      <c r="BM80" s="112"/>
      <c r="BN80" s="112"/>
      <c r="BO80" s="112"/>
      <c r="BP80" s="112"/>
      <c r="BQ80" s="112"/>
      <c r="BR80" s="112"/>
      <c r="BS80" s="112"/>
      <c r="BT80" s="184"/>
      <c r="BU80" s="122" t="s">
        <v>36</v>
      </c>
      <c r="BV80" s="122"/>
      <c r="BW80" s="112"/>
      <c r="BX80" s="112"/>
      <c r="BY80" s="112"/>
      <c r="BZ80" s="184" t="s">
        <v>8</v>
      </c>
      <c r="CA80" s="112"/>
      <c r="CB80" s="111"/>
      <c r="CC80" s="242"/>
      <c r="CD80" s="242"/>
      <c r="CE80" s="248"/>
      <c r="CF80" s="248"/>
      <c r="CG80" s="242"/>
      <c r="CH80" s="242"/>
      <c r="CI80" s="251"/>
      <c r="CJ80" s="258"/>
      <c r="CK80" s="239"/>
      <c r="CL80" s="239"/>
      <c r="CM80" s="239"/>
      <c r="CN80" s="239"/>
      <c r="CO80" s="119"/>
      <c r="CP80" s="112"/>
      <c r="CQ80" s="112"/>
      <c r="CR80" s="184" t="s">
        <v>9</v>
      </c>
      <c r="CS80" s="184"/>
      <c r="CT80" s="126"/>
      <c r="CU80" s="242"/>
      <c r="CV80" s="242"/>
      <c r="CW80" s="242"/>
      <c r="CX80" s="242"/>
      <c r="CY80" s="242"/>
      <c r="CZ80" s="242"/>
      <c r="DA80" s="245"/>
      <c r="DB80" s="245"/>
      <c r="DC80" s="239"/>
      <c r="DD80" s="239"/>
      <c r="DE80" s="239"/>
      <c r="DF80" s="239"/>
      <c r="DG80" s="119"/>
      <c r="DH80" s="119"/>
    </row>
    <row r="81" spans="1:112" ht="15" customHeight="1">
      <c r="A81" s="111"/>
      <c r="B81" s="112"/>
      <c r="C81" s="112"/>
      <c r="D81" s="112"/>
      <c r="E81" s="112"/>
      <c r="F81" s="113" t="s">
        <v>39</v>
      </c>
      <c r="G81" s="112"/>
      <c r="H81" s="115" t="s">
        <v>47</v>
      </c>
      <c r="I81" s="112"/>
      <c r="J81" s="112"/>
      <c r="K81" s="112"/>
      <c r="L81" s="112"/>
      <c r="M81" s="112"/>
      <c r="N81" s="112"/>
      <c r="O81" s="112"/>
      <c r="P81" s="113"/>
      <c r="Q81" s="156">
        <v>1</v>
      </c>
      <c r="R81" s="122"/>
      <c r="S81" s="112"/>
      <c r="T81" s="112"/>
      <c r="U81" s="112"/>
      <c r="V81" s="112"/>
      <c r="W81" s="112"/>
      <c r="X81" s="111"/>
      <c r="Y81" s="243"/>
      <c r="Z81" s="243"/>
      <c r="AA81" s="243"/>
      <c r="AB81" s="243"/>
      <c r="AC81" s="249"/>
      <c r="AD81" s="249"/>
      <c r="AE81" s="252"/>
      <c r="AF81" s="259"/>
      <c r="AG81" s="254"/>
      <c r="AH81" s="254"/>
      <c r="AI81" s="254"/>
      <c r="AJ81" s="254"/>
      <c r="AK81" s="119"/>
      <c r="AL81" s="112"/>
      <c r="AM81" s="112"/>
      <c r="AN81" s="216"/>
      <c r="AO81" s="184"/>
      <c r="AP81" s="126"/>
      <c r="AQ81" s="243"/>
      <c r="AR81" s="243"/>
      <c r="AS81" s="243"/>
      <c r="AT81" s="249"/>
      <c r="AU81" s="246"/>
      <c r="AV81" s="246"/>
      <c r="AW81" s="243"/>
      <c r="AX81" s="243"/>
      <c r="AY81" s="255"/>
      <c r="AZ81" s="255"/>
      <c r="BA81" s="254"/>
      <c r="BB81" s="254"/>
      <c r="BC81" s="119"/>
      <c r="BD81" s="119"/>
      <c r="BE81" s="111" t="s">
        <v>51</v>
      </c>
      <c r="BF81" s="112"/>
      <c r="BG81" s="112"/>
      <c r="BH81" s="112"/>
      <c r="BI81" s="112"/>
      <c r="BJ81" s="113"/>
      <c r="BK81" s="112"/>
      <c r="BL81" s="115"/>
      <c r="BM81" s="112"/>
      <c r="BN81" s="112"/>
      <c r="BO81" s="112"/>
      <c r="BP81" s="112"/>
      <c r="BQ81" s="112"/>
      <c r="BR81" s="112"/>
      <c r="BS81" s="112"/>
      <c r="BT81" s="113"/>
      <c r="BU81" s="156">
        <f t="shared" ref="BU81" si="6">SUM(BS81:BT81)</f>
        <v>0</v>
      </c>
      <c r="BV81" s="122"/>
      <c r="BW81" s="112"/>
      <c r="BX81" s="112"/>
      <c r="BY81" s="112"/>
      <c r="BZ81" s="112"/>
      <c r="CA81" s="112"/>
      <c r="CB81" s="111"/>
      <c r="CC81" s="243"/>
      <c r="CD81" s="243"/>
      <c r="CE81" s="249"/>
      <c r="CF81" s="249"/>
      <c r="CG81" s="243"/>
      <c r="CH81" s="243"/>
      <c r="CI81" s="252"/>
      <c r="CJ81" s="259"/>
      <c r="CK81" s="239"/>
      <c r="CL81" s="239"/>
      <c r="CM81" s="239"/>
      <c r="CN81" s="239"/>
      <c r="CO81" s="119"/>
      <c r="CP81" s="112"/>
      <c r="CQ81" s="112"/>
      <c r="CR81" s="184"/>
      <c r="CS81" s="184"/>
      <c r="CT81" s="126"/>
      <c r="CU81" s="243"/>
      <c r="CV81" s="243"/>
      <c r="CW81" s="243"/>
      <c r="CX81" s="243"/>
      <c r="CY81" s="243"/>
      <c r="CZ81" s="243"/>
      <c r="DA81" s="246"/>
      <c r="DB81" s="246"/>
      <c r="DC81" s="240"/>
      <c r="DD81" s="240"/>
      <c r="DE81" s="239"/>
      <c r="DF81" s="239"/>
      <c r="DG81" s="119"/>
      <c r="DH81" s="119"/>
    </row>
    <row r="82" spans="1:112" ht="15" customHeight="1">
      <c r="A82" s="111"/>
      <c r="B82" s="112"/>
      <c r="C82" s="112"/>
      <c r="D82" s="112"/>
      <c r="E82" s="112"/>
      <c r="F82" s="113" t="s">
        <v>40</v>
      </c>
      <c r="G82" s="112"/>
      <c r="H82" s="115" t="s">
        <v>52</v>
      </c>
      <c r="I82" s="112"/>
      <c r="J82" s="112"/>
      <c r="K82" s="112"/>
      <c r="L82" s="112"/>
      <c r="M82" s="112"/>
      <c r="N82" s="112"/>
      <c r="O82" s="112"/>
      <c r="P82" s="113"/>
      <c r="Q82" s="156">
        <v>8</v>
      </c>
      <c r="R82" s="122"/>
      <c r="S82" s="112"/>
      <c r="T82" s="112"/>
      <c r="U82" s="112"/>
      <c r="V82" s="112"/>
      <c r="W82" s="112"/>
      <c r="X82" s="111"/>
      <c r="Y82" s="172" t="s">
        <v>84</v>
      </c>
      <c r="Z82" s="172" t="s">
        <v>84</v>
      </c>
      <c r="AA82" s="172" t="s">
        <v>84</v>
      </c>
      <c r="AB82" s="172" t="s">
        <v>84</v>
      </c>
      <c r="AC82" s="172" t="s">
        <v>166</v>
      </c>
      <c r="AD82" s="172" t="s">
        <v>166</v>
      </c>
      <c r="AE82" s="128"/>
      <c r="AF82" s="128"/>
      <c r="AG82" s="255"/>
      <c r="AH82" s="255"/>
      <c r="AI82" s="255"/>
      <c r="AJ82" s="255"/>
      <c r="AK82" s="119"/>
      <c r="AL82" s="112"/>
      <c r="AM82" s="112"/>
      <c r="AN82" s="216"/>
      <c r="AO82" s="184"/>
      <c r="AP82" s="126"/>
      <c r="AQ82" s="172" t="s">
        <v>84</v>
      </c>
      <c r="AR82" s="172" t="s">
        <v>84</v>
      </c>
      <c r="AS82" s="172" t="s">
        <v>84</v>
      </c>
      <c r="AT82" s="172" t="s">
        <v>84</v>
      </c>
      <c r="AU82" s="172"/>
      <c r="AV82" s="172"/>
      <c r="AW82" s="172" t="s">
        <v>146</v>
      </c>
      <c r="AX82" s="172" t="s">
        <v>146</v>
      </c>
      <c r="AY82" s="195"/>
      <c r="AZ82" s="195"/>
      <c r="BA82" s="255"/>
      <c r="BB82" s="255"/>
      <c r="BC82" s="119"/>
      <c r="BD82" s="119"/>
      <c r="BE82" s="111"/>
      <c r="BF82" s="112"/>
      <c r="BG82" s="112"/>
      <c r="BH82" s="112"/>
      <c r="BI82" s="112"/>
      <c r="BJ82" s="113" t="s">
        <v>40</v>
      </c>
      <c r="BK82" s="112"/>
      <c r="BL82" s="115" t="s">
        <v>52</v>
      </c>
      <c r="BM82" s="112"/>
      <c r="BN82" s="112"/>
      <c r="BO82" s="112"/>
      <c r="BP82" s="112"/>
      <c r="BQ82" s="112"/>
      <c r="BR82" s="112"/>
      <c r="BS82" s="112"/>
      <c r="BT82" s="113"/>
      <c r="BU82" s="156">
        <f>SUM(BS82:BT82)</f>
        <v>0</v>
      </c>
      <c r="BV82" s="122"/>
      <c r="BW82" s="112"/>
      <c r="BX82" s="112"/>
      <c r="BY82" s="112"/>
      <c r="BZ82" s="112"/>
      <c r="CA82" s="112"/>
      <c r="CB82" s="111"/>
      <c r="CC82" s="172"/>
      <c r="CD82" s="172"/>
      <c r="CE82" s="172"/>
      <c r="CF82" s="172"/>
      <c r="CG82" s="172"/>
      <c r="CH82" s="172"/>
      <c r="CI82" s="128"/>
      <c r="CJ82" s="128"/>
      <c r="CK82" s="240"/>
      <c r="CL82" s="240"/>
      <c r="CM82" s="240"/>
      <c r="CN82" s="240"/>
      <c r="CO82" s="119"/>
      <c r="CP82" s="112"/>
      <c r="CQ82" s="112"/>
      <c r="CR82" s="184"/>
      <c r="CS82" s="184"/>
      <c r="CT82" s="126"/>
      <c r="CU82" s="172"/>
      <c r="CV82" s="172"/>
      <c r="CW82" s="172"/>
      <c r="CX82" s="172"/>
      <c r="CY82" s="172"/>
      <c r="CZ82" s="172"/>
      <c r="DA82" s="172"/>
      <c r="DB82" s="172"/>
      <c r="DC82" s="112"/>
      <c r="DD82" s="112"/>
      <c r="DE82" s="240"/>
      <c r="DF82" s="240"/>
      <c r="DG82" s="119"/>
      <c r="DH82" s="119"/>
    </row>
    <row r="83" spans="1:112" ht="15" customHeight="1">
      <c r="A83" s="111"/>
      <c r="B83" s="112"/>
      <c r="C83" s="112"/>
      <c r="D83" s="112"/>
      <c r="E83" s="112"/>
      <c r="F83" s="112"/>
      <c r="G83" s="112"/>
      <c r="H83" s="112" t="s">
        <v>53</v>
      </c>
      <c r="I83" s="115"/>
      <c r="J83" s="112"/>
      <c r="K83" s="112"/>
      <c r="L83" s="115"/>
      <c r="M83" s="116"/>
      <c r="N83" s="115"/>
      <c r="O83" s="113"/>
      <c r="P83" s="113"/>
      <c r="Q83" s="156">
        <v>1</v>
      </c>
      <c r="R83" s="122"/>
      <c r="S83" s="112"/>
      <c r="T83" s="112"/>
      <c r="U83" s="112"/>
      <c r="V83" s="112"/>
      <c r="W83" s="112"/>
      <c r="X83" s="111"/>
      <c r="Y83" s="123"/>
      <c r="Z83" s="129"/>
      <c r="AA83" s="123"/>
      <c r="AB83" s="123"/>
      <c r="AC83" s="130"/>
      <c r="AD83" s="130"/>
      <c r="AE83" s="130"/>
      <c r="AF83" s="130"/>
      <c r="AG83" s="131" t="s">
        <v>69</v>
      </c>
      <c r="AH83" s="112"/>
      <c r="AI83" s="112"/>
      <c r="AJ83" s="112"/>
      <c r="AK83" s="119"/>
      <c r="AL83" s="112"/>
      <c r="AM83" s="112"/>
      <c r="AN83" s="216"/>
      <c r="AO83" s="184"/>
      <c r="AP83" s="126"/>
      <c r="AQ83" s="123"/>
      <c r="AR83" s="123"/>
      <c r="AS83" s="118"/>
      <c r="AT83" s="118"/>
      <c r="AU83" s="123"/>
      <c r="AV83" s="123"/>
      <c r="AW83" s="123"/>
      <c r="AX83" s="123"/>
      <c r="AY83" s="131" t="s">
        <v>80</v>
      </c>
      <c r="AZ83" s="123"/>
      <c r="BA83" s="123"/>
      <c r="BB83" s="123"/>
      <c r="BC83" s="119"/>
      <c r="BD83" s="119"/>
      <c r="BE83" s="111"/>
      <c r="BF83" s="112"/>
      <c r="BG83" s="112"/>
      <c r="BH83" s="112"/>
      <c r="BI83" s="112"/>
      <c r="BJ83" s="112"/>
      <c r="BK83" s="112"/>
      <c r="BL83" s="112" t="s">
        <v>53</v>
      </c>
      <c r="BM83" s="115"/>
      <c r="BN83" s="112"/>
      <c r="BO83" s="112"/>
      <c r="BP83" s="115"/>
      <c r="BQ83" s="116"/>
      <c r="BR83" s="115"/>
      <c r="BS83" s="113"/>
      <c r="BT83" s="113"/>
      <c r="BU83" s="156">
        <f>SUM(BS83:BT83)</f>
        <v>0</v>
      </c>
      <c r="BV83" s="122"/>
      <c r="BW83" s="112"/>
      <c r="BX83" s="112"/>
      <c r="BY83" s="112"/>
      <c r="BZ83" s="112"/>
      <c r="CA83" s="112"/>
      <c r="CB83" s="111"/>
      <c r="CC83" s="123"/>
      <c r="CD83" s="129"/>
      <c r="CE83" s="123"/>
      <c r="CF83" s="123"/>
      <c r="CG83" s="130"/>
      <c r="CH83" s="130"/>
      <c r="CI83" s="130"/>
      <c r="CJ83" s="130"/>
      <c r="CK83" s="131"/>
      <c r="CL83" s="112"/>
      <c r="CM83" s="112"/>
      <c r="CN83" s="112"/>
      <c r="CO83" s="119"/>
      <c r="CP83" s="112"/>
      <c r="CQ83" s="112"/>
      <c r="CR83" s="184"/>
      <c r="CS83" s="184"/>
      <c r="CT83" s="126"/>
      <c r="CU83" s="123"/>
      <c r="CV83" s="123"/>
      <c r="CW83" s="118"/>
      <c r="CX83" s="118"/>
      <c r="CY83" s="123"/>
      <c r="CZ83" s="123"/>
      <c r="DA83" s="123"/>
      <c r="DB83" s="123"/>
      <c r="DC83" s="131"/>
      <c r="DD83" s="123"/>
      <c r="DE83" s="123"/>
      <c r="DF83" s="123"/>
      <c r="DG83" s="119"/>
      <c r="DH83" s="119"/>
    </row>
    <row r="84" spans="1:112" ht="15" customHeight="1">
      <c r="A84" s="111"/>
      <c r="B84" s="112"/>
      <c r="C84" s="115"/>
      <c r="D84" s="115"/>
      <c r="E84" s="112"/>
      <c r="F84" s="112"/>
      <c r="G84" s="112"/>
      <c r="H84" s="112" t="s">
        <v>70</v>
      </c>
      <c r="I84" s="115"/>
      <c r="J84" s="112"/>
      <c r="K84" s="112"/>
      <c r="L84" s="115"/>
      <c r="M84" s="116"/>
      <c r="N84" s="115"/>
      <c r="O84" s="113"/>
      <c r="P84" s="113"/>
      <c r="Q84" s="156">
        <v>0</v>
      </c>
      <c r="R84" s="112"/>
      <c r="S84" s="112"/>
      <c r="T84" s="112"/>
      <c r="U84" s="112"/>
      <c r="V84" s="112"/>
      <c r="W84" s="112"/>
      <c r="X84" s="111"/>
      <c r="Y84" s="241" t="s">
        <v>131</v>
      </c>
      <c r="Z84" s="241" t="s">
        <v>131</v>
      </c>
      <c r="AA84" s="241" t="s">
        <v>189</v>
      </c>
      <c r="AB84" s="241" t="s">
        <v>160</v>
      </c>
      <c r="AC84" s="244" t="s">
        <v>37</v>
      </c>
      <c r="AD84" s="247" t="s">
        <v>45</v>
      </c>
      <c r="AE84" s="247" t="s">
        <v>45</v>
      </c>
      <c r="AF84" s="247" t="s">
        <v>45</v>
      </c>
      <c r="AG84" s="253" t="s">
        <v>7</v>
      </c>
      <c r="AH84" s="253" t="s">
        <v>7</v>
      </c>
      <c r="AI84" s="253" t="s">
        <v>6</v>
      </c>
      <c r="AJ84" s="253" t="s">
        <v>6</v>
      </c>
      <c r="AK84" s="119"/>
      <c r="AL84" s="112"/>
      <c r="AM84" s="112"/>
      <c r="AN84" s="216"/>
      <c r="AO84" s="184"/>
      <c r="AP84" s="126"/>
      <c r="AQ84" s="241" t="s">
        <v>131</v>
      </c>
      <c r="AR84" s="241" t="s">
        <v>131</v>
      </c>
      <c r="AS84" s="241" t="s">
        <v>132</v>
      </c>
      <c r="AT84" s="241" t="s">
        <v>176</v>
      </c>
      <c r="AU84" s="244" t="s">
        <v>37</v>
      </c>
      <c r="AV84" s="244" t="s">
        <v>37</v>
      </c>
      <c r="AW84" s="241" t="s">
        <v>171</v>
      </c>
      <c r="AX84" s="241" t="s">
        <v>171</v>
      </c>
      <c r="AY84" s="253" t="s">
        <v>7</v>
      </c>
      <c r="AZ84" s="253" t="s">
        <v>7</v>
      </c>
      <c r="BA84" s="253" t="s">
        <v>6</v>
      </c>
      <c r="BB84" s="253" t="s">
        <v>6</v>
      </c>
      <c r="BC84" s="119"/>
      <c r="BD84" s="119"/>
      <c r="BE84" s="111"/>
      <c r="BF84" s="112"/>
      <c r="BG84" s="115"/>
      <c r="BH84" s="115"/>
      <c r="BI84" s="112"/>
      <c r="BJ84" s="112"/>
      <c r="BK84" s="112"/>
      <c r="BL84" s="112" t="s">
        <v>70</v>
      </c>
      <c r="BM84" s="115"/>
      <c r="BN84" s="112"/>
      <c r="BO84" s="112"/>
      <c r="BP84" s="115"/>
      <c r="BQ84" s="116"/>
      <c r="BR84" s="115"/>
      <c r="BS84" s="113"/>
      <c r="BT84" s="113"/>
      <c r="BU84" s="156">
        <f>SUM(BS84:BT84)</f>
        <v>0</v>
      </c>
      <c r="BV84" s="112"/>
      <c r="BW84" s="112"/>
      <c r="BX84" s="112"/>
      <c r="BY84" s="112"/>
      <c r="BZ84" s="112"/>
      <c r="CA84" s="112"/>
      <c r="CB84" s="111"/>
      <c r="CC84" s="241"/>
      <c r="CD84" s="241"/>
      <c r="CE84" s="241"/>
      <c r="CF84" s="241"/>
      <c r="CG84" s="241"/>
      <c r="CH84" s="241"/>
      <c r="CI84" s="244"/>
      <c r="CJ84" s="244"/>
      <c r="CK84" s="238"/>
      <c r="CL84" s="238"/>
      <c r="CM84" s="238"/>
      <c r="CN84" s="238"/>
      <c r="CO84" s="119"/>
      <c r="CP84" s="112"/>
      <c r="CQ84" s="112"/>
      <c r="CR84" s="184"/>
      <c r="CS84" s="184"/>
      <c r="CT84" s="126"/>
      <c r="CU84" s="241"/>
      <c r="CV84" s="241"/>
      <c r="CW84" s="241"/>
      <c r="CX84" s="241"/>
      <c r="CY84" s="244"/>
      <c r="CZ84" s="244"/>
      <c r="DA84" s="247"/>
      <c r="DB84" s="247"/>
      <c r="DC84" s="238"/>
      <c r="DD84" s="238"/>
      <c r="DE84" s="238"/>
      <c r="DF84" s="238"/>
      <c r="DG84" s="119"/>
      <c r="DH84" s="119"/>
    </row>
    <row r="85" spans="1:112" ht="15" customHeight="1">
      <c r="A85" s="111"/>
      <c r="B85" s="112"/>
      <c r="C85" s="112"/>
      <c r="D85" s="112"/>
      <c r="E85" s="112"/>
      <c r="F85" s="112"/>
      <c r="G85" s="112"/>
      <c r="H85" s="112" t="s">
        <v>71</v>
      </c>
      <c r="I85" s="112"/>
      <c r="J85" s="112"/>
      <c r="K85" s="112"/>
      <c r="L85" s="112"/>
      <c r="M85" s="112"/>
      <c r="N85" s="112"/>
      <c r="O85" s="113"/>
      <c r="P85" s="113"/>
      <c r="Q85" s="156">
        <v>0</v>
      </c>
      <c r="R85" s="122"/>
      <c r="S85" s="112"/>
      <c r="T85" s="279"/>
      <c r="U85" s="280"/>
      <c r="V85" s="184" t="s">
        <v>10</v>
      </c>
      <c r="W85" s="112"/>
      <c r="X85" s="111"/>
      <c r="Y85" s="242"/>
      <c r="Z85" s="242"/>
      <c r="AA85" s="242"/>
      <c r="AB85" s="242"/>
      <c r="AC85" s="245"/>
      <c r="AD85" s="248"/>
      <c r="AE85" s="248"/>
      <c r="AF85" s="248"/>
      <c r="AG85" s="254"/>
      <c r="AH85" s="254"/>
      <c r="AI85" s="254"/>
      <c r="AJ85" s="254"/>
      <c r="AK85" s="119"/>
      <c r="AL85" s="112"/>
      <c r="AM85" s="112"/>
      <c r="AN85" s="216" t="s">
        <v>203</v>
      </c>
      <c r="AO85" s="184"/>
      <c r="AP85" s="126"/>
      <c r="AQ85" s="242"/>
      <c r="AR85" s="242"/>
      <c r="AS85" s="242"/>
      <c r="AT85" s="242"/>
      <c r="AU85" s="245"/>
      <c r="AV85" s="245"/>
      <c r="AW85" s="242"/>
      <c r="AX85" s="242"/>
      <c r="AY85" s="254"/>
      <c r="AZ85" s="254"/>
      <c r="BA85" s="254"/>
      <c r="BB85" s="254"/>
      <c r="BC85" s="119"/>
      <c r="BD85" s="119"/>
      <c r="BE85" s="111"/>
      <c r="BF85" s="112"/>
      <c r="BG85" s="112"/>
      <c r="BH85" s="112"/>
      <c r="BI85" s="112"/>
      <c r="BJ85" s="112"/>
      <c r="BK85" s="112"/>
      <c r="BL85" s="112" t="s">
        <v>71</v>
      </c>
      <c r="BM85" s="112"/>
      <c r="BN85" s="112"/>
      <c r="BO85" s="112"/>
      <c r="BP85" s="112"/>
      <c r="BQ85" s="112"/>
      <c r="BR85" s="112"/>
      <c r="BS85" s="113"/>
      <c r="BT85" s="113"/>
      <c r="BU85" s="156">
        <f>SUM(BS85:BT85)</f>
        <v>0</v>
      </c>
      <c r="BV85" s="122"/>
      <c r="BW85" s="112"/>
      <c r="BX85" s="279"/>
      <c r="BY85" s="280"/>
      <c r="BZ85" s="184" t="s">
        <v>10</v>
      </c>
      <c r="CA85" s="112"/>
      <c r="CB85" s="111"/>
      <c r="CC85" s="242"/>
      <c r="CD85" s="242"/>
      <c r="CE85" s="242"/>
      <c r="CF85" s="242"/>
      <c r="CG85" s="242"/>
      <c r="CH85" s="242"/>
      <c r="CI85" s="245"/>
      <c r="CJ85" s="245"/>
      <c r="CK85" s="239"/>
      <c r="CL85" s="239"/>
      <c r="CM85" s="239"/>
      <c r="CN85" s="239"/>
      <c r="CO85" s="119"/>
      <c r="CP85" s="112"/>
      <c r="CQ85" s="112"/>
      <c r="CR85" s="184" t="s">
        <v>11</v>
      </c>
      <c r="CS85" s="184"/>
      <c r="CT85" s="126"/>
      <c r="CU85" s="242"/>
      <c r="CV85" s="242"/>
      <c r="CW85" s="242"/>
      <c r="CX85" s="242"/>
      <c r="CY85" s="245"/>
      <c r="CZ85" s="245"/>
      <c r="DA85" s="248"/>
      <c r="DB85" s="248"/>
      <c r="DC85" s="239"/>
      <c r="DD85" s="239"/>
      <c r="DE85" s="239"/>
      <c r="DF85" s="239"/>
      <c r="DG85" s="119"/>
      <c r="DH85" s="119"/>
    </row>
    <row r="86" spans="1:112" ht="15" customHeight="1">
      <c r="A86" s="111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84"/>
      <c r="Q86" s="112"/>
      <c r="R86" s="122"/>
      <c r="S86" s="112"/>
      <c r="T86" s="279"/>
      <c r="U86" s="280"/>
      <c r="V86" s="112"/>
      <c r="W86" s="112"/>
      <c r="X86" s="111"/>
      <c r="Y86" s="243"/>
      <c r="Z86" s="243"/>
      <c r="AA86" s="243"/>
      <c r="AB86" s="243"/>
      <c r="AC86" s="246"/>
      <c r="AD86" s="249"/>
      <c r="AE86" s="249"/>
      <c r="AF86" s="249"/>
      <c r="AG86" s="255"/>
      <c r="AH86" s="255"/>
      <c r="AI86" s="254"/>
      <c r="AJ86" s="254"/>
      <c r="AK86" s="119"/>
      <c r="AL86" s="112"/>
      <c r="AM86" s="112"/>
      <c r="AN86" s="216"/>
      <c r="AO86" s="184"/>
      <c r="AP86" s="126"/>
      <c r="AQ86" s="243"/>
      <c r="AR86" s="243"/>
      <c r="AS86" s="243"/>
      <c r="AT86" s="243"/>
      <c r="AU86" s="246"/>
      <c r="AV86" s="246"/>
      <c r="AW86" s="243"/>
      <c r="AX86" s="243"/>
      <c r="AY86" s="255"/>
      <c r="AZ86" s="255"/>
      <c r="BA86" s="254"/>
      <c r="BB86" s="254"/>
      <c r="BC86" s="119"/>
      <c r="BD86" s="119"/>
      <c r="BE86" s="111"/>
      <c r="BF86" s="112"/>
      <c r="BG86" s="112"/>
      <c r="BH86" s="112"/>
      <c r="BI86" s="112"/>
      <c r="BJ86" s="113" t="s">
        <v>41</v>
      </c>
      <c r="BK86" s="112"/>
      <c r="BL86" s="112"/>
      <c r="BM86" s="112"/>
      <c r="BN86" s="112"/>
      <c r="BO86" s="112"/>
      <c r="BP86" s="112"/>
      <c r="BQ86" s="112"/>
      <c r="BR86" s="112"/>
      <c r="BS86" s="112"/>
      <c r="BT86" s="184"/>
      <c r="BU86" s="112"/>
      <c r="BV86" s="122"/>
      <c r="BW86" s="112"/>
      <c r="BX86" s="279"/>
      <c r="BY86" s="280"/>
      <c r="BZ86" s="112"/>
      <c r="CA86" s="112"/>
      <c r="CB86" s="111"/>
      <c r="CC86" s="243"/>
      <c r="CD86" s="243"/>
      <c r="CE86" s="243"/>
      <c r="CF86" s="243"/>
      <c r="CG86" s="243"/>
      <c r="CH86" s="243"/>
      <c r="CI86" s="246"/>
      <c r="CJ86" s="246"/>
      <c r="CK86" s="240"/>
      <c r="CL86" s="240"/>
      <c r="CM86" s="239"/>
      <c r="CN86" s="239"/>
      <c r="CO86" s="119"/>
      <c r="CP86" s="112"/>
      <c r="CQ86" s="112"/>
      <c r="CR86" s="184"/>
      <c r="CS86" s="184"/>
      <c r="CT86" s="126"/>
      <c r="CU86" s="243"/>
      <c r="CV86" s="243"/>
      <c r="CW86" s="243"/>
      <c r="CX86" s="243"/>
      <c r="CY86" s="246"/>
      <c r="CZ86" s="246"/>
      <c r="DA86" s="249"/>
      <c r="DB86" s="249"/>
      <c r="DC86" s="240"/>
      <c r="DD86" s="240"/>
      <c r="DE86" s="239"/>
      <c r="DF86" s="239"/>
      <c r="DG86" s="119"/>
      <c r="DH86" s="119"/>
    </row>
    <row r="87" spans="1:112" ht="15" customHeight="1">
      <c r="A87" s="111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74" t="s">
        <v>127</v>
      </c>
      <c r="P87" s="184" t="s">
        <v>49</v>
      </c>
      <c r="Q87" s="112"/>
      <c r="R87" s="122"/>
      <c r="S87" s="112"/>
      <c r="T87" s="279"/>
      <c r="U87" s="280"/>
      <c r="V87" s="112"/>
      <c r="W87" s="112"/>
      <c r="X87" s="111"/>
      <c r="Y87" s="172" t="s">
        <v>84</v>
      </c>
      <c r="Z87" s="172" t="s">
        <v>84</v>
      </c>
      <c r="AA87" s="172" t="s">
        <v>84</v>
      </c>
      <c r="AB87" s="172" t="s">
        <v>84</v>
      </c>
      <c r="AC87" s="163"/>
      <c r="AD87" s="172" t="s">
        <v>166</v>
      </c>
      <c r="AE87" s="172" t="s">
        <v>166</v>
      </c>
      <c r="AF87" s="172" t="s">
        <v>166</v>
      </c>
      <c r="AG87" s="195"/>
      <c r="AH87" s="195"/>
      <c r="AI87" s="255"/>
      <c r="AJ87" s="255"/>
      <c r="AK87" s="119"/>
      <c r="AL87" s="112"/>
      <c r="AM87" s="112"/>
      <c r="AN87" s="216"/>
      <c r="AO87" s="184"/>
      <c r="AP87" s="126"/>
      <c r="AQ87" s="172" t="s">
        <v>84</v>
      </c>
      <c r="AR87" s="172" t="s">
        <v>84</v>
      </c>
      <c r="AS87" s="172" t="s">
        <v>84</v>
      </c>
      <c r="AT87" s="172"/>
      <c r="AU87" s="172"/>
      <c r="AV87" s="172"/>
      <c r="AW87" s="172" t="s">
        <v>146</v>
      </c>
      <c r="AX87" s="172" t="s">
        <v>146</v>
      </c>
      <c r="AY87" s="172"/>
      <c r="AZ87" s="195"/>
      <c r="BA87" s="255"/>
      <c r="BB87" s="255"/>
      <c r="BC87" s="119"/>
      <c r="BD87" s="119"/>
      <c r="BE87" s="111"/>
      <c r="BF87" s="112"/>
      <c r="BG87" s="112"/>
      <c r="BH87" s="112"/>
      <c r="BI87" s="112"/>
      <c r="BJ87" s="112"/>
      <c r="BK87" s="112"/>
      <c r="BL87" s="112"/>
      <c r="BM87" s="112"/>
      <c r="BN87" s="112"/>
      <c r="BO87" s="112"/>
      <c r="BP87" s="112"/>
      <c r="BQ87" s="112"/>
      <c r="BR87" s="112"/>
      <c r="BS87" s="174" t="s">
        <v>127</v>
      </c>
      <c r="BT87" s="184" t="s">
        <v>49</v>
      </c>
      <c r="BU87" s="112"/>
      <c r="BV87" s="122"/>
      <c r="BW87" s="112"/>
      <c r="BX87" s="279"/>
      <c r="BY87" s="280"/>
      <c r="BZ87" s="112"/>
      <c r="CA87" s="112"/>
      <c r="CB87" s="111"/>
      <c r="CC87" s="172"/>
      <c r="CD87" s="172"/>
      <c r="CE87" s="172"/>
      <c r="CF87" s="172"/>
      <c r="CG87" s="163"/>
      <c r="CH87" s="163"/>
      <c r="CI87" s="163"/>
      <c r="CJ87" s="163"/>
      <c r="CK87" s="112"/>
      <c r="CL87" s="112"/>
      <c r="CM87" s="240"/>
      <c r="CN87" s="240"/>
      <c r="CO87" s="119"/>
      <c r="CP87" s="112"/>
      <c r="CQ87" s="112"/>
      <c r="CR87" s="184"/>
      <c r="CS87" s="184"/>
      <c r="CT87" s="126"/>
      <c r="CU87" s="172"/>
      <c r="CV87" s="172"/>
      <c r="CW87" s="172"/>
      <c r="CX87" s="172"/>
      <c r="CY87" s="172"/>
      <c r="CZ87" s="172"/>
      <c r="DA87" s="172"/>
      <c r="DB87" s="172"/>
      <c r="DC87" s="112"/>
      <c r="DD87" s="112"/>
      <c r="DE87" s="240"/>
      <c r="DF87" s="240"/>
      <c r="DG87" s="119"/>
      <c r="DH87" s="119"/>
    </row>
    <row r="88" spans="1:112" ht="15" customHeight="1">
      <c r="A88" s="111"/>
      <c r="B88" s="112"/>
      <c r="C88" s="112"/>
      <c r="D88" s="112"/>
      <c r="E88" s="112"/>
      <c r="F88" s="113" t="s">
        <v>41</v>
      </c>
      <c r="G88" s="112"/>
      <c r="H88" s="112" t="s">
        <v>132</v>
      </c>
      <c r="I88" s="112"/>
      <c r="J88" s="112"/>
      <c r="K88" s="112"/>
      <c r="L88" s="133"/>
      <c r="M88" s="112"/>
      <c r="N88" s="112"/>
      <c r="O88" s="155">
        <f>COUNTIF(X77:BB102,H88)</f>
        <v>12</v>
      </c>
      <c r="P88" s="155">
        <f>COUNTIF(X77:BB102,H88&amp;"/R")</f>
        <v>16</v>
      </c>
      <c r="Q88" s="156">
        <f t="shared" ref="Q88:Q96" si="7">SUM(O88:P88)</f>
        <v>28</v>
      </c>
      <c r="R88" s="122"/>
      <c r="S88" s="112">
        <f>Q88+Q52</f>
        <v>60</v>
      </c>
      <c r="T88" s="279"/>
      <c r="U88" s="280"/>
      <c r="V88" s="112"/>
      <c r="W88" s="112"/>
      <c r="X88" s="111"/>
      <c r="Y88" s="123"/>
      <c r="Z88" s="123"/>
      <c r="AA88" s="123"/>
      <c r="AB88" s="123"/>
      <c r="AC88" s="123"/>
      <c r="AD88" s="123"/>
      <c r="AE88" s="123"/>
      <c r="AF88" s="123"/>
      <c r="AG88" s="131" t="s">
        <v>80</v>
      </c>
      <c r="AH88" s="112"/>
      <c r="AI88" s="112"/>
      <c r="AJ88" s="112"/>
      <c r="AK88" s="119"/>
      <c r="AL88" s="112"/>
      <c r="AM88" s="112"/>
      <c r="AN88" s="216"/>
      <c r="AO88" s="184"/>
      <c r="AP88" s="126"/>
      <c r="AQ88" s="123"/>
      <c r="AR88" s="123"/>
      <c r="AS88" s="118"/>
      <c r="AT88" s="118"/>
      <c r="AU88" s="123"/>
      <c r="AV88" s="123"/>
      <c r="AW88" s="123"/>
      <c r="AX88" s="123"/>
      <c r="AY88" s="131" t="s">
        <v>162</v>
      </c>
      <c r="AZ88" s="123"/>
      <c r="BA88" s="123"/>
      <c r="BB88" s="123"/>
      <c r="BC88" s="119"/>
      <c r="BD88" s="119"/>
      <c r="BE88" s="111"/>
      <c r="BF88" s="112"/>
      <c r="BG88" s="112"/>
      <c r="BH88" s="112"/>
      <c r="BI88" s="112"/>
      <c r="BJ88" s="112"/>
      <c r="BK88" s="112"/>
      <c r="BL88" s="112" t="s">
        <v>132</v>
      </c>
      <c r="BM88" s="112"/>
      <c r="BN88" s="112"/>
      <c r="BO88" s="112"/>
      <c r="BP88" s="133"/>
      <c r="BQ88" s="112"/>
      <c r="BR88" s="112"/>
      <c r="BS88" s="155">
        <f>COUNTIF(CB77:DF102,BL88)</f>
        <v>0</v>
      </c>
      <c r="BT88" s="155">
        <f>COUNTIF(CB77:DF102,BL88&amp;"/R")</f>
        <v>0</v>
      </c>
      <c r="BU88" s="156">
        <f t="shared" ref="BU88:BU96" si="8">SUM(BS88:BT88)</f>
        <v>0</v>
      </c>
      <c r="BV88" s="122"/>
      <c r="BW88" s="112"/>
      <c r="BX88" s="279"/>
      <c r="BY88" s="280"/>
      <c r="BZ88" s="112"/>
      <c r="CA88" s="112"/>
      <c r="CB88" s="111"/>
      <c r="CC88" s="123"/>
      <c r="CD88" s="123"/>
      <c r="CE88" s="123"/>
      <c r="CF88" s="123"/>
      <c r="CG88" s="123"/>
      <c r="CH88" s="123"/>
      <c r="CI88" s="123"/>
      <c r="CJ88" s="123"/>
      <c r="CK88" s="131"/>
      <c r="CL88" s="112"/>
      <c r="CM88" s="112"/>
      <c r="CN88" s="112"/>
      <c r="CO88" s="119"/>
      <c r="CP88" s="112"/>
      <c r="CQ88" s="112"/>
      <c r="CR88" s="184"/>
      <c r="CS88" s="184"/>
      <c r="CT88" s="126"/>
      <c r="CU88" s="123"/>
      <c r="CV88" s="123"/>
      <c r="CW88" s="118"/>
      <c r="CX88" s="118"/>
      <c r="CY88" s="123"/>
      <c r="CZ88" s="123"/>
      <c r="DA88" s="123"/>
      <c r="DB88" s="123"/>
      <c r="DC88" s="131"/>
      <c r="DD88" s="123"/>
      <c r="DE88" s="123"/>
      <c r="DF88" s="123"/>
      <c r="DG88" s="119"/>
      <c r="DH88" s="119"/>
    </row>
    <row r="89" spans="1:112" ht="15" customHeight="1">
      <c r="A89" s="111"/>
      <c r="B89" s="112"/>
      <c r="C89" s="112"/>
      <c r="D89" s="112"/>
      <c r="E89" s="112"/>
      <c r="F89" s="112"/>
      <c r="G89" s="112"/>
      <c r="H89" s="112" t="s">
        <v>135</v>
      </c>
      <c r="I89" s="112"/>
      <c r="J89" s="112"/>
      <c r="K89" s="112"/>
      <c r="L89" s="133"/>
      <c r="M89" s="112"/>
      <c r="N89" s="112"/>
      <c r="O89" s="155">
        <f>COUNTIF(X77:BB102,H89)</f>
        <v>0</v>
      </c>
      <c r="P89" s="155">
        <f>COUNTIF(X77:BB102,H89&amp;"/R")</f>
        <v>10</v>
      </c>
      <c r="Q89" s="156">
        <f t="shared" si="7"/>
        <v>10</v>
      </c>
      <c r="R89" s="122"/>
      <c r="S89" s="112">
        <f t="shared" ref="S89:S96" si="9">Q89+Q53</f>
        <v>20</v>
      </c>
      <c r="T89" s="279"/>
      <c r="U89" s="280"/>
      <c r="V89" s="112"/>
      <c r="W89" s="112"/>
      <c r="X89" s="111"/>
      <c r="Y89" s="241" t="s">
        <v>131</v>
      </c>
      <c r="Z89" s="241" t="s">
        <v>131</v>
      </c>
      <c r="AA89" s="241" t="s">
        <v>189</v>
      </c>
      <c r="AB89" s="241" t="s">
        <v>160</v>
      </c>
      <c r="AC89" s="244" t="s">
        <v>37</v>
      </c>
      <c r="AD89" s="247" t="s">
        <v>45</v>
      </c>
      <c r="AE89" s="247" t="s">
        <v>45</v>
      </c>
      <c r="AF89" s="247" t="s">
        <v>45</v>
      </c>
      <c r="AG89" s="253" t="s">
        <v>7</v>
      </c>
      <c r="AH89" s="253" t="s">
        <v>7</v>
      </c>
      <c r="AI89" s="253" t="s">
        <v>6</v>
      </c>
      <c r="AJ89" s="253" t="s">
        <v>6</v>
      </c>
      <c r="AK89" s="119"/>
      <c r="AL89" s="112"/>
      <c r="AM89" s="112"/>
      <c r="AN89" s="216"/>
      <c r="AO89" s="184"/>
      <c r="AP89" s="126"/>
      <c r="AQ89" s="241" t="s">
        <v>131</v>
      </c>
      <c r="AR89" s="241" t="s">
        <v>131</v>
      </c>
      <c r="AS89" s="241" t="s">
        <v>132</v>
      </c>
      <c r="AT89" s="241" t="s">
        <v>132</v>
      </c>
      <c r="AU89" s="244" t="s">
        <v>37</v>
      </c>
      <c r="AV89" s="244" t="s">
        <v>37</v>
      </c>
      <c r="AW89" s="241" t="s">
        <v>171</v>
      </c>
      <c r="AX89" s="241" t="s">
        <v>171</v>
      </c>
      <c r="AY89" s="253" t="s">
        <v>7</v>
      </c>
      <c r="AZ89" s="253" t="s">
        <v>7</v>
      </c>
      <c r="BA89" s="253" t="s">
        <v>6</v>
      </c>
      <c r="BB89" s="253" t="s">
        <v>6</v>
      </c>
      <c r="BC89" s="119"/>
      <c r="BD89" s="119"/>
      <c r="BE89" s="111"/>
      <c r="BF89" s="112"/>
      <c r="BG89" s="112"/>
      <c r="BH89" s="112"/>
      <c r="BI89" s="112"/>
      <c r="BJ89" s="112"/>
      <c r="BK89" s="112"/>
      <c r="BL89" s="112" t="s">
        <v>135</v>
      </c>
      <c r="BM89" s="112"/>
      <c r="BN89" s="112"/>
      <c r="BO89" s="112"/>
      <c r="BP89" s="133"/>
      <c r="BQ89" s="112"/>
      <c r="BR89" s="112"/>
      <c r="BS89" s="155">
        <f>COUNTIF(CB77:DF102,BL89)</f>
        <v>0</v>
      </c>
      <c r="BT89" s="155">
        <f>COUNTIF(CB77:DF102,BL89&amp;"/R")</f>
        <v>0</v>
      </c>
      <c r="BU89" s="156">
        <f t="shared" si="8"/>
        <v>0</v>
      </c>
      <c r="BV89" s="122"/>
      <c r="BW89" s="112"/>
      <c r="BX89" s="279"/>
      <c r="BY89" s="280"/>
      <c r="BZ89" s="112"/>
      <c r="CA89" s="112"/>
      <c r="CB89" s="111"/>
      <c r="CC89" s="241"/>
      <c r="CD89" s="241"/>
      <c r="CE89" s="241"/>
      <c r="CF89" s="241"/>
      <c r="CG89" s="247"/>
      <c r="CH89" s="244"/>
      <c r="CI89" s="241"/>
      <c r="CJ89" s="241"/>
      <c r="CK89" s="238"/>
      <c r="CL89" s="238"/>
      <c r="CM89" s="238"/>
      <c r="CN89" s="238"/>
      <c r="CO89" s="119"/>
      <c r="CP89" s="112"/>
      <c r="CQ89" s="112"/>
      <c r="CR89" s="184"/>
      <c r="CS89" s="184"/>
      <c r="CT89" s="126"/>
      <c r="CU89" s="241"/>
      <c r="CV89" s="241"/>
      <c r="CW89" s="241"/>
      <c r="CX89" s="241"/>
      <c r="CY89" s="244"/>
      <c r="CZ89" s="244"/>
      <c r="DA89" s="241"/>
      <c r="DB89" s="241"/>
      <c r="DC89" s="238"/>
      <c r="DD89" s="238"/>
      <c r="DE89" s="238"/>
      <c r="DF89" s="238"/>
      <c r="DG89" s="119"/>
      <c r="DH89" s="119"/>
    </row>
    <row r="90" spans="1:112" ht="15" customHeight="1">
      <c r="A90" s="111"/>
      <c r="B90" s="112"/>
      <c r="C90" s="112"/>
      <c r="D90" s="112"/>
      <c r="E90" s="112"/>
      <c r="F90" s="112"/>
      <c r="G90" s="112"/>
      <c r="H90" s="112" t="s">
        <v>45</v>
      </c>
      <c r="I90" s="112"/>
      <c r="J90" s="112"/>
      <c r="K90" s="112"/>
      <c r="L90" s="133"/>
      <c r="M90" s="112"/>
      <c r="N90" s="112"/>
      <c r="O90" s="155">
        <f>COUNTIF(X77:BB102,H90)</f>
        <v>9</v>
      </c>
      <c r="P90" s="155">
        <f>COUNTIF(X77:BB102,H90&amp;"/R")</f>
        <v>6</v>
      </c>
      <c r="Q90" s="156">
        <f t="shared" si="7"/>
        <v>15</v>
      </c>
      <c r="R90" s="122"/>
      <c r="S90" s="112">
        <f t="shared" si="9"/>
        <v>29</v>
      </c>
      <c r="T90" s="279"/>
      <c r="U90" s="280"/>
      <c r="V90" s="184" t="s">
        <v>13</v>
      </c>
      <c r="W90" s="112"/>
      <c r="X90" s="111"/>
      <c r="Y90" s="242"/>
      <c r="Z90" s="242"/>
      <c r="AA90" s="242"/>
      <c r="AB90" s="242"/>
      <c r="AC90" s="245"/>
      <c r="AD90" s="248"/>
      <c r="AE90" s="248"/>
      <c r="AF90" s="248"/>
      <c r="AG90" s="254"/>
      <c r="AH90" s="254"/>
      <c r="AI90" s="254"/>
      <c r="AJ90" s="254"/>
      <c r="AK90" s="119"/>
      <c r="AL90" s="112"/>
      <c r="AM90" s="112"/>
      <c r="AN90" s="216" t="s">
        <v>204</v>
      </c>
      <c r="AO90" s="184"/>
      <c r="AP90" s="126"/>
      <c r="AQ90" s="242"/>
      <c r="AR90" s="242"/>
      <c r="AS90" s="242"/>
      <c r="AT90" s="242"/>
      <c r="AU90" s="245"/>
      <c r="AV90" s="245"/>
      <c r="AW90" s="242"/>
      <c r="AX90" s="242"/>
      <c r="AY90" s="254"/>
      <c r="AZ90" s="254"/>
      <c r="BA90" s="254"/>
      <c r="BB90" s="254"/>
      <c r="BC90" s="119"/>
      <c r="BD90" s="119"/>
      <c r="BE90" s="111"/>
      <c r="BF90" s="112"/>
      <c r="BG90" s="112"/>
      <c r="BH90" s="112"/>
      <c r="BI90" s="112"/>
      <c r="BJ90" s="112"/>
      <c r="BK90" s="112"/>
      <c r="BL90" s="112" t="s">
        <v>45</v>
      </c>
      <c r="BM90" s="112"/>
      <c r="BN90" s="112"/>
      <c r="BO90" s="112"/>
      <c r="BP90" s="133"/>
      <c r="BQ90" s="112"/>
      <c r="BR90" s="112"/>
      <c r="BS90" s="155">
        <f>COUNTIF(CB77:DF102,BL90)</f>
        <v>0</v>
      </c>
      <c r="BT90" s="155">
        <f>COUNTIF(CB77:DF102,BL90&amp;"/R")</f>
        <v>0</v>
      </c>
      <c r="BU90" s="156">
        <f t="shared" si="8"/>
        <v>0</v>
      </c>
      <c r="BV90" s="122"/>
      <c r="BW90" s="112"/>
      <c r="BX90" s="279"/>
      <c r="BY90" s="280"/>
      <c r="BZ90" s="184" t="s">
        <v>13</v>
      </c>
      <c r="CA90" s="112"/>
      <c r="CB90" s="111"/>
      <c r="CC90" s="242"/>
      <c r="CD90" s="242"/>
      <c r="CE90" s="242"/>
      <c r="CF90" s="242"/>
      <c r="CG90" s="248"/>
      <c r="CH90" s="245"/>
      <c r="CI90" s="242"/>
      <c r="CJ90" s="242"/>
      <c r="CK90" s="239"/>
      <c r="CL90" s="239"/>
      <c r="CM90" s="239"/>
      <c r="CN90" s="239"/>
      <c r="CO90" s="119"/>
      <c r="CP90" s="112"/>
      <c r="CQ90" s="112"/>
      <c r="CR90" s="184" t="s">
        <v>14</v>
      </c>
      <c r="CS90" s="184"/>
      <c r="CT90" s="126"/>
      <c r="CU90" s="242"/>
      <c r="CV90" s="242"/>
      <c r="CW90" s="242"/>
      <c r="CX90" s="242"/>
      <c r="CY90" s="245"/>
      <c r="CZ90" s="245"/>
      <c r="DA90" s="242"/>
      <c r="DB90" s="242"/>
      <c r="DC90" s="239"/>
      <c r="DD90" s="239"/>
      <c r="DE90" s="239"/>
      <c r="DF90" s="239"/>
      <c r="DG90" s="119"/>
      <c r="DH90" s="119"/>
    </row>
    <row r="91" spans="1:112" ht="15" customHeight="1">
      <c r="A91" s="111"/>
      <c r="B91" s="112"/>
      <c r="C91" s="112"/>
      <c r="D91" s="112"/>
      <c r="E91" s="112"/>
      <c r="F91" s="112"/>
      <c r="G91" s="112"/>
      <c r="H91" s="112" t="s">
        <v>46</v>
      </c>
      <c r="I91" s="112"/>
      <c r="J91" s="112"/>
      <c r="K91" s="112"/>
      <c r="L91" s="133"/>
      <c r="M91" s="112"/>
      <c r="N91" s="112"/>
      <c r="O91" s="155">
        <f>COUNTIF(X77:BB102,H91)</f>
        <v>2</v>
      </c>
      <c r="P91" s="155">
        <f>COUNTIF(X77:BB102,H91&amp;"/R")</f>
        <v>6</v>
      </c>
      <c r="Q91" s="156">
        <f t="shared" si="7"/>
        <v>8</v>
      </c>
      <c r="R91" s="122"/>
      <c r="S91" s="112">
        <f t="shared" si="9"/>
        <v>20</v>
      </c>
      <c r="T91" s="279"/>
      <c r="U91" s="280"/>
      <c r="V91" s="112"/>
      <c r="W91" s="112"/>
      <c r="X91" s="111"/>
      <c r="Y91" s="243"/>
      <c r="Z91" s="243"/>
      <c r="AA91" s="243"/>
      <c r="AB91" s="243"/>
      <c r="AC91" s="246"/>
      <c r="AD91" s="249"/>
      <c r="AE91" s="249"/>
      <c r="AF91" s="249"/>
      <c r="AG91" s="255"/>
      <c r="AH91" s="255"/>
      <c r="AI91" s="254"/>
      <c r="AJ91" s="254"/>
      <c r="AK91" s="119"/>
      <c r="AL91" s="112"/>
      <c r="AM91" s="112"/>
      <c r="AN91" s="216"/>
      <c r="AO91" s="184"/>
      <c r="AP91" s="126"/>
      <c r="AQ91" s="243"/>
      <c r="AR91" s="243"/>
      <c r="AS91" s="243"/>
      <c r="AT91" s="243"/>
      <c r="AU91" s="246"/>
      <c r="AV91" s="246"/>
      <c r="AW91" s="243"/>
      <c r="AX91" s="243"/>
      <c r="AY91" s="255"/>
      <c r="AZ91" s="255"/>
      <c r="BA91" s="254"/>
      <c r="BB91" s="254"/>
      <c r="BC91" s="119"/>
      <c r="BD91" s="119"/>
      <c r="BE91" s="111"/>
      <c r="BF91" s="112"/>
      <c r="BG91" s="112"/>
      <c r="BH91" s="112"/>
      <c r="BI91" s="112"/>
      <c r="BJ91" s="112"/>
      <c r="BK91" s="112"/>
      <c r="BL91" s="112" t="s">
        <v>46</v>
      </c>
      <c r="BM91" s="112"/>
      <c r="BN91" s="112"/>
      <c r="BO91" s="112"/>
      <c r="BP91" s="133"/>
      <c r="BQ91" s="112"/>
      <c r="BR91" s="112"/>
      <c r="BS91" s="155">
        <f>COUNTIF(CB77:DF102,BL91)</f>
        <v>0</v>
      </c>
      <c r="BT91" s="155">
        <f>COUNTIF(CB77:DF102,BL91&amp;"/R")</f>
        <v>0</v>
      </c>
      <c r="BU91" s="156">
        <f t="shared" si="8"/>
        <v>0</v>
      </c>
      <c r="BV91" s="122"/>
      <c r="BW91" s="112"/>
      <c r="BX91" s="279"/>
      <c r="BY91" s="280"/>
      <c r="BZ91" s="112"/>
      <c r="CA91" s="112"/>
      <c r="CB91" s="111"/>
      <c r="CC91" s="243"/>
      <c r="CD91" s="243"/>
      <c r="CE91" s="243"/>
      <c r="CF91" s="243"/>
      <c r="CG91" s="249"/>
      <c r="CH91" s="246"/>
      <c r="CI91" s="243"/>
      <c r="CJ91" s="243"/>
      <c r="CK91" s="240"/>
      <c r="CL91" s="240"/>
      <c r="CM91" s="239"/>
      <c r="CN91" s="239"/>
      <c r="CO91" s="119"/>
      <c r="CP91" s="112"/>
      <c r="CQ91" s="112"/>
      <c r="CR91" s="184"/>
      <c r="CS91" s="184"/>
      <c r="CT91" s="126"/>
      <c r="CU91" s="243"/>
      <c r="CV91" s="243"/>
      <c r="CW91" s="243"/>
      <c r="CX91" s="243"/>
      <c r="CY91" s="246"/>
      <c r="CZ91" s="246"/>
      <c r="DA91" s="243"/>
      <c r="DB91" s="243"/>
      <c r="DC91" s="240"/>
      <c r="DD91" s="240"/>
      <c r="DE91" s="239"/>
      <c r="DF91" s="239"/>
      <c r="DG91" s="119"/>
      <c r="DH91" s="119"/>
    </row>
    <row r="92" spans="1:112" ht="15" customHeight="1">
      <c r="A92" s="111"/>
      <c r="B92" s="112"/>
      <c r="C92" s="112"/>
      <c r="D92" s="112"/>
      <c r="E92" s="112"/>
      <c r="F92" s="112"/>
      <c r="G92" s="112"/>
      <c r="H92" s="112" t="s">
        <v>79</v>
      </c>
      <c r="I92" s="112"/>
      <c r="J92" s="112"/>
      <c r="K92" s="112"/>
      <c r="L92" s="112"/>
      <c r="M92" s="112"/>
      <c r="N92" s="112"/>
      <c r="O92" s="155">
        <f>COUNTIF(X77:BB102,H92)</f>
        <v>0</v>
      </c>
      <c r="P92" s="155">
        <f>COUNTIF(X77:BB102,H92&amp;"/R")</f>
        <v>0</v>
      </c>
      <c r="Q92" s="156">
        <f t="shared" si="7"/>
        <v>0</v>
      </c>
      <c r="R92" s="122"/>
      <c r="S92" s="112">
        <f t="shared" si="9"/>
        <v>0</v>
      </c>
      <c r="T92" s="279"/>
      <c r="U92" s="280"/>
      <c r="V92" s="112"/>
      <c r="W92" s="112"/>
      <c r="X92" s="111"/>
      <c r="Y92" s="172" t="s">
        <v>84</v>
      </c>
      <c r="Z92" s="172" t="s">
        <v>84</v>
      </c>
      <c r="AA92" s="172" t="s">
        <v>84</v>
      </c>
      <c r="AB92" s="172" t="s">
        <v>84</v>
      </c>
      <c r="AC92" s="172"/>
      <c r="AD92" s="172" t="s">
        <v>106</v>
      </c>
      <c r="AE92" s="172" t="s">
        <v>166</v>
      </c>
      <c r="AF92" s="172" t="s">
        <v>166</v>
      </c>
      <c r="AG92" s="195"/>
      <c r="AH92" s="195"/>
      <c r="AI92" s="255"/>
      <c r="AJ92" s="255"/>
      <c r="AK92" s="119"/>
      <c r="AL92" s="112"/>
      <c r="AM92" s="112"/>
      <c r="AN92" s="216"/>
      <c r="AO92" s="184"/>
      <c r="AP92" s="126"/>
      <c r="AQ92" s="172" t="s">
        <v>165</v>
      </c>
      <c r="AR92" s="172" t="s">
        <v>165</v>
      </c>
      <c r="AS92" s="172" t="s">
        <v>165</v>
      </c>
      <c r="AT92" s="172" t="s">
        <v>165</v>
      </c>
      <c r="AU92" s="172"/>
      <c r="AV92" s="172"/>
      <c r="AW92" s="163" t="s">
        <v>161</v>
      </c>
      <c r="AX92" s="163" t="s">
        <v>161</v>
      </c>
      <c r="AY92" s="195"/>
      <c r="AZ92" s="195"/>
      <c r="BA92" s="255"/>
      <c r="BB92" s="255"/>
      <c r="BC92" s="119"/>
      <c r="BD92" s="119"/>
      <c r="BE92" s="111"/>
      <c r="BF92" s="112"/>
      <c r="BG92" s="112"/>
      <c r="BH92" s="112"/>
      <c r="BI92" s="112"/>
      <c r="BJ92" s="112"/>
      <c r="BK92" s="112"/>
      <c r="BL92" s="112" t="s">
        <v>79</v>
      </c>
      <c r="BM92" s="112"/>
      <c r="BN92" s="112"/>
      <c r="BO92" s="112"/>
      <c r="BP92" s="112"/>
      <c r="BQ92" s="112"/>
      <c r="BR92" s="112"/>
      <c r="BS92" s="155">
        <f>COUNTIF(CB77:DF102,BL92)</f>
        <v>0</v>
      </c>
      <c r="BT92" s="155">
        <f>COUNTIF(CB77:DF102,BL92&amp;"/R")</f>
        <v>0</v>
      </c>
      <c r="BU92" s="156">
        <f t="shared" si="8"/>
        <v>0</v>
      </c>
      <c r="BV92" s="122"/>
      <c r="BW92" s="112"/>
      <c r="BX92" s="279"/>
      <c r="BY92" s="280"/>
      <c r="BZ92" s="112"/>
      <c r="CA92" s="112"/>
      <c r="CB92" s="111"/>
      <c r="CC92" s="172"/>
      <c r="CD92" s="172"/>
      <c r="CE92" s="172"/>
      <c r="CF92" s="172"/>
      <c r="CG92" s="172"/>
      <c r="CH92" s="172"/>
      <c r="CI92" s="172"/>
      <c r="CJ92" s="172"/>
      <c r="CK92" s="112"/>
      <c r="CL92" s="112"/>
      <c r="CM92" s="240"/>
      <c r="CN92" s="240"/>
      <c r="CO92" s="119"/>
      <c r="CP92" s="112"/>
      <c r="CQ92" s="112"/>
      <c r="CR92" s="184"/>
      <c r="CS92" s="184"/>
      <c r="CT92" s="126"/>
      <c r="CU92" s="172"/>
      <c r="CV92" s="172"/>
      <c r="CW92" s="172"/>
      <c r="CX92" s="172"/>
      <c r="CY92" s="172"/>
      <c r="CZ92" s="172"/>
      <c r="DA92" s="172"/>
      <c r="DB92" s="172"/>
      <c r="DC92" s="112"/>
      <c r="DD92" s="112"/>
      <c r="DE92" s="240"/>
      <c r="DF92" s="240"/>
      <c r="DG92" s="119"/>
      <c r="DH92" s="119"/>
    </row>
    <row r="93" spans="1:112" ht="15" customHeight="1">
      <c r="A93" s="111"/>
      <c r="B93" s="112"/>
      <c r="C93" s="112"/>
      <c r="D93" s="112"/>
      <c r="E93" s="112"/>
      <c r="F93" s="112"/>
      <c r="G93" s="112"/>
      <c r="H93" s="112" t="s">
        <v>50</v>
      </c>
      <c r="I93" s="112"/>
      <c r="J93" s="112"/>
      <c r="K93" s="112"/>
      <c r="L93" s="133"/>
      <c r="M93" s="112"/>
      <c r="N93" s="112"/>
      <c r="O93" s="155">
        <f>COUNTIF(X77:BB102,H93)</f>
        <v>0</v>
      </c>
      <c r="P93" s="155">
        <f>COUNTIF(X77:BB102,H93&amp;"/R")</f>
        <v>0</v>
      </c>
      <c r="Q93" s="156">
        <f t="shared" si="7"/>
        <v>0</v>
      </c>
      <c r="R93" s="122"/>
      <c r="S93" s="112">
        <f t="shared" si="9"/>
        <v>0</v>
      </c>
      <c r="T93" s="279"/>
      <c r="U93" s="280"/>
      <c r="V93" s="112"/>
      <c r="W93" s="112"/>
      <c r="X93" s="111"/>
      <c r="Y93" s="123"/>
      <c r="Z93" s="123"/>
      <c r="AA93" s="123"/>
      <c r="AB93" s="123"/>
      <c r="AC93" s="123"/>
      <c r="AD93" s="123"/>
      <c r="AE93" s="123"/>
      <c r="AF93" s="123"/>
      <c r="AG93" s="131" t="s">
        <v>81</v>
      </c>
      <c r="AH93" s="118"/>
      <c r="AI93" s="118"/>
      <c r="AJ93" s="118"/>
      <c r="AK93" s="119"/>
      <c r="AL93" s="112"/>
      <c r="AM93" s="112"/>
      <c r="AN93" s="216"/>
      <c r="AO93" s="184"/>
      <c r="AP93" s="126"/>
      <c r="AQ93" s="118"/>
      <c r="AR93" s="118"/>
      <c r="AS93" s="118"/>
      <c r="AT93" s="118"/>
      <c r="AU93" s="118"/>
      <c r="AV93" s="118"/>
      <c r="AW93" s="118"/>
      <c r="AX93" s="118"/>
      <c r="AY93" s="131" t="s">
        <v>80</v>
      </c>
      <c r="AZ93" s="112"/>
      <c r="BA93" s="112"/>
      <c r="BB93" s="112"/>
      <c r="BC93" s="119"/>
      <c r="BD93" s="119"/>
      <c r="BE93" s="111"/>
      <c r="BF93" s="112"/>
      <c r="BG93" s="112"/>
      <c r="BH93" s="112"/>
      <c r="BI93" s="112"/>
      <c r="BJ93" s="112"/>
      <c r="BK93" s="112"/>
      <c r="BL93" s="112" t="s">
        <v>50</v>
      </c>
      <c r="BM93" s="112"/>
      <c r="BN93" s="112"/>
      <c r="BO93" s="112"/>
      <c r="BP93" s="133"/>
      <c r="BQ93" s="112"/>
      <c r="BR93" s="112"/>
      <c r="BS93" s="155">
        <f>COUNTIF(CB77:DF102,BL93)</f>
        <v>0</v>
      </c>
      <c r="BT93" s="155">
        <f>COUNTIF(CB77:DF102,BL93&amp;"/R")</f>
        <v>0</v>
      </c>
      <c r="BU93" s="156">
        <f t="shared" si="8"/>
        <v>0</v>
      </c>
      <c r="BV93" s="122"/>
      <c r="BW93" s="112"/>
      <c r="BX93" s="279"/>
      <c r="BY93" s="280"/>
      <c r="BZ93" s="112"/>
      <c r="CA93" s="112"/>
      <c r="CB93" s="111"/>
      <c r="CC93" s="123"/>
      <c r="CD93" s="123"/>
      <c r="CE93" s="123"/>
      <c r="CF93" s="123"/>
      <c r="CG93" s="123"/>
      <c r="CH93" s="123"/>
      <c r="CI93" s="123"/>
      <c r="CJ93" s="123"/>
      <c r="CK93" s="131"/>
      <c r="CL93" s="118"/>
      <c r="CM93" s="118"/>
      <c r="CN93" s="118"/>
      <c r="CO93" s="119"/>
      <c r="CP93" s="112"/>
      <c r="CQ93" s="112"/>
      <c r="CR93" s="184"/>
      <c r="CS93" s="184"/>
      <c r="CT93" s="126"/>
      <c r="CU93" s="118"/>
      <c r="CV93" s="118"/>
      <c r="CW93" s="118"/>
      <c r="CX93" s="118"/>
      <c r="CY93" s="118"/>
      <c r="CZ93" s="118"/>
      <c r="DA93" s="118"/>
      <c r="DB93" s="118"/>
      <c r="DC93" s="131"/>
      <c r="DD93" s="112"/>
      <c r="DE93" s="112"/>
      <c r="DF93" s="112"/>
      <c r="DG93" s="119"/>
      <c r="DH93" s="119"/>
    </row>
    <row r="94" spans="1:112" ht="15" customHeight="1">
      <c r="A94" s="111"/>
      <c r="B94" s="112"/>
      <c r="C94" s="112"/>
      <c r="D94" s="112"/>
      <c r="E94" s="112"/>
      <c r="F94" s="112"/>
      <c r="G94" s="112"/>
      <c r="H94" s="112" t="s">
        <v>12</v>
      </c>
      <c r="I94" s="135"/>
      <c r="J94" s="135"/>
      <c r="K94" s="135"/>
      <c r="L94" s="133"/>
      <c r="M94" s="135"/>
      <c r="N94" s="135"/>
      <c r="O94" s="155">
        <f>COUNTIF(X77:BB102,H94)</f>
        <v>0</v>
      </c>
      <c r="P94" s="155">
        <f>COUNTIF(X77:BB102,H94&amp;"/R")</f>
        <v>0</v>
      </c>
      <c r="Q94" s="156">
        <f t="shared" si="7"/>
        <v>0</v>
      </c>
      <c r="R94" s="112"/>
      <c r="S94" s="112">
        <f t="shared" si="9"/>
        <v>0</v>
      </c>
      <c r="T94" s="112"/>
      <c r="U94" s="112"/>
      <c r="V94" s="112"/>
      <c r="W94" s="112"/>
      <c r="X94" s="111"/>
      <c r="Y94" s="241" t="s">
        <v>131</v>
      </c>
      <c r="Z94" s="241" t="s">
        <v>131</v>
      </c>
      <c r="AA94" s="241" t="s">
        <v>189</v>
      </c>
      <c r="AB94" s="241" t="s">
        <v>160</v>
      </c>
      <c r="AC94" s="244" t="s">
        <v>37</v>
      </c>
      <c r="AD94" s="247" t="s">
        <v>45</v>
      </c>
      <c r="AE94" s="247" t="s">
        <v>167</v>
      </c>
      <c r="AF94" s="247" t="s">
        <v>167</v>
      </c>
      <c r="AG94" s="253" t="s">
        <v>7</v>
      </c>
      <c r="AH94" s="253" t="s">
        <v>7</v>
      </c>
      <c r="AI94" s="253" t="s">
        <v>6</v>
      </c>
      <c r="AJ94" s="253" t="s">
        <v>6</v>
      </c>
      <c r="AK94" s="119"/>
      <c r="AL94" s="112"/>
      <c r="AM94" s="112"/>
      <c r="AN94" s="216"/>
      <c r="AO94" s="184"/>
      <c r="AP94" s="126"/>
      <c r="AQ94" s="241" t="s">
        <v>132</v>
      </c>
      <c r="AR94" s="241" t="s">
        <v>132</v>
      </c>
      <c r="AS94" s="241" t="s">
        <v>132</v>
      </c>
      <c r="AT94" s="241" t="s">
        <v>132</v>
      </c>
      <c r="AU94" s="244" t="s">
        <v>37</v>
      </c>
      <c r="AV94" s="244" t="s">
        <v>37</v>
      </c>
      <c r="AW94" s="244" t="s">
        <v>37</v>
      </c>
      <c r="AX94" s="247" t="s">
        <v>46</v>
      </c>
      <c r="AY94" s="253" t="s">
        <v>7</v>
      </c>
      <c r="AZ94" s="253" t="s">
        <v>7</v>
      </c>
      <c r="BA94" s="253" t="s">
        <v>6</v>
      </c>
      <c r="BB94" s="253" t="s">
        <v>6</v>
      </c>
      <c r="BC94" s="119"/>
      <c r="BD94" s="119"/>
      <c r="BE94" s="111"/>
      <c r="BF94" s="112"/>
      <c r="BG94" s="112"/>
      <c r="BH94" s="112"/>
      <c r="BI94" s="112"/>
      <c r="BJ94" s="112"/>
      <c r="BK94" s="112"/>
      <c r="BL94" s="112" t="s">
        <v>12</v>
      </c>
      <c r="BM94" s="135"/>
      <c r="BN94" s="135"/>
      <c r="BO94" s="135"/>
      <c r="BP94" s="133"/>
      <c r="BQ94" s="135"/>
      <c r="BR94" s="135"/>
      <c r="BS94" s="155">
        <f>COUNTIF(CB77:DF102,BL94)</f>
        <v>0</v>
      </c>
      <c r="BT94" s="155">
        <f>COUNTIF(CB77:DF102,BL94&amp;"/R")</f>
        <v>0</v>
      </c>
      <c r="BU94" s="156">
        <f t="shared" si="8"/>
        <v>0</v>
      </c>
      <c r="BV94" s="112"/>
      <c r="BW94" s="112"/>
      <c r="BX94" s="112"/>
      <c r="BY94" s="112"/>
      <c r="BZ94" s="112"/>
      <c r="CA94" s="112"/>
      <c r="CB94" s="111"/>
      <c r="CC94" s="241"/>
      <c r="CD94" s="241"/>
      <c r="CE94" s="241"/>
      <c r="CF94" s="241"/>
      <c r="CG94" s="247"/>
      <c r="CH94" s="241"/>
      <c r="CI94" s="244"/>
      <c r="CJ94" s="244"/>
      <c r="CK94" s="238"/>
      <c r="CL94" s="238"/>
      <c r="CM94" s="238"/>
      <c r="CN94" s="238"/>
      <c r="CO94" s="119"/>
      <c r="CP94" s="112"/>
      <c r="CQ94" s="112"/>
      <c r="CR94" s="184"/>
      <c r="CS94" s="184"/>
      <c r="CT94" s="126"/>
      <c r="CU94" s="241"/>
      <c r="CV94" s="241"/>
      <c r="CW94" s="244"/>
      <c r="CX94" s="244"/>
      <c r="CY94" s="247"/>
      <c r="CZ94" s="247"/>
      <c r="DA94" s="247"/>
      <c r="DB94" s="247"/>
      <c r="DC94" s="238"/>
      <c r="DD94" s="238"/>
      <c r="DE94" s="238"/>
      <c r="DF94" s="238"/>
      <c r="DG94" s="119"/>
      <c r="DH94" s="119"/>
    </row>
    <row r="95" spans="1:112" ht="15" customHeight="1">
      <c r="A95" s="111"/>
      <c r="B95" s="112"/>
      <c r="C95" s="112"/>
      <c r="D95" s="112"/>
      <c r="E95" s="112"/>
      <c r="F95" s="112"/>
      <c r="G95" s="112"/>
      <c r="H95" s="112" t="s">
        <v>78</v>
      </c>
      <c r="I95" s="112"/>
      <c r="J95" s="112"/>
      <c r="K95" s="112"/>
      <c r="L95" s="112"/>
      <c r="M95" s="112"/>
      <c r="N95" s="112"/>
      <c r="O95" s="155">
        <f>COUNTIF(X77:BB102,H95)</f>
        <v>1</v>
      </c>
      <c r="P95" s="155">
        <f>COUNTIF(X77:BB102,H95&amp;"/R")</f>
        <v>0</v>
      </c>
      <c r="Q95" s="156">
        <f t="shared" si="7"/>
        <v>1</v>
      </c>
      <c r="R95" s="112"/>
      <c r="S95" s="112">
        <f t="shared" si="9"/>
        <v>1</v>
      </c>
      <c r="T95" s="112"/>
      <c r="U95" s="112"/>
      <c r="V95" s="184" t="s">
        <v>15</v>
      </c>
      <c r="W95" s="112"/>
      <c r="X95" s="111"/>
      <c r="Y95" s="242"/>
      <c r="Z95" s="242"/>
      <c r="AA95" s="242"/>
      <c r="AB95" s="242"/>
      <c r="AC95" s="245"/>
      <c r="AD95" s="248"/>
      <c r="AE95" s="248"/>
      <c r="AF95" s="248"/>
      <c r="AG95" s="254"/>
      <c r="AH95" s="254"/>
      <c r="AI95" s="254"/>
      <c r="AJ95" s="254"/>
      <c r="AK95" s="119"/>
      <c r="AL95" s="112"/>
      <c r="AM95" s="112"/>
      <c r="AN95" s="216" t="s">
        <v>206</v>
      </c>
      <c r="AO95" s="184"/>
      <c r="AP95" s="126"/>
      <c r="AQ95" s="242"/>
      <c r="AR95" s="242"/>
      <c r="AS95" s="242"/>
      <c r="AT95" s="242"/>
      <c r="AU95" s="245"/>
      <c r="AV95" s="245"/>
      <c r="AW95" s="245"/>
      <c r="AX95" s="248"/>
      <c r="AY95" s="254"/>
      <c r="AZ95" s="254"/>
      <c r="BA95" s="254"/>
      <c r="BB95" s="254"/>
      <c r="BC95" s="119"/>
      <c r="BD95" s="119"/>
      <c r="BE95" s="111"/>
      <c r="BF95" s="112"/>
      <c r="BG95" s="112"/>
      <c r="BH95" s="112"/>
      <c r="BI95" s="112"/>
      <c r="BJ95" s="112"/>
      <c r="BK95" s="112"/>
      <c r="BL95" s="112" t="s">
        <v>78</v>
      </c>
      <c r="BM95" s="112"/>
      <c r="BN95" s="112"/>
      <c r="BO95" s="112"/>
      <c r="BP95" s="112"/>
      <c r="BQ95" s="112"/>
      <c r="BR95" s="112"/>
      <c r="BS95" s="155">
        <f>COUNTIF(CB77:DF102,BL95)</f>
        <v>0</v>
      </c>
      <c r="BT95" s="155">
        <f>COUNTIF(CB77:DF102,BL95&amp;"/R")</f>
        <v>0</v>
      </c>
      <c r="BU95" s="156">
        <f t="shared" si="8"/>
        <v>0</v>
      </c>
      <c r="BV95" s="112"/>
      <c r="BW95" s="112"/>
      <c r="BX95" s="112"/>
      <c r="BY95" s="112"/>
      <c r="BZ95" s="184" t="s">
        <v>15</v>
      </c>
      <c r="CA95" s="112"/>
      <c r="CB95" s="111"/>
      <c r="CC95" s="242"/>
      <c r="CD95" s="242"/>
      <c r="CE95" s="242"/>
      <c r="CF95" s="242"/>
      <c r="CG95" s="248"/>
      <c r="CH95" s="242"/>
      <c r="CI95" s="245"/>
      <c r="CJ95" s="245"/>
      <c r="CK95" s="239"/>
      <c r="CL95" s="239"/>
      <c r="CM95" s="239"/>
      <c r="CN95" s="239"/>
      <c r="CO95" s="119"/>
      <c r="CP95" s="112"/>
      <c r="CQ95" s="112"/>
      <c r="CR95" s="184" t="s">
        <v>16</v>
      </c>
      <c r="CS95" s="184"/>
      <c r="CT95" s="126"/>
      <c r="CU95" s="242"/>
      <c r="CV95" s="242"/>
      <c r="CW95" s="245"/>
      <c r="CX95" s="245"/>
      <c r="CY95" s="248"/>
      <c r="CZ95" s="248"/>
      <c r="DA95" s="248"/>
      <c r="DB95" s="248"/>
      <c r="DC95" s="239"/>
      <c r="DD95" s="239"/>
      <c r="DE95" s="239"/>
      <c r="DF95" s="239"/>
      <c r="DG95" s="119"/>
      <c r="DH95" s="119"/>
    </row>
    <row r="96" spans="1:112" ht="15" customHeight="1">
      <c r="A96" s="111"/>
      <c r="B96" s="112"/>
      <c r="C96" s="112"/>
      <c r="D96" s="112"/>
      <c r="E96" s="112"/>
      <c r="F96" s="112"/>
      <c r="G96" s="112"/>
      <c r="H96" s="112" t="s">
        <v>37</v>
      </c>
      <c r="I96" s="112"/>
      <c r="J96" s="112"/>
      <c r="K96" s="112"/>
      <c r="L96" s="133"/>
      <c r="M96" s="112"/>
      <c r="N96" s="112"/>
      <c r="O96" s="155">
        <f>COUNTIF(X77:BB102,H96)</f>
        <v>16</v>
      </c>
      <c r="P96" s="155">
        <f>COUNTIF(X77:BB102,H96&amp;"/R")</f>
        <v>0</v>
      </c>
      <c r="Q96" s="156">
        <f t="shared" si="7"/>
        <v>16</v>
      </c>
      <c r="R96" s="112"/>
      <c r="S96" s="112">
        <f t="shared" si="9"/>
        <v>26</v>
      </c>
      <c r="T96" s="112"/>
      <c r="U96" s="112"/>
      <c r="V96" s="112"/>
      <c r="W96" s="112"/>
      <c r="X96" s="111"/>
      <c r="Y96" s="243"/>
      <c r="Z96" s="243"/>
      <c r="AA96" s="243"/>
      <c r="AB96" s="243"/>
      <c r="AC96" s="246"/>
      <c r="AD96" s="249"/>
      <c r="AE96" s="249"/>
      <c r="AF96" s="249"/>
      <c r="AG96" s="255"/>
      <c r="AH96" s="255"/>
      <c r="AI96" s="254"/>
      <c r="AJ96" s="254"/>
      <c r="AK96" s="119"/>
      <c r="AL96" s="112"/>
      <c r="AM96" s="112"/>
      <c r="AN96" s="216"/>
      <c r="AO96" s="184"/>
      <c r="AP96" s="126"/>
      <c r="AQ96" s="243"/>
      <c r="AR96" s="243"/>
      <c r="AS96" s="243"/>
      <c r="AT96" s="243"/>
      <c r="AU96" s="246"/>
      <c r="AV96" s="246"/>
      <c r="AW96" s="246"/>
      <c r="AX96" s="249"/>
      <c r="AY96" s="255"/>
      <c r="AZ96" s="255"/>
      <c r="BA96" s="254"/>
      <c r="BB96" s="254"/>
      <c r="BC96" s="119"/>
      <c r="BD96" s="119"/>
      <c r="BE96" s="111"/>
      <c r="BF96" s="112"/>
      <c r="BG96" s="112"/>
      <c r="BH96" s="112"/>
      <c r="BI96" s="112"/>
      <c r="BJ96" s="112"/>
      <c r="BK96" s="112"/>
      <c r="BL96" s="112" t="s">
        <v>37</v>
      </c>
      <c r="BM96" s="112"/>
      <c r="BN96" s="112"/>
      <c r="BO96" s="112"/>
      <c r="BP96" s="133"/>
      <c r="BQ96" s="112"/>
      <c r="BR96" s="112"/>
      <c r="BS96" s="155">
        <f>COUNTIF(CB77:DF102,BL96)</f>
        <v>0</v>
      </c>
      <c r="BT96" s="155">
        <f>COUNTIF(CB77:DF102,BL96&amp;"/R")</f>
        <v>0</v>
      </c>
      <c r="BU96" s="156">
        <f t="shared" si="8"/>
        <v>0</v>
      </c>
      <c r="BV96" s="112"/>
      <c r="BW96" s="112"/>
      <c r="BX96" s="112"/>
      <c r="BY96" s="112"/>
      <c r="BZ96" s="112"/>
      <c r="CA96" s="112"/>
      <c r="CB96" s="111"/>
      <c r="CC96" s="243"/>
      <c r="CD96" s="243"/>
      <c r="CE96" s="243"/>
      <c r="CF96" s="243"/>
      <c r="CG96" s="249"/>
      <c r="CH96" s="243"/>
      <c r="CI96" s="246"/>
      <c r="CJ96" s="246"/>
      <c r="CK96" s="240"/>
      <c r="CL96" s="240"/>
      <c r="CM96" s="239"/>
      <c r="CN96" s="239"/>
      <c r="CO96" s="119"/>
      <c r="CP96" s="112"/>
      <c r="CQ96" s="112"/>
      <c r="CR96" s="184"/>
      <c r="CS96" s="184"/>
      <c r="CT96" s="126"/>
      <c r="CU96" s="243"/>
      <c r="CV96" s="243"/>
      <c r="CW96" s="246"/>
      <c r="CX96" s="246"/>
      <c r="CY96" s="249"/>
      <c r="CZ96" s="249"/>
      <c r="DA96" s="249"/>
      <c r="DB96" s="249"/>
      <c r="DC96" s="240"/>
      <c r="DD96" s="240"/>
      <c r="DE96" s="239"/>
      <c r="DF96" s="239"/>
      <c r="DG96" s="119"/>
      <c r="DH96" s="119"/>
    </row>
    <row r="97" spans="1:112" ht="15" customHeight="1">
      <c r="A97" s="158"/>
      <c r="B97" s="122"/>
      <c r="C97" s="122"/>
      <c r="D97" s="122"/>
      <c r="E97" s="122"/>
      <c r="F97" s="122"/>
      <c r="G97" s="122"/>
      <c r="H97" s="112" t="s">
        <v>80</v>
      </c>
      <c r="I97" s="112"/>
      <c r="J97" s="122"/>
      <c r="K97" s="122"/>
      <c r="L97" s="122"/>
      <c r="M97" s="122"/>
      <c r="N97" s="122"/>
      <c r="O97" s="122"/>
      <c r="P97" s="184"/>
      <c r="Q97" s="155">
        <f>COUNTIF(Y77:BC105,H97)</f>
        <v>4</v>
      </c>
      <c r="R97" s="122"/>
      <c r="S97" s="112"/>
      <c r="T97" s="112"/>
      <c r="U97" s="112"/>
      <c r="V97" s="112"/>
      <c r="W97" s="112"/>
      <c r="X97" s="111"/>
      <c r="Y97" s="172" t="s">
        <v>84</v>
      </c>
      <c r="Z97" s="172" t="s">
        <v>84</v>
      </c>
      <c r="AA97" s="172" t="s">
        <v>84</v>
      </c>
      <c r="AB97" s="172" t="s">
        <v>84</v>
      </c>
      <c r="AC97" s="172"/>
      <c r="AD97" s="172" t="s">
        <v>106</v>
      </c>
      <c r="AE97" s="172" t="s">
        <v>106</v>
      </c>
      <c r="AF97" s="172" t="s">
        <v>106</v>
      </c>
      <c r="AG97" s="195"/>
      <c r="AH97" s="195"/>
      <c r="AI97" s="255"/>
      <c r="AJ97" s="255"/>
      <c r="AK97" s="119"/>
      <c r="AL97" s="112"/>
      <c r="AM97" s="112"/>
      <c r="AN97" s="216"/>
      <c r="AO97" s="184"/>
      <c r="AP97" s="126"/>
      <c r="AQ97" s="172" t="s">
        <v>84</v>
      </c>
      <c r="AR97" s="172" t="s">
        <v>84</v>
      </c>
      <c r="AS97" s="172" t="s">
        <v>165</v>
      </c>
      <c r="AT97" s="172" t="s">
        <v>165</v>
      </c>
      <c r="AU97" s="172"/>
      <c r="AV97" s="172"/>
      <c r="AW97" s="172"/>
      <c r="AX97" s="172" t="s">
        <v>146</v>
      </c>
      <c r="AY97" s="195"/>
      <c r="AZ97" s="195"/>
      <c r="BA97" s="255"/>
      <c r="BB97" s="255"/>
      <c r="BC97" s="119"/>
      <c r="BD97" s="119"/>
      <c r="BE97" s="158"/>
      <c r="BF97" s="112"/>
      <c r="BG97" s="112"/>
      <c r="BH97" s="112"/>
      <c r="BI97" s="112"/>
      <c r="BJ97" s="122"/>
      <c r="BK97" s="122"/>
      <c r="BL97" s="112" t="s">
        <v>80</v>
      </c>
      <c r="BM97" s="112"/>
      <c r="BN97" s="122"/>
      <c r="BO97" s="122"/>
      <c r="BP97" s="122"/>
      <c r="BQ97" s="122"/>
      <c r="BR97" s="122"/>
      <c r="BS97" s="122"/>
      <c r="BT97" s="184"/>
      <c r="BU97" s="155">
        <f>COUNTIF(CC77:DG105,BL97)</f>
        <v>0</v>
      </c>
      <c r="BV97" s="122"/>
      <c r="BW97" s="112"/>
      <c r="BX97" s="112"/>
      <c r="BY97" s="112"/>
      <c r="BZ97" s="112"/>
      <c r="CA97" s="112"/>
      <c r="CB97" s="111"/>
      <c r="CC97" s="172"/>
      <c r="CD97" s="172"/>
      <c r="CE97" s="172"/>
      <c r="CF97" s="172"/>
      <c r="CG97" s="172"/>
      <c r="CH97" s="163"/>
      <c r="CI97" s="172"/>
      <c r="CJ97" s="172"/>
      <c r="CK97" s="112"/>
      <c r="CL97" s="112"/>
      <c r="CM97" s="240"/>
      <c r="CN97" s="240"/>
      <c r="CO97" s="119"/>
      <c r="CP97" s="112"/>
      <c r="CQ97" s="112"/>
      <c r="CR97" s="184"/>
      <c r="CS97" s="184"/>
      <c r="CT97" s="126"/>
      <c r="CU97" s="172"/>
      <c r="CV97" s="172"/>
      <c r="CW97" s="172"/>
      <c r="CX97" s="172"/>
      <c r="CY97" s="172"/>
      <c r="CZ97" s="172"/>
      <c r="DA97" s="172"/>
      <c r="DB97" s="172"/>
      <c r="DC97" s="112"/>
      <c r="DD97" s="112"/>
      <c r="DE97" s="240"/>
      <c r="DF97" s="240"/>
      <c r="DG97" s="119"/>
      <c r="DH97" s="119"/>
    </row>
    <row r="98" spans="1:112" ht="15" customHeight="1">
      <c r="A98" s="111"/>
      <c r="B98" s="112"/>
      <c r="C98" s="112"/>
      <c r="D98" s="112"/>
      <c r="E98" s="112"/>
      <c r="F98" s="112"/>
      <c r="G98" s="112"/>
      <c r="H98" s="112" t="s">
        <v>69</v>
      </c>
      <c r="I98" s="112"/>
      <c r="J98" s="112"/>
      <c r="K98" s="112"/>
      <c r="L98" s="112"/>
      <c r="M98" s="112"/>
      <c r="N98" s="112"/>
      <c r="O98" s="112"/>
      <c r="P98" s="184"/>
      <c r="Q98" s="155">
        <f>COUNTIF(Y77:BC105,H98)</f>
        <v>4</v>
      </c>
      <c r="R98" s="122"/>
      <c r="S98" s="112"/>
      <c r="T98" s="112"/>
      <c r="U98" s="112"/>
      <c r="V98" s="112"/>
      <c r="W98" s="112"/>
      <c r="X98" s="111"/>
      <c r="Y98" s="137"/>
      <c r="Z98" s="137"/>
      <c r="AA98" s="137"/>
      <c r="AB98" s="137"/>
      <c r="AC98" s="123"/>
      <c r="AD98" s="123"/>
      <c r="AE98" s="123"/>
      <c r="AF98" s="123"/>
      <c r="AG98" s="131" t="s">
        <v>80</v>
      </c>
      <c r="AH98" s="118"/>
      <c r="AI98" s="118"/>
      <c r="AJ98" s="118"/>
      <c r="AK98" s="119"/>
      <c r="AL98" s="112"/>
      <c r="AM98" s="112"/>
      <c r="AN98" s="216"/>
      <c r="AO98" s="184"/>
      <c r="AP98" s="126"/>
      <c r="AQ98" s="123"/>
      <c r="AR98" s="123"/>
      <c r="AS98" s="123"/>
      <c r="AT98" s="123"/>
      <c r="AU98" s="123"/>
      <c r="AV98" s="123"/>
      <c r="AW98" s="123"/>
      <c r="AX98" s="123"/>
      <c r="AY98" s="131" t="s">
        <v>162</v>
      </c>
      <c r="AZ98" s="123"/>
      <c r="BA98" s="123"/>
      <c r="BB98" s="123"/>
      <c r="BC98" s="119"/>
      <c r="BD98" s="119"/>
      <c r="BE98" s="111"/>
      <c r="BF98" s="112"/>
      <c r="BG98" s="112"/>
      <c r="BH98" s="112"/>
      <c r="BI98" s="112"/>
      <c r="BJ98" s="112"/>
      <c r="BK98" s="112"/>
      <c r="BL98" s="112" t="s">
        <v>69</v>
      </c>
      <c r="BM98" s="112"/>
      <c r="BN98" s="112"/>
      <c r="BO98" s="112"/>
      <c r="BP98" s="112"/>
      <c r="BQ98" s="112"/>
      <c r="BR98" s="112"/>
      <c r="BS98" s="112"/>
      <c r="BT98" s="184"/>
      <c r="BU98" s="155">
        <f>COUNTIF(CC77:DG105,BL98)</f>
        <v>0</v>
      </c>
      <c r="BV98" s="122"/>
      <c r="BW98" s="112"/>
      <c r="BX98" s="112"/>
      <c r="BY98" s="112"/>
      <c r="BZ98" s="112"/>
      <c r="CA98" s="112"/>
      <c r="CB98" s="111"/>
      <c r="CC98" s="137"/>
      <c r="CD98" s="137"/>
      <c r="CE98" s="137"/>
      <c r="CF98" s="137"/>
      <c r="CG98" s="123"/>
      <c r="CH98" s="123"/>
      <c r="CI98" s="123"/>
      <c r="CJ98" s="123"/>
      <c r="CK98" s="131"/>
      <c r="CL98" s="118"/>
      <c r="CM98" s="118"/>
      <c r="CN98" s="118"/>
      <c r="CO98" s="119"/>
      <c r="CP98" s="112"/>
      <c r="CQ98" s="112"/>
      <c r="CR98" s="184"/>
      <c r="CS98" s="184"/>
      <c r="CT98" s="126"/>
      <c r="CU98" s="123"/>
      <c r="CV98" s="123"/>
      <c r="CW98" s="123"/>
      <c r="CX98" s="123"/>
      <c r="CY98" s="123"/>
      <c r="CZ98" s="123"/>
      <c r="DA98" s="123"/>
      <c r="DB98" s="123"/>
      <c r="DC98" s="131"/>
      <c r="DD98" s="123"/>
      <c r="DE98" s="123"/>
      <c r="DF98" s="123"/>
      <c r="DG98" s="119"/>
      <c r="DH98" s="119"/>
    </row>
    <row r="99" spans="1:112" ht="15" customHeight="1">
      <c r="A99" s="111"/>
      <c r="B99" s="112"/>
      <c r="C99" s="112"/>
      <c r="D99" s="112"/>
      <c r="E99" s="112"/>
      <c r="F99" s="113"/>
      <c r="G99" s="112"/>
      <c r="H99" s="112" t="s">
        <v>217</v>
      </c>
      <c r="I99" s="112"/>
      <c r="J99" s="112"/>
      <c r="K99" s="112"/>
      <c r="L99" s="112"/>
      <c r="M99" s="112"/>
      <c r="N99" s="112"/>
      <c r="O99" s="112"/>
      <c r="P99" s="184"/>
      <c r="Q99" s="155">
        <f>COUNTIF(Y77:BC105,H99)</f>
        <v>1</v>
      </c>
      <c r="R99" s="112"/>
      <c r="S99" s="112"/>
      <c r="T99" s="112"/>
      <c r="U99" s="112"/>
      <c r="V99" s="112"/>
      <c r="W99" s="112"/>
      <c r="X99" s="111"/>
      <c r="Y99" s="241" t="s">
        <v>131</v>
      </c>
      <c r="Z99" s="241" t="s">
        <v>131</v>
      </c>
      <c r="AA99" s="241" t="s">
        <v>160</v>
      </c>
      <c r="AB99" s="241" t="s">
        <v>160</v>
      </c>
      <c r="AC99" s="244" t="s">
        <v>37</v>
      </c>
      <c r="AD99" s="247" t="s">
        <v>45</v>
      </c>
      <c r="AE99" s="241" t="s">
        <v>167</v>
      </c>
      <c r="AF99" s="241" t="s">
        <v>167</v>
      </c>
      <c r="AG99" s="253" t="s">
        <v>7</v>
      </c>
      <c r="AH99" s="253" t="s">
        <v>7</v>
      </c>
      <c r="AI99" s="253" t="s">
        <v>6</v>
      </c>
      <c r="AJ99" s="253" t="s">
        <v>6</v>
      </c>
      <c r="AK99" s="119"/>
      <c r="AL99" s="112"/>
      <c r="AM99" s="112"/>
      <c r="AN99" s="216"/>
      <c r="AO99" s="184"/>
      <c r="AP99" s="138"/>
      <c r="AQ99" s="241" t="s">
        <v>132</v>
      </c>
      <c r="AR99" s="241" t="s">
        <v>132</v>
      </c>
      <c r="AS99" s="241" t="s">
        <v>132</v>
      </c>
      <c r="AT99" s="241" t="s">
        <v>132</v>
      </c>
      <c r="AU99" s="244" t="s">
        <v>37</v>
      </c>
      <c r="AV99" s="244" t="s">
        <v>37</v>
      </c>
      <c r="AW99" s="244" t="s">
        <v>37</v>
      </c>
      <c r="AX99" s="241" t="s">
        <v>46</v>
      </c>
      <c r="AY99" s="253" t="s">
        <v>7</v>
      </c>
      <c r="AZ99" s="253" t="s">
        <v>7</v>
      </c>
      <c r="BA99" s="253" t="s">
        <v>6</v>
      </c>
      <c r="BB99" s="253" t="s">
        <v>6</v>
      </c>
      <c r="BC99" s="119"/>
      <c r="BD99" s="119"/>
      <c r="BE99" s="111"/>
      <c r="BF99" s="112"/>
      <c r="BG99" s="112"/>
      <c r="BH99" s="112"/>
      <c r="BI99" s="112"/>
      <c r="BJ99" s="112"/>
      <c r="BK99" s="112"/>
      <c r="BL99" s="112" t="s">
        <v>217</v>
      </c>
      <c r="BM99" s="112"/>
      <c r="BN99" s="112"/>
      <c r="BO99" s="112"/>
      <c r="BP99" s="112"/>
      <c r="BQ99" s="112"/>
      <c r="BR99" s="112"/>
      <c r="BS99" s="112"/>
      <c r="BT99" s="184"/>
      <c r="BU99" s="155">
        <f>COUNTIF(CC77:DG105,BL99)</f>
        <v>0</v>
      </c>
      <c r="BV99" s="112"/>
      <c r="BW99" s="112"/>
      <c r="BX99" s="112"/>
      <c r="BY99" s="112"/>
      <c r="BZ99" s="112"/>
      <c r="CA99" s="112"/>
      <c r="CB99" s="111"/>
      <c r="CC99" s="241"/>
      <c r="CD99" s="241"/>
      <c r="CE99" s="241"/>
      <c r="CF99" s="244"/>
      <c r="CG99" s="241"/>
      <c r="CH99" s="241"/>
      <c r="CI99" s="241"/>
      <c r="CJ99" s="241"/>
      <c r="CK99" s="238"/>
      <c r="CL99" s="238"/>
      <c r="CM99" s="238"/>
      <c r="CN99" s="238"/>
      <c r="CO99" s="119"/>
      <c r="CP99" s="112"/>
      <c r="CQ99" s="112"/>
      <c r="CR99" s="184"/>
      <c r="CS99" s="184"/>
      <c r="CT99" s="138"/>
      <c r="CU99" s="241"/>
      <c r="CV99" s="241"/>
      <c r="CW99" s="241"/>
      <c r="CX99" s="247"/>
      <c r="CY99" s="244"/>
      <c r="CZ99" s="244"/>
      <c r="DA99" s="247"/>
      <c r="DB99" s="247"/>
      <c r="DC99" s="238"/>
      <c r="DD99" s="238"/>
      <c r="DE99" s="238"/>
      <c r="DF99" s="238"/>
      <c r="DG99" s="119"/>
      <c r="DH99" s="119"/>
    </row>
    <row r="100" spans="1:112" ht="15" customHeight="1">
      <c r="A100" s="111"/>
      <c r="B100" s="112"/>
      <c r="C100" s="112"/>
      <c r="D100" s="112"/>
      <c r="E100" s="112"/>
      <c r="F100" s="113"/>
      <c r="G100" s="112"/>
      <c r="H100" s="112"/>
      <c r="I100" s="112"/>
      <c r="J100" s="112"/>
      <c r="K100" s="112"/>
      <c r="L100" s="112"/>
      <c r="M100" s="112"/>
      <c r="N100" s="112"/>
      <c r="O100" s="112"/>
      <c r="P100" s="184"/>
      <c r="Q100" s="112"/>
      <c r="R100" s="112"/>
      <c r="S100" s="112"/>
      <c r="T100" s="112"/>
      <c r="U100" s="112"/>
      <c r="V100" s="184" t="s">
        <v>17</v>
      </c>
      <c r="W100" s="112"/>
      <c r="X100" s="111"/>
      <c r="Y100" s="242"/>
      <c r="Z100" s="242"/>
      <c r="AA100" s="242"/>
      <c r="AB100" s="242"/>
      <c r="AC100" s="245"/>
      <c r="AD100" s="248"/>
      <c r="AE100" s="242"/>
      <c r="AF100" s="242"/>
      <c r="AG100" s="254"/>
      <c r="AH100" s="254"/>
      <c r="AI100" s="254"/>
      <c r="AJ100" s="254"/>
      <c r="AK100" s="119"/>
      <c r="AL100" s="112"/>
      <c r="AM100" s="112"/>
      <c r="AN100" s="216" t="s">
        <v>208</v>
      </c>
      <c r="AO100" s="184"/>
      <c r="AP100" s="138"/>
      <c r="AQ100" s="242"/>
      <c r="AR100" s="242"/>
      <c r="AS100" s="242"/>
      <c r="AT100" s="242"/>
      <c r="AU100" s="245"/>
      <c r="AV100" s="245"/>
      <c r="AW100" s="245"/>
      <c r="AX100" s="242"/>
      <c r="AY100" s="254"/>
      <c r="AZ100" s="254"/>
      <c r="BA100" s="254"/>
      <c r="BB100" s="254"/>
      <c r="BC100" s="119"/>
      <c r="BD100" s="119"/>
      <c r="BE100" s="111"/>
      <c r="BF100" s="112"/>
      <c r="BG100" s="112"/>
      <c r="BH100" s="112"/>
      <c r="BI100" s="112"/>
      <c r="BJ100" s="113"/>
      <c r="BK100" s="112"/>
      <c r="BL100" s="112"/>
      <c r="BM100" s="112"/>
      <c r="BN100" s="112"/>
      <c r="BO100" s="112"/>
      <c r="BP100" s="112"/>
      <c r="BQ100" s="112"/>
      <c r="BR100" s="112"/>
      <c r="BS100" s="112"/>
      <c r="BT100" s="184"/>
      <c r="BU100" s="112"/>
      <c r="BV100" s="112"/>
      <c r="BW100" s="112"/>
      <c r="BX100" s="112"/>
      <c r="BY100" s="112"/>
      <c r="BZ100" s="184" t="s">
        <v>17</v>
      </c>
      <c r="CA100" s="112"/>
      <c r="CB100" s="111"/>
      <c r="CC100" s="242"/>
      <c r="CD100" s="242"/>
      <c r="CE100" s="242"/>
      <c r="CF100" s="245"/>
      <c r="CG100" s="242"/>
      <c r="CH100" s="242"/>
      <c r="CI100" s="242"/>
      <c r="CJ100" s="242"/>
      <c r="CK100" s="239"/>
      <c r="CL100" s="239"/>
      <c r="CM100" s="239"/>
      <c r="CN100" s="239"/>
      <c r="CO100" s="119"/>
      <c r="CP100" s="112"/>
      <c r="CQ100" s="112"/>
      <c r="CR100" s="184" t="s">
        <v>18</v>
      </c>
      <c r="CS100" s="184"/>
      <c r="CT100" s="138"/>
      <c r="CU100" s="242"/>
      <c r="CV100" s="242"/>
      <c r="CW100" s="242"/>
      <c r="CX100" s="248"/>
      <c r="CY100" s="245"/>
      <c r="CZ100" s="245"/>
      <c r="DA100" s="248"/>
      <c r="DB100" s="248"/>
      <c r="DC100" s="239"/>
      <c r="DD100" s="239"/>
      <c r="DE100" s="239"/>
      <c r="DF100" s="239"/>
      <c r="DG100" s="119"/>
      <c r="DH100" s="119"/>
    </row>
    <row r="101" spans="1:112" ht="15" customHeight="1">
      <c r="A101" s="111"/>
      <c r="B101" s="112"/>
      <c r="C101" s="112"/>
      <c r="D101" s="112"/>
      <c r="E101" s="112"/>
      <c r="F101" s="113"/>
      <c r="G101" s="191"/>
      <c r="H101" s="260"/>
      <c r="I101" s="260"/>
      <c r="J101" s="260"/>
      <c r="K101" s="112"/>
      <c r="L101" s="112"/>
      <c r="M101" s="112"/>
      <c r="N101" s="112"/>
      <c r="O101" s="112"/>
      <c r="P101" s="184"/>
      <c r="Q101" s="112"/>
      <c r="R101" s="112"/>
      <c r="S101" s="112"/>
      <c r="T101" s="112"/>
      <c r="U101" s="112"/>
      <c r="V101" s="112"/>
      <c r="W101" s="112"/>
      <c r="X101" s="111"/>
      <c r="Y101" s="243"/>
      <c r="Z101" s="243"/>
      <c r="AA101" s="243"/>
      <c r="AB101" s="243"/>
      <c r="AC101" s="246"/>
      <c r="AD101" s="249"/>
      <c r="AE101" s="243"/>
      <c r="AF101" s="243"/>
      <c r="AG101" s="255"/>
      <c r="AH101" s="255"/>
      <c r="AI101" s="254"/>
      <c r="AJ101" s="254"/>
      <c r="AK101" s="119"/>
      <c r="AL101" s="112"/>
      <c r="AM101" s="112"/>
      <c r="AN101" s="184"/>
      <c r="AO101" s="184"/>
      <c r="AP101" s="138"/>
      <c r="AQ101" s="243"/>
      <c r="AR101" s="243"/>
      <c r="AS101" s="243"/>
      <c r="AT101" s="243"/>
      <c r="AU101" s="246"/>
      <c r="AV101" s="246"/>
      <c r="AW101" s="246"/>
      <c r="AX101" s="243"/>
      <c r="AY101" s="255"/>
      <c r="AZ101" s="255"/>
      <c r="BA101" s="254"/>
      <c r="BB101" s="254"/>
      <c r="BC101" s="119"/>
      <c r="BD101" s="119"/>
      <c r="BE101" s="111"/>
      <c r="BF101" s="112"/>
      <c r="BG101" s="163"/>
      <c r="BH101" s="163"/>
      <c r="BI101" s="112"/>
      <c r="BJ101" s="113"/>
      <c r="BK101" s="191"/>
      <c r="BL101" s="260"/>
      <c r="BM101" s="260"/>
      <c r="BN101" s="260"/>
      <c r="BO101" s="112"/>
      <c r="BP101" s="112"/>
      <c r="BQ101" s="112"/>
      <c r="BR101" s="112"/>
      <c r="BS101" s="112"/>
      <c r="BT101" s="184"/>
      <c r="BU101" s="112"/>
      <c r="BV101" s="112"/>
      <c r="BW101" s="112"/>
      <c r="BX101" s="112"/>
      <c r="BY101" s="112"/>
      <c r="BZ101" s="112"/>
      <c r="CA101" s="112"/>
      <c r="CB101" s="111"/>
      <c r="CC101" s="243"/>
      <c r="CD101" s="243"/>
      <c r="CE101" s="243"/>
      <c r="CF101" s="246"/>
      <c r="CG101" s="243"/>
      <c r="CH101" s="243"/>
      <c r="CI101" s="243"/>
      <c r="CJ101" s="243"/>
      <c r="CK101" s="240"/>
      <c r="CL101" s="240"/>
      <c r="CM101" s="239"/>
      <c r="CN101" s="239"/>
      <c r="CO101" s="119"/>
      <c r="CP101" s="112"/>
      <c r="CQ101" s="112"/>
      <c r="CR101" s="184"/>
      <c r="CS101" s="184"/>
      <c r="CT101" s="138"/>
      <c r="CU101" s="243"/>
      <c r="CV101" s="243"/>
      <c r="CW101" s="243"/>
      <c r="CX101" s="249"/>
      <c r="CY101" s="246"/>
      <c r="CZ101" s="246"/>
      <c r="DA101" s="249"/>
      <c r="DB101" s="249"/>
      <c r="DC101" s="240"/>
      <c r="DD101" s="240"/>
      <c r="DE101" s="239"/>
      <c r="DF101" s="239"/>
      <c r="DG101" s="119"/>
      <c r="DH101" s="119"/>
    </row>
    <row r="102" spans="1:112" ht="15" customHeight="1">
      <c r="A102" s="111"/>
      <c r="B102" s="112"/>
      <c r="C102" s="112"/>
      <c r="D102" s="112"/>
      <c r="E102" s="112"/>
      <c r="F102" s="113" t="s">
        <v>128</v>
      </c>
      <c r="G102" s="112"/>
      <c r="H102" s="174" t="s">
        <v>127</v>
      </c>
      <c r="I102" s="112"/>
      <c r="J102" s="112"/>
      <c r="K102" s="112"/>
      <c r="L102" s="112"/>
      <c r="M102" s="112"/>
      <c r="N102" s="112"/>
      <c r="O102" s="112"/>
      <c r="P102" s="184"/>
      <c r="Q102" s="112"/>
      <c r="R102" s="112"/>
      <c r="S102" s="112"/>
      <c r="T102" s="112"/>
      <c r="U102" s="112"/>
      <c r="V102" s="112"/>
      <c r="W102" s="112"/>
      <c r="X102" s="111"/>
      <c r="Y102" s="172" t="s">
        <v>84</v>
      </c>
      <c r="Z102" s="172" t="s">
        <v>84</v>
      </c>
      <c r="AA102" s="172" t="s">
        <v>165</v>
      </c>
      <c r="AB102" s="172" t="s">
        <v>165</v>
      </c>
      <c r="AC102" s="172"/>
      <c r="AD102" s="172" t="s">
        <v>106</v>
      </c>
      <c r="AE102" s="172" t="s">
        <v>84</v>
      </c>
      <c r="AF102" s="172" t="s">
        <v>84</v>
      </c>
      <c r="AG102" s="195"/>
      <c r="AH102" s="195"/>
      <c r="AI102" s="255"/>
      <c r="AJ102" s="255"/>
      <c r="AK102" s="119"/>
      <c r="AL102" s="112"/>
      <c r="AM102" s="112"/>
      <c r="AN102" s="184"/>
      <c r="AO102" s="184"/>
      <c r="AP102" s="126"/>
      <c r="AQ102" s="172" t="s">
        <v>84</v>
      </c>
      <c r="AR102" s="172" t="s">
        <v>84</v>
      </c>
      <c r="AS102" s="172" t="s">
        <v>165</v>
      </c>
      <c r="AT102" s="172" t="s">
        <v>165</v>
      </c>
      <c r="AU102" s="172"/>
      <c r="AV102" s="172"/>
      <c r="AW102" s="172"/>
      <c r="AX102" s="163" t="s">
        <v>161</v>
      </c>
      <c r="AY102" s="195"/>
      <c r="AZ102" s="195"/>
      <c r="BA102" s="255"/>
      <c r="BB102" s="255"/>
      <c r="BC102" s="119"/>
      <c r="BD102" s="119"/>
      <c r="BE102" s="111"/>
      <c r="BF102" s="112"/>
      <c r="BG102" s="112"/>
      <c r="BH102" s="112"/>
      <c r="BI102" s="112"/>
      <c r="BJ102" s="113" t="s">
        <v>128</v>
      </c>
      <c r="BK102" s="112"/>
      <c r="BL102" s="174" t="s">
        <v>127</v>
      </c>
      <c r="BM102" s="112"/>
      <c r="BN102" s="112"/>
      <c r="BO102" s="112"/>
      <c r="BP102" s="112"/>
      <c r="BQ102" s="112"/>
      <c r="BR102" s="112"/>
      <c r="BS102" s="112"/>
      <c r="BT102" s="184"/>
      <c r="BU102" s="112"/>
      <c r="BV102" s="112"/>
      <c r="BW102" s="112"/>
      <c r="BX102" s="112"/>
      <c r="BY102" s="112"/>
      <c r="BZ102" s="112"/>
      <c r="CA102" s="112"/>
      <c r="CB102" s="111"/>
      <c r="CC102" s="172"/>
      <c r="CD102" s="172"/>
      <c r="CE102" s="172"/>
      <c r="CF102" s="172"/>
      <c r="CG102" s="172"/>
      <c r="CH102" s="172"/>
      <c r="CI102" s="172"/>
      <c r="CJ102" s="172"/>
      <c r="CK102" s="112"/>
      <c r="CL102" s="112"/>
      <c r="CM102" s="240"/>
      <c r="CN102" s="240"/>
      <c r="CO102" s="119"/>
      <c r="CP102" s="112"/>
      <c r="CQ102" s="112"/>
      <c r="CR102" s="184"/>
      <c r="CS102" s="184"/>
      <c r="CT102" s="126"/>
      <c r="CU102" s="172"/>
      <c r="CV102" s="172"/>
      <c r="CW102" s="172"/>
      <c r="CX102" s="172"/>
      <c r="CY102" s="172"/>
      <c r="CZ102" s="172"/>
      <c r="DA102" s="172"/>
      <c r="DB102" s="172"/>
      <c r="DC102" s="112"/>
      <c r="DD102" s="112"/>
      <c r="DE102" s="240"/>
      <c r="DF102" s="240"/>
      <c r="DG102" s="119"/>
      <c r="DH102" s="119"/>
    </row>
    <row r="103" spans="1:112" ht="15" customHeight="1" thickBot="1">
      <c r="A103" s="111"/>
      <c r="B103" s="112"/>
      <c r="C103" s="112"/>
      <c r="D103" s="112"/>
      <c r="E103" s="112"/>
      <c r="F103" s="113" t="s">
        <v>42</v>
      </c>
      <c r="G103" s="112"/>
      <c r="H103" s="112" t="s">
        <v>67</v>
      </c>
      <c r="I103" s="112"/>
      <c r="J103" s="112"/>
      <c r="K103" s="112"/>
      <c r="L103" s="112"/>
      <c r="M103" s="112"/>
      <c r="N103" s="112"/>
      <c r="O103" s="112"/>
      <c r="P103" s="184"/>
      <c r="Q103" s="112"/>
      <c r="R103" s="112"/>
      <c r="S103" s="112"/>
      <c r="T103" s="112"/>
      <c r="U103" s="112"/>
      <c r="V103" s="112"/>
      <c r="W103" s="112"/>
      <c r="X103" s="111"/>
      <c r="Y103" s="112"/>
      <c r="Z103" s="112"/>
      <c r="AA103" s="112"/>
      <c r="AB103" s="112"/>
      <c r="AC103" s="112"/>
      <c r="AD103" s="112"/>
      <c r="AE103" s="112"/>
      <c r="AF103" s="112"/>
      <c r="AG103" s="131" t="s">
        <v>217</v>
      </c>
      <c r="AH103" s="112"/>
      <c r="AI103" s="112"/>
      <c r="AJ103" s="112"/>
      <c r="AK103" s="119"/>
      <c r="AL103" s="112"/>
      <c r="AM103" s="112"/>
      <c r="AN103" s="184"/>
      <c r="AO103" s="184"/>
      <c r="AP103" s="126"/>
      <c r="AQ103" s="123"/>
      <c r="AR103" s="123"/>
      <c r="AS103" s="123"/>
      <c r="AT103" s="123"/>
      <c r="AU103" s="123"/>
      <c r="AV103" s="123"/>
      <c r="AW103" s="123"/>
      <c r="AX103" s="123"/>
      <c r="AY103" s="130"/>
      <c r="AZ103" s="130"/>
      <c r="BA103" s="130"/>
      <c r="BB103" s="130"/>
      <c r="BC103" s="119"/>
      <c r="BD103" s="119"/>
      <c r="BE103" s="111"/>
      <c r="BF103" s="112"/>
      <c r="BG103" s="112"/>
      <c r="BH103" s="112"/>
      <c r="BI103" s="112"/>
      <c r="BJ103" s="113" t="s">
        <v>42</v>
      </c>
      <c r="BK103" s="112"/>
      <c r="BL103" s="112" t="s">
        <v>67</v>
      </c>
      <c r="BM103" s="112"/>
      <c r="BN103" s="112"/>
      <c r="BO103" s="112"/>
      <c r="BP103" s="112"/>
      <c r="BQ103" s="112"/>
      <c r="BR103" s="112"/>
      <c r="BS103" s="112"/>
      <c r="BT103" s="184"/>
      <c r="BU103" s="112"/>
      <c r="BV103" s="112"/>
      <c r="BW103" s="112"/>
      <c r="BX103" s="112"/>
      <c r="BY103" s="112"/>
      <c r="BZ103" s="112"/>
      <c r="CA103" s="112"/>
      <c r="CB103" s="111"/>
      <c r="CC103" s="112"/>
      <c r="CD103" s="112"/>
      <c r="CE103" s="112"/>
      <c r="CF103" s="112"/>
      <c r="CG103" s="112"/>
      <c r="CH103" s="112"/>
      <c r="CI103" s="112"/>
      <c r="CJ103" s="112"/>
      <c r="CK103" s="131"/>
      <c r="CL103" s="112"/>
      <c r="CM103" s="112"/>
      <c r="CN103" s="112"/>
      <c r="CO103" s="119"/>
      <c r="CP103" s="112"/>
      <c r="CQ103" s="112"/>
      <c r="CR103" s="184"/>
      <c r="CS103" s="184"/>
      <c r="CT103" s="126"/>
      <c r="CU103" s="123"/>
      <c r="CV103" s="123"/>
      <c r="CW103" s="123"/>
      <c r="CX103" s="123"/>
      <c r="CY103" s="123"/>
      <c r="CZ103" s="123"/>
      <c r="DA103" s="123"/>
      <c r="DB103" s="123"/>
      <c r="DC103" s="130"/>
      <c r="DD103" s="130"/>
      <c r="DE103" s="130"/>
      <c r="DF103" s="130"/>
      <c r="DG103" s="119"/>
      <c r="DH103" s="119"/>
    </row>
    <row r="104" spans="1:112" ht="15" customHeight="1" thickBot="1">
      <c r="A104" s="111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84"/>
      <c r="Q104" s="112"/>
      <c r="R104" s="112"/>
      <c r="S104" s="112"/>
      <c r="T104" s="112"/>
      <c r="U104" s="112"/>
      <c r="V104" s="112"/>
      <c r="W104" s="112"/>
      <c r="X104" s="111"/>
      <c r="Y104" s="261"/>
      <c r="Z104" s="262"/>
      <c r="AA104" s="262"/>
      <c r="AB104" s="262"/>
      <c r="AC104" s="262"/>
      <c r="AD104" s="262"/>
      <c r="AE104" s="262"/>
      <c r="AF104" s="262"/>
      <c r="AG104" s="262"/>
      <c r="AH104" s="262"/>
      <c r="AI104" s="262"/>
      <c r="AJ104" s="263"/>
      <c r="AK104" s="119"/>
      <c r="AL104" s="112"/>
      <c r="AM104" s="112"/>
      <c r="AN104" s="184"/>
      <c r="AO104" s="184"/>
      <c r="AP104" s="126"/>
      <c r="AQ104" s="139"/>
      <c r="AR104" s="140"/>
      <c r="AS104" s="140"/>
      <c r="AT104" s="140"/>
      <c r="AU104" s="140"/>
      <c r="AV104" s="140"/>
      <c r="AW104" s="140"/>
      <c r="AX104" s="140"/>
      <c r="AY104" s="141"/>
      <c r="AZ104" s="141"/>
      <c r="BA104" s="141"/>
      <c r="BB104" s="142"/>
      <c r="BC104" s="119"/>
      <c r="BD104" s="119"/>
      <c r="BE104" s="111"/>
      <c r="BF104" s="112"/>
      <c r="BG104" s="112"/>
      <c r="BH104" s="112"/>
      <c r="BI104" s="112"/>
      <c r="BJ104" s="112"/>
      <c r="BK104" s="112"/>
      <c r="BL104" s="112"/>
      <c r="BM104" s="112"/>
      <c r="BN104" s="112"/>
      <c r="BO104" s="112"/>
      <c r="BP104" s="112"/>
      <c r="BQ104" s="112"/>
      <c r="BR104" s="112"/>
      <c r="BS104" s="112"/>
      <c r="BT104" s="184"/>
      <c r="BU104" s="112"/>
      <c r="BV104" s="112"/>
      <c r="BW104" s="112"/>
      <c r="BX104" s="112"/>
      <c r="BY104" s="112"/>
      <c r="BZ104" s="112"/>
      <c r="CA104" s="112"/>
      <c r="CB104" s="111"/>
      <c r="CC104" s="261"/>
      <c r="CD104" s="262"/>
      <c r="CE104" s="262"/>
      <c r="CF104" s="262"/>
      <c r="CG104" s="262"/>
      <c r="CH104" s="262"/>
      <c r="CI104" s="262"/>
      <c r="CJ104" s="262"/>
      <c r="CK104" s="262"/>
      <c r="CL104" s="262"/>
      <c r="CM104" s="262"/>
      <c r="CN104" s="263"/>
      <c r="CO104" s="119"/>
      <c r="CP104" s="112"/>
      <c r="CQ104" s="112"/>
      <c r="CR104" s="184"/>
      <c r="CS104" s="184"/>
      <c r="CT104" s="126"/>
      <c r="CU104" s="139"/>
      <c r="CV104" s="140"/>
      <c r="CW104" s="140"/>
      <c r="CX104" s="140"/>
      <c r="CY104" s="140"/>
      <c r="CZ104" s="140"/>
      <c r="DA104" s="140"/>
      <c r="DB104" s="140"/>
      <c r="DC104" s="141"/>
      <c r="DD104" s="141"/>
      <c r="DE104" s="141"/>
      <c r="DF104" s="142"/>
      <c r="DG104" s="119"/>
      <c r="DH104" s="119"/>
    </row>
    <row r="105" spans="1:112" ht="15" customHeight="1" thickBot="1">
      <c r="A105" s="111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84"/>
      <c r="Q105" s="112"/>
      <c r="R105" s="112"/>
      <c r="S105" s="112"/>
      <c r="T105" s="112"/>
      <c r="U105" s="112"/>
      <c r="V105" s="112"/>
      <c r="W105" s="112"/>
      <c r="X105" s="143"/>
      <c r="Y105" s="144"/>
      <c r="Z105" s="144"/>
      <c r="AA105" s="144"/>
      <c r="AB105" s="144"/>
      <c r="AC105" s="144"/>
      <c r="AD105" s="144"/>
      <c r="AE105" s="144"/>
      <c r="AF105" s="144"/>
      <c r="AG105" s="144"/>
      <c r="AH105" s="144"/>
      <c r="AI105" s="144"/>
      <c r="AJ105" s="144"/>
      <c r="AK105" s="145"/>
      <c r="AL105" s="112"/>
      <c r="AM105" s="112"/>
      <c r="AN105" s="184"/>
      <c r="AO105" s="184"/>
      <c r="AP105" s="146"/>
      <c r="AQ105" s="147"/>
      <c r="AR105" s="147"/>
      <c r="AS105" s="147"/>
      <c r="AT105" s="147"/>
      <c r="AU105" s="147"/>
      <c r="AV105" s="147"/>
      <c r="AW105" s="147"/>
      <c r="AX105" s="147"/>
      <c r="AY105" s="144"/>
      <c r="AZ105" s="144"/>
      <c r="BA105" s="144"/>
      <c r="BB105" s="144"/>
      <c r="BC105" s="145"/>
      <c r="BD105" s="119"/>
      <c r="BE105" s="111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  <c r="BR105" s="112"/>
      <c r="BS105" s="112"/>
      <c r="BT105" s="184"/>
      <c r="BU105" s="112"/>
      <c r="BV105" s="112"/>
      <c r="BW105" s="112"/>
      <c r="BX105" s="112"/>
      <c r="BY105" s="112"/>
      <c r="BZ105" s="112"/>
      <c r="CA105" s="112"/>
      <c r="CB105" s="143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5"/>
      <c r="CP105" s="112"/>
      <c r="CQ105" s="112"/>
      <c r="CR105" s="184"/>
      <c r="CS105" s="184"/>
      <c r="CT105" s="146"/>
      <c r="CU105" s="147"/>
      <c r="CV105" s="147"/>
      <c r="CW105" s="147"/>
      <c r="CX105" s="147"/>
      <c r="CY105" s="147"/>
      <c r="CZ105" s="147"/>
      <c r="DA105" s="147"/>
      <c r="DB105" s="147"/>
      <c r="DC105" s="144"/>
      <c r="DD105" s="144"/>
      <c r="DE105" s="144"/>
      <c r="DF105" s="144"/>
      <c r="DG105" s="145"/>
      <c r="DH105" s="119"/>
    </row>
    <row r="106" spans="1:112" ht="15" customHeight="1" thickBot="1">
      <c r="A106" s="111"/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84"/>
      <c r="Q106" s="112"/>
      <c r="R106" s="112"/>
      <c r="S106" s="112"/>
      <c r="T106" s="112"/>
      <c r="U106" s="112"/>
      <c r="V106" s="112"/>
      <c r="W106" s="112"/>
      <c r="X106" s="112"/>
      <c r="Y106" s="148"/>
      <c r="Z106" s="149"/>
      <c r="AA106" s="149"/>
      <c r="AB106" s="149"/>
      <c r="AC106" s="149"/>
      <c r="AD106" s="149"/>
      <c r="AE106" s="149"/>
      <c r="AF106" s="149"/>
      <c r="AG106" s="149"/>
      <c r="AH106" s="149"/>
      <c r="AI106" s="149"/>
      <c r="AJ106" s="150"/>
      <c r="AK106" s="112"/>
      <c r="AL106" s="112"/>
      <c r="AM106" s="112"/>
      <c r="AN106" s="184"/>
      <c r="AO106" s="184"/>
      <c r="AP106" s="118"/>
      <c r="AQ106" s="148"/>
      <c r="AR106" s="149"/>
      <c r="AS106" s="149"/>
      <c r="AT106" s="149"/>
      <c r="AU106" s="149"/>
      <c r="AV106" s="149"/>
      <c r="AW106" s="149"/>
      <c r="AX106" s="149"/>
      <c r="AY106" s="149"/>
      <c r="AZ106" s="149"/>
      <c r="BA106" s="149"/>
      <c r="BB106" s="150"/>
      <c r="BC106" s="112"/>
      <c r="BD106" s="119"/>
      <c r="BE106" s="111"/>
      <c r="BF106" s="112"/>
      <c r="BG106" s="112"/>
      <c r="BH106" s="112"/>
      <c r="BI106" s="112"/>
      <c r="BJ106" s="112"/>
      <c r="BK106" s="112"/>
      <c r="BL106" s="112"/>
      <c r="BM106" s="112"/>
      <c r="BN106" s="112"/>
      <c r="BO106" s="112"/>
      <c r="BP106" s="112"/>
      <c r="BQ106" s="112"/>
      <c r="BR106" s="112"/>
      <c r="BS106" s="112"/>
      <c r="BT106" s="184"/>
      <c r="BU106" s="112"/>
      <c r="BV106" s="112"/>
      <c r="BW106" s="112"/>
      <c r="BX106" s="112"/>
      <c r="BY106" s="112"/>
      <c r="BZ106" s="112"/>
      <c r="CA106" s="112"/>
      <c r="CB106" s="112"/>
      <c r="CC106" s="148"/>
      <c r="CD106" s="149"/>
      <c r="CE106" s="149"/>
      <c r="CF106" s="149"/>
      <c r="CG106" s="149"/>
      <c r="CH106" s="149"/>
      <c r="CI106" s="149"/>
      <c r="CJ106" s="149"/>
      <c r="CK106" s="149"/>
      <c r="CL106" s="149"/>
      <c r="CM106" s="149"/>
      <c r="CN106" s="150"/>
      <c r="CO106" s="112"/>
      <c r="CP106" s="112"/>
      <c r="CQ106" s="112"/>
      <c r="CR106" s="184"/>
      <c r="CS106" s="184"/>
      <c r="CT106" s="118"/>
      <c r="CU106" s="148"/>
      <c r="CV106" s="149"/>
      <c r="CW106" s="149"/>
      <c r="CX106" s="149"/>
      <c r="CY106" s="149"/>
      <c r="CZ106" s="149"/>
      <c r="DA106" s="149"/>
      <c r="DB106" s="149"/>
      <c r="DC106" s="149"/>
      <c r="DD106" s="149"/>
      <c r="DE106" s="149"/>
      <c r="DF106" s="150"/>
      <c r="DG106" s="112"/>
      <c r="DH106" s="119"/>
    </row>
    <row r="107" spans="1:112" ht="15" customHeight="1">
      <c r="A107" s="111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84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8"/>
      <c r="AQ107" s="118"/>
      <c r="AR107" s="118"/>
      <c r="AS107" s="118"/>
      <c r="AT107" s="118"/>
      <c r="AU107" s="118"/>
      <c r="AV107" s="118"/>
      <c r="AW107" s="118"/>
      <c r="AX107" s="118"/>
      <c r="AY107" s="112"/>
      <c r="AZ107" s="112"/>
      <c r="BA107" s="112"/>
      <c r="BB107" s="112"/>
      <c r="BC107" s="112"/>
      <c r="BD107" s="119"/>
      <c r="BE107" s="111"/>
      <c r="BF107" s="112"/>
      <c r="BG107" s="112"/>
      <c r="BH107" s="112"/>
      <c r="BI107" s="112"/>
      <c r="BJ107" s="112"/>
      <c r="BK107" s="112"/>
      <c r="BL107" s="112"/>
      <c r="BM107" s="112"/>
      <c r="BN107" s="112"/>
      <c r="BO107" s="112"/>
      <c r="BP107" s="112"/>
      <c r="BQ107" s="112"/>
      <c r="BR107" s="112"/>
      <c r="BS107" s="112"/>
      <c r="BT107" s="184"/>
      <c r="BU107" s="112"/>
      <c r="BV107" s="112"/>
      <c r="BW107" s="112"/>
      <c r="BX107" s="112"/>
      <c r="BY107" s="112"/>
      <c r="BZ107" s="112"/>
      <c r="CA107" s="112"/>
      <c r="CB107" s="112"/>
      <c r="CC107" s="112"/>
      <c r="CD107" s="112"/>
      <c r="CE107" s="112"/>
      <c r="CF107" s="112"/>
      <c r="CG107" s="112"/>
      <c r="CH107" s="112"/>
      <c r="CI107" s="112"/>
      <c r="CJ107" s="112"/>
      <c r="CK107" s="112"/>
      <c r="CL107" s="112"/>
      <c r="CM107" s="112"/>
      <c r="CN107" s="112"/>
      <c r="CO107" s="112"/>
      <c r="CP107" s="112"/>
      <c r="CQ107" s="112"/>
      <c r="CR107" s="112"/>
      <c r="CS107" s="112"/>
      <c r="CT107" s="118"/>
      <c r="CU107" s="118"/>
      <c r="CV107" s="118"/>
      <c r="CW107" s="118"/>
      <c r="CX107" s="118"/>
      <c r="CY107" s="118"/>
      <c r="CZ107" s="118"/>
      <c r="DA107" s="118"/>
      <c r="DB107" s="118"/>
      <c r="DC107" s="112"/>
      <c r="DD107" s="112"/>
      <c r="DE107" s="112"/>
      <c r="DF107" s="112"/>
      <c r="DG107" s="112"/>
      <c r="DH107" s="119"/>
    </row>
    <row r="108" spans="1:112" ht="15" customHeight="1" thickBot="1">
      <c r="A108" s="143"/>
      <c r="B108" s="144"/>
      <c r="C108" s="144"/>
      <c r="D108" s="144"/>
      <c r="E108" s="144"/>
      <c r="F108" s="144"/>
      <c r="G108" s="144"/>
      <c r="H108" s="144"/>
      <c r="I108" s="144"/>
      <c r="J108" s="144"/>
      <c r="K108" s="144"/>
      <c r="L108" s="144"/>
      <c r="M108" s="144"/>
      <c r="N108" s="144"/>
      <c r="O108" s="144"/>
      <c r="P108" s="151"/>
      <c r="Q108" s="144"/>
      <c r="R108" s="144"/>
      <c r="S108" s="144"/>
      <c r="T108" s="144"/>
      <c r="U108" s="144"/>
      <c r="V108" s="144"/>
      <c r="W108" s="144"/>
      <c r="X108" s="144"/>
      <c r="Y108" s="144"/>
      <c r="Z108" s="144"/>
      <c r="AA108" s="144"/>
      <c r="AB108" s="144"/>
      <c r="AC108" s="144"/>
      <c r="AD108" s="144"/>
      <c r="AE108" s="144"/>
      <c r="AF108" s="144"/>
      <c r="AG108" s="144"/>
      <c r="AH108" s="144"/>
      <c r="AI108" s="144"/>
      <c r="AJ108" s="144"/>
      <c r="AK108" s="144"/>
      <c r="AL108" s="144"/>
      <c r="AM108" s="144"/>
      <c r="AN108" s="144"/>
      <c r="AO108" s="144"/>
      <c r="AP108" s="147"/>
      <c r="AQ108" s="147"/>
      <c r="AR108" s="147"/>
      <c r="AS108" s="147"/>
      <c r="AT108" s="147"/>
      <c r="AU108" s="147"/>
      <c r="AV108" s="147"/>
      <c r="AW108" s="152"/>
      <c r="AX108" s="152"/>
      <c r="AY108" s="153" t="s">
        <v>38</v>
      </c>
      <c r="AZ108" s="284">
        <f>AZ72+1</f>
        <v>5</v>
      </c>
      <c r="BA108" s="284"/>
      <c r="BB108" s="154" t="s">
        <v>1</v>
      </c>
      <c r="BC108" s="284">
        <f>Cover!$X$24</f>
        <v>32</v>
      </c>
      <c r="BD108" s="285"/>
      <c r="BE108" s="143"/>
      <c r="BF108" s="144"/>
      <c r="BG108" s="144"/>
      <c r="BH108" s="144"/>
      <c r="BI108" s="144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51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  <c r="CT108" s="147"/>
      <c r="CU108" s="147"/>
      <c r="CV108" s="147"/>
      <c r="CW108" s="147"/>
      <c r="CX108" s="147"/>
      <c r="CY108" s="147"/>
      <c r="CZ108" s="147"/>
      <c r="DA108" s="152"/>
      <c r="DB108" s="152"/>
      <c r="DC108" s="153" t="s">
        <v>38</v>
      </c>
      <c r="DD108" s="284" t="str">
        <f>AZ108&amp;"A"</f>
        <v>5A</v>
      </c>
      <c r="DE108" s="284"/>
      <c r="DF108" s="154" t="s">
        <v>1</v>
      </c>
      <c r="DG108" s="284">
        <f>Cover!$X$24</f>
        <v>32</v>
      </c>
      <c r="DH108" s="285"/>
    </row>
    <row r="109" spans="1:112" ht="15" customHeight="1">
      <c r="A109" s="104" t="s">
        <v>72</v>
      </c>
      <c r="B109" s="105"/>
      <c r="C109" s="105"/>
      <c r="D109" s="106"/>
      <c r="E109" s="106"/>
      <c r="F109" s="107"/>
      <c r="G109" s="107"/>
      <c r="H109" s="107"/>
      <c r="I109" s="106"/>
      <c r="J109" s="106"/>
      <c r="K109" s="106"/>
      <c r="L109" s="106"/>
      <c r="M109" s="106"/>
      <c r="N109" s="106"/>
      <c r="O109" s="106"/>
      <c r="P109" s="106"/>
      <c r="Q109" s="107"/>
      <c r="R109" s="107"/>
      <c r="S109" s="107"/>
      <c r="T109" s="107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8"/>
      <c r="AQ109" s="108"/>
      <c r="AR109" s="108"/>
      <c r="AS109" s="108"/>
      <c r="AT109" s="108"/>
      <c r="AU109" s="108"/>
      <c r="AV109" s="108"/>
      <c r="AW109" s="108"/>
      <c r="AX109" s="108"/>
      <c r="AY109" s="106"/>
      <c r="AZ109" s="106"/>
      <c r="BA109" s="106"/>
      <c r="BB109" s="106"/>
      <c r="BC109" s="106"/>
      <c r="BD109" s="109"/>
      <c r="BE109" s="104" t="s">
        <v>73</v>
      </c>
      <c r="BF109" s="105"/>
      <c r="BG109" s="105"/>
      <c r="BH109" s="106"/>
      <c r="BI109" s="106"/>
      <c r="BJ109" s="107"/>
      <c r="BK109" s="107"/>
      <c r="BL109" s="107"/>
      <c r="BM109" s="106"/>
      <c r="BN109" s="106"/>
      <c r="BO109" s="106"/>
      <c r="BP109" s="106"/>
      <c r="BQ109" s="106"/>
      <c r="BR109" s="106"/>
      <c r="BS109" s="106"/>
      <c r="BT109" s="106"/>
      <c r="BU109" s="107"/>
      <c r="BV109" s="107"/>
      <c r="BW109" s="107"/>
      <c r="BX109" s="107"/>
      <c r="BY109" s="106"/>
      <c r="BZ109" s="106"/>
      <c r="CA109" s="106"/>
      <c r="CB109" s="106"/>
      <c r="CC109" s="106"/>
      <c r="CD109" s="106"/>
      <c r="CE109" s="106"/>
      <c r="CF109" s="106"/>
      <c r="CG109" s="106"/>
      <c r="CH109" s="106"/>
      <c r="CI109" s="106"/>
      <c r="CJ109" s="106"/>
      <c r="CK109" s="106"/>
      <c r="CL109" s="106"/>
      <c r="CM109" s="106"/>
      <c r="CN109" s="106"/>
      <c r="CO109" s="106"/>
      <c r="CP109" s="106"/>
      <c r="CQ109" s="106"/>
      <c r="CR109" s="106"/>
      <c r="CS109" s="106"/>
      <c r="CT109" s="108"/>
      <c r="CU109" s="108"/>
      <c r="CV109" s="108"/>
      <c r="CW109" s="108"/>
      <c r="CX109" s="108"/>
      <c r="CY109" s="108"/>
      <c r="CZ109" s="108"/>
      <c r="DA109" s="108"/>
      <c r="DB109" s="108"/>
      <c r="DC109" s="106"/>
      <c r="DD109" s="106"/>
      <c r="DE109" s="106"/>
      <c r="DF109" s="106"/>
      <c r="DG109" s="106"/>
      <c r="DH109" s="109"/>
    </row>
    <row r="110" spans="1:112" ht="15" customHeight="1">
      <c r="A110" s="111"/>
      <c r="B110" s="112"/>
      <c r="C110" s="112"/>
      <c r="D110" s="112"/>
      <c r="E110" s="112"/>
      <c r="F110" s="113" t="s">
        <v>32</v>
      </c>
      <c r="G110" s="112"/>
      <c r="H110" s="114" t="s">
        <v>83</v>
      </c>
      <c r="I110" s="115"/>
      <c r="J110" s="112"/>
      <c r="K110" s="112"/>
      <c r="L110" s="115"/>
      <c r="M110" s="116"/>
      <c r="N110" s="115"/>
      <c r="O110" s="115"/>
      <c r="P110" s="116"/>
      <c r="Q110" s="116"/>
      <c r="R110" s="116"/>
      <c r="S110" s="116"/>
      <c r="T110" s="116"/>
      <c r="U110" s="112"/>
      <c r="V110" s="112"/>
      <c r="W110" s="112"/>
      <c r="X110" s="117"/>
      <c r="Y110" s="117"/>
      <c r="Z110" s="117"/>
      <c r="AA110" s="117"/>
      <c r="AB110" s="117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8"/>
      <c r="AQ110" s="118"/>
      <c r="AR110" s="118"/>
      <c r="AS110" s="118"/>
      <c r="AT110" s="118"/>
      <c r="AU110" s="118"/>
      <c r="AV110" s="118"/>
      <c r="AW110" s="118"/>
      <c r="AX110" s="118"/>
      <c r="AY110" s="112"/>
      <c r="AZ110" s="112"/>
      <c r="BA110" s="112"/>
      <c r="BB110" s="112"/>
      <c r="BC110" s="112"/>
      <c r="BD110" s="119"/>
      <c r="BE110" s="111"/>
      <c r="BF110" s="112"/>
      <c r="BG110" s="112"/>
      <c r="BH110" s="112"/>
      <c r="BI110" s="112"/>
      <c r="BJ110" s="113" t="s">
        <v>32</v>
      </c>
      <c r="BK110" s="112"/>
      <c r="BL110" s="114" t="str">
        <f>H110</f>
        <v>天津渤化发展“两化”搬迁改造项目一期工程</v>
      </c>
      <c r="BM110" s="115"/>
      <c r="BN110" s="112"/>
      <c r="BO110" s="112"/>
      <c r="BP110" s="115"/>
      <c r="BQ110" s="116"/>
      <c r="BR110" s="115"/>
      <c r="BS110" s="115"/>
      <c r="BT110" s="116"/>
      <c r="BU110" s="116"/>
      <c r="BV110" s="116"/>
      <c r="BW110" s="116"/>
      <c r="BX110" s="116"/>
      <c r="BY110" s="112"/>
      <c r="BZ110" s="112"/>
      <c r="CA110" s="112"/>
      <c r="CB110" s="117"/>
      <c r="CC110" s="117"/>
      <c r="CD110" s="117"/>
      <c r="CE110" s="117"/>
      <c r="CF110" s="117"/>
      <c r="CG110" s="112"/>
      <c r="CH110" s="112"/>
      <c r="CI110" s="112"/>
      <c r="CJ110" s="112"/>
      <c r="CK110" s="112"/>
      <c r="CL110" s="112"/>
      <c r="CM110" s="112"/>
      <c r="CN110" s="112"/>
      <c r="CO110" s="112"/>
      <c r="CP110" s="112"/>
      <c r="CQ110" s="120"/>
      <c r="CR110" s="120"/>
      <c r="CS110" s="112"/>
      <c r="CT110" s="118"/>
      <c r="CU110" s="118"/>
      <c r="CV110" s="118"/>
      <c r="CW110" s="118"/>
      <c r="CX110" s="118"/>
      <c r="CY110" s="118"/>
      <c r="CZ110" s="118"/>
      <c r="DA110" s="118"/>
      <c r="DB110" s="118"/>
      <c r="DC110" s="112"/>
      <c r="DD110" s="112"/>
      <c r="DE110" s="112"/>
      <c r="DF110" s="112"/>
      <c r="DG110" s="112"/>
      <c r="DH110" s="119"/>
    </row>
    <row r="111" spans="1:112" ht="15" customHeight="1">
      <c r="A111" s="111"/>
      <c r="B111" s="112"/>
      <c r="C111" s="112"/>
      <c r="D111" s="112"/>
      <c r="E111" s="112"/>
      <c r="F111" s="113" t="s">
        <v>31</v>
      </c>
      <c r="G111" s="112"/>
      <c r="H111" s="121" t="s">
        <v>170</v>
      </c>
      <c r="I111" s="112"/>
      <c r="J111" s="112"/>
      <c r="K111" s="112"/>
      <c r="L111" s="112"/>
      <c r="M111" s="112"/>
      <c r="N111" s="112"/>
      <c r="O111" s="112"/>
      <c r="P111" s="112"/>
      <c r="Q111" s="112"/>
      <c r="R111" s="116"/>
      <c r="S111" s="116"/>
      <c r="T111" s="112"/>
      <c r="U111" s="112"/>
      <c r="V111" s="112"/>
      <c r="W111" s="112"/>
      <c r="X111" s="12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8"/>
      <c r="AQ111" s="118"/>
      <c r="AR111" s="118"/>
      <c r="AS111" s="118"/>
      <c r="AT111" s="118"/>
      <c r="AU111" s="118"/>
      <c r="AV111" s="118"/>
      <c r="AW111" s="118"/>
      <c r="AX111" s="118"/>
      <c r="AY111" s="112"/>
      <c r="AZ111" s="112"/>
      <c r="BA111" s="112"/>
      <c r="BB111" s="112"/>
      <c r="BC111" s="112"/>
      <c r="BD111" s="119"/>
      <c r="BE111" s="111"/>
      <c r="BF111" s="112"/>
      <c r="BG111" s="112"/>
      <c r="BH111" s="112"/>
      <c r="BI111" s="112"/>
      <c r="BJ111" s="113" t="s">
        <v>31</v>
      </c>
      <c r="BK111" s="112"/>
      <c r="BL111" s="114" t="str">
        <f>H111</f>
        <v>PP</v>
      </c>
      <c r="BM111" s="112"/>
      <c r="BN111" s="112"/>
      <c r="BO111" s="112"/>
      <c r="BP111" s="112"/>
      <c r="BQ111" s="112"/>
      <c r="BR111" s="112"/>
      <c r="BS111" s="112"/>
      <c r="BT111" s="112"/>
      <c r="BU111" s="112"/>
      <c r="BV111" s="116"/>
      <c r="BW111" s="116"/>
      <c r="BX111" s="112"/>
      <c r="BY111" s="112"/>
      <c r="BZ111" s="112"/>
      <c r="CA111" s="112"/>
      <c r="CB111" s="122"/>
      <c r="CC111" s="112"/>
      <c r="CD111" s="112"/>
      <c r="CE111" s="112"/>
      <c r="CF111" s="112"/>
      <c r="CG111" s="112"/>
      <c r="CH111" s="112"/>
      <c r="CI111" s="112"/>
      <c r="CJ111" s="112"/>
      <c r="CK111" s="112"/>
      <c r="CL111" s="112"/>
      <c r="CM111" s="112"/>
      <c r="CN111" s="112"/>
      <c r="CO111" s="112"/>
      <c r="CP111" s="112"/>
      <c r="CQ111" s="123"/>
      <c r="CR111" s="123"/>
      <c r="CS111" s="112"/>
      <c r="CT111" s="118"/>
      <c r="CU111" s="118"/>
      <c r="CV111" s="118"/>
      <c r="CW111" s="118"/>
      <c r="CX111" s="118"/>
      <c r="CY111" s="118"/>
      <c r="CZ111" s="118"/>
      <c r="DA111" s="118"/>
      <c r="DB111" s="118"/>
      <c r="DC111" s="112"/>
      <c r="DD111" s="112"/>
      <c r="DE111" s="112"/>
      <c r="DF111" s="112"/>
      <c r="DG111" s="112"/>
      <c r="DH111" s="119"/>
    </row>
    <row r="112" spans="1:112" ht="15" customHeight="1" thickBot="1">
      <c r="A112" s="111"/>
      <c r="B112" s="112"/>
      <c r="C112" s="112"/>
      <c r="D112" s="115"/>
      <c r="E112" s="112"/>
      <c r="F112" s="113" t="s">
        <v>34</v>
      </c>
      <c r="G112" s="112"/>
      <c r="H112" s="114" t="s">
        <v>172</v>
      </c>
      <c r="I112" s="112"/>
      <c r="J112" s="112"/>
      <c r="K112" s="112"/>
      <c r="L112" s="112"/>
      <c r="M112" s="112"/>
      <c r="N112" s="112"/>
      <c r="O112" s="112"/>
      <c r="P112" s="184"/>
      <c r="Q112" s="112"/>
      <c r="R112" s="112"/>
      <c r="S112" s="112"/>
      <c r="T112" s="112"/>
      <c r="U112" s="112"/>
      <c r="V112" s="112"/>
      <c r="W112" s="112"/>
      <c r="X112" s="256" t="s">
        <v>2</v>
      </c>
      <c r="Y112" s="25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/>
      <c r="AK112" s="256"/>
      <c r="AL112" s="183"/>
      <c r="AM112" s="183"/>
      <c r="AN112" s="184"/>
      <c r="AO112" s="184"/>
      <c r="AP112" s="256" t="s">
        <v>3</v>
      </c>
      <c r="AQ112" s="256"/>
      <c r="AR112" s="256"/>
      <c r="AS112" s="256"/>
      <c r="AT112" s="256"/>
      <c r="AU112" s="256"/>
      <c r="AV112" s="256"/>
      <c r="AW112" s="256"/>
      <c r="AX112" s="256"/>
      <c r="AY112" s="256"/>
      <c r="AZ112" s="256"/>
      <c r="BA112" s="256"/>
      <c r="BB112" s="256"/>
      <c r="BC112" s="256"/>
      <c r="BD112" s="119"/>
      <c r="BE112" s="111"/>
      <c r="BF112" s="112"/>
      <c r="BG112" s="112"/>
      <c r="BH112" s="115"/>
      <c r="BI112" s="112"/>
      <c r="BJ112" s="113" t="s">
        <v>34</v>
      </c>
      <c r="BK112" s="112"/>
      <c r="BL112" s="114" t="str">
        <f>H112</f>
        <v>FCS0304</v>
      </c>
      <c r="BM112" s="112"/>
      <c r="BN112" s="112"/>
      <c r="BO112" s="112"/>
      <c r="BP112" s="112"/>
      <c r="BQ112" s="112"/>
      <c r="BR112" s="112"/>
      <c r="BS112" s="112"/>
      <c r="BT112" s="184"/>
      <c r="BU112" s="112"/>
      <c r="BV112" s="112"/>
      <c r="BW112" s="112"/>
      <c r="BX112" s="112"/>
      <c r="BY112" s="112"/>
      <c r="BZ112" s="112"/>
      <c r="CA112" s="112"/>
      <c r="CB112" s="256" t="s">
        <v>2</v>
      </c>
      <c r="CC112" s="256"/>
      <c r="CD112" s="256"/>
      <c r="CE112" s="256"/>
      <c r="CF112" s="256"/>
      <c r="CG112" s="256"/>
      <c r="CH112" s="256"/>
      <c r="CI112" s="256"/>
      <c r="CJ112" s="256"/>
      <c r="CK112" s="256"/>
      <c r="CL112" s="256"/>
      <c r="CM112" s="256"/>
      <c r="CN112" s="256"/>
      <c r="CO112" s="256"/>
      <c r="CP112" s="183"/>
      <c r="CQ112" s="183"/>
      <c r="CR112" s="184"/>
      <c r="CS112" s="184"/>
      <c r="CT112" s="256" t="s">
        <v>3</v>
      </c>
      <c r="CU112" s="256"/>
      <c r="CV112" s="256"/>
      <c r="CW112" s="256"/>
      <c r="CX112" s="256"/>
      <c r="CY112" s="256"/>
      <c r="CZ112" s="256"/>
      <c r="DA112" s="256"/>
      <c r="DB112" s="256"/>
      <c r="DC112" s="256"/>
      <c r="DD112" s="256"/>
      <c r="DE112" s="256"/>
      <c r="DF112" s="256"/>
      <c r="DG112" s="256"/>
      <c r="DH112" s="119"/>
    </row>
    <row r="113" spans="1:112" ht="15" customHeight="1">
      <c r="A113" s="111"/>
      <c r="B113" s="112"/>
      <c r="C113" s="112"/>
      <c r="D113" s="112"/>
      <c r="E113" s="112"/>
      <c r="F113" s="113" t="s">
        <v>35</v>
      </c>
      <c r="G113" s="112"/>
      <c r="H113" s="190" t="s">
        <v>173</v>
      </c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04"/>
      <c r="Y113" s="124">
        <v>1</v>
      </c>
      <c r="Z113" s="124">
        <v>2</v>
      </c>
      <c r="AA113" s="124">
        <v>3</v>
      </c>
      <c r="AB113" s="124">
        <v>4</v>
      </c>
      <c r="AC113" s="124">
        <v>5</v>
      </c>
      <c r="AD113" s="124">
        <v>6</v>
      </c>
      <c r="AE113" s="124">
        <v>7</v>
      </c>
      <c r="AF113" s="124">
        <v>8</v>
      </c>
      <c r="AG113" s="106"/>
      <c r="AH113" s="106"/>
      <c r="AI113" s="106"/>
      <c r="AJ113" s="106"/>
      <c r="AK113" s="109"/>
      <c r="AL113" s="112"/>
      <c r="AM113" s="112"/>
      <c r="AN113" s="184"/>
      <c r="AO113" s="184"/>
      <c r="AP113" s="104"/>
      <c r="AQ113" s="124">
        <v>1</v>
      </c>
      <c r="AR113" s="124">
        <v>2</v>
      </c>
      <c r="AS113" s="124">
        <v>3</v>
      </c>
      <c r="AT113" s="124">
        <v>4</v>
      </c>
      <c r="AU113" s="124">
        <v>5</v>
      </c>
      <c r="AV113" s="124">
        <v>6</v>
      </c>
      <c r="AW113" s="124">
        <v>7</v>
      </c>
      <c r="AX113" s="124">
        <v>8</v>
      </c>
      <c r="AY113" s="106"/>
      <c r="AZ113" s="106"/>
      <c r="BA113" s="106"/>
      <c r="BB113" s="106"/>
      <c r="BC113" s="109"/>
      <c r="BD113" s="119"/>
      <c r="BE113" s="111"/>
      <c r="BF113" s="112"/>
      <c r="BG113" s="112"/>
      <c r="BH113" s="112"/>
      <c r="BI113" s="112"/>
      <c r="BJ113" s="113" t="s">
        <v>35</v>
      </c>
      <c r="BK113" s="112"/>
      <c r="BL113" s="114" t="str">
        <f>H113</f>
        <v>03.04</v>
      </c>
      <c r="BM113" s="112"/>
      <c r="BN113" s="112"/>
      <c r="BO113" s="112"/>
      <c r="BP113" s="112"/>
      <c r="BQ113" s="112"/>
      <c r="BR113" s="112"/>
      <c r="BS113" s="112"/>
      <c r="BT113" s="112"/>
      <c r="BU113" s="112"/>
      <c r="BV113" s="112"/>
      <c r="BW113" s="112"/>
      <c r="BX113" s="112"/>
      <c r="BY113" s="112"/>
      <c r="BZ113" s="112"/>
      <c r="CA113" s="112"/>
      <c r="CB113" s="104"/>
      <c r="CC113" s="124">
        <v>1</v>
      </c>
      <c r="CD113" s="124">
        <v>2</v>
      </c>
      <c r="CE113" s="124">
        <v>3</v>
      </c>
      <c r="CF113" s="124">
        <v>4</v>
      </c>
      <c r="CG113" s="124">
        <v>5</v>
      </c>
      <c r="CH113" s="124">
        <v>6</v>
      </c>
      <c r="CI113" s="124">
        <v>7</v>
      </c>
      <c r="CJ113" s="124">
        <v>8</v>
      </c>
      <c r="CK113" s="106"/>
      <c r="CL113" s="106"/>
      <c r="CM113" s="106"/>
      <c r="CN113" s="106"/>
      <c r="CO113" s="109"/>
      <c r="CP113" s="112"/>
      <c r="CQ113" s="112"/>
      <c r="CR113" s="184"/>
      <c r="CS113" s="184"/>
      <c r="CT113" s="104"/>
      <c r="CU113" s="124">
        <v>1</v>
      </c>
      <c r="CV113" s="124">
        <v>2</v>
      </c>
      <c r="CW113" s="124">
        <v>3</v>
      </c>
      <c r="CX113" s="124">
        <v>4</v>
      </c>
      <c r="CY113" s="124">
        <v>5</v>
      </c>
      <c r="CZ113" s="124">
        <v>6</v>
      </c>
      <c r="DA113" s="124">
        <v>7</v>
      </c>
      <c r="DB113" s="124">
        <v>8</v>
      </c>
      <c r="DC113" s="106"/>
      <c r="DD113" s="106"/>
      <c r="DE113" s="106"/>
      <c r="DF113" s="106"/>
      <c r="DG113" s="109"/>
      <c r="DH113" s="119"/>
    </row>
    <row r="114" spans="1:112" ht="15" customHeight="1">
      <c r="A114" s="111"/>
      <c r="B114" s="112"/>
      <c r="C114" s="112"/>
      <c r="D114" s="112"/>
      <c r="E114" s="112"/>
      <c r="F114" s="113" t="s">
        <v>33</v>
      </c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1"/>
      <c r="Y114" s="112"/>
      <c r="Z114" s="112"/>
      <c r="AA114" s="112"/>
      <c r="AB114" s="112"/>
      <c r="AC114" s="112"/>
      <c r="AD114" s="112"/>
      <c r="AE114" s="112"/>
      <c r="AF114" s="112"/>
      <c r="AG114" s="184"/>
      <c r="AH114" s="184"/>
      <c r="AI114" s="184"/>
      <c r="AJ114" s="184"/>
      <c r="AK114" s="125"/>
      <c r="AL114" s="184"/>
      <c r="AM114" s="184"/>
      <c r="AN114" s="184"/>
      <c r="AO114" s="184"/>
      <c r="AP114" s="111"/>
      <c r="AQ114" s="112"/>
      <c r="AR114" s="112"/>
      <c r="AS114" s="112"/>
      <c r="AT114" s="112"/>
      <c r="AU114" s="112"/>
      <c r="AV114" s="112"/>
      <c r="AW114" s="112"/>
      <c r="AX114" s="112"/>
      <c r="AY114" s="184"/>
      <c r="AZ114" s="184"/>
      <c r="BA114" s="184"/>
      <c r="BB114" s="184"/>
      <c r="BC114" s="125"/>
      <c r="BD114" s="119"/>
      <c r="BE114" s="111"/>
      <c r="BF114" s="112"/>
      <c r="BG114" s="112"/>
      <c r="BH114" s="112"/>
      <c r="BI114" s="112"/>
      <c r="BJ114" s="113" t="s">
        <v>33</v>
      </c>
      <c r="BK114" s="112"/>
      <c r="BL114" s="114">
        <f>H114</f>
        <v>0</v>
      </c>
      <c r="BM114" s="112"/>
      <c r="BN114" s="112"/>
      <c r="BO114" s="112"/>
      <c r="BP114" s="112"/>
      <c r="BQ114" s="112"/>
      <c r="BR114" s="112"/>
      <c r="BS114" s="112"/>
      <c r="BT114" s="112"/>
      <c r="BU114" s="112"/>
      <c r="BV114" s="112"/>
      <c r="BW114" s="112"/>
      <c r="BX114" s="112"/>
      <c r="BY114" s="112"/>
      <c r="BZ114" s="112"/>
      <c r="CA114" s="112"/>
      <c r="CB114" s="111"/>
      <c r="CC114" s="112"/>
      <c r="CD114" s="112"/>
      <c r="CE114" s="112"/>
      <c r="CF114" s="112"/>
      <c r="CG114" s="112"/>
      <c r="CH114" s="112"/>
      <c r="CI114" s="112"/>
      <c r="CJ114" s="112"/>
      <c r="CK114" s="184"/>
      <c r="CL114" s="184"/>
      <c r="CM114" s="184"/>
      <c r="CN114" s="184"/>
      <c r="CO114" s="125"/>
      <c r="CP114" s="184"/>
      <c r="CQ114" s="184"/>
      <c r="CR114" s="184"/>
      <c r="CS114" s="184"/>
      <c r="CT114" s="111"/>
      <c r="CU114" s="112"/>
      <c r="CV114" s="112"/>
      <c r="CW114" s="112"/>
      <c r="CX114" s="112"/>
      <c r="CY114" s="112"/>
      <c r="CZ114" s="112"/>
      <c r="DA114" s="112"/>
      <c r="DB114" s="112"/>
      <c r="DC114" s="184"/>
      <c r="DD114" s="184"/>
      <c r="DE114" s="184"/>
      <c r="DF114" s="184"/>
      <c r="DG114" s="125"/>
      <c r="DH114" s="119"/>
    </row>
    <row r="115" spans="1:112" ht="15" customHeight="1">
      <c r="A115" s="111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1"/>
      <c r="Y115" s="241" t="s">
        <v>191</v>
      </c>
      <c r="Z115" s="241" t="s">
        <v>191</v>
      </c>
      <c r="AA115" s="241" t="s">
        <v>160</v>
      </c>
      <c r="AB115" s="241" t="s">
        <v>160</v>
      </c>
      <c r="AC115" s="247" t="s">
        <v>167</v>
      </c>
      <c r="AD115" s="247" t="s">
        <v>167</v>
      </c>
      <c r="AE115" s="250" t="s">
        <v>188</v>
      </c>
      <c r="AF115" s="257" t="s">
        <v>188</v>
      </c>
      <c r="AG115" s="253" t="s">
        <v>193</v>
      </c>
      <c r="AH115" s="253" t="s">
        <v>193</v>
      </c>
      <c r="AI115" s="253" t="s">
        <v>194</v>
      </c>
      <c r="AJ115" s="253" t="s">
        <v>194</v>
      </c>
      <c r="AK115" s="119"/>
      <c r="AL115" s="112"/>
      <c r="AM115" s="112"/>
      <c r="AN115" s="202"/>
      <c r="AO115" s="202"/>
      <c r="AP115" s="126"/>
      <c r="AQ115" s="241" t="s">
        <v>131</v>
      </c>
      <c r="AR115" s="241" t="s">
        <v>131</v>
      </c>
      <c r="AS115" s="241" t="s">
        <v>160</v>
      </c>
      <c r="AT115" s="241" t="s">
        <v>160</v>
      </c>
      <c r="AU115" s="244" t="s">
        <v>37</v>
      </c>
      <c r="AV115" s="244" t="s">
        <v>37</v>
      </c>
      <c r="AW115" s="241" t="s">
        <v>171</v>
      </c>
      <c r="AX115" s="241" t="s">
        <v>171</v>
      </c>
      <c r="AY115" s="253" t="s">
        <v>196</v>
      </c>
      <c r="AZ115" s="253" t="s">
        <v>196</v>
      </c>
      <c r="BA115" s="253" t="s">
        <v>194</v>
      </c>
      <c r="BB115" s="253" t="s">
        <v>194</v>
      </c>
      <c r="BC115" s="119"/>
      <c r="BD115" s="119"/>
      <c r="BE115" s="111"/>
      <c r="BF115" s="112"/>
      <c r="BG115" s="112"/>
      <c r="BH115" s="112"/>
      <c r="BI115" s="112"/>
      <c r="BJ115" s="112"/>
      <c r="BK115" s="112"/>
      <c r="BL115" s="112"/>
      <c r="BM115" s="112"/>
      <c r="BN115" s="112"/>
      <c r="BO115" s="112"/>
      <c r="BP115" s="112"/>
      <c r="BQ115" s="112"/>
      <c r="BR115" s="112"/>
      <c r="BS115" s="112"/>
      <c r="BT115" s="112"/>
      <c r="BU115" s="112"/>
      <c r="BV115" s="112"/>
      <c r="BW115" s="112"/>
      <c r="BX115" s="112"/>
      <c r="BY115" s="112"/>
      <c r="BZ115" s="112"/>
      <c r="CA115" s="112"/>
      <c r="CB115" s="111"/>
      <c r="CC115" s="241"/>
      <c r="CD115" s="241"/>
      <c r="CE115" s="241"/>
      <c r="CF115" s="241"/>
      <c r="CG115" s="247"/>
      <c r="CH115" s="247"/>
      <c r="CI115" s="250"/>
      <c r="CJ115" s="257"/>
      <c r="CK115" s="238"/>
      <c r="CL115" s="238"/>
      <c r="CM115" s="238"/>
      <c r="CN115" s="238"/>
      <c r="CO115" s="119"/>
      <c r="CP115" s="112"/>
      <c r="CQ115" s="112"/>
      <c r="CR115" s="184"/>
      <c r="CS115" s="184"/>
      <c r="CT115" s="126"/>
      <c r="CU115" s="241"/>
      <c r="CV115" s="241"/>
      <c r="CW115" s="241"/>
      <c r="CX115" s="241"/>
      <c r="CY115" s="244"/>
      <c r="CZ115" s="244"/>
      <c r="DA115" s="241"/>
      <c r="DB115" s="241"/>
      <c r="DC115" s="238"/>
      <c r="DD115" s="238"/>
      <c r="DE115" s="238"/>
      <c r="DF115" s="238"/>
      <c r="DG115" s="119"/>
      <c r="DH115" s="119"/>
    </row>
    <row r="116" spans="1:112" ht="15" customHeight="1">
      <c r="A116" s="111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84"/>
      <c r="Q116" s="122" t="s">
        <v>36</v>
      </c>
      <c r="R116" s="122"/>
      <c r="S116" s="112"/>
      <c r="T116" s="112"/>
      <c r="U116" s="112"/>
      <c r="V116" s="184" t="s">
        <v>8</v>
      </c>
      <c r="W116" s="112"/>
      <c r="X116" s="111"/>
      <c r="Y116" s="242"/>
      <c r="Z116" s="242"/>
      <c r="AA116" s="242"/>
      <c r="AB116" s="242"/>
      <c r="AC116" s="248"/>
      <c r="AD116" s="248"/>
      <c r="AE116" s="251"/>
      <c r="AF116" s="258"/>
      <c r="AG116" s="254"/>
      <c r="AH116" s="254"/>
      <c r="AI116" s="254"/>
      <c r="AJ116" s="254"/>
      <c r="AK116" s="119"/>
      <c r="AL116" s="112"/>
      <c r="AM116" s="112"/>
      <c r="AN116" s="202" t="s">
        <v>197</v>
      </c>
      <c r="AO116" s="202"/>
      <c r="AP116" s="126"/>
      <c r="AQ116" s="242"/>
      <c r="AR116" s="242"/>
      <c r="AS116" s="242"/>
      <c r="AT116" s="242"/>
      <c r="AU116" s="245"/>
      <c r="AV116" s="245"/>
      <c r="AW116" s="242"/>
      <c r="AX116" s="242"/>
      <c r="AY116" s="254"/>
      <c r="AZ116" s="254"/>
      <c r="BA116" s="254"/>
      <c r="BB116" s="254"/>
      <c r="BC116" s="119"/>
      <c r="BD116" s="119"/>
      <c r="BE116" s="111"/>
      <c r="BF116" s="112"/>
      <c r="BG116" s="112"/>
      <c r="BH116" s="112"/>
      <c r="BI116" s="112"/>
      <c r="BJ116" s="112"/>
      <c r="BK116" s="112"/>
      <c r="BL116" s="112"/>
      <c r="BM116" s="112"/>
      <c r="BN116" s="112"/>
      <c r="BO116" s="112"/>
      <c r="BP116" s="112"/>
      <c r="BQ116" s="112"/>
      <c r="BR116" s="112"/>
      <c r="BS116" s="112"/>
      <c r="BT116" s="184"/>
      <c r="BU116" s="122" t="s">
        <v>36</v>
      </c>
      <c r="BV116" s="122"/>
      <c r="BW116" s="112"/>
      <c r="BX116" s="112"/>
      <c r="BY116" s="112"/>
      <c r="BZ116" s="184" t="s">
        <v>8</v>
      </c>
      <c r="CA116" s="112"/>
      <c r="CB116" s="111"/>
      <c r="CC116" s="242"/>
      <c r="CD116" s="242"/>
      <c r="CE116" s="242"/>
      <c r="CF116" s="242"/>
      <c r="CG116" s="248"/>
      <c r="CH116" s="248"/>
      <c r="CI116" s="251"/>
      <c r="CJ116" s="258"/>
      <c r="CK116" s="239"/>
      <c r="CL116" s="239"/>
      <c r="CM116" s="239"/>
      <c r="CN116" s="239"/>
      <c r="CO116" s="119"/>
      <c r="CP116" s="112"/>
      <c r="CQ116" s="112"/>
      <c r="CR116" s="184" t="s">
        <v>9</v>
      </c>
      <c r="CS116" s="184"/>
      <c r="CT116" s="126"/>
      <c r="CU116" s="242"/>
      <c r="CV116" s="242"/>
      <c r="CW116" s="242"/>
      <c r="CX116" s="242"/>
      <c r="CY116" s="245"/>
      <c r="CZ116" s="245"/>
      <c r="DA116" s="242"/>
      <c r="DB116" s="242"/>
      <c r="DC116" s="239"/>
      <c r="DD116" s="239"/>
      <c r="DE116" s="239"/>
      <c r="DF116" s="239"/>
      <c r="DG116" s="119"/>
      <c r="DH116" s="119"/>
    </row>
    <row r="117" spans="1:112" ht="15" customHeight="1">
      <c r="A117" s="111"/>
      <c r="B117" s="112"/>
      <c r="C117" s="112"/>
      <c r="D117" s="112"/>
      <c r="E117" s="112"/>
      <c r="F117" s="113" t="s">
        <v>39</v>
      </c>
      <c r="G117" s="112"/>
      <c r="H117" s="115" t="s">
        <v>47</v>
      </c>
      <c r="I117" s="112"/>
      <c r="J117" s="112"/>
      <c r="K117" s="112"/>
      <c r="L117" s="112"/>
      <c r="M117" s="112"/>
      <c r="N117" s="112"/>
      <c r="O117" s="112"/>
      <c r="P117" s="113"/>
      <c r="Q117" s="156">
        <v>1</v>
      </c>
      <c r="R117" s="122"/>
      <c r="S117" s="112"/>
      <c r="T117" s="112"/>
      <c r="U117" s="112"/>
      <c r="V117" s="112"/>
      <c r="W117" s="112"/>
      <c r="X117" s="111"/>
      <c r="Y117" s="243"/>
      <c r="Z117" s="243"/>
      <c r="AA117" s="243"/>
      <c r="AB117" s="243"/>
      <c r="AC117" s="249"/>
      <c r="AD117" s="249"/>
      <c r="AE117" s="252"/>
      <c r="AF117" s="259"/>
      <c r="AG117" s="254"/>
      <c r="AH117" s="254"/>
      <c r="AI117" s="254"/>
      <c r="AJ117" s="254"/>
      <c r="AK117" s="119"/>
      <c r="AL117" s="112"/>
      <c r="AM117" s="112"/>
      <c r="AN117" s="202"/>
      <c r="AO117" s="202"/>
      <c r="AP117" s="126"/>
      <c r="AQ117" s="243"/>
      <c r="AR117" s="243"/>
      <c r="AS117" s="243"/>
      <c r="AT117" s="243"/>
      <c r="AU117" s="246"/>
      <c r="AV117" s="246"/>
      <c r="AW117" s="243"/>
      <c r="AX117" s="243"/>
      <c r="AY117" s="255"/>
      <c r="AZ117" s="255"/>
      <c r="BA117" s="254"/>
      <c r="BB117" s="254"/>
      <c r="BC117" s="119"/>
      <c r="BD117" s="119"/>
      <c r="BE117" s="111" t="s">
        <v>51</v>
      </c>
      <c r="BF117" s="112"/>
      <c r="BG117" s="112"/>
      <c r="BH117" s="112"/>
      <c r="BI117" s="112"/>
      <c r="BJ117" s="113"/>
      <c r="BK117" s="112"/>
      <c r="BL117" s="115"/>
      <c r="BM117" s="112"/>
      <c r="BN117" s="112"/>
      <c r="BO117" s="112"/>
      <c r="BP117" s="112"/>
      <c r="BQ117" s="112"/>
      <c r="BR117" s="112"/>
      <c r="BS117" s="112"/>
      <c r="BT117" s="113"/>
      <c r="BU117" s="156">
        <f t="shared" ref="BU117" si="10">SUM(BS117:BT117)</f>
        <v>0</v>
      </c>
      <c r="BV117" s="122"/>
      <c r="BW117" s="112"/>
      <c r="BX117" s="112"/>
      <c r="BY117" s="112"/>
      <c r="BZ117" s="112"/>
      <c r="CA117" s="112"/>
      <c r="CB117" s="111"/>
      <c r="CC117" s="243"/>
      <c r="CD117" s="243"/>
      <c r="CE117" s="243"/>
      <c r="CF117" s="243"/>
      <c r="CG117" s="249"/>
      <c r="CH117" s="249"/>
      <c r="CI117" s="252"/>
      <c r="CJ117" s="259"/>
      <c r="CK117" s="239"/>
      <c r="CL117" s="239"/>
      <c r="CM117" s="239"/>
      <c r="CN117" s="239"/>
      <c r="CO117" s="119"/>
      <c r="CP117" s="112"/>
      <c r="CQ117" s="112"/>
      <c r="CR117" s="184"/>
      <c r="CS117" s="184"/>
      <c r="CT117" s="126"/>
      <c r="CU117" s="243"/>
      <c r="CV117" s="243"/>
      <c r="CW117" s="243"/>
      <c r="CX117" s="243"/>
      <c r="CY117" s="246"/>
      <c r="CZ117" s="246"/>
      <c r="DA117" s="243"/>
      <c r="DB117" s="243"/>
      <c r="DC117" s="240"/>
      <c r="DD117" s="240"/>
      <c r="DE117" s="239"/>
      <c r="DF117" s="239"/>
      <c r="DG117" s="119"/>
      <c r="DH117" s="119"/>
    </row>
    <row r="118" spans="1:112" ht="15" customHeight="1">
      <c r="A118" s="111"/>
      <c r="B118" s="112"/>
      <c r="C118" s="112"/>
      <c r="D118" s="112"/>
      <c r="E118" s="112"/>
      <c r="F118" s="113" t="s">
        <v>40</v>
      </c>
      <c r="G118" s="112"/>
      <c r="H118" s="115" t="s">
        <v>52</v>
      </c>
      <c r="I118" s="112"/>
      <c r="J118" s="112"/>
      <c r="K118" s="112"/>
      <c r="L118" s="112"/>
      <c r="M118" s="112"/>
      <c r="N118" s="112"/>
      <c r="O118" s="112"/>
      <c r="P118" s="113"/>
      <c r="Q118" s="156">
        <v>8</v>
      </c>
      <c r="R118" s="122"/>
      <c r="S118" s="112"/>
      <c r="T118" s="112"/>
      <c r="U118" s="112"/>
      <c r="V118" s="112"/>
      <c r="W118" s="112"/>
      <c r="X118" s="111"/>
      <c r="Y118" s="203" t="s">
        <v>198</v>
      </c>
      <c r="Z118" s="203" t="s">
        <v>198</v>
      </c>
      <c r="AA118" s="203" t="s">
        <v>84</v>
      </c>
      <c r="AB118" s="203" t="s">
        <v>84</v>
      </c>
      <c r="AC118" s="203" t="s">
        <v>166</v>
      </c>
      <c r="AD118" s="203" t="s">
        <v>166</v>
      </c>
      <c r="AE118" s="204"/>
      <c r="AF118" s="204"/>
      <c r="AG118" s="255"/>
      <c r="AH118" s="255"/>
      <c r="AI118" s="255"/>
      <c r="AJ118" s="255"/>
      <c r="AK118" s="119"/>
      <c r="AL118" s="112"/>
      <c r="AM118" s="112"/>
      <c r="AN118" s="202"/>
      <c r="AO118" s="202"/>
      <c r="AP118" s="126"/>
      <c r="AQ118" s="203" t="s">
        <v>84</v>
      </c>
      <c r="AR118" s="203" t="s">
        <v>84</v>
      </c>
      <c r="AS118" s="203" t="s">
        <v>165</v>
      </c>
      <c r="AT118" s="203" t="s">
        <v>165</v>
      </c>
      <c r="AU118" s="203"/>
      <c r="AV118" s="203"/>
      <c r="AW118" s="203" t="s">
        <v>146</v>
      </c>
      <c r="AX118" s="203" t="s">
        <v>146</v>
      </c>
      <c r="AY118" s="195"/>
      <c r="AZ118" s="195"/>
      <c r="BA118" s="255"/>
      <c r="BB118" s="255"/>
      <c r="BC118" s="119"/>
      <c r="BD118" s="119"/>
      <c r="BE118" s="111"/>
      <c r="BF118" s="112"/>
      <c r="BG118" s="112"/>
      <c r="BH118" s="112"/>
      <c r="BI118" s="112"/>
      <c r="BJ118" s="113" t="s">
        <v>40</v>
      </c>
      <c r="BK118" s="112"/>
      <c r="BL118" s="115" t="s">
        <v>52</v>
      </c>
      <c r="BM118" s="112"/>
      <c r="BN118" s="112"/>
      <c r="BO118" s="112"/>
      <c r="BP118" s="112"/>
      <c r="BQ118" s="112"/>
      <c r="BR118" s="112"/>
      <c r="BS118" s="112"/>
      <c r="BT118" s="113"/>
      <c r="BU118" s="156">
        <f>SUM(BS118:BT118)</f>
        <v>0</v>
      </c>
      <c r="BV118" s="122"/>
      <c r="BW118" s="112"/>
      <c r="BX118" s="112"/>
      <c r="BY118" s="112"/>
      <c r="BZ118" s="112"/>
      <c r="CA118" s="112"/>
      <c r="CB118" s="111"/>
      <c r="CC118" s="203"/>
      <c r="CD118" s="203"/>
      <c r="CE118" s="203"/>
      <c r="CF118" s="203"/>
      <c r="CG118" s="203"/>
      <c r="CH118" s="203"/>
      <c r="CI118" s="204"/>
      <c r="CJ118" s="204"/>
      <c r="CK118" s="240"/>
      <c r="CL118" s="240"/>
      <c r="CM118" s="240"/>
      <c r="CN118" s="240"/>
      <c r="CO118" s="119"/>
      <c r="CP118" s="112"/>
      <c r="CQ118" s="112"/>
      <c r="CR118" s="184"/>
      <c r="CS118" s="184"/>
      <c r="CT118" s="126"/>
      <c r="CU118" s="203"/>
      <c r="CV118" s="203"/>
      <c r="CW118" s="203"/>
      <c r="CX118" s="203"/>
      <c r="CY118" s="203"/>
      <c r="CZ118" s="203"/>
      <c r="DA118" s="203"/>
      <c r="DB118" s="203"/>
      <c r="DC118" s="112"/>
      <c r="DD118" s="112"/>
      <c r="DE118" s="240"/>
      <c r="DF118" s="240"/>
      <c r="DG118" s="119"/>
      <c r="DH118" s="119"/>
    </row>
    <row r="119" spans="1:112" ht="15" customHeight="1">
      <c r="A119" s="111"/>
      <c r="B119" s="112"/>
      <c r="C119" s="112"/>
      <c r="D119" s="112"/>
      <c r="E119" s="112"/>
      <c r="F119" s="112"/>
      <c r="G119" s="112"/>
      <c r="H119" s="112" t="s">
        <v>53</v>
      </c>
      <c r="I119" s="115"/>
      <c r="J119" s="112"/>
      <c r="K119" s="112"/>
      <c r="L119" s="115"/>
      <c r="M119" s="116"/>
      <c r="N119" s="115"/>
      <c r="O119" s="113"/>
      <c r="P119" s="113"/>
      <c r="Q119" s="156">
        <v>1</v>
      </c>
      <c r="R119" s="122"/>
      <c r="S119" s="112"/>
      <c r="T119" s="112"/>
      <c r="U119" s="112"/>
      <c r="V119" s="112"/>
      <c r="W119" s="112"/>
      <c r="X119" s="111"/>
      <c r="Y119" s="123"/>
      <c r="Z119" s="123"/>
      <c r="AA119" s="123"/>
      <c r="AB119" s="123"/>
      <c r="AC119" s="123"/>
      <c r="AD119" s="123"/>
      <c r="AE119" s="123"/>
      <c r="AF119" s="123"/>
      <c r="AG119" s="131" t="s">
        <v>201</v>
      </c>
      <c r="AH119" s="112"/>
      <c r="AI119" s="112"/>
      <c r="AJ119" s="112"/>
      <c r="AK119" s="119"/>
      <c r="AL119" s="112"/>
      <c r="AM119" s="112"/>
      <c r="AN119" s="202"/>
      <c r="AO119" s="202"/>
      <c r="AP119" s="126"/>
      <c r="AQ119" s="137"/>
      <c r="AR119" s="137"/>
      <c r="AS119" s="123"/>
      <c r="AT119" s="123"/>
      <c r="AU119" s="123"/>
      <c r="AV119" s="123"/>
      <c r="AW119" s="123"/>
      <c r="AX119" s="123"/>
      <c r="AY119" s="131" t="s">
        <v>202</v>
      </c>
      <c r="AZ119" s="123"/>
      <c r="BA119" s="123"/>
      <c r="BB119" s="123"/>
      <c r="BC119" s="119"/>
      <c r="BD119" s="119"/>
      <c r="BE119" s="111"/>
      <c r="BF119" s="112"/>
      <c r="BG119" s="112"/>
      <c r="BH119" s="112"/>
      <c r="BI119" s="112"/>
      <c r="BJ119" s="112"/>
      <c r="BK119" s="112"/>
      <c r="BL119" s="112" t="s">
        <v>53</v>
      </c>
      <c r="BM119" s="115"/>
      <c r="BN119" s="112"/>
      <c r="BO119" s="112"/>
      <c r="BP119" s="115"/>
      <c r="BQ119" s="116"/>
      <c r="BR119" s="115"/>
      <c r="BS119" s="113"/>
      <c r="BT119" s="113"/>
      <c r="BU119" s="156">
        <f>SUM(BS119:BT119)</f>
        <v>0</v>
      </c>
      <c r="BV119" s="122"/>
      <c r="BW119" s="112"/>
      <c r="BX119" s="112"/>
      <c r="BY119" s="112"/>
      <c r="BZ119" s="112"/>
      <c r="CA119" s="112"/>
      <c r="CB119" s="111"/>
      <c r="CC119" s="123"/>
      <c r="CD119" s="123"/>
      <c r="CE119" s="123"/>
      <c r="CF119" s="123"/>
      <c r="CG119" s="123"/>
      <c r="CH119" s="123"/>
      <c r="CI119" s="123"/>
      <c r="CJ119" s="123"/>
      <c r="CK119" s="131"/>
      <c r="CL119" s="112"/>
      <c r="CM119" s="112"/>
      <c r="CN119" s="112"/>
      <c r="CO119" s="119"/>
      <c r="CP119" s="112"/>
      <c r="CQ119" s="112"/>
      <c r="CR119" s="184"/>
      <c r="CS119" s="184"/>
      <c r="CT119" s="126"/>
      <c r="CU119" s="137"/>
      <c r="CV119" s="137"/>
      <c r="CW119" s="123"/>
      <c r="CX119" s="123"/>
      <c r="CY119" s="123"/>
      <c r="CZ119" s="123"/>
      <c r="DA119" s="123"/>
      <c r="DB119" s="123"/>
      <c r="DC119" s="131"/>
      <c r="DD119" s="123"/>
      <c r="DE119" s="123"/>
      <c r="DF119" s="123"/>
      <c r="DG119" s="119"/>
      <c r="DH119" s="119"/>
    </row>
    <row r="120" spans="1:112" ht="15" customHeight="1">
      <c r="A120" s="111"/>
      <c r="B120" s="112"/>
      <c r="C120" s="115"/>
      <c r="D120" s="115"/>
      <c r="E120" s="112"/>
      <c r="F120" s="112"/>
      <c r="G120" s="112"/>
      <c r="H120" s="112" t="s">
        <v>70</v>
      </c>
      <c r="I120" s="115"/>
      <c r="J120" s="112"/>
      <c r="K120" s="112"/>
      <c r="L120" s="115"/>
      <c r="M120" s="116"/>
      <c r="N120" s="115"/>
      <c r="O120" s="113"/>
      <c r="P120" s="113"/>
      <c r="Q120" s="156">
        <v>0</v>
      </c>
      <c r="R120" s="112"/>
      <c r="S120" s="112"/>
      <c r="T120" s="112"/>
      <c r="U120" s="112"/>
      <c r="V120" s="112"/>
      <c r="W120" s="112"/>
      <c r="X120" s="111"/>
      <c r="Y120" s="241" t="s">
        <v>191</v>
      </c>
      <c r="Z120" s="241" t="s">
        <v>191</v>
      </c>
      <c r="AA120" s="241" t="s">
        <v>189</v>
      </c>
      <c r="AB120" s="241" t="s">
        <v>189</v>
      </c>
      <c r="AC120" s="247" t="s">
        <v>45</v>
      </c>
      <c r="AD120" s="244" t="s">
        <v>37</v>
      </c>
      <c r="AE120" s="247" t="s">
        <v>45</v>
      </c>
      <c r="AF120" s="247" t="s">
        <v>45</v>
      </c>
      <c r="AG120" s="253" t="s">
        <v>196</v>
      </c>
      <c r="AH120" s="253" t="s">
        <v>196</v>
      </c>
      <c r="AI120" s="253" t="s">
        <v>194</v>
      </c>
      <c r="AJ120" s="253" t="s">
        <v>194</v>
      </c>
      <c r="AK120" s="119"/>
      <c r="AL120" s="112"/>
      <c r="AM120" s="112"/>
      <c r="AN120" s="202"/>
      <c r="AO120" s="202"/>
      <c r="AP120" s="126"/>
      <c r="AQ120" s="241" t="s">
        <v>131</v>
      </c>
      <c r="AR120" s="241" t="s">
        <v>131</v>
      </c>
      <c r="AS120" s="241" t="s">
        <v>160</v>
      </c>
      <c r="AT120" s="241" t="s">
        <v>160</v>
      </c>
      <c r="AU120" s="244" t="s">
        <v>37</v>
      </c>
      <c r="AV120" s="244" t="s">
        <v>37</v>
      </c>
      <c r="AW120" s="241" t="s">
        <v>171</v>
      </c>
      <c r="AX120" s="241" t="s">
        <v>171</v>
      </c>
      <c r="AY120" s="253" t="s">
        <v>196</v>
      </c>
      <c r="AZ120" s="253" t="s">
        <v>196</v>
      </c>
      <c r="BA120" s="253" t="s">
        <v>194</v>
      </c>
      <c r="BB120" s="253" t="s">
        <v>194</v>
      </c>
      <c r="BC120" s="119"/>
      <c r="BD120" s="119"/>
      <c r="BE120" s="111"/>
      <c r="BF120" s="112"/>
      <c r="BG120" s="115"/>
      <c r="BH120" s="115"/>
      <c r="BI120" s="112"/>
      <c r="BJ120" s="112"/>
      <c r="BK120" s="112"/>
      <c r="BL120" s="112" t="s">
        <v>70</v>
      </c>
      <c r="BM120" s="115"/>
      <c r="BN120" s="112"/>
      <c r="BO120" s="112"/>
      <c r="BP120" s="115"/>
      <c r="BQ120" s="116"/>
      <c r="BR120" s="115"/>
      <c r="BS120" s="113"/>
      <c r="BT120" s="113"/>
      <c r="BU120" s="156">
        <f>SUM(BS120:BT120)</f>
        <v>0</v>
      </c>
      <c r="BV120" s="112"/>
      <c r="BW120" s="112"/>
      <c r="BX120" s="112"/>
      <c r="BY120" s="112"/>
      <c r="BZ120" s="112"/>
      <c r="CA120" s="112"/>
      <c r="CB120" s="111"/>
      <c r="CC120" s="241"/>
      <c r="CD120" s="241"/>
      <c r="CE120" s="241"/>
      <c r="CF120" s="241"/>
      <c r="CG120" s="244"/>
      <c r="CH120" s="244"/>
      <c r="CI120" s="241"/>
      <c r="CJ120" s="241"/>
      <c r="CK120" s="238"/>
      <c r="CL120" s="238"/>
      <c r="CM120" s="238"/>
      <c r="CN120" s="238"/>
      <c r="CO120" s="119"/>
      <c r="CP120" s="112"/>
      <c r="CQ120" s="112"/>
      <c r="CR120" s="184"/>
      <c r="CS120" s="184"/>
      <c r="CT120" s="126"/>
      <c r="CU120" s="241"/>
      <c r="CV120" s="241"/>
      <c r="CW120" s="241"/>
      <c r="CX120" s="241"/>
      <c r="CY120" s="247"/>
      <c r="CZ120" s="247"/>
      <c r="DA120" s="241"/>
      <c r="DB120" s="241"/>
      <c r="DC120" s="238"/>
      <c r="DD120" s="238"/>
      <c r="DE120" s="238"/>
      <c r="DF120" s="238"/>
      <c r="DG120" s="119"/>
      <c r="DH120" s="119"/>
    </row>
    <row r="121" spans="1:112" ht="15" customHeight="1">
      <c r="A121" s="111"/>
      <c r="B121" s="112"/>
      <c r="C121" s="112"/>
      <c r="D121" s="112"/>
      <c r="E121" s="112"/>
      <c r="F121" s="112"/>
      <c r="G121" s="112"/>
      <c r="H121" s="112" t="s">
        <v>71</v>
      </c>
      <c r="I121" s="112"/>
      <c r="J121" s="112"/>
      <c r="K121" s="112"/>
      <c r="L121" s="112"/>
      <c r="M121" s="112"/>
      <c r="N121" s="112"/>
      <c r="O121" s="113"/>
      <c r="P121" s="113"/>
      <c r="Q121" s="156">
        <v>0</v>
      </c>
      <c r="R121" s="122"/>
      <c r="S121" s="112"/>
      <c r="T121" s="279"/>
      <c r="U121" s="280"/>
      <c r="V121" s="184" t="s">
        <v>10</v>
      </c>
      <c r="W121" s="112"/>
      <c r="X121" s="111"/>
      <c r="Y121" s="242"/>
      <c r="Z121" s="242"/>
      <c r="AA121" s="242"/>
      <c r="AB121" s="242"/>
      <c r="AC121" s="248"/>
      <c r="AD121" s="245"/>
      <c r="AE121" s="248"/>
      <c r="AF121" s="248"/>
      <c r="AG121" s="254"/>
      <c r="AH121" s="254"/>
      <c r="AI121" s="254"/>
      <c r="AJ121" s="254"/>
      <c r="AK121" s="119"/>
      <c r="AL121" s="112"/>
      <c r="AM121" s="112"/>
      <c r="AN121" s="202" t="s">
        <v>203</v>
      </c>
      <c r="AO121" s="202"/>
      <c r="AP121" s="126"/>
      <c r="AQ121" s="242"/>
      <c r="AR121" s="242"/>
      <c r="AS121" s="242"/>
      <c r="AT121" s="242"/>
      <c r="AU121" s="245"/>
      <c r="AV121" s="245"/>
      <c r="AW121" s="242"/>
      <c r="AX121" s="242"/>
      <c r="AY121" s="254"/>
      <c r="AZ121" s="254"/>
      <c r="BA121" s="254"/>
      <c r="BB121" s="254"/>
      <c r="BC121" s="119"/>
      <c r="BD121" s="119"/>
      <c r="BE121" s="111"/>
      <c r="BF121" s="112"/>
      <c r="BG121" s="112"/>
      <c r="BH121" s="112"/>
      <c r="BI121" s="112"/>
      <c r="BJ121" s="112"/>
      <c r="BK121" s="112"/>
      <c r="BL121" s="112" t="s">
        <v>71</v>
      </c>
      <c r="BM121" s="112"/>
      <c r="BN121" s="112"/>
      <c r="BO121" s="112"/>
      <c r="BP121" s="112"/>
      <c r="BQ121" s="112"/>
      <c r="BR121" s="112"/>
      <c r="BS121" s="113"/>
      <c r="BT121" s="113"/>
      <c r="BU121" s="156">
        <f>SUM(BS121:BT121)</f>
        <v>0</v>
      </c>
      <c r="BV121" s="122"/>
      <c r="BW121" s="112"/>
      <c r="BX121" s="279"/>
      <c r="BY121" s="280"/>
      <c r="BZ121" s="184" t="s">
        <v>10</v>
      </c>
      <c r="CA121" s="112"/>
      <c r="CB121" s="111"/>
      <c r="CC121" s="242"/>
      <c r="CD121" s="242"/>
      <c r="CE121" s="242"/>
      <c r="CF121" s="242"/>
      <c r="CG121" s="245"/>
      <c r="CH121" s="245"/>
      <c r="CI121" s="242"/>
      <c r="CJ121" s="242"/>
      <c r="CK121" s="239"/>
      <c r="CL121" s="239"/>
      <c r="CM121" s="239"/>
      <c r="CN121" s="239"/>
      <c r="CO121" s="119"/>
      <c r="CP121" s="112"/>
      <c r="CQ121" s="112"/>
      <c r="CR121" s="184" t="s">
        <v>11</v>
      </c>
      <c r="CS121" s="184"/>
      <c r="CT121" s="126"/>
      <c r="CU121" s="242"/>
      <c r="CV121" s="242"/>
      <c r="CW121" s="242"/>
      <c r="CX121" s="242"/>
      <c r="CY121" s="248"/>
      <c r="CZ121" s="248"/>
      <c r="DA121" s="242"/>
      <c r="DB121" s="242"/>
      <c r="DC121" s="239"/>
      <c r="DD121" s="239"/>
      <c r="DE121" s="239"/>
      <c r="DF121" s="239"/>
      <c r="DG121" s="119"/>
      <c r="DH121" s="119"/>
    </row>
    <row r="122" spans="1:112" ht="15" customHeight="1">
      <c r="A122" s="111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84"/>
      <c r="Q122" s="112"/>
      <c r="R122" s="122"/>
      <c r="S122" s="112"/>
      <c r="T122" s="279"/>
      <c r="U122" s="280"/>
      <c r="V122" s="112"/>
      <c r="W122" s="112"/>
      <c r="X122" s="111"/>
      <c r="Y122" s="243"/>
      <c r="Z122" s="243"/>
      <c r="AA122" s="243"/>
      <c r="AB122" s="243"/>
      <c r="AC122" s="249"/>
      <c r="AD122" s="246"/>
      <c r="AE122" s="249"/>
      <c r="AF122" s="249"/>
      <c r="AG122" s="255"/>
      <c r="AH122" s="255"/>
      <c r="AI122" s="254"/>
      <c r="AJ122" s="254"/>
      <c r="AK122" s="119"/>
      <c r="AL122" s="112"/>
      <c r="AM122" s="112"/>
      <c r="AN122" s="202"/>
      <c r="AO122" s="202"/>
      <c r="AP122" s="126"/>
      <c r="AQ122" s="243"/>
      <c r="AR122" s="243"/>
      <c r="AS122" s="243"/>
      <c r="AT122" s="243"/>
      <c r="AU122" s="246"/>
      <c r="AV122" s="246"/>
      <c r="AW122" s="243"/>
      <c r="AX122" s="243"/>
      <c r="AY122" s="255"/>
      <c r="AZ122" s="255"/>
      <c r="BA122" s="254"/>
      <c r="BB122" s="254"/>
      <c r="BC122" s="119"/>
      <c r="BD122" s="119"/>
      <c r="BE122" s="111"/>
      <c r="BF122" s="112"/>
      <c r="BG122" s="112"/>
      <c r="BH122" s="112"/>
      <c r="BI122" s="112"/>
      <c r="BJ122" s="113" t="s">
        <v>41</v>
      </c>
      <c r="BK122" s="112"/>
      <c r="BL122" s="112"/>
      <c r="BM122" s="112"/>
      <c r="BN122" s="112"/>
      <c r="BO122" s="112"/>
      <c r="BP122" s="112"/>
      <c r="BQ122" s="112"/>
      <c r="BR122" s="112"/>
      <c r="BS122" s="112"/>
      <c r="BT122" s="184"/>
      <c r="BU122" s="112"/>
      <c r="BV122" s="122"/>
      <c r="BW122" s="112"/>
      <c r="BX122" s="279"/>
      <c r="BY122" s="280"/>
      <c r="BZ122" s="112"/>
      <c r="CA122" s="112"/>
      <c r="CB122" s="111"/>
      <c r="CC122" s="243"/>
      <c r="CD122" s="243"/>
      <c r="CE122" s="243"/>
      <c r="CF122" s="243"/>
      <c r="CG122" s="246"/>
      <c r="CH122" s="246"/>
      <c r="CI122" s="243"/>
      <c r="CJ122" s="243"/>
      <c r="CK122" s="240"/>
      <c r="CL122" s="240"/>
      <c r="CM122" s="239"/>
      <c r="CN122" s="239"/>
      <c r="CO122" s="119"/>
      <c r="CP122" s="112"/>
      <c r="CQ122" s="112"/>
      <c r="CR122" s="184"/>
      <c r="CS122" s="184"/>
      <c r="CT122" s="126"/>
      <c r="CU122" s="243"/>
      <c r="CV122" s="243"/>
      <c r="CW122" s="243"/>
      <c r="CX122" s="243"/>
      <c r="CY122" s="249"/>
      <c r="CZ122" s="249"/>
      <c r="DA122" s="243"/>
      <c r="DB122" s="243"/>
      <c r="DC122" s="240"/>
      <c r="DD122" s="240"/>
      <c r="DE122" s="239"/>
      <c r="DF122" s="239"/>
      <c r="DG122" s="119"/>
      <c r="DH122" s="119"/>
    </row>
    <row r="123" spans="1:112" ht="15" customHeight="1">
      <c r="A123" s="111"/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74" t="s">
        <v>127</v>
      </c>
      <c r="P123" s="184" t="s">
        <v>49</v>
      </c>
      <c r="Q123" s="112"/>
      <c r="R123" s="122"/>
      <c r="S123" s="112"/>
      <c r="T123" s="279"/>
      <c r="U123" s="280"/>
      <c r="V123" s="112"/>
      <c r="W123" s="112"/>
      <c r="X123" s="111"/>
      <c r="Y123" s="203" t="s">
        <v>198</v>
      </c>
      <c r="Z123" s="203" t="s">
        <v>198</v>
      </c>
      <c r="AA123" s="203" t="s">
        <v>198</v>
      </c>
      <c r="AB123" s="203" t="s">
        <v>198</v>
      </c>
      <c r="AC123" s="203" t="s">
        <v>84</v>
      </c>
      <c r="AD123" s="203"/>
      <c r="AE123" s="203" t="s">
        <v>166</v>
      </c>
      <c r="AF123" s="203" t="s">
        <v>166</v>
      </c>
      <c r="AG123" s="195"/>
      <c r="AH123" s="195"/>
      <c r="AI123" s="255"/>
      <c r="AJ123" s="255"/>
      <c r="AK123" s="119"/>
      <c r="AL123" s="112"/>
      <c r="AM123" s="112"/>
      <c r="AN123" s="202"/>
      <c r="AO123" s="202"/>
      <c r="AP123" s="126"/>
      <c r="AQ123" s="203" t="s">
        <v>165</v>
      </c>
      <c r="AR123" s="203" t="s">
        <v>165</v>
      </c>
      <c r="AS123" s="203" t="s">
        <v>165</v>
      </c>
      <c r="AT123" s="203" t="s">
        <v>165</v>
      </c>
      <c r="AU123" s="203"/>
      <c r="AV123" s="203"/>
      <c r="AW123" s="203" t="s">
        <v>146</v>
      </c>
      <c r="AX123" s="203" t="s">
        <v>146</v>
      </c>
      <c r="AY123" s="195"/>
      <c r="AZ123" s="195"/>
      <c r="BA123" s="255"/>
      <c r="BB123" s="255"/>
      <c r="BC123" s="119"/>
      <c r="BD123" s="119"/>
      <c r="BE123" s="111"/>
      <c r="BF123" s="112"/>
      <c r="BG123" s="112"/>
      <c r="BH123" s="112"/>
      <c r="BI123" s="112"/>
      <c r="BJ123" s="112"/>
      <c r="BK123" s="112"/>
      <c r="BL123" s="112"/>
      <c r="BM123" s="112"/>
      <c r="BN123" s="112"/>
      <c r="BO123" s="112"/>
      <c r="BP123" s="112"/>
      <c r="BQ123" s="112"/>
      <c r="BR123" s="112"/>
      <c r="BS123" s="174" t="s">
        <v>127</v>
      </c>
      <c r="BT123" s="184" t="s">
        <v>49</v>
      </c>
      <c r="BU123" s="112"/>
      <c r="BV123" s="122"/>
      <c r="BW123" s="112"/>
      <c r="BX123" s="279"/>
      <c r="BY123" s="280"/>
      <c r="BZ123" s="112"/>
      <c r="CA123" s="112"/>
      <c r="CB123" s="111"/>
      <c r="CC123" s="203"/>
      <c r="CD123" s="203"/>
      <c r="CE123" s="203"/>
      <c r="CF123" s="203"/>
      <c r="CG123" s="203"/>
      <c r="CH123" s="203"/>
      <c r="CI123" s="203"/>
      <c r="CJ123" s="203"/>
      <c r="CK123" s="112"/>
      <c r="CL123" s="112"/>
      <c r="CM123" s="240"/>
      <c r="CN123" s="240"/>
      <c r="CO123" s="119"/>
      <c r="CP123" s="112"/>
      <c r="CQ123" s="112"/>
      <c r="CR123" s="184"/>
      <c r="CS123" s="184"/>
      <c r="CT123" s="126"/>
      <c r="CU123" s="203"/>
      <c r="CV123" s="203"/>
      <c r="CW123" s="203"/>
      <c r="CX123" s="203"/>
      <c r="CY123" s="203"/>
      <c r="CZ123" s="203"/>
      <c r="DA123" s="203"/>
      <c r="DB123" s="203"/>
      <c r="DC123" s="112"/>
      <c r="DD123" s="112"/>
      <c r="DE123" s="240"/>
      <c r="DF123" s="240"/>
      <c r="DG123" s="119"/>
      <c r="DH123" s="119"/>
    </row>
    <row r="124" spans="1:112" ht="15" customHeight="1">
      <c r="A124" s="111"/>
      <c r="B124" s="112"/>
      <c r="C124" s="112"/>
      <c r="D124" s="112"/>
      <c r="E124" s="112"/>
      <c r="F124" s="113" t="s">
        <v>41</v>
      </c>
      <c r="G124" s="112"/>
      <c r="H124" s="112" t="s">
        <v>132</v>
      </c>
      <c r="I124" s="112"/>
      <c r="J124" s="112"/>
      <c r="K124" s="112"/>
      <c r="L124" s="133"/>
      <c r="M124" s="112"/>
      <c r="N124" s="112"/>
      <c r="O124" s="155">
        <f>COUNTIF(X113:BB138,H124)</f>
        <v>8</v>
      </c>
      <c r="P124" s="155">
        <f>COUNTIF(X113:BB138,H124&amp;"/R")</f>
        <v>14</v>
      </c>
      <c r="Q124" s="156">
        <f t="shared" ref="Q124:Q132" si="11">SUM(O124:P124)</f>
        <v>22</v>
      </c>
      <c r="R124" s="122"/>
      <c r="S124" s="112"/>
      <c r="T124" s="279"/>
      <c r="U124" s="280"/>
      <c r="V124" s="112"/>
      <c r="W124" s="112"/>
      <c r="X124" s="111"/>
      <c r="Y124" s="123"/>
      <c r="Z124" s="123"/>
      <c r="AA124" s="123"/>
      <c r="AB124" s="123"/>
      <c r="AC124" s="123"/>
      <c r="AD124" s="123"/>
      <c r="AE124" s="123"/>
      <c r="AF124" s="123"/>
      <c r="AG124" s="131" t="s">
        <v>202</v>
      </c>
      <c r="AH124" s="112"/>
      <c r="AI124" s="112"/>
      <c r="AJ124" s="112"/>
      <c r="AK124" s="119"/>
      <c r="AL124" s="112"/>
      <c r="AM124" s="112"/>
      <c r="AN124" s="202"/>
      <c r="AO124" s="202"/>
      <c r="AP124" s="126"/>
      <c r="AQ124" s="123"/>
      <c r="AR124" s="123"/>
      <c r="AS124" s="118"/>
      <c r="AT124" s="118"/>
      <c r="AU124" s="123"/>
      <c r="AV124" s="123"/>
      <c r="AW124" s="123"/>
      <c r="AX124" s="123"/>
      <c r="AY124" s="131" t="s">
        <v>201</v>
      </c>
      <c r="AZ124" s="123"/>
      <c r="BA124" s="123"/>
      <c r="BB124" s="123"/>
      <c r="BC124" s="119"/>
      <c r="BD124" s="119"/>
      <c r="BE124" s="111"/>
      <c r="BF124" s="112"/>
      <c r="BG124" s="112"/>
      <c r="BH124" s="112"/>
      <c r="BI124" s="112"/>
      <c r="BJ124" s="112"/>
      <c r="BK124" s="112"/>
      <c r="BL124" s="112" t="s">
        <v>132</v>
      </c>
      <c r="BM124" s="112"/>
      <c r="BN124" s="112"/>
      <c r="BO124" s="112"/>
      <c r="BP124" s="133"/>
      <c r="BQ124" s="112"/>
      <c r="BR124" s="112"/>
      <c r="BS124" s="155">
        <f>COUNTIF(CB113:DF138,BL124)</f>
        <v>0</v>
      </c>
      <c r="BT124" s="155">
        <f>COUNTIF(CB113:DF138,BL124&amp;"/R")</f>
        <v>0</v>
      </c>
      <c r="BU124" s="156">
        <f t="shared" ref="BU124:BU132" si="12">SUM(BS124:BT124)</f>
        <v>0</v>
      </c>
      <c r="BV124" s="122"/>
      <c r="BW124" s="112"/>
      <c r="BX124" s="279"/>
      <c r="BY124" s="280"/>
      <c r="BZ124" s="112"/>
      <c r="CA124" s="112"/>
      <c r="CB124" s="111"/>
      <c r="CC124" s="123"/>
      <c r="CD124" s="123"/>
      <c r="CE124" s="123"/>
      <c r="CF124" s="123"/>
      <c r="CG124" s="123"/>
      <c r="CH124" s="123"/>
      <c r="CI124" s="123"/>
      <c r="CJ124" s="123"/>
      <c r="CK124" s="131"/>
      <c r="CL124" s="112"/>
      <c r="CM124" s="112"/>
      <c r="CN124" s="112"/>
      <c r="CO124" s="119"/>
      <c r="CP124" s="112"/>
      <c r="CQ124" s="112"/>
      <c r="CR124" s="184"/>
      <c r="CS124" s="184"/>
      <c r="CT124" s="126"/>
      <c r="CU124" s="123"/>
      <c r="CV124" s="123"/>
      <c r="CW124" s="118"/>
      <c r="CX124" s="118"/>
      <c r="CY124" s="123"/>
      <c r="CZ124" s="123"/>
      <c r="DA124" s="123"/>
      <c r="DB124" s="123"/>
      <c r="DC124" s="131"/>
      <c r="DD124" s="123"/>
      <c r="DE124" s="123"/>
      <c r="DF124" s="123"/>
      <c r="DG124" s="119"/>
      <c r="DH124" s="119"/>
    </row>
    <row r="125" spans="1:112" ht="15" customHeight="1">
      <c r="A125" s="111"/>
      <c r="B125" s="112"/>
      <c r="C125" s="112"/>
      <c r="D125" s="112"/>
      <c r="E125" s="112"/>
      <c r="F125" s="112"/>
      <c r="G125" s="112"/>
      <c r="H125" s="112" t="s">
        <v>135</v>
      </c>
      <c r="I125" s="112"/>
      <c r="J125" s="112"/>
      <c r="K125" s="112"/>
      <c r="L125" s="133"/>
      <c r="M125" s="112"/>
      <c r="N125" s="112"/>
      <c r="O125" s="155">
        <f>COUNTIF(X113:BB138,H125)</f>
        <v>0</v>
      </c>
      <c r="P125" s="155">
        <f>COUNTIF(X113:BB138,H125&amp;"/R")</f>
        <v>14</v>
      </c>
      <c r="Q125" s="156">
        <f t="shared" si="11"/>
        <v>14</v>
      </c>
      <c r="R125" s="122"/>
      <c r="S125" s="112"/>
      <c r="T125" s="279"/>
      <c r="U125" s="280"/>
      <c r="V125" s="112"/>
      <c r="W125" s="112"/>
      <c r="X125" s="111"/>
      <c r="Y125" s="241" t="s">
        <v>191</v>
      </c>
      <c r="Z125" s="241" t="s">
        <v>191</v>
      </c>
      <c r="AA125" s="241" t="s">
        <v>189</v>
      </c>
      <c r="AB125" s="241" t="s">
        <v>189</v>
      </c>
      <c r="AC125" s="241" t="s">
        <v>176</v>
      </c>
      <c r="AD125" s="244" t="s">
        <v>37</v>
      </c>
      <c r="AE125" s="247" t="s">
        <v>45</v>
      </c>
      <c r="AF125" s="247" t="s">
        <v>45</v>
      </c>
      <c r="AG125" s="253" t="s">
        <v>196</v>
      </c>
      <c r="AH125" s="253" t="s">
        <v>196</v>
      </c>
      <c r="AI125" s="253" t="s">
        <v>194</v>
      </c>
      <c r="AJ125" s="253" t="s">
        <v>194</v>
      </c>
      <c r="AK125" s="119"/>
      <c r="AL125" s="112"/>
      <c r="AM125" s="112"/>
      <c r="AN125" s="202"/>
      <c r="AO125" s="202"/>
      <c r="AP125" s="126"/>
      <c r="AQ125" s="241" t="s">
        <v>132</v>
      </c>
      <c r="AR125" s="241" t="s">
        <v>132</v>
      </c>
      <c r="AS125" s="241" t="s">
        <v>132</v>
      </c>
      <c r="AT125" s="241" t="s">
        <v>132</v>
      </c>
      <c r="AU125" s="244" t="s">
        <v>37</v>
      </c>
      <c r="AV125" s="244" t="s">
        <v>37</v>
      </c>
      <c r="AW125" s="241" t="s">
        <v>171</v>
      </c>
      <c r="AX125" s="241" t="s">
        <v>171</v>
      </c>
      <c r="AY125" s="253" t="s">
        <v>196</v>
      </c>
      <c r="AZ125" s="253" t="s">
        <v>196</v>
      </c>
      <c r="BA125" s="253" t="s">
        <v>194</v>
      </c>
      <c r="BB125" s="253" t="s">
        <v>194</v>
      </c>
      <c r="BC125" s="119"/>
      <c r="BD125" s="119"/>
      <c r="BE125" s="111"/>
      <c r="BF125" s="112"/>
      <c r="BG125" s="112"/>
      <c r="BH125" s="112"/>
      <c r="BI125" s="112"/>
      <c r="BJ125" s="112"/>
      <c r="BK125" s="112"/>
      <c r="BL125" s="112" t="s">
        <v>135</v>
      </c>
      <c r="BM125" s="112"/>
      <c r="BN125" s="112"/>
      <c r="BO125" s="112"/>
      <c r="BP125" s="133"/>
      <c r="BQ125" s="112"/>
      <c r="BR125" s="112"/>
      <c r="BS125" s="155">
        <f>COUNTIF(CB113:DF138,BL125)</f>
        <v>0</v>
      </c>
      <c r="BT125" s="155">
        <f>COUNTIF(CB113:DF138,BL125&amp;"/R")</f>
        <v>0</v>
      </c>
      <c r="BU125" s="156">
        <f t="shared" si="12"/>
        <v>0</v>
      </c>
      <c r="BV125" s="122"/>
      <c r="BW125" s="112"/>
      <c r="BX125" s="279"/>
      <c r="BY125" s="280"/>
      <c r="BZ125" s="112"/>
      <c r="CA125" s="112"/>
      <c r="CB125" s="111"/>
      <c r="CC125" s="241"/>
      <c r="CD125" s="241"/>
      <c r="CE125" s="241"/>
      <c r="CF125" s="241"/>
      <c r="CG125" s="244"/>
      <c r="CH125" s="244"/>
      <c r="CI125" s="247"/>
      <c r="CJ125" s="244"/>
      <c r="CK125" s="238"/>
      <c r="CL125" s="238"/>
      <c r="CM125" s="238"/>
      <c r="CN125" s="238"/>
      <c r="CO125" s="119"/>
      <c r="CP125" s="112"/>
      <c r="CQ125" s="112"/>
      <c r="CR125" s="184"/>
      <c r="CS125" s="184"/>
      <c r="CT125" s="126"/>
      <c r="CU125" s="241"/>
      <c r="CV125" s="241"/>
      <c r="CW125" s="247"/>
      <c r="CX125" s="247"/>
      <c r="CY125" s="247"/>
      <c r="CZ125" s="247"/>
      <c r="DA125" s="241"/>
      <c r="DB125" s="241"/>
      <c r="DC125" s="238"/>
      <c r="DD125" s="238"/>
      <c r="DE125" s="238"/>
      <c r="DF125" s="238"/>
      <c r="DG125" s="119"/>
      <c r="DH125" s="119"/>
    </row>
    <row r="126" spans="1:112" ht="15" customHeight="1">
      <c r="A126" s="111"/>
      <c r="B126" s="112"/>
      <c r="C126" s="112"/>
      <c r="D126" s="112"/>
      <c r="E126" s="112"/>
      <c r="F126" s="112"/>
      <c r="G126" s="112"/>
      <c r="H126" s="112" t="s">
        <v>45</v>
      </c>
      <c r="I126" s="112"/>
      <c r="J126" s="112"/>
      <c r="K126" s="112"/>
      <c r="L126" s="133"/>
      <c r="M126" s="112"/>
      <c r="N126" s="112"/>
      <c r="O126" s="155">
        <f>COUNTIF(X113:BB138,H126)</f>
        <v>9</v>
      </c>
      <c r="P126" s="155">
        <f>COUNTIF(X113:BB138,H126&amp;"/R")</f>
        <v>6</v>
      </c>
      <c r="Q126" s="156">
        <f t="shared" si="11"/>
        <v>15</v>
      </c>
      <c r="R126" s="122"/>
      <c r="S126" s="112"/>
      <c r="T126" s="279"/>
      <c r="U126" s="280"/>
      <c r="V126" s="184" t="s">
        <v>13</v>
      </c>
      <c r="W126" s="112"/>
      <c r="X126" s="111"/>
      <c r="Y126" s="242"/>
      <c r="Z126" s="242"/>
      <c r="AA126" s="242"/>
      <c r="AB126" s="242"/>
      <c r="AC126" s="242"/>
      <c r="AD126" s="245"/>
      <c r="AE126" s="248"/>
      <c r="AF126" s="248"/>
      <c r="AG126" s="254"/>
      <c r="AH126" s="254"/>
      <c r="AI126" s="254"/>
      <c r="AJ126" s="254"/>
      <c r="AK126" s="119"/>
      <c r="AL126" s="112"/>
      <c r="AM126" s="112"/>
      <c r="AN126" s="202" t="s">
        <v>204</v>
      </c>
      <c r="AO126" s="202"/>
      <c r="AP126" s="126"/>
      <c r="AQ126" s="242"/>
      <c r="AR126" s="242"/>
      <c r="AS126" s="242"/>
      <c r="AT126" s="242"/>
      <c r="AU126" s="245"/>
      <c r="AV126" s="245"/>
      <c r="AW126" s="242"/>
      <c r="AX126" s="242"/>
      <c r="AY126" s="254"/>
      <c r="AZ126" s="254"/>
      <c r="BA126" s="254"/>
      <c r="BB126" s="254"/>
      <c r="BC126" s="119"/>
      <c r="BD126" s="119"/>
      <c r="BE126" s="111"/>
      <c r="BF126" s="112"/>
      <c r="BG126" s="112"/>
      <c r="BH126" s="112"/>
      <c r="BI126" s="112"/>
      <c r="BJ126" s="112"/>
      <c r="BK126" s="112"/>
      <c r="BL126" s="112" t="s">
        <v>45</v>
      </c>
      <c r="BM126" s="112"/>
      <c r="BN126" s="112"/>
      <c r="BO126" s="112"/>
      <c r="BP126" s="133"/>
      <c r="BQ126" s="112"/>
      <c r="BR126" s="112"/>
      <c r="BS126" s="155">
        <f>COUNTIF(CB113:DF138,BL126)</f>
        <v>0</v>
      </c>
      <c r="BT126" s="155">
        <f>COUNTIF(CB113:DF138,BL126&amp;"/R")</f>
        <v>0</v>
      </c>
      <c r="BU126" s="156">
        <f t="shared" si="12"/>
        <v>0</v>
      </c>
      <c r="BV126" s="122"/>
      <c r="BW126" s="112"/>
      <c r="BX126" s="279"/>
      <c r="BY126" s="280"/>
      <c r="BZ126" s="184" t="s">
        <v>13</v>
      </c>
      <c r="CA126" s="112"/>
      <c r="CB126" s="111"/>
      <c r="CC126" s="242"/>
      <c r="CD126" s="242"/>
      <c r="CE126" s="242"/>
      <c r="CF126" s="242"/>
      <c r="CG126" s="245"/>
      <c r="CH126" s="245"/>
      <c r="CI126" s="248"/>
      <c r="CJ126" s="245"/>
      <c r="CK126" s="239"/>
      <c r="CL126" s="239"/>
      <c r="CM126" s="239"/>
      <c r="CN126" s="239"/>
      <c r="CO126" s="119"/>
      <c r="CP126" s="112"/>
      <c r="CQ126" s="112"/>
      <c r="CR126" s="184" t="s">
        <v>14</v>
      </c>
      <c r="CS126" s="184"/>
      <c r="CT126" s="126"/>
      <c r="CU126" s="242"/>
      <c r="CV126" s="242"/>
      <c r="CW126" s="248"/>
      <c r="CX126" s="248"/>
      <c r="CY126" s="248"/>
      <c r="CZ126" s="248"/>
      <c r="DA126" s="242"/>
      <c r="DB126" s="242"/>
      <c r="DC126" s="239"/>
      <c r="DD126" s="239"/>
      <c r="DE126" s="239"/>
      <c r="DF126" s="239"/>
      <c r="DG126" s="119"/>
      <c r="DH126" s="119"/>
    </row>
    <row r="127" spans="1:112" ht="15" customHeight="1">
      <c r="A127" s="111"/>
      <c r="B127" s="112"/>
      <c r="C127" s="112"/>
      <c r="D127" s="112"/>
      <c r="E127" s="112"/>
      <c r="F127" s="112"/>
      <c r="G127" s="112"/>
      <c r="H127" s="112" t="s">
        <v>46</v>
      </c>
      <c r="I127" s="112"/>
      <c r="J127" s="112"/>
      <c r="K127" s="112"/>
      <c r="L127" s="133"/>
      <c r="M127" s="112"/>
      <c r="N127" s="112"/>
      <c r="O127" s="155">
        <f>COUNTIF(X113:BB138,H127)</f>
        <v>2</v>
      </c>
      <c r="P127" s="155">
        <f>COUNTIF(X113:BB138,H127&amp;"/R")</f>
        <v>8</v>
      </c>
      <c r="Q127" s="156">
        <f t="shared" si="11"/>
        <v>10</v>
      </c>
      <c r="R127" s="122"/>
      <c r="S127" s="112"/>
      <c r="T127" s="279"/>
      <c r="U127" s="280"/>
      <c r="V127" s="112"/>
      <c r="W127" s="112"/>
      <c r="X127" s="111"/>
      <c r="Y127" s="243"/>
      <c r="Z127" s="243"/>
      <c r="AA127" s="243"/>
      <c r="AB127" s="243"/>
      <c r="AC127" s="243"/>
      <c r="AD127" s="246"/>
      <c r="AE127" s="249"/>
      <c r="AF127" s="249"/>
      <c r="AG127" s="255"/>
      <c r="AH127" s="255"/>
      <c r="AI127" s="254"/>
      <c r="AJ127" s="254"/>
      <c r="AK127" s="119"/>
      <c r="AL127" s="112"/>
      <c r="AM127" s="112"/>
      <c r="AN127" s="202"/>
      <c r="AO127" s="202"/>
      <c r="AP127" s="126"/>
      <c r="AQ127" s="243"/>
      <c r="AR127" s="243"/>
      <c r="AS127" s="243"/>
      <c r="AT127" s="243"/>
      <c r="AU127" s="246"/>
      <c r="AV127" s="246"/>
      <c r="AW127" s="243"/>
      <c r="AX127" s="243"/>
      <c r="AY127" s="255"/>
      <c r="AZ127" s="255"/>
      <c r="BA127" s="254"/>
      <c r="BB127" s="254"/>
      <c r="BC127" s="119"/>
      <c r="BD127" s="119"/>
      <c r="BE127" s="111"/>
      <c r="BF127" s="112"/>
      <c r="BG127" s="112"/>
      <c r="BH127" s="112"/>
      <c r="BI127" s="112"/>
      <c r="BJ127" s="112"/>
      <c r="BK127" s="112"/>
      <c r="BL127" s="112" t="s">
        <v>46</v>
      </c>
      <c r="BM127" s="112"/>
      <c r="BN127" s="112"/>
      <c r="BO127" s="112"/>
      <c r="BP127" s="133"/>
      <c r="BQ127" s="112"/>
      <c r="BR127" s="112"/>
      <c r="BS127" s="155">
        <f>COUNTIF(CB113:DF138,BL127)</f>
        <v>0</v>
      </c>
      <c r="BT127" s="155">
        <f>COUNTIF(CB113:DF138,BL127&amp;"/R")</f>
        <v>0</v>
      </c>
      <c r="BU127" s="156">
        <f t="shared" si="12"/>
        <v>0</v>
      </c>
      <c r="BV127" s="122"/>
      <c r="BW127" s="112"/>
      <c r="BX127" s="279"/>
      <c r="BY127" s="280"/>
      <c r="BZ127" s="112"/>
      <c r="CA127" s="112"/>
      <c r="CB127" s="111"/>
      <c r="CC127" s="243"/>
      <c r="CD127" s="243"/>
      <c r="CE127" s="243"/>
      <c r="CF127" s="243"/>
      <c r="CG127" s="246"/>
      <c r="CH127" s="246"/>
      <c r="CI127" s="249"/>
      <c r="CJ127" s="246"/>
      <c r="CK127" s="240"/>
      <c r="CL127" s="240"/>
      <c r="CM127" s="239"/>
      <c r="CN127" s="239"/>
      <c r="CO127" s="119"/>
      <c r="CP127" s="112"/>
      <c r="CQ127" s="112"/>
      <c r="CR127" s="184"/>
      <c r="CS127" s="184"/>
      <c r="CT127" s="126"/>
      <c r="CU127" s="243"/>
      <c r="CV127" s="243"/>
      <c r="CW127" s="249"/>
      <c r="CX127" s="249"/>
      <c r="CY127" s="249"/>
      <c r="CZ127" s="249"/>
      <c r="DA127" s="243"/>
      <c r="DB127" s="243"/>
      <c r="DC127" s="240"/>
      <c r="DD127" s="240"/>
      <c r="DE127" s="239"/>
      <c r="DF127" s="239"/>
      <c r="DG127" s="119"/>
      <c r="DH127" s="119"/>
    </row>
    <row r="128" spans="1:112" ht="15" customHeight="1">
      <c r="A128" s="111"/>
      <c r="B128" s="112"/>
      <c r="C128" s="112"/>
      <c r="D128" s="112"/>
      <c r="E128" s="112"/>
      <c r="F128" s="112"/>
      <c r="G128" s="112"/>
      <c r="H128" s="112" t="s">
        <v>79</v>
      </c>
      <c r="I128" s="112"/>
      <c r="J128" s="112"/>
      <c r="K128" s="112"/>
      <c r="L128" s="112"/>
      <c r="M128" s="112"/>
      <c r="N128" s="112"/>
      <c r="O128" s="155">
        <f>COUNTIF(X113:BB138,H128)</f>
        <v>0</v>
      </c>
      <c r="P128" s="155">
        <f>COUNTIF(X113:BB138,H128&amp;"/R")</f>
        <v>0</v>
      </c>
      <c r="Q128" s="156">
        <f t="shared" si="11"/>
        <v>0</v>
      </c>
      <c r="R128" s="122"/>
      <c r="S128" s="112"/>
      <c r="T128" s="279"/>
      <c r="U128" s="280"/>
      <c r="V128" s="112"/>
      <c r="W128" s="112"/>
      <c r="X128" s="111"/>
      <c r="Y128" s="203" t="s">
        <v>198</v>
      </c>
      <c r="Z128" s="203" t="s">
        <v>198</v>
      </c>
      <c r="AA128" s="203" t="s">
        <v>198</v>
      </c>
      <c r="AB128" s="203" t="s">
        <v>198</v>
      </c>
      <c r="AC128" s="203"/>
      <c r="AD128" s="203"/>
      <c r="AE128" s="203" t="s">
        <v>166</v>
      </c>
      <c r="AF128" s="203" t="s">
        <v>166</v>
      </c>
      <c r="AG128" s="195"/>
      <c r="AH128" s="195"/>
      <c r="AI128" s="255"/>
      <c r="AJ128" s="255"/>
      <c r="AK128" s="119"/>
      <c r="AL128" s="112"/>
      <c r="AM128" s="112"/>
      <c r="AN128" s="202"/>
      <c r="AO128" s="202"/>
      <c r="AP128" s="126"/>
      <c r="AQ128" s="203" t="s">
        <v>84</v>
      </c>
      <c r="AR128" s="203" t="s">
        <v>84</v>
      </c>
      <c r="AS128" s="203" t="s">
        <v>84</v>
      </c>
      <c r="AT128" s="203" t="s">
        <v>84</v>
      </c>
      <c r="AU128" s="203"/>
      <c r="AV128" s="203"/>
      <c r="AW128" s="203" t="s">
        <v>146</v>
      </c>
      <c r="AX128" s="203" t="s">
        <v>146</v>
      </c>
      <c r="AY128" s="195"/>
      <c r="AZ128" s="195"/>
      <c r="BA128" s="255"/>
      <c r="BB128" s="255"/>
      <c r="BC128" s="119"/>
      <c r="BD128" s="119"/>
      <c r="BE128" s="111"/>
      <c r="BF128" s="112"/>
      <c r="BG128" s="112"/>
      <c r="BH128" s="112"/>
      <c r="BI128" s="112"/>
      <c r="BJ128" s="112"/>
      <c r="BK128" s="112"/>
      <c r="BL128" s="112" t="s">
        <v>79</v>
      </c>
      <c r="BM128" s="112"/>
      <c r="BN128" s="112"/>
      <c r="BO128" s="112"/>
      <c r="BP128" s="112"/>
      <c r="BQ128" s="112"/>
      <c r="BR128" s="112"/>
      <c r="BS128" s="155">
        <f>COUNTIF(CB113:DF138,BL128)</f>
        <v>0</v>
      </c>
      <c r="BT128" s="155">
        <f>COUNTIF(CB113:DF138,BL128&amp;"/R")</f>
        <v>0</v>
      </c>
      <c r="BU128" s="156">
        <f t="shared" si="12"/>
        <v>0</v>
      </c>
      <c r="BV128" s="122"/>
      <c r="BW128" s="112"/>
      <c r="BX128" s="279"/>
      <c r="BY128" s="280"/>
      <c r="BZ128" s="112"/>
      <c r="CA128" s="112"/>
      <c r="CB128" s="111"/>
      <c r="CC128" s="203"/>
      <c r="CD128" s="203"/>
      <c r="CE128" s="203"/>
      <c r="CF128" s="203"/>
      <c r="CG128" s="203"/>
      <c r="CH128" s="203"/>
      <c r="CI128" s="203"/>
      <c r="CJ128" s="203"/>
      <c r="CK128" s="112"/>
      <c r="CL128" s="112"/>
      <c r="CM128" s="240"/>
      <c r="CN128" s="240"/>
      <c r="CO128" s="119"/>
      <c r="CP128" s="112"/>
      <c r="CQ128" s="112"/>
      <c r="CR128" s="184"/>
      <c r="CS128" s="184"/>
      <c r="CT128" s="126"/>
      <c r="CU128" s="203"/>
      <c r="CV128" s="203"/>
      <c r="CW128" s="203"/>
      <c r="CX128" s="203"/>
      <c r="CY128" s="203"/>
      <c r="CZ128" s="203"/>
      <c r="DA128" s="203"/>
      <c r="DB128" s="203"/>
      <c r="DC128" s="112"/>
      <c r="DD128" s="112"/>
      <c r="DE128" s="240"/>
      <c r="DF128" s="240"/>
      <c r="DG128" s="119"/>
      <c r="DH128" s="119"/>
    </row>
    <row r="129" spans="1:112" ht="15" customHeight="1">
      <c r="A129" s="111"/>
      <c r="B129" s="112"/>
      <c r="C129" s="112"/>
      <c r="D129" s="112"/>
      <c r="E129" s="112"/>
      <c r="F129" s="112"/>
      <c r="G129" s="112"/>
      <c r="H129" s="112" t="s">
        <v>50</v>
      </c>
      <c r="I129" s="112"/>
      <c r="J129" s="112"/>
      <c r="K129" s="112"/>
      <c r="L129" s="133"/>
      <c r="M129" s="112"/>
      <c r="N129" s="112"/>
      <c r="O129" s="155">
        <f>COUNTIF(X113:BB138,H129)</f>
        <v>0</v>
      </c>
      <c r="P129" s="155">
        <f>COUNTIF(X113:BB138,H129&amp;"/R")</f>
        <v>0</v>
      </c>
      <c r="Q129" s="156">
        <f t="shared" si="11"/>
        <v>0</v>
      </c>
      <c r="R129" s="122"/>
      <c r="S129" s="112"/>
      <c r="T129" s="279"/>
      <c r="U129" s="280"/>
      <c r="V129" s="112"/>
      <c r="W129" s="112"/>
      <c r="X129" s="111"/>
      <c r="Y129" s="123"/>
      <c r="Z129" s="123"/>
      <c r="AA129" s="123"/>
      <c r="AB129" s="123"/>
      <c r="AC129" s="123"/>
      <c r="AD129" s="123"/>
      <c r="AE129" s="123"/>
      <c r="AF129" s="123"/>
      <c r="AG129" s="131" t="s">
        <v>201</v>
      </c>
      <c r="AH129" s="118"/>
      <c r="AI129" s="118"/>
      <c r="AJ129" s="118"/>
      <c r="AK129" s="119"/>
      <c r="AL129" s="112"/>
      <c r="AM129" s="112"/>
      <c r="AN129" s="202"/>
      <c r="AO129" s="202"/>
      <c r="AP129" s="126"/>
      <c r="AQ129" s="118"/>
      <c r="AR129" s="118"/>
      <c r="AS129" s="118"/>
      <c r="AT129" s="118"/>
      <c r="AU129" s="118"/>
      <c r="AV129" s="118"/>
      <c r="AW129" s="123"/>
      <c r="AX129" s="123"/>
      <c r="AY129" s="131" t="s">
        <v>202</v>
      </c>
      <c r="AZ129" s="112"/>
      <c r="BA129" s="112"/>
      <c r="BB129" s="112"/>
      <c r="BC129" s="119"/>
      <c r="BD129" s="119"/>
      <c r="BE129" s="111"/>
      <c r="BF129" s="112"/>
      <c r="BG129" s="112"/>
      <c r="BH129" s="112"/>
      <c r="BI129" s="112"/>
      <c r="BJ129" s="112"/>
      <c r="BK129" s="112"/>
      <c r="BL129" s="112" t="s">
        <v>50</v>
      </c>
      <c r="BM129" s="112"/>
      <c r="BN129" s="112"/>
      <c r="BO129" s="112"/>
      <c r="BP129" s="133"/>
      <c r="BQ129" s="112"/>
      <c r="BR129" s="112"/>
      <c r="BS129" s="155">
        <f>COUNTIF(CB113:DF138,BL129)</f>
        <v>0</v>
      </c>
      <c r="BT129" s="155">
        <f>COUNTIF(CB113:DF138,BL129&amp;"/R")</f>
        <v>0</v>
      </c>
      <c r="BU129" s="156">
        <f t="shared" si="12"/>
        <v>0</v>
      </c>
      <c r="BV129" s="122"/>
      <c r="BW129" s="112"/>
      <c r="BX129" s="279"/>
      <c r="BY129" s="280"/>
      <c r="BZ129" s="112"/>
      <c r="CA129" s="112"/>
      <c r="CB129" s="111"/>
      <c r="CC129" s="123"/>
      <c r="CD129" s="123"/>
      <c r="CE129" s="123"/>
      <c r="CF129" s="123"/>
      <c r="CG129" s="123"/>
      <c r="CH129" s="123"/>
      <c r="CI129" s="123"/>
      <c r="CJ129" s="123"/>
      <c r="CK129" s="131"/>
      <c r="CL129" s="118"/>
      <c r="CM129" s="118"/>
      <c r="CN129" s="118"/>
      <c r="CO129" s="119"/>
      <c r="CP129" s="112"/>
      <c r="CQ129" s="112"/>
      <c r="CR129" s="184"/>
      <c r="CS129" s="184"/>
      <c r="CT129" s="126"/>
      <c r="CU129" s="118"/>
      <c r="CV129" s="118"/>
      <c r="CW129" s="118"/>
      <c r="CX129" s="118"/>
      <c r="CY129" s="118"/>
      <c r="CZ129" s="118"/>
      <c r="DA129" s="123"/>
      <c r="DB129" s="123"/>
      <c r="DC129" s="131"/>
      <c r="DD129" s="112"/>
      <c r="DE129" s="112"/>
      <c r="DF129" s="112"/>
      <c r="DG129" s="119"/>
      <c r="DH129" s="119"/>
    </row>
    <row r="130" spans="1:112" ht="15" customHeight="1">
      <c r="A130" s="111"/>
      <c r="B130" s="112"/>
      <c r="C130" s="112"/>
      <c r="D130" s="112"/>
      <c r="E130" s="112"/>
      <c r="F130" s="112"/>
      <c r="G130" s="112"/>
      <c r="H130" s="112" t="s">
        <v>12</v>
      </c>
      <c r="I130" s="135"/>
      <c r="J130" s="135"/>
      <c r="K130" s="135"/>
      <c r="L130" s="133"/>
      <c r="M130" s="135"/>
      <c r="N130" s="135"/>
      <c r="O130" s="155">
        <f>COUNTIF(X113:BB138,H130)</f>
        <v>0</v>
      </c>
      <c r="P130" s="155">
        <f>COUNTIF(X113:BB138,H130&amp;"/R")</f>
        <v>0</v>
      </c>
      <c r="Q130" s="156">
        <f t="shared" si="11"/>
        <v>0</v>
      </c>
      <c r="R130" s="112"/>
      <c r="S130" s="112"/>
      <c r="T130" s="112"/>
      <c r="U130" s="112"/>
      <c r="V130" s="112"/>
      <c r="W130" s="112"/>
      <c r="X130" s="111"/>
      <c r="Y130" s="241" t="s">
        <v>191</v>
      </c>
      <c r="Z130" s="241" t="s">
        <v>191</v>
      </c>
      <c r="AA130" s="241" t="s">
        <v>189</v>
      </c>
      <c r="AB130" s="241" t="s">
        <v>189</v>
      </c>
      <c r="AC130" s="241" t="s">
        <v>176</v>
      </c>
      <c r="AD130" s="244" t="s">
        <v>37</v>
      </c>
      <c r="AE130" s="247" t="s">
        <v>167</v>
      </c>
      <c r="AF130" s="247" t="s">
        <v>167</v>
      </c>
      <c r="AG130" s="253" t="s">
        <v>196</v>
      </c>
      <c r="AH130" s="253" t="s">
        <v>196</v>
      </c>
      <c r="AI130" s="253" t="s">
        <v>194</v>
      </c>
      <c r="AJ130" s="253" t="s">
        <v>194</v>
      </c>
      <c r="AK130" s="119"/>
      <c r="AL130" s="112"/>
      <c r="AM130" s="112"/>
      <c r="AN130" s="202"/>
      <c r="AO130" s="202"/>
      <c r="AP130" s="126"/>
      <c r="AQ130" s="241" t="s">
        <v>132</v>
      </c>
      <c r="AR130" s="241" t="s">
        <v>132</v>
      </c>
      <c r="AS130" s="247" t="s">
        <v>45</v>
      </c>
      <c r="AT130" s="247" t="s">
        <v>45</v>
      </c>
      <c r="AU130" s="244" t="s">
        <v>37</v>
      </c>
      <c r="AV130" s="244" t="s">
        <v>37</v>
      </c>
      <c r="AW130" s="241" t="s">
        <v>171</v>
      </c>
      <c r="AX130" s="241" t="s">
        <v>171</v>
      </c>
      <c r="AY130" s="253" t="s">
        <v>196</v>
      </c>
      <c r="AZ130" s="253" t="s">
        <v>196</v>
      </c>
      <c r="BA130" s="253" t="s">
        <v>194</v>
      </c>
      <c r="BB130" s="253" t="s">
        <v>194</v>
      </c>
      <c r="BC130" s="119"/>
      <c r="BD130" s="119"/>
      <c r="BE130" s="111"/>
      <c r="BF130" s="112"/>
      <c r="BG130" s="112"/>
      <c r="BH130" s="112"/>
      <c r="BI130" s="112"/>
      <c r="BJ130" s="112"/>
      <c r="BK130" s="112"/>
      <c r="BL130" s="112" t="s">
        <v>12</v>
      </c>
      <c r="BM130" s="135"/>
      <c r="BN130" s="135"/>
      <c r="BO130" s="135"/>
      <c r="BP130" s="133"/>
      <c r="BQ130" s="135"/>
      <c r="BR130" s="135"/>
      <c r="BS130" s="155">
        <f>COUNTIF(CB113:DF138,BL130)</f>
        <v>0</v>
      </c>
      <c r="BT130" s="155">
        <f>COUNTIF(CB113:DF138,BL130&amp;"/R")</f>
        <v>0</v>
      </c>
      <c r="BU130" s="156">
        <f t="shared" si="12"/>
        <v>0</v>
      </c>
      <c r="BV130" s="112"/>
      <c r="BW130" s="112"/>
      <c r="BX130" s="112"/>
      <c r="BY130" s="112"/>
      <c r="BZ130" s="112"/>
      <c r="CA130" s="112"/>
      <c r="CB130" s="111"/>
      <c r="CC130" s="241"/>
      <c r="CD130" s="241"/>
      <c r="CE130" s="241"/>
      <c r="CF130" s="241"/>
      <c r="CG130" s="244"/>
      <c r="CH130" s="244"/>
      <c r="CI130" s="247"/>
      <c r="CJ130" s="247"/>
      <c r="CK130" s="238"/>
      <c r="CL130" s="238"/>
      <c r="CM130" s="238"/>
      <c r="CN130" s="238"/>
      <c r="CO130" s="119"/>
      <c r="CP130" s="112"/>
      <c r="CQ130" s="112"/>
      <c r="CR130" s="184"/>
      <c r="CS130" s="184"/>
      <c r="CT130" s="126"/>
      <c r="CU130" s="241"/>
      <c r="CV130" s="241"/>
      <c r="CW130" s="247"/>
      <c r="CX130" s="247"/>
      <c r="CY130" s="244"/>
      <c r="CZ130" s="244"/>
      <c r="DA130" s="241"/>
      <c r="DB130" s="241"/>
      <c r="DC130" s="238"/>
      <c r="DD130" s="238"/>
      <c r="DE130" s="238"/>
      <c r="DF130" s="238"/>
      <c r="DG130" s="119"/>
      <c r="DH130" s="119"/>
    </row>
    <row r="131" spans="1:112" ht="15" customHeight="1">
      <c r="A131" s="111"/>
      <c r="B131" s="112"/>
      <c r="C131" s="112"/>
      <c r="D131" s="112"/>
      <c r="E131" s="112"/>
      <c r="F131" s="112"/>
      <c r="G131" s="112"/>
      <c r="H131" s="112" t="s">
        <v>78</v>
      </c>
      <c r="I131" s="112"/>
      <c r="J131" s="112"/>
      <c r="K131" s="112"/>
      <c r="L131" s="112"/>
      <c r="M131" s="112"/>
      <c r="N131" s="112"/>
      <c r="O131" s="155">
        <f>COUNTIF(X113:BB138,H131)</f>
        <v>2</v>
      </c>
      <c r="P131" s="155">
        <f>COUNTIF(X113:BB138,H131&amp;"/R")</f>
        <v>0</v>
      </c>
      <c r="Q131" s="156">
        <f t="shared" si="11"/>
        <v>2</v>
      </c>
      <c r="R131" s="112"/>
      <c r="S131" s="112"/>
      <c r="T131" s="112"/>
      <c r="U131" s="112"/>
      <c r="V131" s="184" t="s">
        <v>15</v>
      </c>
      <c r="W131" s="112"/>
      <c r="X131" s="111"/>
      <c r="Y131" s="242"/>
      <c r="Z131" s="242"/>
      <c r="AA131" s="242"/>
      <c r="AB131" s="242"/>
      <c r="AC131" s="242"/>
      <c r="AD131" s="245"/>
      <c r="AE131" s="248"/>
      <c r="AF131" s="248"/>
      <c r="AG131" s="254"/>
      <c r="AH131" s="254"/>
      <c r="AI131" s="254"/>
      <c r="AJ131" s="254"/>
      <c r="AK131" s="119"/>
      <c r="AL131" s="112"/>
      <c r="AM131" s="112"/>
      <c r="AN131" s="202" t="s">
        <v>206</v>
      </c>
      <c r="AO131" s="202"/>
      <c r="AP131" s="126"/>
      <c r="AQ131" s="242"/>
      <c r="AR131" s="242"/>
      <c r="AS131" s="248"/>
      <c r="AT131" s="248"/>
      <c r="AU131" s="245"/>
      <c r="AV131" s="245"/>
      <c r="AW131" s="242"/>
      <c r="AX131" s="242"/>
      <c r="AY131" s="254"/>
      <c r="AZ131" s="254"/>
      <c r="BA131" s="254"/>
      <c r="BB131" s="254"/>
      <c r="BC131" s="119"/>
      <c r="BD131" s="119"/>
      <c r="BE131" s="111"/>
      <c r="BF131" s="112"/>
      <c r="BG131" s="112"/>
      <c r="BH131" s="112"/>
      <c r="BI131" s="112"/>
      <c r="BJ131" s="112"/>
      <c r="BK131" s="112"/>
      <c r="BL131" s="112" t="s">
        <v>78</v>
      </c>
      <c r="BM131" s="112"/>
      <c r="BN131" s="112"/>
      <c r="BO131" s="112"/>
      <c r="BP131" s="112"/>
      <c r="BQ131" s="112"/>
      <c r="BR131" s="112"/>
      <c r="BS131" s="155">
        <f>COUNTIF(CB113:DF138,BL131)</f>
        <v>0</v>
      </c>
      <c r="BT131" s="155">
        <f>COUNTIF(CB113:DF138,BL131&amp;"/R")</f>
        <v>0</v>
      </c>
      <c r="BU131" s="156">
        <f t="shared" si="12"/>
        <v>0</v>
      </c>
      <c r="BV131" s="112"/>
      <c r="BW131" s="112"/>
      <c r="BX131" s="112"/>
      <c r="BY131" s="112"/>
      <c r="BZ131" s="184" t="s">
        <v>15</v>
      </c>
      <c r="CA131" s="112"/>
      <c r="CB131" s="111"/>
      <c r="CC131" s="242"/>
      <c r="CD131" s="242"/>
      <c r="CE131" s="242"/>
      <c r="CF131" s="242"/>
      <c r="CG131" s="245"/>
      <c r="CH131" s="245"/>
      <c r="CI131" s="248"/>
      <c r="CJ131" s="248"/>
      <c r="CK131" s="239"/>
      <c r="CL131" s="239"/>
      <c r="CM131" s="239"/>
      <c r="CN131" s="239"/>
      <c r="CO131" s="119"/>
      <c r="CP131" s="112"/>
      <c r="CQ131" s="112"/>
      <c r="CR131" s="184" t="s">
        <v>16</v>
      </c>
      <c r="CS131" s="184"/>
      <c r="CT131" s="126"/>
      <c r="CU131" s="242"/>
      <c r="CV131" s="242"/>
      <c r="CW131" s="248"/>
      <c r="CX131" s="248"/>
      <c r="CY131" s="245"/>
      <c r="CZ131" s="245"/>
      <c r="DA131" s="242"/>
      <c r="DB131" s="242"/>
      <c r="DC131" s="239"/>
      <c r="DD131" s="239"/>
      <c r="DE131" s="239"/>
      <c r="DF131" s="239"/>
      <c r="DG131" s="119"/>
      <c r="DH131" s="119"/>
    </row>
    <row r="132" spans="1:112" ht="15" customHeight="1">
      <c r="A132" s="111"/>
      <c r="B132" s="112"/>
      <c r="C132" s="112"/>
      <c r="D132" s="112"/>
      <c r="E132" s="112"/>
      <c r="F132" s="112"/>
      <c r="G132" s="112"/>
      <c r="H132" s="112" t="s">
        <v>37</v>
      </c>
      <c r="I132" s="112"/>
      <c r="J132" s="112"/>
      <c r="K132" s="112"/>
      <c r="L132" s="133"/>
      <c r="M132" s="112"/>
      <c r="N132" s="112"/>
      <c r="O132" s="155">
        <f>COUNTIF(X113:BB138,H132)</f>
        <v>15</v>
      </c>
      <c r="P132" s="155">
        <f>COUNTIF(X113:BB138,H132&amp;"/R")</f>
        <v>0</v>
      </c>
      <c r="Q132" s="156">
        <f t="shared" si="11"/>
        <v>15</v>
      </c>
      <c r="R132" s="112"/>
      <c r="S132" s="112"/>
      <c r="T132" s="112"/>
      <c r="U132" s="112"/>
      <c r="V132" s="112"/>
      <c r="W132" s="112"/>
      <c r="X132" s="111"/>
      <c r="Y132" s="243"/>
      <c r="Z132" s="243"/>
      <c r="AA132" s="243"/>
      <c r="AB132" s="243"/>
      <c r="AC132" s="243"/>
      <c r="AD132" s="246"/>
      <c r="AE132" s="249"/>
      <c r="AF132" s="249"/>
      <c r="AG132" s="255"/>
      <c r="AH132" s="255"/>
      <c r="AI132" s="254"/>
      <c r="AJ132" s="254"/>
      <c r="AK132" s="119"/>
      <c r="AL132" s="112"/>
      <c r="AM132" s="112"/>
      <c r="AN132" s="202"/>
      <c r="AO132" s="202"/>
      <c r="AP132" s="126"/>
      <c r="AQ132" s="243"/>
      <c r="AR132" s="243"/>
      <c r="AS132" s="249"/>
      <c r="AT132" s="249"/>
      <c r="AU132" s="246"/>
      <c r="AV132" s="246"/>
      <c r="AW132" s="243"/>
      <c r="AX132" s="243"/>
      <c r="AY132" s="255"/>
      <c r="AZ132" s="255"/>
      <c r="BA132" s="254"/>
      <c r="BB132" s="254"/>
      <c r="BC132" s="119"/>
      <c r="BD132" s="119"/>
      <c r="BE132" s="111"/>
      <c r="BF132" s="112"/>
      <c r="BG132" s="112"/>
      <c r="BH132" s="112"/>
      <c r="BI132" s="112"/>
      <c r="BJ132" s="112"/>
      <c r="BK132" s="112"/>
      <c r="BL132" s="112" t="s">
        <v>37</v>
      </c>
      <c r="BM132" s="112"/>
      <c r="BN132" s="112"/>
      <c r="BO132" s="112"/>
      <c r="BP132" s="133"/>
      <c r="BQ132" s="112"/>
      <c r="BR132" s="112"/>
      <c r="BS132" s="155">
        <f>COUNTIF(CB113:DF138,BL132)</f>
        <v>0</v>
      </c>
      <c r="BT132" s="155">
        <f>COUNTIF(CB113:DF138,BL132&amp;"/R")</f>
        <v>0</v>
      </c>
      <c r="BU132" s="156">
        <f t="shared" si="12"/>
        <v>0</v>
      </c>
      <c r="BV132" s="112"/>
      <c r="BW132" s="112"/>
      <c r="BX132" s="112"/>
      <c r="BY132" s="112"/>
      <c r="BZ132" s="112"/>
      <c r="CA132" s="112"/>
      <c r="CB132" s="111"/>
      <c r="CC132" s="243"/>
      <c r="CD132" s="243"/>
      <c r="CE132" s="243"/>
      <c r="CF132" s="243"/>
      <c r="CG132" s="246"/>
      <c r="CH132" s="246"/>
      <c r="CI132" s="249"/>
      <c r="CJ132" s="249"/>
      <c r="CK132" s="240"/>
      <c r="CL132" s="240"/>
      <c r="CM132" s="239"/>
      <c r="CN132" s="239"/>
      <c r="CO132" s="119"/>
      <c r="CP132" s="112"/>
      <c r="CQ132" s="112"/>
      <c r="CR132" s="184"/>
      <c r="CS132" s="184"/>
      <c r="CT132" s="126"/>
      <c r="CU132" s="243"/>
      <c r="CV132" s="243"/>
      <c r="CW132" s="249"/>
      <c r="CX132" s="249"/>
      <c r="CY132" s="246"/>
      <c r="CZ132" s="246"/>
      <c r="DA132" s="243"/>
      <c r="DB132" s="243"/>
      <c r="DC132" s="240"/>
      <c r="DD132" s="240"/>
      <c r="DE132" s="239"/>
      <c r="DF132" s="239"/>
      <c r="DG132" s="119"/>
      <c r="DH132" s="119"/>
    </row>
    <row r="133" spans="1:112" ht="15" customHeight="1">
      <c r="A133" s="158"/>
      <c r="B133" s="122"/>
      <c r="C133" s="122"/>
      <c r="D133" s="122"/>
      <c r="E133" s="122"/>
      <c r="F133" s="122"/>
      <c r="G133" s="122"/>
      <c r="H133" s="112" t="s">
        <v>80</v>
      </c>
      <c r="I133" s="112"/>
      <c r="J133" s="122"/>
      <c r="K133" s="122"/>
      <c r="L133" s="122"/>
      <c r="M133" s="122"/>
      <c r="N133" s="122"/>
      <c r="O133" s="122"/>
      <c r="P133" s="184"/>
      <c r="Q133" s="155">
        <f>COUNTIF(Y113:BC141,H133)</f>
        <v>4</v>
      </c>
      <c r="R133" s="112"/>
      <c r="S133" s="112"/>
      <c r="T133" s="112"/>
      <c r="U133" s="112"/>
      <c r="V133" s="112"/>
      <c r="W133" s="112"/>
      <c r="X133" s="111"/>
      <c r="Y133" s="203" t="s">
        <v>198</v>
      </c>
      <c r="Z133" s="203" t="s">
        <v>198</v>
      </c>
      <c r="AA133" s="203" t="s">
        <v>198</v>
      </c>
      <c r="AB133" s="203" t="s">
        <v>198</v>
      </c>
      <c r="AC133" s="203"/>
      <c r="AD133" s="203"/>
      <c r="AE133" s="203" t="s">
        <v>84</v>
      </c>
      <c r="AF133" s="203" t="s">
        <v>84</v>
      </c>
      <c r="AG133" s="195"/>
      <c r="AH133" s="195"/>
      <c r="AI133" s="255"/>
      <c r="AJ133" s="255"/>
      <c r="AK133" s="160"/>
      <c r="AL133" s="122"/>
      <c r="AM133" s="122"/>
      <c r="AN133" s="202"/>
      <c r="AO133" s="202"/>
      <c r="AP133" s="161"/>
      <c r="AQ133" s="203" t="s">
        <v>84</v>
      </c>
      <c r="AR133" s="203" t="s">
        <v>84</v>
      </c>
      <c r="AS133" s="203" t="s">
        <v>106</v>
      </c>
      <c r="AT133" s="203" t="s">
        <v>106</v>
      </c>
      <c r="AU133" s="203"/>
      <c r="AV133" s="203"/>
      <c r="AW133" s="205" t="s">
        <v>161</v>
      </c>
      <c r="AX133" s="205" t="s">
        <v>161</v>
      </c>
      <c r="AY133" s="195"/>
      <c r="AZ133" s="195"/>
      <c r="BA133" s="255"/>
      <c r="BB133" s="255"/>
      <c r="BC133" s="119"/>
      <c r="BD133" s="119"/>
      <c r="BE133" s="158"/>
      <c r="BF133" s="122"/>
      <c r="BG133" s="122"/>
      <c r="BH133" s="122"/>
      <c r="BI133" s="122"/>
      <c r="BJ133" s="122"/>
      <c r="BK133" s="122"/>
      <c r="BL133" s="112" t="s">
        <v>80</v>
      </c>
      <c r="BM133" s="112"/>
      <c r="BN133" s="122"/>
      <c r="BO133" s="122"/>
      <c r="BP133" s="122"/>
      <c r="BQ133" s="122"/>
      <c r="BR133" s="122"/>
      <c r="BS133" s="122"/>
      <c r="BT133" s="184"/>
      <c r="BU133" s="155">
        <f>COUNTIF(CC113:DG141,BL133)</f>
        <v>0</v>
      </c>
      <c r="BV133" s="122"/>
      <c r="BW133" s="112"/>
      <c r="BX133" s="112"/>
      <c r="BY133" s="112"/>
      <c r="BZ133" s="112"/>
      <c r="CA133" s="112"/>
      <c r="CB133" s="111"/>
      <c r="CC133" s="203"/>
      <c r="CD133" s="203"/>
      <c r="CE133" s="203"/>
      <c r="CF133" s="203"/>
      <c r="CG133" s="203"/>
      <c r="CH133" s="203"/>
      <c r="CI133" s="203"/>
      <c r="CJ133" s="203"/>
      <c r="CK133" s="112"/>
      <c r="CL133" s="112"/>
      <c r="CM133" s="240"/>
      <c r="CN133" s="240"/>
      <c r="CO133" s="119"/>
      <c r="CP133" s="112"/>
      <c r="CQ133" s="112"/>
      <c r="CR133" s="184"/>
      <c r="CS133" s="184"/>
      <c r="CT133" s="126"/>
      <c r="CU133" s="203"/>
      <c r="CV133" s="203"/>
      <c r="CW133" s="203"/>
      <c r="CX133" s="203"/>
      <c r="CY133" s="203"/>
      <c r="CZ133" s="203"/>
      <c r="DA133" s="205"/>
      <c r="DB133" s="205"/>
      <c r="DC133" s="112"/>
      <c r="DD133" s="112"/>
      <c r="DE133" s="240"/>
      <c r="DF133" s="240"/>
      <c r="DG133" s="119"/>
      <c r="DH133" s="119"/>
    </row>
    <row r="134" spans="1:112" ht="15" customHeight="1">
      <c r="A134" s="111"/>
      <c r="B134" s="112"/>
      <c r="C134" s="112"/>
      <c r="D134" s="112"/>
      <c r="E134" s="112"/>
      <c r="F134" s="112"/>
      <c r="G134" s="112"/>
      <c r="H134" s="112" t="s">
        <v>69</v>
      </c>
      <c r="I134" s="112"/>
      <c r="J134" s="112"/>
      <c r="K134" s="112"/>
      <c r="L134" s="112"/>
      <c r="M134" s="112"/>
      <c r="N134" s="112"/>
      <c r="O134" s="112"/>
      <c r="P134" s="184"/>
      <c r="Q134" s="155">
        <f>COUNTIF(Y113:BC141,H134)</f>
        <v>4</v>
      </c>
      <c r="R134" s="112"/>
      <c r="S134" s="112"/>
      <c r="T134" s="112"/>
      <c r="U134" s="112"/>
      <c r="V134" s="112"/>
      <c r="W134" s="112"/>
      <c r="X134" s="111"/>
      <c r="Y134" s="137"/>
      <c r="Z134" s="137"/>
      <c r="AA134" s="137"/>
      <c r="AB134" s="137"/>
      <c r="AC134" s="123"/>
      <c r="AD134" s="123"/>
      <c r="AE134" s="118"/>
      <c r="AF134" s="118"/>
      <c r="AG134" s="131" t="s">
        <v>202</v>
      </c>
      <c r="AH134" s="118"/>
      <c r="AI134" s="118"/>
      <c r="AJ134" s="118"/>
      <c r="AK134" s="119"/>
      <c r="AL134" s="112"/>
      <c r="AM134" s="112"/>
      <c r="AN134" s="202"/>
      <c r="AO134" s="202"/>
      <c r="AP134" s="126"/>
      <c r="AQ134" s="123"/>
      <c r="AR134" s="123"/>
      <c r="AS134" s="123"/>
      <c r="AT134" s="123"/>
      <c r="AU134" s="123"/>
      <c r="AV134" s="123"/>
      <c r="AW134" s="123"/>
      <c r="AX134" s="123"/>
      <c r="AY134" s="131" t="s">
        <v>69</v>
      </c>
      <c r="AZ134" s="123"/>
      <c r="BA134" s="123"/>
      <c r="BB134" s="123"/>
      <c r="BC134" s="119"/>
      <c r="BD134" s="119"/>
      <c r="BE134" s="111"/>
      <c r="BF134" s="112"/>
      <c r="BG134" s="112"/>
      <c r="BH134" s="112"/>
      <c r="BI134" s="112"/>
      <c r="BJ134" s="112"/>
      <c r="BK134" s="112"/>
      <c r="BL134" s="112" t="s">
        <v>69</v>
      </c>
      <c r="BM134" s="112"/>
      <c r="BN134" s="112"/>
      <c r="BO134" s="112"/>
      <c r="BP134" s="112"/>
      <c r="BQ134" s="112"/>
      <c r="BR134" s="112"/>
      <c r="BS134" s="112"/>
      <c r="BT134" s="184"/>
      <c r="BU134" s="155">
        <f>COUNTIF(CC113:DG141,BL134)</f>
        <v>0</v>
      </c>
      <c r="BV134" s="122"/>
      <c r="BW134" s="112"/>
      <c r="BX134" s="112"/>
      <c r="BY134" s="112"/>
      <c r="BZ134" s="112"/>
      <c r="CA134" s="112"/>
      <c r="CB134" s="111"/>
      <c r="CC134" s="137"/>
      <c r="CD134" s="137"/>
      <c r="CE134" s="137"/>
      <c r="CF134" s="137"/>
      <c r="CG134" s="123"/>
      <c r="CH134" s="123"/>
      <c r="CI134" s="123"/>
      <c r="CJ134" s="123"/>
      <c r="CK134" s="131"/>
      <c r="CL134" s="118"/>
      <c r="CM134" s="118"/>
      <c r="CN134" s="118"/>
      <c r="CO134" s="119"/>
      <c r="CP134" s="112"/>
      <c r="CQ134" s="112"/>
      <c r="CR134" s="184"/>
      <c r="CS134" s="184"/>
      <c r="CT134" s="126"/>
      <c r="CU134" s="123"/>
      <c r="CV134" s="123"/>
      <c r="CW134" s="123"/>
      <c r="CX134" s="123"/>
      <c r="CY134" s="123"/>
      <c r="CZ134" s="123"/>
      <c r="DA134" s="123"/>
      <c r="DB134" s="123"/>
      <c r="DC134" s="131"/>
      <c r="DD134" s="123"/>
      <c r="DE134" s="123"/>
      <c r="DF134" s="123"/>
      <c r="DG134" s="119"/>
      <c r="DH134" s="119"/>
    </row>
    <row r="135" spans="1:112" ht="15" customHeight="1">
      <c r="A135" s="111"/>
      <c r="B135" s="112"/>
      <c r="C135" s="112"/>
      <c r="D135" s="112"/>
      <c r="E135" s="112"/>
      <c r="F135" s="113"/>
      <c r="G135" s="112"/>
      <c r="H135" s="112" t="s">
        <v>217</v>
      </c>
      <c r="I135" s="112"/>
      <c r="J135" s="112"/>
      <c r="K135" s="112"/>
      <c r="L135" s="112"/>
      <c r="M135" s="112"/>
      <c r="N135" s="112"/>
      <c r="O135" s="112"/>
      <c r="P135" s="184"/>
      <c r="Q135" s="155">
        <f>COUNTIF(Y113:BC141,H135)</f>
        <v>1</v>
      </c>
      <c r="R135" s="112"/>
      <c r="S135" s="112"/>
      <c r="T135" s="112"/>
      <c r="U135" s="112"/>
      <c r="V135" s="112"/>
      <c r="W135" s="112"/>
      <c r="X135" s="111"/>
      <c r="Y135" s="241" t="s">
        <v>191</v>
      </c>
      <c r="Z135" s="241" t="s">
        <v>191</v>
      </c>
      <c r="AA135" s="241" t="s">
        <v>189</v>
      </c>
      <c r="AB135" s="241" t="s">
        <v>189</v>
      </c>
      <c r="AC135" s="244" t="s">
        <v>37</v>
      </c>
      <c r="AD135" s="244" t="s">
        <v>37</v>
      </c>
      <c r="AE135" s="247" t="s">
        <v>167</v>
      </c>
      <c r="AF135" s="247" t="s">
        <v>167</v>
      </c>
      <c r="AG135" s="253" t="s">
        <v>196</v>
      </c>
      <c r="AH135" s="253" t="s">
        <v>196</v>
      </c>
      <c r="AI135" s="253" t="s">
        <v>194</v>
      </c>
      <c r="AJ135" s="253" t="s">
        <v>194</v>
      </c>
      <c r="AK135" s="119"/>
      <c r="AL135" s="112"/>
      <c r="AM135" s="112"/>
      <c r="AN135" s="202"/>
      <c r="AO135" s="202"/>
      <c r="AP135" s="138"/>
      <c r="AQ135" s="241" t="s">
        <v>132</v>
      </c>
      <c r="AR135" s="241" t="s">
        <v>132</v>
      </c>
      <c r="AS135" s="247" t="s">
        <v>45</v>
      </c>
      <c r="AT135" s="247" t="s">
        <v>45</v>
      </c>
      <c r="AU135" s="244" t="s">
        <v>37</v>
      </c>
      <c r="AV135" s="244" t="s">
        <v>37</v>
      </c>
      <c r="AW135" s="241" t="s">
        <v>46</v>
      </c>
      <c r="AX135" s="241" t="s">
        <v>46</v>
      </c>
      <c r="AY135" s="253"/>
      <c r="AZ135" s="253"/>
      <c r="BA135" s="253"/>
      <c r="BB135" s="253"/>
      <c r="BC135" s="119"/>
      <c r="BD135" s="119"/>
      <c r="BE135" s="111"/>
      <c r="BF135" s="112"/>
      <c r="BG135" s="112"/>
      <c r="BH135" s="112"/>
      <c r="BI135" s="112"/>
      <c r="BJ135" s="112"/>
      <c r="BK135" s="112"/>
      <c r="BL135" s="112" t="s">
        <v>217</v>
      </c>
      <c r="BM135" s="112"/>
      <c r="BN135" s="112"/>
      <c r="BO135" s="112"/>
      <c r="BP135" s="112"/>
      <c r="BQ135" s="112"/>
      <c r="BR135" s="112"/>
      <c r="BS135" s="112"/>
      <c r="BT135" s="184"/>
      <c r="BU135" s="155">
        <f>COUNTIF(CC113:DG141,BL135)</f>
        <v>0</v>
      </c>
      <c r="BV135" s="112"/>
      <c r="BW135" s="112"/>
      <c r="BX135" s="112"/>
      <c r="BY135" s="112"/>
      <c r="BZ135" s="112"/>
      <c r="CA135" s="112"/>
      <c r="CB135" s="111"/>
      <c r="CC135" s="241"/>
      <c r="CD135" s="241"/>
      <c r="CE135" s="241"/>
      <c r="CF135" s="241"/>
      <c r="CG135" s="244"/>
      <c r="CH135" s="244"/>
      <c r="CI135" s="247"/>
      <c r="CJ135" s="247"/>
      <c r="CK135" s="238"/>
      <c r="CL135" s="238"/>
      <c r="CM135" s="238"/>
      <c r="CN135" s="238"/>
      <c r="CO135" s="119"/>
      <c r="CP135" s="112"/>
      <c r="CQ135" s="112"/>
      <c r="CR135" s="184"/>
      <c r="CS135" s="184"/>
      <c r="CT135" s="138"/>
      <c r="CU135" s="241"/>
      <c r="CV135" s="241"/>
      <c r="CW135" s="241"/>
      <c r="CX135" s="241"/>
      <c r="CY135" s="244"/>
      <c r="CZ135" s="244"/>
      <c r="DA135" s="241"/>
      <c r="DB135" s="241"/>
      <c r="DC135" s="238"/>
      <c r="DD135" s="238"/>
      <c r="DE135" s="238"/>
      <c r="DF135" s="238"/>
      <c r="DG135" s="119"/>
      <c r="DH135" s="119"/>
    </row>
    <row r="136" spans="1:112" ht="15" customHeight="1">
      <c r="A136" s="111"/>
      <c r="B136" s="112"/>
      <c r="C136" s="112"/>
      <c r="D136" s="112"/>
      <c r="E136" s="112"/>
      <c r="F136" s="113"/>
      <c r="G136" s="112"/>
      <c r="H136" s="112"/>
      <c r="I136" s="112"/>
      <c r="J136" s="112"/>
      <c r="K136" s="112"/>
      <c r="L136" s="112"/>
      <c r="M136" s="112"/>
      <c r="N136" s="112"/>
      <c r="O136" s="112"/>
      <c r="P136" s="184"/>
      <c r="Q136" s="112"/>
      <c r="R136" s="112"/>
      <c r="S136" s="112"/>
      <c r="T136" s="112"/>
      <c r="U136" s="112"/>
      <c r="V136" s="184" t="s">
        <v>17</v>
      </c>
      <c r="W136" s="112"/>
      <c r="X136" s="111"/>
      <c r="Y136" s="242"/>
      <c r="Z136" s="242"/>
      <c r="AA136" s="242"/>
      <c r="AB136" s="242"/>
      <c r="AC136" s="245"/>
      <c r="AD136" s="245"/>
      <c r="AE136" s="248"/>
      <c r="AF136" s="248"/>
      <c r="AG136" s="254"/>
      <c r="AH136" s="254"/>
      <c r="AI136" s="254"/>
      <c r="AJ136" s="254"/>
      <c r="AK136" s="119"/>
      <c r="AL136" s="112"/>
      <c r="AM136" s="112"/>
      <c r="AN136" s="202" t="s">
        <v>208</v>
      </c>
      <c r="AO136" s="202"/>
      <c r="AP136" s="138"/>
      <c r="AQ136" s="242"/>
      <c r="AR136" s="242"/>
      <c r="AS136" s="248"/>
      <c r="AT136" s="248"/>
      <c r="AU136" s="245"/>
      <c r="AV136" s="245"/>
      <c r="AW136" s="242"/>
      <c r="AX136" s="242"/>
      <c r="AY136" s="254"/>
      <c r="AZ136" s="254"/>
      <c r="BA136" s="254"/>
      <c r="BB136" s="254"/>
      <c r="BC136" s="119"/>
      <c r="BD136" s="119"/>
      <c r="BE136" s="111"/>
      <c r="BF136" s="112"/>
      <c r="BG136" s="112"/>
      <c r="BH136" s="112"/>
      <c r="BI136" s="112"/>
      <c r="BJ136" s="113"/>
      <c r="BK136" s="112"/>
      <c r="BL136" s="112"/>
      <c r="BM136" s="112"/>
      <c r="BN136" s="112"/>
      <c r="BO136" s="112"/>
      <c r="BP136" s="112"/>
      <c r="BQ136" s="112"/>
      <c r="BR136" s="112"/>
      <c r="BS136" s="112"/>
      <c r="BT136" s="184"/>
      <c r="BU136" s="112"/>
      <c r="BV136" s="112"/>
      <c r="BW136" s="112"/>
      <c r="BX136" s="112"/>
      <c r="BY136" s="112"/>
      <c r="BZ136" s="184" t="s">
        <v>17</v>
      </c>
      <c r="CA136" s="112"/>
      <c r="CB136" s="111"/>
      <c r="CC136" s="242"/>
      <c r="CD136" s="242"/>
      <c r="CE136" s="242"/>
      <c r="CF136" s="242"/>
      <c r="CG136" s="245"/>
      <c r="CH136" s="245"/>
      <c r="CI136" s="248"/>
      <c r="CJ136" s="248"/>
      <c r="CK136" s="239"/>
      <c r="CL136" s="239"/>
      <c r="CM136" s="239"/>
      <c r="CN136" s="239"/>
      <c r="CO136" s="119"/>
      <c r="CP136" s="112"/>
      <c r="CQ136" s="112"/>
      <c r="CR136" s="184" t="s">
        <v>18</v>
      </c>
      <c r="CS136" s="184"/>
      <c r="CT136" s="138"/>
      <c r="CU136" s="242"/>
      <c r="CV136" s="242"/>
      <c r="CW136" s="242"/>
      <c r="CX136" s="242"/>
      <c r="CY136" s="245"/>
      <c r="CZ136" s="245"/>
      <c r="DA136" s="242"/>
      <c r="DB136" s="242"/>
      <c r="DC136" s="239"/>
      <c r="DD136" s="239"/>
      <c r="DE136" s="239"/>
      <c r="DF136" s="239"/>
      <c r="DG136" s="119"/>
      <c r="DH136" s="119"/>
    </row>
    <row r="137" spans="1:112" ht="15" customHeight="1">
      <c r="A137" s="111"/>
      <c r="B137" s="112"/>
      <c r="C137" s="112"/>
      <c r="D137" s="112"/>
      <c r="E137" s="112"/>
      <c r="F137" s="113"/>
      <c r="G137" s="191"/>
      <c r="H137" s="260"/>
      <c r="I137" s="260"/>
      <c r="J137" s="260"/>
      <c r="K137" s="112"/>
      <c r="L137" s="112"/>
      <c r="M137" s="112"/>
      <c r="N137" s="112"/>
      <c r="O137" s="112"/>
      <c r="P137" s="184"/>
      <c r="Q137" s="112"/>
      <c r="R137" s="112"/>
      <c r="S137" s="112"/>
      <c r="T137" s="112"/>
      <c r="U137" s="112"/>
      <c r="V137" s="112"/>
      <c r="W137" s="112"/>
      <c r="X137" s="111"/>
      <c r="Y137" s="243"/>
      <c r="Z137" s="243"/>
      <c r="AA137" s="243"/>
      <c r="AB137" s="243"/>
      <c r="AC137" s="246"/>
      <c r="AD137" s="246"/>
      <c r="AE137" s="249"/>
      <c r="AF137" s="249"/>
      <c r="AG137" s="255"/>
      <c r="AH137" s="255"/>
      <c r="AI137" s="254"/>
      <c r="AJ137" s="254"/>
      <c r="AK137" s="119"/>
      <c r="AL137" s="112"/>
      <c r="AM137" s="112"/>
      <c r="AN137" s="202"/>
      <c r="AO137" s="202"/>
      <c r="AP137" s="138"/>
      <c r="AQ137" s="243"/>
      <c r="AR137" s="243"/>
      <c r="AS137" s="249"/>
      <c r="AT137" s="249"/>
      <c r="AU137" s="246"/>
      <c r="AV137" s="246"/>
      <c r="AW137" s="243"/>
      <c r="AX137" s="243"/>
      <c r="AY137" s="255"/>
      <c r="AZ137" s="255"/>
      <c r="BA137" s="254"/>
      <c r="BB137" s="254"/>
      <c r="BC137" s="119"/>
      <c r="BD137" s="119"/>
      <c r="BE137" s="111"/>
      <c r="BF137" s="112"/>
      <c r="BG137" s="112"/>
      <c r="BH137" s="112"/>
      <c r="BI137" s="112"/>
      <c r="BJ137" s="113"/>
      <c r="BK137" s="191"/>
      <c r="BL137" s="260"/>
      <c r="BM137" s="260"/>
      <c r="BN137" s="260"/>
      <c r="BO137" s="112"/>
      <c r="BP137" s="112"/>
      <c r="BQ137" s="112"/>
      <c r="BR137" s="112"/>
      <c r="BS137" s="112"/>
      <c r="BT137" s="184"/>
      <c r="BU137" s="112"/>
      <c r="BV137" s="112"/>
      <c r="BW137" s="112"/>
      <c r="BX137" s="112"/>
      <c r="BY137" s="112"/>
      <c r="BZ137" s="112"/>
      <c r="CA137" s="112"/>
      <c r="CB137" s="111"/>
      <c r="CC137" s="243"/>
      <c r="CD137" s="243"/>
      <c r="CE137" s="243"/>
      <c r="CF137" s="243"/>
      <c r="CG137" s="246"/>
      <c r="CH137" s="246"/>
      <c r="CI137" s="249"/>
      <c r="CJ137" s="249"/>
      <c r="CK137" s="240"/>
      <c r="CL137" s="240"/>
      <c r="CM137" s="239"/>
      <c r="CN137" s="239"/>
      <c r="CO137" s="119"/>
      <c r="CP137" s="112"/>
      <c r="CQ137" s="112"/>
      <c r="CR137" s="184"/>
      <c r="CS137" s="184"/>
      <c r="CT137" s="138"/>
      <c r="CU137" s="243"/>
      <c r="CV137" s="243"/>
      <c r="CW137" s="243"/>
      <c r="CX137" s="243"/>
      <c r="CY137" s="246"/>
      <c r="CZ137" s="246"/>
      <c r="DA137" s="243"/>
      <c r="DB137" s="243"/>
      <c r="DC137" s="240"/>
      <c r="DD137" s="240"/>
      <c r="DE137" s="239"/>
      <c r="DF137" s="239"/>
      <c r="DG137" s="119"/>
      <c r="DH137" s="119"/>
    </row>
    <row r="138" spans="1:112" ht="15" customHeight="1">
      <c r="A138" s="111"/>
      <c r="B138" s="112"/>
      <c r="C138" s="112"/>
      <c r="D138" s="112"/>
      <c r="E138" s="112"/>
      <c r="F138" s="113" t="s">
        <v>128</v>
      </c>
      <c r="G138" s="112"/>
      <c r="H138" s="174" t="s">
        <v>127</v>
      </c>
      <c r="I138" s="112"/>
      <c r="J138" s="112"/>
      <c r="K138" s="112"/>
      <c r="L138" s="112"/>
      <c r="M138" s="112"/>
      <c r="N138" s="112"/>
      <c r="O138" s="112"/>
      <c r="P138" s="184"/>
      <c r="Q138" s="112"/>
      <c r="R138" s="112"/>
      <c r="S138" s="112"/>
      <c r="T138" s="112"/>
      <c r="U138" s="112"/>
      <c r="V138" s="112"/>
      <c r="W138" s="112"/>
      <c r="X138" s="111"/>
      <c r="Y138" s="172" t="s">
        <v>198</v>
      </c>
      <c r="Z138" s="172" t="s">
        <v>198</v>
      </c>
      <c r="AA138" s="172" t="s">
        <v>198</v>
      </c>
      <c r="AB138" s="172" t="s">
        <v>198</v>
      </c>
      <c r="AC138" s="203"/>
      <c r="AD138" s="203"/>
      <c r="AE138" s="203" t="s">
        <v>106</v>
      </c>
      <c r="AF138" s="203" t="s">
        <v>106</v>
      </c>
      <c r="AG138" s="195"/>
      <c r="AH138" s="195"/>
      <c r="AI138" s="255"/>
      <c r="AJ138" s="255"/>
      <c r="AK138" s="119"/>
      <c r="AL138" s="112"/>
      <c r="AM138" s="112"/>
      <c r="AN138" s="202"/>
      <c r="AO138" s="202"/>
      <c r="AP138" s="126"/>
      <c r="AQ138" s="203" t="s">
        <v>165</v>
      </c>
      <c r="AR138" s="203" t="s">
        <v>165</v>
      </c>
      <c r="AS138" s="172" t="s">
        <v>106</v>
      </c>
      <c r="AT138" s="172" t="s">
        <v>106</v>
      </c>
      <c r="AU138" s="203"/>
      <c r="AV138" s="203"/>
      <c r="AW138" s="205" t="s">
        <v>161</v>
      </c>
      <c r="AX138" s="203" t="s">
        <v>146</v>
      </c>
      <c r="AY138" s="195"/>
      <c r="AZ138" s="195"/>
      <c r="BA138" s="255"/>
      <c r="BB138" s="255"/>
      <c r="BC138" s="119"/>
      <c r="BD138" s="119"/>
      <c r="BE138" s="111"/>
      <c r="BF138" s="112"/>
      <c r="BG138" s="112"/>
      <c r="BH138" s="112"/>
      <c r="BI138" s="112"/>
      <c r="BJ138" s="113" t="s">
        <v>128</v>
      </c>
      <c r="BK138" s="112"/>
      <c r="BL138" s="174" t="s">
        <v>127</v>
      </c>
      <c r="BM138" s="112"/>
      <c r="BN138" s="112"/>
      <c r="BO138" s="112"/>
      <c r="BP138" s="112"/>
      <c r="BQ138" s="112"/>
      <c r="BR138" s="112"/>
      <c r="BS138" s="112"/>
      <c r="BT138" s="184"/>
      <c r="BU138" s="112"/>
      <c r="BV138" s="112"/>
      <c r="BW138" s="112"/>
      <c r="BX138" s="112"/>
      <c r="BY138" s="112"/>
      <c r="BZ138" s="112"/>
      <c r="CA138" s="112"/>
      <c r="CB138" s="111"/>
      <c r="CC138" s="172"/>
      <c r="CD138" s="172"/>
      <c r="CE138" s="172"/>
      <c r="CF138" s="172"/>
      <c r="CG138" s="203"/>
      <c r="CH138" s="203"/>
      <c r="CI138" s="172"/>
      <c r="CJ138" s="172"/>
      <c r="CK138" s="112"/>
      <c r="CL138" s="112"/>
      <c r="CM138" s="240"/>
      <c r="CN138" s="240"/>
      <c r="CO138" s="119"/>
      <c r="CP138" s="112"/>
      <c r="CQ138" s="112"/>
      <c r="CR138" s="184"/>
      <c r="CS138" s="184"/>
      <c r="CT138" s="126"/>
      <c r="CU138" s="203"/>
      <c r="CV138" s="203"/>
      <c r="CW138" s="203"/>
      <c r="CX138" s="203"/>
      <c r="CY138" s="203"/>
      <c r="CZ138" s="203"/>
      <c r="DA138" s="205"/>
      <c r="DB138" s="203"/>
      <c r="DC138" s="112"/>
      <c r="DD138" s="112"/>
      <c r="DE138" s="240"/>
      <c r="DF138" s="240"/>
      <c r="DG138" s="119"/>
      <c r="DH138" s="119"/>
    </row>
    <row r="139" spans="1:112" ht="15" customHeight="1" thickBot="1">
      <c r="A139" s="111"/>
      <c r="B139" s="112"/>
      <c r="C139" s="112"/>
      <c r="D139" s="112"/>
      <c r="E139" s="112"/>
      <c r="F139" s="113" t="s">
        <v>42</v>
      </c>
      <c r="G139" s="112"/>
      <c r="H139" s="112" t="s">
        <v>67</v>
      </c>
      <c r="I139" s="112"/>
      <c r="J139" s="112"/>
      <c r="K139" s="112"/>
      <c r="L139" s="112"/>
      <c r="M139" s="112"/>
      <c r="N139" s="112"/>
      <c r="O139" s="112"/>
      <c r="P139" s="184"/>
      <c r="Q139" s="112"/>
      <c r="R139" s="112"/>
      <c r="S139" s="112"/>
      <c r="T139" s="112"/>
      <c r="U139" s="112"/>
      <c r="V139" s="112"/>
      <c r="W139" s="112"/>
      <c r="X139" s="111"/>
      <c r="Y139" s="112"/>
      <c r="Z139" s="112"/>
      <c r="AA139" s="112"/>
      <c r="AB139" s="112"/>
      <c r="AC139" s="112"/>
      <c r="AD139" s="112"/>
      <c r="AE139" s="112"/>
      <c r="AF139" s="112"/>
      <c r="AG139" s="131" t="s">
        <v>217</v>
      </c>
      <c r="AH139" s="112"/>
      <c r="AI139" s="112"/>
      <c r="AJ139" s="112"/>
      <c r="AK139" s="119"/>
      <c r="AL139" s="112"/>
      <c r="AM139" s="112"/>
      <c r="AN139" s="201"/>
      <c r="AO139" s="201"/>
      <c r="AP139" s="126"/>
      <c r="AQ139" s="123"/>
      <c r="AR139" s="123"/>
      <c r="AS139" s="123"/>
      <c r="AT139" s="123"/>
      <c r="AU139" s="123"/>
      <c r="AV139" s="123"/>
      <c r="AW139" s="123"/>
      <c r="AX139" s="123"/>
      <c r="AY139" s="130"/>
      <c r="AZ139" s="130"/>
      <c r="BA139" s="130"/>
      <c r="BB139" s="130"/>
      <c r="BC139" s="119"/>
      <c r="BD139" s="119"/>
      <c r="BE139" s="111"/>
      <c r="BF139" s="112"/>
      <c r="BG139" s="112"/>
      <c r="BH139" s="112"/>
      <c r="BI139" s="112"/>
      <c r="BJ139" s="113" t="s">
        <v>42</v>
      </c>
      <c r="BK139" s="112"/>
      <c r="BL139" s="112" t="s">
        <v>67</v>
      </c>
      <c r="BM139" s="112"/>
      <c r="BN139" s="112"/>
      <c r="BO139" s="112"/>
      <c r="BP139" s="112"/>
      <c r="BQ139" s="112"/>
      <c r="BR139" s="112"/>
      <c r="BS139" s="112"/>
      <c r="BT139" s="184"/>
      <c r="BU139" s="112"/>
      <c r="BV139" s="112"/>
      <c r="BW139" s="112"/>
      <c r="BX139" s="112"/>
      <c r="BY139" s="112"/>
      <c r="BZ139" s="112"/>
      <c r="CA139" s="112"/>
      <c r="CB139" s="111"/>
      <c r="CC139" s="112"/>
      <c r="CD139" s="112"/>
      <c r="CE139" s="112"/>
      <c r="CF139" s="112"/>
      <c r="CG139" s="112"/>
      <c r="CH139" s="112"/>
      <c r="CI139" s="112"/>
      <c r="CJ139" s="112"/>
      <c r="CK139" s="131"/>
      <c r="CL139" s="112"/>
      <c r="CM139" s="112"/>
      <c r="CN139" s="112"/>
      <c r="CO139" s="119"/>
      <c r="CP139" s="112"/>
      <c r="CQ139" s="112"/>
      <c r="CR139" s="184"/>
      <c r="CS139" s="184"/>
      <c r="CT139" s="126"/>
      <c r="CU139" s="123"/>
      <c r="CV139" s="123"/>
      <c r="CW139" s="123"/>
      <c r="CX139" s="123"/>
      <c r="CY139" s="123"/>
      <c r="CZ139" s="123"/>
      <c r="DA139" s="123"/>
      <c r="DB139" s="123"/>
      <c r="DC139" s="130"/>
      <c r="DD139" s="130"/>
      <c r="DE139" s="130"/>
      <c r="DF139" s="130"/>
      <c r="DG139" s="119"/>
      <c r="DH139" s="119"/>
    </row>
    <row r="140" spans="1:112" ht="15" customHeight="1" thickBot="1">
      <c r="A140" s="111"/>
      <c r="B140" s="112"/>
      <c r="C140" s="112"/>
      <c r="D140" s="112"/>
      <c r="E140" s="112"/>
      <c r="F140" s="112"/>
      <c r="G140" s="112"/>
      <c r="H140" s="112"/>
      <c r="I140" s="112"/>
      <c r="J140" s="112"/>
      <c r="K140" s="112"/>
      <c r="L140" s="112"/>
      <c r="M140" s="112"/>
      <c r="N140" s="112"/>
      <c r="O140" s="112"/>
      <c r="P140" s="184"/>
      <c r="Q140" s="112"/>
      <c r="R140" s="112"/>
      <c r="S140" s="112"/>
      <c r="T140" s="112"/>
      <c r="U140" s="112"/>
      <c r="V140" s="112"/>
      <c r="W140" s="112"/>
      <c r="X140" s="111"/>
      <c r="Y140" s="261"/>
      <c r="Z140" s="262"/>
      <c r="AA140" s="262"/>
      <c r="AB140" s="262"/>
      <c r="AC140" s="262"/>
      <c r="AD140" s="262"/>
      <c r="AE140" s="262"/>
      <c r="AF140" s="262"/>
      <c r="AG140" s="262"/>
      <c r="AH140" s="262"/>
      <c r="AI140" s="262"/>
      <c r="AJ140" s="263"/>
      <c r="AK140" s="119"/>
      <c r="AL140" s="112"/>
      <c r="AM140" s="112"/>
      <c r="AN140" s="184"/>
      <c r="AO140" s="184"/>
      <c r="AP140" s="126"/>
      <c r="AQ140" s="139"/>
      <c r="AR140" s="140"/>
      <c r="AS140" s="140"/>
      <c r="AT140" s="140"/>
      <c r="AU140" s="140"/>
      <c r="AV140" s="140"/>
      <c r="AW140" s="140"/>
      <c r="AX140" s="140"/>
      <c r="AY140" s="141"/>
      <c r="AZ140" s="141"/>
      <c r="BA140" s="141"/>
      <c r="BB140" s="142"/>
      <c r="BC140" s="119"/>
      <c r="BD140" s="119"/>
      <c r="BE140" s="111"/>
      <c r="BF140" s="112"/>
      <c r="BG140" s="112"/>
      <c r="BH140" s="112"/>
      <c r="BI140" s="112"/>
      <c r="BJ140" s="112"/>
      <c r="BK140" s="112"/>
      <c r="BL140" s="112"/>
      <c r="BM140" s="112"/>
      <c r="BN140" s="112"/>
      <c r="BO140" s="112"/>
      <c r="BP140" s="112"/>
      <c r="BQ140" s="112"/>
      <c r="BR140" s="112"/>
      <c r="BS140" s="112"/>
      <c r="BT140" s="184"/>
      <c r="BU140" s="112"/>
      <c r="BV140" s="112"/>
      <c r="BW140" s="112"/>
      <c r="BX140" s="112"/>
      <c r="BY140" s="112"/>
      <c r="BZ140" s="112"/>
      <c r="CA140" s="112"/>
      <c r="CB140" s="111"/>
      <c r="CC140" s="261"/>
      <c r="CD140" s="262"/>
      <c r="CE140" s="262"/>
      <c r="CF140" s="262"/>
      <c r="CG140" s="262"/>
      <c r="CH140" s="262"/>
      <c r="CI140" s="262"/>
      <c r="CJ140" s="262"/>
      <c r="CK140" s="262"/>
      <c r="CL140" s="262"/>
      <c r="CM140" s="262"/>
      <c r="CN140" s="263"/>
      <c r="CO140" s="119"/>
      <c r="CP140" s="112"/>
      <c r="CQ140" s="112"/>
      <c r="CR140" s="184"/>
      <c r="CS140" s="184"/>
      <c r="CT140" s="126"/>
      <c r="CU140" s="139"/>
      <c r="CV140" s="140"/>
      <c r="CW140" s="140"/>
      <c r="CX140" s="140"/>
      <c r="CY140" s="140"/>
      <c r="CZ140" s="140"/>
      <c r="DA140" s="140"/>
      <c r="DB140" s="140"/>
      <c r="DC140" s="141"/>
      <c r="DD140" s="141"/>
      <c r="DE140" s="141"/>
      <c r="DF140" s="142"/>
      <c r="DG140" s="119"/>
      <c r="DH140" s="119"/>
    </row>
    <row r="141" spans="1:112" ht="15" customHeight="1" thickBot="1">
      <c r="A141" s="111"/>
      <c r="B141" s="112"/>
      <c r="C141" s="112"/>
      <c r="D141" s="112"/>
      <c r="E141" s="112"/>
      <c r="F141" s="112"/>
      <c r="G141" s="112"/>
      <c r="H141" s="112"/>
      <c r="I141" s="112"/>
      <c r="J141" s="112"/>
      <c r="K141" s="112"/>
      <c r="L141" s="112"/>
      <c r="M141" s="112"/>
      <c r="N141" s="112"/>
      <c r="O141" s="112"/>
      <c r="P141" s="184"/>
      <c r="Q141" s="112"/>
      <c r="R141" s="112"/>
      <c r="S141" s="112"/>
      <c r="T141" s="112"/>
      <c r="U141" s="112"/>
      <c r="V141" s="112"/>
      <c r="W141" s="112"/>
      <c r="X141" s="143"/>
      <c r="Y141" s="144"/>
      <c r="Z141" s="144"/>
      <c r="AA141" s="144"/>
      <c r="AB141" s="144"/>
      <c r="AC141" s="144"/>
      <c r="AD141" s="144"/>
      <c r="AE141" s="144"/>
      <c r="AF141" s="144"/>
      <c r="AG141" s="144"/>
      <c r="AH141" s="144"/>
      <c r="AI141" s="144"/>
      <c r="AJ141" s="144"/>
      <c r="AK141" s="145"/>
      <c r="AL141" s="112"/>
      <c r="AM141" s="112"/>
      <c r="AN141" s="184"/>
      <c r="AO141" s="184"/>
      <c r="AP141" s="146"/>
      <c r="AQ141" s="147"/>
      <c r="AR141" s="147"/>
      <c r="AS141" s="147"/>
      <c r="AT141" s="147"/>
      <c r="AU141" s="147"/>
      <c r="AV141" s="147"/>
      <c r="AW141" s="147"/>
      <c r="AX141" s="147"/>
      <c r="AY141" s="144"/>
      <c r="AZ141" s="144"/>
      <c r="BA141" s="144"/>
      <c r="BB141" s="144"/>
      <c r="BC141" s="145"/>
      <c r="BD141" s="119"/>
      <c r="BE141" s="111"/>
      <c r="BF141" s="112"/>
      <c r="BG141" s="112"/>
      <c r="BH141" s="112"/>
      <c r="BI141" s="112"/>
      <c r="BJ141" s="112"/>
      <c r="BK141" s="112"/>
      <c r="BL141" s="112"/>
      <c r="BM141" s="112"/>
      <c r="BN141" s="112"/>
      <c r="BO141" s="112"/>
      <c r="BP141" s="112"/>
      <c r="BQ141" s="112"/>
      <c r="BR141" s="112"/>
      <c r="BS141" s="112"/>
      <c r="BT141" s="184"/>
      <c r="BU141" s="112"/>
      <c r="BV141" s="112"/>
      <c r="BW141" s="112"/>
      <c r="BX141" s="112"/>
      <c r="BY141" s="112"/>
      <c r="BZ141" s="112"/>
      <c r="CA141" s="112"/>
      <c r="CB141" s="143"/>
      <c r="CC141" s="144"/>
      <c r="CD141" s="144"/>
      <c r="CE141" s="144"/>
      <c r="CF141" s="144"/>
      <c r="CG141" s="144"/>
      <c r="CH141" s="144"/>
      <c r="CI141" s="144"/>
      <c r="CJ141" s="144"/>
      <c r="CK141" s="144"/>
      <c r="CL141" s="144"/>
      <c r="CM141" s="144"/>
      <c r="CN141" s="144"/>
      <c r="CO141" s="145"/>
      <c r="CP141" s="112"/>
      <c r="CQ141" s="112"/>
      <c r="CR141" s="184"/>
      <c r="CS141" s="184"/>
      <c r="CT141" s="146"/>
      <c r="CU141" s="147"/>
      <c r="CV141" s="147"/>
      <c r="CW141" s="147"/>
      <c r="CX141" s="147"/>
      <c r="CY141" s="147"/>
      <c r="CZ141" s="147"/>
      <c r="DA141" s="147"/>
      <c r="DB141" s="147"/>
      <c r="DC141" s="144"/>
      <c r="DD141" s="144"/>
      <c r="DE141" s="144"/>
      <c r="DF141" s="144"/>
      <c r="DG141" s="145"/>
      <c r="DH141" s="119"/>
    </row>
    <row r="142" spans="1:112" ht="15" customHeight="1" thickBot="1">
      <c r="A142" s="111"/>
      <c r="B142" s="112"/>
      <c r="C142" s="112"/>
      <c r="D142" s="112"/>
      <c r="E142" s="112"/>
      <c r="F142" s="112"/>
      <c r="G142" s="112"/>
      <c r="H142" s="112"/>
      <c r="I142" s="112"/>
      <c r="J142" s="112"/>
      <c r="K142" s="112"/>
      <c r="L142" s="112"/>
      <c r="M142" s="112"/>
      <c r="N142" s="112"/>
      <c r="O142" s="112"/>
      <c r="P142" s="184"/>
      <c r="Q142" s="112"/>
      <c r="R142" s="112"/>
      <c r="S142" s="112"/>
      <c r="T142" s="112"/>
      <c r="U142" s="112"/>
      <c r="V142" s="112"/>
      <c r="W142" s="112"/>
      <c r="X142" s="112"/>
      <c r="Y142" s="148"/>
      <c r="Z142" s="149"/>
      <c r="AA142" s="149"/>
      <c r="AB142" s="149"/>
      <c r="AC142" s="149"/>
      <c r="AD142" s="149"/>
      <c r="AE142" s="149"/>
      <c r="AF142" s="149"/>
      <c r="AG142" s="149"/>
      <c r="AH142" s="149"/>
      <c r="AI142" s="149"/>
      <c r="AJ142" s="150"/>
      <c r="AK142" s="112"/>
      <c r="AL142" s="112"/>
      <c r="AM142" s="112"/>
      <c r="AN142" s="184"/>
      <c r="AO142" s="184"/>
      <c r="AP142" s="118"/>
      <c r="AQ142" s="148"/>
      <c r="AR142" s="149"/>
      <c r="AS142" s="149"/>
      <c r="AT142" s="149"/>
      <c r="AU142" s="149"/>
      <c r="AV142" s="149"/>
      <c r="AW142" s="149"/>
      <c r="AX142" s="149"/>
      <c r="AY142" s="149"/>
      <c r="AZ142" s="149"/>
      <c r="BA142" s="149"/>
      <c r="BB142" s="150"/>
      <c r="BC142" s="112"/>
      <c r="BD142" s="119"/>
      <c r="BE142" s="111"/>
      <c r="BF142" s="112"/>
      <c r="BG142" s="112"/>
      <c r="BH142" s="112"/>
      <c r="BI142" s="112"/>
      <c r="BJ142" s="112"/>
      <c r="BK142" s="112"/>
      <c r="BL142" s="112"/>
      <c r="BM142" s="112"/>
      <c r="BN142" s="112"/>
      <c r="BO142" s="112"/>
      <c r="BP142" s="112"/>
      <c r="BQ142" s="112"/>
      <c r="BR142" s="112"/>
      <c r="BS142" s="112"/>
      <c r="BT142" s="184"/>
      <c r="BU142" s="112"/>
      <c r="BV142" s="112"/>
      <c r="BW142" s="112"/>
      <c r="BX142" s="112"/>
      <c r="BY142" s="112"/>
      <c r="BZ142" s="112"/>
      <c r="CA142" s="112"/>
      <c r="CB142" s="112"/>
      <c r="CC142" s="148"/>
      <c r="CD142" s="149"/>
      <c r="CE142" s="149"/>
      <c r="CF142" s="149"/>
      <c r="CG142" s="149"/>
      <c r="CH142" s="149"/>
      <c r="CI142" s="149"/>
      <c r="CJ142" s="149"/>
      <c r="CK142" s="149"/>
      <c r="CL142" s="149"/>
      <c r="CM142" s="149"/>
      <c r="CN142" s="150"/>
      <c r="CO142" s="112"/>
      <c r="CP142" s="112"/>
      <c r="CQ142" s="112"/>
      <c r="CR142" s="184"/>
      <c r="CS142" s="184"/>
      <c r="CT142" s="118"/>
      <c r="CU142" s="148"/>
      <c r="CV142" s="149"/>
      <c r="CW142" s="149"/>
      <c r="CX142" s="149"/>
      <c r="CY142" s="149"/>
      <c r="CZ142" s="149"/>
      <c r="DA142" s="149"/>
      <c r="DB142" s="149"/>
      <c r="DC142" s="149"/>
      <c r="DD142" s="149"/>
      <c r="DE142" s="149"/>
      <c r="DF142" s="150"/>
      <c r="DG142" s="112"/>
      <c r="DH142" s="119"/>
    </row>
    <row r="143" spans="1:112" ht="15" customHeight="1">
      <c r="A143" s="111"/>
      <c r="B143" s="112"/>
      <c r="C143" s="112"/>
      <c r="D143" s="112"/>
      <c r="E143" s="112"/>
      <c r="F143" s="112"/>
      <c r="G143" s="112"/>
      <c r="H143" s="112"/>
      <c r="I143" s="112"/>
      <c r="J143" s="112"/>
      <c r="K143" s="112"/>
      <c r="L143" s="112"/>
      <c r="M143" s="112"/>
      <c r="N143" s="112"/>
      <c r="O143" s="112"/>
      <c r="P143" s="184"/>
      <c r="Q143" s="112"/>
      <c r="R143" s="112"/>
      <c r="S143" s="112"/>
      <c r="T143" s="112"/>
      <c r="U143" s="112"/>
      <c r="V143" s="112"/>
      <c r="W143" s="112"/>
      <c r="X143" s="112"/>
      <c r="Y143" s="112"/>
      <c r="Z143" s="112"/>
      <c r="AA143" s="112"/>
      <c r="AB143" s="112"/>
      <c r="AC143" s="112"/>
      <c r="AD143" s="112"/>
      <c r="AE143" s="112"/>
      <c r="AF143" s="112"/>
      <c r="AG143" s="112"/>
      <c r="AH143" s="112"/>
      <c r="AI143" s="112"/>
      <c r="AJ143" s="112"/>
      <c r="AK143" s="112"/>
      <c r="AL143" s="112"/>
      <c r="AM143" s="112"/>
      <c r="AN143" s="112"/>
      <c r="AO143" s="112"/>
      <c r="AP143" s="118"/>
      <c r="AQ143" s="118"/>
      <c r="AR143" s="118"/>
      <c r="AS143" s="118"/>
      <c r="AT143" s="118"/>
      <c r="AU143" s="118"/>
      <c r="AV143" s="118"/>
      <c r="AW143" s="118"/>
      <c r="AX143" s="118"/>
      <c r="AY143" s="112"/>
      <c r="AZ143" s="112"/>
      <c r="BA143" s="112"/>
      <c r="BB143" s="112"/>
      <c r="BC143" s="112"/>
      <c r="BD143" s="119"/>
      <c r="BE143" s="111"/>
      <c r="BF143" s="112"/>
      <c r="BG143" s="112"/>
      <c r="BH143" s="112"/>
      <c r="BI143" s="112"/>
      <c r="BJ143" s="112"/>
      <c r="BK143" s="112"/>
      <c r="BL143" s="112"/>
      <c r="BM143" s="112"/>
      <c r="BN143" s="112"/>
      <c r="BO143" s="112"/>
      <c r="BP143" s="112"/>
      <c r="BQ143" s="112"/>
      <c r="BR143" s="112"/>
      <c r="BS143" s="112"/>
      <c r="BT143" s="184"/>
      <c r="BU143" s="112"/>
      <c r="BV143" s="112"/>
      <c r="BW143" s="112"/>
      <c r="BX143" s="112"/>
      <c r="BY143" s="112"/>
      <c r="BZ143" s="112"/>
      <c r="CA143" s="112"/>
      <c r="CB143" s="112"/>
      <c r="CC143" s="112"/>
      <c r="CD143" s="112"/>
      <c r="CE143" s="112"/>
      <c r="CF143" s="112"/>
      <c r="CG143" s="112"/>
      <c r="CH143" s="112"/>
      <c r="CI143" s="112"/>
      <c r="CJ143" s="112"/>
      <c r="CK143" s="112"/>
      <c r="CL143" s="112"/>
      <c r="CM143" s="112"/>
      <c r="CN143" s="112"/>
      <c r="CO143" s="112"/>
      <c r="CP143" s="112"/>
      <c r="CQ143" s="112"/>
      <c r="CR143" s="112"/>
      <c r="CS143" s="112"/>
      <c r="CT143" s="118"/>
      <c r="CU143" s="118"/>
      <c r="CV143" s="118"/>
      <c r="CW143" s="118"/>
      <c r="CX143" s="118"/>
      <c r="CY143" s="118"/>
      <c r="CZ143" s="118"/>
      <c r="DA143" s="118"/>
      <c r="DB143" s="118"/>
      <c r="DC143" s="112"/>
      <c r="DD143" s="112"/>
      <c r="DE143" s="112"/>
      <c r="DF143" s="112"/>
      <c r="DG143" s="112"/>
      <c r="DH143" s="119"/>
    </row>
    <row r="144" spans="1:112" ht="15" customHeight="1" thickBot="1">
      <c r="A144" s="143"/>
      <c r="B144" s="144"/>
      <c r="C144" s="144"/>
      <c r="D144" s="144"/>
      <c r="E144" s="144"/>
      <c r="F144" s="144"/>
      <c r="G144" s="144"/>
      <c r="H144" s="144"/>
      <c r="I144" s="144"/>
      <c r="J144" s="144"/>
      <c r="K144" s="144"/>
      <c r="L144" s="144"/>
      <c r="M144" s="144"/>
      <c r="N144" s="144"/>
      <c r="O144" s="144"/>
      <c r="P144" s="151"/>
      <c r="Q144" s="144"/>
      <c r="R144" s="144"/>
      <c r="S144" s="144"/>
      <c r="T144" s="144"/>
      <c r="U144" s="144"/>
      <c r="V144" s="144"/>
      <c r="W144" s="144"/>
      <c r="X144" s="144"/>
      <c r="Y144" s="144"/>
      <c r="Z144" s="144"/>
      <c r="AA144" s="144"/>
      <c r="AB144" s="144"/>
      <c r="AC144" s="144"/>
      <c r="AD144" s="144"/>
      <c r="AE144" s="144"/>
      <c r="AF144" s="144"/>
      <c r="AG144" s="144"/>
      <c r="AH144" s="144"/>
      <c r="AI144" s="144"/>
      <c r="AJ144" s="144"/>
      <c r="AK144" s="144"/>
      <c r="AL144" s="144"/>
      <c r="AM144" s="144"/>
      <c r="AN144" s="144"/>
      <c r="AO144" s="144"/>
      <c r="AP144" s="147"/>
      <c r="AQ144" s="147"/>
      <c r="AR144" s="147"/>
      <c r="AS144" s="147"/>
      <c r="AT144" s="147"/>
      <c r="AU144" s="147"/>
      <c r="AV144" s="147"/>
      <c r="AW144" s="152"/>
      <c r="AX144" s="152"/>
      <c r="AY144" s="153" t="s">
        <v>38</v>
      </c>
      <c r="AZ144" s="284">
        <f>AZ108+1</f>
        <v>6</v>
      </c>
      <c r="BA144" s="284"/>
      <c r="BB144" s="154" t="s">
        <v>1</v>
      </c>
      <c r="BC144" s="284">
        <f>Cover!$X$24</f>
        <v>32</v>
      </c>
      <c r="BD144" s="285"/>
      <c r="BE144" s="143"/>
      <c r="BF144" s="144"/>
      <c r="BG144" s="144"/>
      <c r="BH144" s="144"/>
      <c r="BI144" s="144"/>
      <c r="BJ144" s="144"/>
      <c r="BK144" s="144"/>
      <c r="BL144" s="144"/>
      <c r="BM144" s="144"/>
      <c r="BN144" s="144"/>
      <c r="BO144" s="144"/>
      <c r="BP144" s="144"/>
      <c r="BQ144" s="144"/>
      <c r="BR144" s="144"/>
      <c r="BS144" s="144"/>
      <c r="BT144" s="151"/>
      <c r="BU144" s="144"/>
      <c r="BV144" s="144"/>
      <c r="BW144" s="144"/>
      <c r="BX144" s="144"/>
      <c r="BY144" s="144"/>
      <c r="BZ144" s="144"/>
      <c r="CA144" s="144"/>
      <c r="CB144" s="144"/>
      <c r="CC144" s="144"/>
      <c r="CD144" s="144"/>
      <c r="CE144" s="144"/>
      <c r="CF144" s="144"/>
      <c r="CG144" s="144"/>
      <c r="CH144" s="144"/>
      <c r="CI144" s="144"/>
      <c r="CJ144" s="144"/>
      <c r="CK144" s="144"/>
      <c r="CL144" s="144"/>
      <c r="CM144" s="144"/>
      <c r="CN144" s="144"/>
      <c r="CO144" s="144"/>
      <c r="CP144" s="144"/>
      <c r="CQ144" s="144"/>
      <c r="CR144" s="144"/>
      <c r="CS144" s="144"/>
      <c r="CT144" s="147"/>
      <c r="CU144" s="147"/>
      <c r="CV144" s="147"/>
      <c r="CW144" s="147"/>
      <c r="CX144" s="147"/>
      <c r="CY144" s="147"/>
      <c r="CZ144" s="147"/>
      <c r="DA144" s="152"/>
      <c r="DB144" s="152"/>
      <c r="DC144" s="153" t="s">
        <v>38</v>
      </c>
      <c r="DD144" s="284" t="str">
        <f>AZ144&amp;"A"</f>
        <v>6A</v>
      </c>
      <c r="DE144" s="284"/>
      <c r="DF144" s="154" t="s">
        <v>1</v>
      </c>
      <c r="DG144" s="284">
        <f>Cover!$X$24</f>
        <v>32</v>
      </c>
      <c r="DH144" s="285"/>
    </row>
    <row r="145" spans="1:112" ht="15" customHeight="1">
      <c r="A145" s="104" t="s">
        <v>72</v>
      </c>
      <c r="B145" s="105"/>
      <c r="C145" s="105"/>
      <c r="D145" s="106"/>
      <c r="E145" s="106"/>
      <c r="F145" s="107"/>
      <c r="G145" s="107"/>
      <c r="H145" s="107"/>
      <c r="I145" s="106"/>
      <c r="J145" s="106"/>
      <c r="K145" s="106"/>
      <c r="L145" s="106"/>
      <c r="M145" s="106"/>
      <c r="N145" s="106"/>
      <c r="O145" s="106"/>
      <c r="P145" s="106"/>
      <c r="Q145" s="107"/>
      <c r="R145" s="107"/>
      <c r="S145" s="107"/>
      <c r="T145" s="107"/>
      <c r="U145" s="106"/>
      <c r="V145" s="106"/>
      <c r="W145" s="106"/>
      <c r="X145" s="106"/>
      <c r="Y145" s="106"/>
      <c r="Z145" s="106"/>
      <c r="AA145" s="106"/>
      <c r="AB145" s="106"/>
      <c r="AC145" s="106"/>
      <c r="AD145" s="106"/>
      <c r="AE145" s="106"/>
      <c r="AF145" s="106"/>
      <c r="AG145" s="106"/>
      <c r="AH145" s="106"/>
      <c r="AI145" s="106"/>
      <c r="AJ145" s="106"/>
      <c r="AK145" s="106"/>
      <c r="AL145" s="106"/>
      <c r="AM145" s="106"/>
      <c r="AN145" s="106"/>
      <c r="AO145" s="106"/>
      <c r="AP145" s="108"/>
      <c r="AQ145" s="108"/>
      <c r="AR145" s="108"/>
      <c r="AS145" s="108"/>
      <c r="AT145" s="108"/>
      <c r="AU145" s="108"/>
      <c r="AV145" s="108"/>
      <c r="AW145" s="108"/>
      <c r="AX145" s="108"/>
      <c r="AY145" s="106"/>
      <c r="AZ145" s="106"/>
      <c r="BA145" s="106"/>
      <c r="BB145" s="106"/>
      <c r="BC145" s="106"/>
      <c r="BD145" s="109"/>
      <c r="BE145" s="104" t="s">
        <v>73</v>
      </c>
      <c r="BF145" s="105"/>
      <c r="BG145" s="105"/>
      <c r="BH145" s="106"/>
      <c r="BI145" s="106"/>
      <c r="BJ145" s="107"/>
      <c r="BK145" s="107"/>
      <c r="BL145" s="107"/>
      <c r="BM145" s="106"/>
      <c r="BN145" s="106"/>
      <c r="BO145" s="106"/>
      <c r="BP145" s="106"/>
      <c r="BQ145" s="106"/>
      <c r="BR145" s="106"/>
      <c r="BS145" s="106"/>
      <c r="BT145" s="106"/>
      <c r="BU145" s="107"/>
      <c r="BV145" s="107"/>
      <c r="BW145" s="107"/>
      <c r="BX145" s="107"/>
      <c r="BY145" s="106"/>
      <c r="BZ145" s="106"/>
      <c r="CA145" s="106"/>
      <c r="CB145" s="106"/>
      <c r="CC145" s="106"/>
      <c r="CD145" s="106"/>
      <c r="CE145" s="106"/>
      <c r="CF145" s="106"/>
      <c r="CG145" s="106"/>
      <c r="CH145" s="106"/>
      <c r="CI145" s="106"/>
      <c r="CJ145" s="106"/>
      <c r="CK145" s="106"/>
      <c r="CL145" s="106"/>
      <c r="CM145" s="106"/>
      <c r="CN145" s="106"/>
      <c r="CO145" s="106"/>
      <c r="CP145" s="106"/>
      <c r="CQ145" s="106"/>
      <c r="CR145" s="106"/>
      <c r="CS145" s="106"/>
      <c r="CT145" s="108"/>
      <c r="CU145" s="108"/>
      <c r="CV145" s="108"/>
      <c r="CW145" s="108"/>
      <c r="CX145" s="108"/>
      <c r="CY145" s="108"/>
      <c r="CZ145" s="108"/>
      <c r="DA145" s="108"/>
      <c r="DB145" s="108"/>
      <c r="DC145" s="106"/>
      <c r="DD145" s="106"/>
      <c r="DE145" s="106"/>
      <c r="DF145" s="106"/>
      <c r="DG145" s="106"/>
      <c r="DH145" s="109"/>
    </row>
    <row r="146" spans="1:112" ht="15" customHeight="1">
      <c r="A146" s="111"/>
      <c r="B146" s="112"/>
      <c r="C146" s="112"/>
      <c r="D146" s="112"/>
      <c r="E146" s="112"/>
      <c r="F146" s="113" t="s">
        <v>32</v>
      </c>
      <c r="G146" s="112"/>
      <c r="H146" s="114" t="s">
        <v>83</v>
      </c>
      <c r="I146" s="115"/>
      <c r="J146" s="112"/>
      <c r="K146" s="112"/>
      <c r="L146" s="115"/>
      <c r="M146" s="116"/>
      <c r="N146" s="115"/>
      <c r="O146" s="115"/>
      <c r="P146" s="116"/>
      <c r="Q146" s="116"/>
      <c r="R146" s="116"/>
      <c r="S146" s="116"/>
      <c r="T146" s="116"/>
      <c r="U146" s="112"/>
      <c r="V146" s="112"/>
      <c r="W146" s="112"/>
      <c r="X146" s="117"/>
      <c r="Y146" s="117"/>
      <c r="Z146" s="117"/>
      <c r="AA146" s="117"/>
      <c r="AB146" s="117"/>
      <c r="AC146" s="112"/>
      <c r="AD146" s="112"/>
      <c r="AE146" s="112"/>
      <c r="AF146" s="112"/>
      <c r="AG146" s="112"/>
      <c r="AH146" s="112"/>
      <c r="AI146" s="112"/>
      <c r="AJ146" s="112"/>
      <c r="AK146" s="112"/>
      <c r="AL146" s="112"/>
      <c r="AM146" s="112"/>
      <c r="AN146" s="112"/>
      <c r="AO146" s="112"/>
      <c r="AP146" s="118"/>
      <c r="AQ146" s="118"/>
      <c r="AR146" s="118"/>
      <c r="AS146" s="118"/>
      <c r="AT146" s="118"/>
      <c r="AU146" s="118"/>
      <c r="AV146" s="118"/>
      <c r="AW146" s="118"/>
      <c r="AX146" s="118"/>
      <c r="AY146" s="112"/>
      <c r="AZ146" s="112"/>
      <c r="BA146" s="112"/>
      <c r="BB146" s="112"/>
      <c r="BC146" s="112"/>
      <c r="BD146" s="119"/>
      <c r="BE146" s="111"/>
      <c r="BF146" s="112"/>
      <c r="BG146" s="112"/>
      <c r="BH146" s="112"/>
      <c r="BI146" s="112"/>
      <c r="BJ146" s="113" t="s">
        <v>32</v>
      </c>
      <c r="BK146" s="112"/>
      <c r="BL146" s="114" t="str">
        <f>H146</f>
        <v>天津渤化发展“两化”搬迁改造项目一期工程</v>
      </c>
      <c r="BM146" s="115"/>
      <c r="BN146" s="112"/>
      <c r="BO146" s="112"/>
      <c r="BP146" s="115"/>
      <c r="BQ146" s="116"/>
      <c r="BR146" s="115"/>
      <c r="BS146" s="115"/>
      <c r="BT146" s="116"/>
      <c r="BU146" s="116"/>
      <c r="BV146" s="116"/>
      <c r="BW146" s="116"/>
      <c r="BX146" s="116"/>
      <c r="BY146" s="112"/>
      <c r="BZ146" s="112"/>
      <c r="CA146" s="112"/>
      <c r="CB146" s="117"/>
      <c r="CC146" s="117"/>
      <c r="CD146" s="117"/>
      <c r="CE146" s="117"/>
      <c r="CF146" s="117"/>
      <c r="CG146" s="112"/>
      <c r="CH146" s="112"/>
      <c r="CI146" s="112"/>
      <c r="CJ146" s="112"/>
      <c r="CK146" s="112"/>
      <c r="CL146" s="112"/>
      <c r="CM146" s="112"/>
      <c r="CN146" s="112"/>
      <c r="CO146" s="112"/>
      <c r="CP146" s="112"/>
      <c r="CQ146" s="120"/>
      <c r="CR146" s="120"/>
      <c r="CS146" s="112"/>
      <c r="CT146" s="118"/>
      <c r="CU146" s="118"/>
      <c r="CV146" s="118"/>
      <c r="CW146" s="118"/>
      <c r="CX146" s="118"/>
      <c r="CY146" s="118"/>
      <c r="CZ146" s="118"/>
      <c r="DA146" s="118"/>
      <c r="DB146" s="118"/>
      <c r="DC146" s="112"/>
      <c r="DD146" s="112"/>
      <c r="DE146" s="112"/>
      <c r="DF146" s="112"/>
      <c r="DG146" s="112"/>
      <c r="DH146" s="119"/>
    </row>
    <row r="147" spans="1:112" ht="15" customHeight="1">
      <c r="A147" s="111"/>
      <c r="B147" s="112"/>
      <c r="C147" s="112"/>
      <c r="D147" s="112"/>
      <c r="E147" s="112"/>
      <c r="F147" s="113" t="s">
        <v>31</v>
      </c>
      <c r="G147" s="112"/>
      <c r="H147" s="121" t="s">
        <v>170</v>
      </c>
      <c r="I147" s="112"/>
      <c r="J147" s="112"/>
      <c r="K147" s="112"/>
      <c r="L147" s="112"/>
      <c r="M147" s="112"/>
      <c r="N147" s="112"/>
      <c r="O147" s="112"/>
      <c r="P147" s="112"/>
      <c r="Q147" s="112"/>
      <c r="R147" s="116"/>
      <c r="S147" s="116"/>
      <c r="T147" s="112"/>
      <c r="U147" s="112"/>
      <c r="V147" s="112"/>
      <c r="W147" s="112"/>
      <c r="X147" s="122"/>
      <c r="Y147" s="112"/>
      <c r="Z147" s="112"/>
      <c r="AA147" s="112"/>
      <c r="AB147" s="112"/>
      <c r="AC147" s="112"/>
      <c r="AD147" s="112"/>
      <c r="AE147" s="112"/>
      <c r="AF147" s="112"/>
      <c r="AG147" s="112"/>
      <c r="AH147" s="112"/>
      <c r="AI147" s="112"/>
      <c r="AJ147" s="112"/>
      <c r="AK147" s="112"/>
      <c r="AL147" s="112"/>
      <c r="AM147" s="112"/>
      <c r="AN147" s="112"/>
      <c r="AO147" s="112"/>
      <c r="AP147" s="118"/>
      <c r="AQ147" s="118"/>
      <c r="AR147" s="118"/>
      <c r="AS147" s="118"/>
      <c r="AT147" s="118"/>
      <c r="AU147" s="118"/>
      <c r="AV147" s="118"/>
      <c r="AW147" s="118"/>
      <c r="AX147" s="118"/>
      <c r="AY147" s="112"/>
      <c r="AZ147" s="112"/>
      <c r="BA147" s="112"/>
      <c r="BB147" s="112"/>
      <c r="BC147" s="112"/>
      <c r="BD147" s="119"/>
      <c r="BE147" s="111"/>
      <c r="BF147" s="112"/>
      <c r="BG147" s="112"/>
      <c r="BH147" s="112"/>
      <c r="BI147" s="112"/>
      <c r="BJ147" s="113" t="s">
        <v>31</v>
      </c>
      <c r="BK147" s="112"/>
      <c r="BL147" s="114" t="str">
        <f>H147</f>
        <v>PP</v>
      </c>
      <c r="BM147" s="112"/>
      <c r="BN147" s="112"/>
      <c r="BO147" s="112"/>
      <c r="BP147" s="112"/>
      <c r="BQ147" s="112"/>
      <c r="BR147" s="112"/>
      <c r="BS147" s="112"/>
      <c r="BT147" s="112"/>
      <c r="BU147" s="112"/>
      <c r="BV147" s="116"/>
      <c r="BW147" s="116"/>
      <c r="BX147" s="112"/>
      <c r="BY147" s="112"/>
      <c r="BZ147" s="112"/>
      <c r="CA147" s="112"/>
      <c r="CB147" s="122"/>
      <c r="CC147" s="112"/>
      <c r="CD147" s="112"/>
      <c r="CE147" s="112"/>
      <c r="CF147" s="112"/>
      <c r="CG147" s="112"/>
      <c r="CH147" s="112"/>
      <c r="CI147" s="112"/>
      <c r="CJ147" s="112"/>
      <c r="CK147" s="112"/>
      <c r="CL147" s="112"/>
      <c r="CM147" s="112"/>
      <c r="CN147" s="112"/>
      <c r="CO147" s="112"/>
      <c r="CP147" s="112"/>
      <c r="CQ147" s="123"/>
      <c r="CR147" s="123"/>
      <c r="CS147" s="112"/>
      <c r="CT147" s="118"/>
      <c r="CU147" s="118"/>
      <c r="CV147" s="118"/>
      <c r="CW147" s="118"/>
      <c r="CX147" s="118"/>
      <c r="CY147" s="118"/>
      <c r="CZ147" s="118"/>
      <c r="DA147" s="118"/>
      <c r="DB147" s="118"/>
      <c r="DC147" s="112"/>
      <c r="DD147" s="112"/>
      <c r="DE147" s="112"/>
      <c r="DF147" s="112"/>
      <c r="DG147" s="112"/>
      <c r="DH147" s="119"/>
    </row>
    <row r="148" spans="1:112" ht="15" customHeight="1" thickBot="1">
      <c r="A148" s="111"/>
      <c r="B148" s="112"/>
      <c r="C148" s="112"/>
      <c r="D148" s="115"/>
      <c r="E148" s="112"/>
      <c r="F148" s="113" t="s">
        <v>34</v>
      </c>
      <c r="G148" s="112"/>
      <c r="H148" s="114" t="s">
        <v>174</v>
      </c>
      <c r="I148" s="112"/>
      <c r="J148" s="112"/>
      <c r="K148" s="112"/>
      <c r="L148" s="112"/>
      <c r="M148" s="112"/>
      <c r="N148" s="112"/>
      <c r="O148" s="112"/>
      <c r="P148" s="184"/>
      <c r="Q148" s="112"/>
      <c r="R148" s="112"/>
      <c r="S148" s="112"/>
      <c r="T148" s="112"/>
      <c r="U148" s="112"/>
      <c r="V148" s="112"/>
      <c r="W148" s="112"/>
      <c r="X148" s="256" t="s">
        <v>2</v>
      </c>
      <c r="Y148" s="256"/>
      <c r="Z148" s="256"/>
      <c r="AA148" s="256"/>
      <c r="AB148" s="256"/>
      <c r="AC148" s="256"/>
      <c r="AD148" s="256"/>
      <c r="AE148" s="256"/>
      <c r="AF148" s="256"/>
      <c r="AG148" s="256"/>
      <c r="AH148" s="256"/>
      <c r="AI148" s="256"/>
      <c r="AJ148" s="256"/>
      <c r="AK148" s="256"/>
      <c r="AL148" s="183"/>
      <c r="AM148" s="183"/>
      <c r="AN148" s="184"/>
      <c r="AO148" s="184"/>
      <c r="AP148" s="256" t="s">
        <v>3</v>
      </c>
      <c r="AQ148" s="256"/>
      <c r="AR148" s="256"/>
      <c r="AS148" s="256"/>
      <c r="AT148" s="256"/>
      <c r="AU148" s="256"/>
      <c r="AV148" s="256"/>
      <c r="AW148" s="256"/>
      <c r="AX148" s="256"/>
      <c r="AY148" s="256"/>
      <c r="AZ148" s="256"/>
      <c r="BA148" s="256"/>
      <c r="BB148" s="256"/>
      <c r="BC148" s="256"/>
      <c r="BD148" s="119"/>
      <c r="BE148" s="111"/>
      <c r="BF148" s="112"/>
      <c r="BG148" s="112"/>
      <c r="BH148" s="115"/>
      <c r="BI148" s="112"/>
      <c r="BJ148" s="113" t="s">
        <v>34</v>
      </c>
      <c r="BK148" s="112"/>
      <c r="BL148" s="114" t="str">
        <f>H148</f>
        <v>FCS0305</v>
      </c>
      <c r="BM148" s="112"/>
      <c r="BN148" s="112"/>
      <c r="BO148" s="112"/>
      <c r="BP148" s="112"/>
      <c r="BQ148" s="112"/>
      <c r="BR148" s="112"/>
      <c r="BS148" s="112"/>
      <c r="BT148" s="184"/>
      <c r="BU148" s="112"/>
      <c r="BV148" s="112"/>
      <c r="BW148" s="112"/>
      <c r="BX148" s="112"/>
      <c r="BY148" s="112"/>
      <c r="BZ148" s="112"/>
      <c r="CA148" s="112"/>
      <c r="CB148" s="256" t="s">
        <v>2</v>
      </c>
      <c r="CC148" s="256"/>
      <c r="CD148" s="256"/>
      <c r="CE148" s="256"/>
      <c r="CF148" s="256"/>
      <c r="CG148" s="256"/>
      <c r="CH148" s="256"/>
      <c r="CI148" s="256"/>
      <c r="CJ148" s="256"/>
      <c r="CK148" s="256"/>
      <c r="CL148" s="256"/>
      <c r="CM148" s="256"/>
      <c r="CN148" s="256"/>
      <c r="CO148" s="256"/>
      <c r="CP148" s="183"/>
      <c r="CQ148" s="183"/>
      <c r="CR148" s="184"/>
      <c r="CS148" s="184"/>
      <c r="CT148" s="256" t="s">
        <v>3</v>
      </c>
      <c r="CU148" s="256"/>
      <c r="CV148" s="256"/>
      <c r="CW148" s="256"/>
      <c r="CX148" s="256"/>
      <c r="CY148" s="256"/>
      <c r="CZ148" s="256"/>
      <c r="DA148" s="256"/>
      <c r="DB148" s="256"/>
      <c r="DC148" s="256"/>
      <c r="DD148" s="256"/>
      <c r="DE148" s="256"/>
      <c r="DF148" s="256"/>
      <c r="DG148" s="256"/>
      <c r="DH148" s="119"/>
    </row>
    <row r="149" spans="1:112" ht="15" customHeight="1">
      <c r="A149" s="111"/>
      <c r="B149" s="112"/>
      <c r="C149" s="112"/>
      <c r="D149" s="112"/>
      <c r="E149" s="112"/>
      <c r="F149" s="113" t="s">
        <v>35</v>
      </c>
      <c r="G149" s="112"/>
      <c r="H149" s="190" t="s">
        <v>175</v>
      </c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04"/>
      <c r="Y149" s="124">
        <v>1</v>
      </c>
      <c r="Z149" s="124">
        <v>2</v>
      </c>
      <c r="AA149" s="124">
        <v>3</v>
      </c>
      <c r="AB149" s="124">
        <v>4</v>
      </c>
      <c r="AC149" s="124">
        <v>5</v>
      </c>
      <c r="AD149" s="124">
        <v>6</v>
      </c>
      <c r="AE149" s="124">
        <v>7</v>
      </c>
      <c r="AF149" s="124">
        <v>8</v>
      </c>
      <c r="AG149" s="106"/>
      <c r="AH149" s="106"/>
      <c r="AI149" s="106"/>
      <c r="AJ149" s="106"/>
      <c r="AK149" s="109"/>
      <c r="AL149" s="112"/>
      <c r="AM149" s="112"/>
      <c r="AN149" s="184"/>
      <c r="AO149" s="184"/>
      <c r="AP149" s="104"/>
      <c r="AQ149" s="124">
        <v>1</v>
      </c>
      <c r="AR149" s="124">
        <v>2</v>
      </c>
      <c r="AS149" s="124">
        <v>3</v>
      </c>
      <c r="AT149" s="124">
        <v>4</v>
      </c>
      <c r="AU149" s="124">
        <v>5</v>
      </c>
      <c r="AV149" s="124">
        <v>6</v>
      </c>
      <c r="AW149" s="124">
        <v>7</v>
      </c>
      <c r="AX149" s="124">
        <v>8</v>
      </c>
      <c r="AY149" s="106"/>
      <c r="AZ149" s="106"/>
      <c r="BA149" s="106"/>
      <c r="BB149" s="106"/>
      <c r="BC149" s="109"/>
      <c r="BD149" s="119"/>
      <c r="BE149" s="111"/>
      <c r="BF149" s="112"/>
      <c r="BG149" s="112"/>
      <c r="BH149" s="112"/>
      <c r="BI149" s="112"/>
      <c r="BJ149" s="113" t="s">
        <v>35</v>
      </c>
      <c r="BK149" s="112"/>
      <c r="BL149" s="114" t="str">
        <f>H149</f>
        <v>03.05</v>
      </c>
      <c r="BM149" s="112"/>
      <c r="BN149" s="112"/>
      <c r="BO149" s="112"/>
      <c r="BP149" s="112"/>
      <c r="BQ149" s="112"/>
      <c r="BR149" s="112"/>
      <c r="BS149" s="112"/>
      <c r="BT149" s="112"/>
      <c r="BU149" s="112"/>
      <c r="BV149" s="112"/>
      <c r="BW149" s="112"/>
      <c r="BX149" s="112"/>
      <c r="BY149" s="112"/>
      <c r="BZ149" s="112"/>
      <c r="CA149" s="112"/>
      <c r="CB149" s="104"/>
      <c r="CC149" s="124">
        <v>1</v>
      </c>
      <c r="CD149" s="124">
        <v>2</v>
      </c>
      <c r="CE149" s="124">
        <v>3</v>
      </c>
      <c r="CF149" s="124">
        <v>4</v>
      </c>
      <c r="CG149" s="124">
        <v>5</v>
      </c>
      <c r="CH149" s="124">
        <v>6</v>
      </c>
      <c r="CI149" s="124">
        <v>7</v>
      </c>
      <c r="CJ149" s="124">
        <v>8</v>
      </c>
      <c r="CK149" s="106"/>
      <c r="CL149" s="106"/>
      <c r="CM149" s="106"/>
      <c r="CN149" s="106"/>
      <c r="CO149" s="109"/>
      <c r="CP149" s="112"/>
      <c r="CQ149" s="112"/>
      <c r="CR149" s="184"/>
      <c r="CS149" s="184"/>
      <c r="CT149" s="104"/>
      <c r="CU149" s="124">
        <v>1</v>
      </c>
      <c r="CV149" s="124">
        <v>2</v>
      </c>
      <c r="CW149" s="124">
        <v>3</v>
      </c>
      <c r="CX149" s="124">
        <v>4</v>
      </c>
      <c r="CY149" s="124">
        <v>5</v>
      </c>
      <c r="CZ149" s="124">
        <v>6</v>
      </c>
      <c r="DA149" s="124">
        <v>7</v>
      </c>
      <c r="DB149" s="124">
        <v>8</v>
      </c>
      <c r="DC149" s="106"/>
      <c r="DD149" s="106"/>
      <c r="DE149" s="106"/>
      <c r="DF149" s="106"/>
      <c r="DG149" s="109"/>
      <c r="DH149" s="119"/>
    </row>
    <row r="150" spans="1:112" ht="15" customHeight="1">
      <c r="A150" s="111"/>
      <c r="B150" s="112"/>
      <c r="C150" s="112"/>
      <c r="D150" s="112"/>
      <c r="E150" s="112"/>
      <c r="F150" s="113" t="s">
        <v>33</v>
      </c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1"/>
      <c r="Y150" s="112"/>
      <c r="Z150" s="112"/>
      <c r="AA150" s="112"/>
      <c r="AB150" s="112"/>
      <c r="AC150" s="112"/>
      <c r="AD150" s="112"/>
      <c r="AE150" s="112"/>
      <c r="AF150" s="112"/>
      <c r="AG150" s="184"/>
      <c r="AH150" s="184"/>
      <c r="AI150" s="184"/>
      <c r="AJ150" s="184"/>
      <c r="AK150" s="125"/>
      <c r="AL150" s="184"/>
      <c r="AM150" s="184"/>
      <c r="AN150" s="184"/>
      <c r="AO150" s="184"/>
      <c r="AP150" s="111"/>
      <c r="AQ150" s="112"/>
      <c r="AR150" s="112"/>
      <c r="AS150" s="112"/>
      <c r="AT150" s="112"/>
      <c r="AU150" s="112"/>
      <c r="AV150" s="112"/>
      <c r="AW150" s="112"/>
      <c r="AX150" s="112"/>
      <c r="AY150" s="184"/>
      <c r="AZ150" s="184"/>
      <c r="BA150" s="184"/>
      <c r="BB150" s="184"/>
      <c r="BC150" s="125"/>
      <c r="BD150" s="119"/>
      <c r="BE150" s="111"/>
      <c r="BF150" s="112"/>
      <c r="BG150" s="112"/>
      <c r="BH150" s="112"/>
      <c r="BI150" s="112"/>
      <c r="BJ150" s="113" t="s">
        <v>33</v>
      </c>
      <c r="BK150" s="112"/>
      <c r="BL150" s="114">
        <f>H150</f>
        <v>0</v>
      </c>
      <c r="BM150" s="112"/>
      <c r="BN150" s="112"/>
      <c r="BO150" s="112"/>
      <c r="BP150" s="112"/>
      <c r="BQ150" s="112"/>
      <c r="BR150" s="112"/>
      <c r="BS150" s="112"/>
      <c r="BT150" s="112"/>
      <c r="BU150" s="112"/>
      <c r="BV150" s="112"/>
      <c r="BW150" s="112"/>
      <c r="BX150" s="112"/>
      <c r="BY150" s="112"/>
      <c r="BZ150" s="112"/>
      <c r="CA150" s="112"/>
      <c r="CB150" s="111"/>
      <c r="CC150" s="112"/>
      <c r="CD150" s="112"/>
      <c r="CE150" s="112"/>
      <c r="CF150" s="112"/>
      <c r="CG150" s="112"/>
      <c r="CH150" s="112"/>
      <c r="CI150" s="112"/>
      <c r="CJ150" s="112"/>
      <c r="CK150" s="184"/>
      <c r="CL150" s="184"/>
      <c r="CM150" s="184"/>
      <c r="CN150" s="184"/>
      <c r="CO150" s="125"/>
      <c r="CP150" s="184"/>
      <c r="CQ150" s="184"/>
      <c r="CR150" s="184"/>
      <c r="CS150" s="184"/>
      <c r="CT150" s="111"/>
      <c r="CU150" s="112"/>
      <c r="CV150" s="112"/>
      <c r="CW150" s="112"/>
      <c r="CX150" s="112"/>
      <c r="CY150" s="112"/>
      <c r="CZ150" s="112"/>
      <c r="DA150" s="112"/>
      <c r="DB150" s="112"/>
      <c r="DC150" s="184"/>
      <c r="DD150" s="184"/>
      <c r="DE150" s="184"/>
      <c r="DF150" s="184"/>
      <c r="DG150" s="125"/>
      <c r="DH150" s="119"/>
    </row>
    <row r="151" spans="1:112" ht="15" customHeight="1">
      <c r="A151" s="111"/>
      <c r="B151" s="112"/>
      <c r="C151" s="112"/>
      <c r="D151" s="112"/>
      <c r="E151" s="112"/>
      <c r="F151" s="112"/>
      <c r="G151" s="112"/>
      <c r="H151" s="112"/>
      <c r="I151" s="112"/>
      <c r="J151" s="112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  <c r="X151" s="111"/>
      <c r="Y151" s="241" t="s">
        <v>131</v>
      </c>
      <c r="Z151" s="241" t="s">
        <v>131</v>
      </c>
      <c r="AA151" s="241" t="s">
        <v>160</v>
      </c>
      <c r="AB151" s="241" t="s">
        <v>160</v>
      </c>
      <c r="AC151" s="247" t="s">
        <v>167</v>
      </c>
      <c r="AD151" s="247" t="s">
        <v>167</v>
      </c>
      <c r="AE151" s="250" t="s">
        <v>4</v>
      </c>
      <c r="AF151" s="257" t="s">
        <v>4</v>
      </c>
      <c r="AG151" s="253" t="s">
        <v>5</v>
      </c>
      <c r="AH151" s="253" t="s">
        <v>5</v>
      </c>
      <c r="AI151" s="253" t="s">
        <v>6</v>
      </c>
      <c r="AJ151" s="253" t="s">
        <v>6</v>
      </c>
      <c r="AK151" s="119"/>
      <c r="AL151" s="112"/>
      <c r="AM151" s="112"/>
      <c r="AN151" s="201"/>
      <c r="AO151" s="201"/>
      <c r="AP151" s="126"/>
      <c r="AQ151" s="241" t="s">
        <v>131</v>
      </c>
      <c r="AR151" s="241" t="s">
        <v>131</v>
      </c>
      <c r="AS151" s="241" t="s">
        <v>132</v>
      </c>
      <c r="AT151" s="247" t="s">
        <v>45</v>
      </c>
      <c r="AU151" s="244" t="s">
        <v>37</v>
      </c>
      <c r="AV151" s="241" t="s">
        <v>46</v>
      </c>
      <c r="AW151" s="241" t="s">
        <v>171</v>
      </c>
      <c r="AX151" s="241" t="s">
        <v>171</v>
      </c>
      <c r="AY151" s="253" t="s">
        <v>7</v>
      </c>
      <c r="AZ151" s="253" t="s">
        <v>7</v>
      </c>
      <c r="BA151" s="253" t="s">
        <v>6</v>
      </c>
      <c r="BB151" s="253" t="s">
        <v>6</v>
      </c>
      <c r="BC151" s="119"/>
      <c r="BD151" s="119"/>
      <c r="BE151" s="111"/>
      <c r="BF151" s="112"/>
      <c r="BG151" s="112"/>
      <c r="BH151" s="112"/>
      <c r="BI151" s="112"/>
      <c r="BJ151" s="112"/>
      <c r="BK151" s="112"/>
      <c r="BL151" s="112"/>
      <c r="BM151" s="112"/>
      <c r="BN151" s="112"/>
      <c r="BO151" s="112"/>
      <c r="BP151" s="112"/>
      <c r="BQ151" s="112"/>
      <c r="BR151" s="112"/>
      <c r="BS151" s="112"/>
      <c r="BT151" s="112"/>
      <c r="BU151" s="112"/>
      <c r="BV151" s="112"/>
      <c r="BW151" s="112"/>
      <c r="BX151" s="112"/>
      <c r="BY151" s="112"/>
      <c r="BZ151" s="112"/>
      <c r="CA151" s="112"/>
      <c r="CB151" s="111"/>
      <c r="CC151" s="241"/>
      <c r="CD151" s="241"/>
      <c r="CE151" s="241"/>
      <c r="CF151" s="241"/>
      <c r="CG151" s="241"/>
      <c r="CH151" s="241"/>
      <c r="CI151" s="250"/>
      <c r="CJ151" s="257"/>
      <c r="CK151" s="238"/>
      <c r="CL151" s="238"/>
      <c r="CM151" s="238"/>
      <c r="CN151" s="238"/>
      <c r="CO151" s="119"/>
      <c r="CP151" s="112"/>
      <c r="CQ151" s="112"/>
      <c r="CR151" s="184"/>
      <c r="CS151" s="184"/>
      <c r="CT151" s="126"/>
      <c r="CU151" s="241"/>
      <c r="CV151" s="241"/>
      <c r="CW151" s="241"/>
      <c r="CX151" s="247"/>
      <c r="CY151" s="244"/>
      <c r="CZ151" s="244"/>
      <c r="DA151" s="247"/>
      <c r="DB151" s="247"/>
      <c r="DC151" s="238"/>
      <c r="DD151" s="238"/>
      <c r="DE151" s="238"/>
      <c r="DF151" s="238"/>
      <c r="DG151" s="119"/>
      <c r="DH151" s="119"/>
    </row>
    <row r="152" spans="1:112" ht="15" customHeight="1">
      <c r="A152" s="111"/>
      <c r="B152" s="112"/>
      <c r="C152" s="112"/>
      <c r="D152" s="112"/>
      <c r="E152" s="112"/>
      <c r="F152" s="112"/>
      <c r="G152" s="112"/>
      <c r="H152" s="112"/>
      <c r="I152" s="112"/>
      <c r="J152" s="112"/>
      <c r="K152" s="112"/>
      <c r="L152" s="112"/>
      <c r="M152" s="112"/>
      <c r="N152" s="112"/>
      <c r="O152" s="112"/>
      <c r="P152" s="184"/>
      <c r="Q152" s="122" t="s">
        <v>36</v>
      </c>
      <c r="R152" s="122"/>
      <c r="S152" s="112"/>
      <c r="T152" s="112"/>
      <c r="U152" s="112"/>
      <c r="V152" s="184" t="s">
        <v>8</v>
      </c>
      <c r="W152" s="112"/>
      <c r="X152" s="111"/>
      <c r="Y152" s="242"/>
      <c r="Z152" s="242"/>
      <c r="AA152" s="242"/>
      <c r="AB152" s="242"/>
      <c r="AC152" s="248"/>
      <c r="AD152" s="248"/>
      <c r="AE152" s="251"/>
      <c r="AF152" s="258"/>
      <c r="AG152" s="254"/>
      <c r="AH152" s="254"/>
      <c r="AI152" s="254"/>
      <c r="AJ152" s="254"/>
      <c r="AK152" s="119"/>
      <c r="AL152" s="112"/>
      <c r="AM152" s="112"/>
      <c r="AN152" s="201" t="s">
        <v>9</v>
      </c>
      <c r="AO152" s="201"/>
      <c r="AP152" s="126"/>
      <c r="AQ152" s="242"/>
      <c r="AR152" s="242"/>
      <c r="AS152" s="242"/>
      <c r="AT152" s="248"/>
      <c r="AU152" s="245"/>
      <c r="AV152" s="242"/>
      <c r="AW152" s="242"/>
      <c r="AX152" s="242"/>
      <c r="AY152" s="254"/>
      <c r="AZ152" s="254"/>
      <c r="BA152" s="254"/>
      <c r="BB152" s="254"/>
      <c r="BC152" s="119"/>
      <c r="BD152" s="119"/>
      <c r="BE152" s="111"/>
      <c r="BF152" s="112"/>
      <c r="BG152" s="112"/>
      <c r="BH152" s="112"/>
      <c r="BI152" s="112"/>
      <c r="BJ152" s="112"/>
      <c r="BK152" s="112"/>
      <c r="BL152" s="112"/>
      <c r="BM152" s="112"/>
      <c r="BN152" s="112"/>
      <c r="BO152" s="112"/>
      <c r="BP152" s="112"/>
      <c r="BQ152" s="112"/>
      <c r="BR152" s="112"/>
      <c r="BS152" s="112"/>
      <c r="BT152" s="184"/>
      <c r="BU152" s="122" t="s">
        <v>36</v>
      </c>
      <c r="BV152" s="122"/>
      <c r="BW152" s="112"/>
      <c r="BX152" s="112"/>
      <c r="BY152" s="112"/>
      <c r="BZ152" s="184" t="s">
        <v>8</v>
      </c>
      <c r="CA152" s="112"/>
      <c r="CB152" s="111"/>
      <c r="CC152" s="242"/>
      <c r="CD152" s="242"/>
      <c r="CE152" s="242"/>
      <c r="CF152" s="242"/>
      <c r="CG152" s="242"/>
      <c r="CH152" s="242"/>
      <c r="CI152" s="251"/>
      <c r="CJ152" s="258"/>
      <c r="CK152" s="239"/>
      <c r="CL152" s="239"/>
      <c r="CM152" s="239"/>
      <c r="CN152" s="239"/>
      <c r="CO152" s="119"/>
      <c r="CP152" s="112"/>
      <c r="CQ152" s="112"/>
      <c r="CR152" s="184" t="s">
        <v>9</v>
      </c>
      <c r="CS152" s="184"/>
      <c r="CT152" s="126"/>
      <c r="CU152" s="242"/>
      <c r="CV152" s="242"/>
      <c r="CW152" s="242"/>
      <c r="CX152" s="248"/>
      <c r="CY152" s="245"/>
      <c r="CZ152" s="245"/>
      <c r="DA152" s="248"/>
      <c r="DB152" s="248"/>
      <c r="DC152" s="239"/>
      <c r="DD152" s="239"/>
      <c r="DE152" s="239"/>
      <c r="DF152" s="239"/>
      <c r="DG152" s="119"/>
      <c r="DH152" s="119"/>
    </row>
    <row r="153" spans="1:112" ht="15" customHeight="1">
      <c r="A153" s="111"/>
      <c r="B153" s="112"/>
      <c r="C153" s="112"/>
      <c r="D153" s="112"/>
      <c r="E153" s="112"/>
      <c r="F153" s="113" t="s">
        <v>39</v>
      </c>
      <c r="G153" s="112"/>
      <c r="H153" s="115" t="s">
        <v>47</v>
      </c>
      <c r="I153" s="112"/>
      <c r="J153" s="112"/>
      <c r="K153" s="112"/>
      <c r="L153" s="112"/>
      <c r="M153" s="112"/>
      <c r="N153" s="112"/>
      <c r="O153" s="112"/>
      <c r="P153" s="113"/>
      <c r="Q153" s="156">
        <v>1</v>
      </c>
      <c r="R153" s="122"/>
      <c r="S153" s="112"/>
      <c r="T153" s="112"/>
      <c r="U153" s="112"/>
      <c r="V153" s="112"/>
      <c r="W153" s="112"/>
      <c r="X153" s="111"/>
      <c r="Y153" s="243"/>
      <c r="Z153" s="243"/>
      <c r="AA153" s="243"/>
      <c r="AB153" s="243"/>
      <c r="AC153" s="249"/>
      <c r="AD153" s="249"/>
      <c r="AE153" s="252"/>
      <c r="AF153" s="259"/>
      <c r="AG153" s="254"/>
      <c r="AH153" s="254"/>
      <c r="AI153" s="254"/>
      <c r="AJ153" s="254"/>
      <c r="AK153" s="119"/>
      <c r="AL153" s="112"/>
      <c r="AM153" s="112"/>
      <c r="AN153" s="201"/>
      <c r="AO153" s="201"/>
      <c r="AP153" s="126"/>
      <c r="AQ153" s="243"/>
      <c r="AR153" s="243"/>
      <c r="AS153" s="243"/>
      <c r="AT153" s="249"/>
      <c r="AU153" s="246"/>
      <c r="AV153" s="243"/>
      <c r="AW153" s="243"/>
      <c r="AX153" s="243"/>
      <c r="AY153" s="255"/>
      <c r="AZ153" s="255"/>
      <c r="BA153" s="254"/>
      <c r="BB153" s="254"/>
      <c r="BC153" s="119"/>
      <c r="BD153" s="119"/>
      <c r="BE153" s="111" t="s">
        <v>51</v>
      </c>
      <c r="BF153" s="112"/>
      <c r="BG153" s="112"/>
      <c r="BH153" s="112"/>
      <c r="BI153" s="112"/>
      <c r="BJ153" s="113"/>
      <c r="BK153" s="112"/>
      <c r="BL153" s="115"/>
      <c r="BM153" s="112"/>
      <c r="BN153" s="112"/>
      <c r="BO153" s="112"/>
      <c r="BP153" s="112"/>
      <c r="BQ153" s="112"/>
      <c r="BR153" s="112"/>
      <c r="BS153" s="112"/>
      <c r="BT153" s="113"/>
      <c r="BU153" s="156">
        <f t="shared" ref="BU153" si="13">SUM(BS153:BT153)</f>
        <v>0</v>
      </c>
      <c r="BV153" s="122"/>
      <c r="BW153" s="112"/>
      <c r="BX153" s="112"/>
      <c r="BY153" s="112"/>
      <c r="BZ153" s="112"/>
      <c r="CA153" s="112"/>
      <c r="CB153" s="111"/>
      <c r="CC153" s="243"/>
      <c r="CD153" s="243"/>
      <c r="CE153" s="243"/>
      <c r="CF153" s="243"/>
      <c r="CG153" s="243"/>
      <c r="CH153" s="243"/>
      <c r="CI153" s="252"/>
      <c r="CJ153" s="259"/>
      <c r="CK153" s="239"/>
      <c r="CL153" s="239"/>
      <c r="CM153" s="239"/>
      <c r="CN153" s="239"/>
      <c r="CO153" s="119"/>
      <c r="CP153" s="112"/>
      <c r="CQ153" s="112"/>
      <c r="CR153" s="184"/>
      <c r="CS153" s="184"/>
      <c r="CT153" s="126"/>
      <c r="CU153" s="243"/>
      <c r="CV153" s="243"/>
      <c r="CW153" s="243"/>
      <c r="CX153" s="249"/>
      <c r="CY153" s="246"/>
      <c r="CZ153" s="246"/>
      <c r="DA153" s="249"/>
      <c r="DB153" s="249"/>
      <c r="DC153" s="240"/>
      <c r="DD153" s="240"/>
      <c r="DE153" s="239"/>
      <c r="DF153" s="239"/>
      <c r="DG153" s="119"/>
      <c r="DH153" s="119"/>
    </row>
    <row r="154" spans="1:112" ht="15" customHeight="1">
      <c r="A154" s="111"/>
      <c r="B154" s="112"/>
      <c r="C154" s="112"/>
      <c r="D154" s="112"/>
      <c r="E154" s="112"/>
      <c r="F154" s="113" t="s">
        <v>40</v>
      </c>
      <c r="G154" s="112"/>
      <c r="H154" s="115" t="s">
        <v>52</v>
      </c>
      <c r="I154" s="112"/>
      <c r="J154" s="112"/>
      <c r="K154" s="112"/>
      <c r="L154" s="112"/>
      <c r="M154" s="112"/>
      <c r="N154" s="112"/>
      <c r="O154" s="112"/>
      <c r="P154" s="113"/>
      <c r="Q154" s="156">
        <v>8</v>
      </c>
      <c r="R154" s="122"/>
      <c r="S154" s="112"/>
      <c r="T154" s="112"/>
      <c r="U154" s="112"/>
      <c r="V154" s="112"/>
      <c r="W154" s="112"/>
      <c r="X154" s="111"/>
      <c r="Y154" s="203" t="s">
        <v>84</v>
      </c>
      <c r="Z154" s="203" t="s">
        <v>84</v>
      </c>
      <c r="AA154" s="203" t="s">
        <v>84</v>
      </c>
      <c r="AB154" s="203" t="s">
        <v>84</v>
      </c>
      <c r="AC154" s="203" t="s">
        <v>166</v>
      </c>
      <c r="AD154" s="203" t="s">
        <v>166</v>
      </c>
      <c r="AE154" s="203"/>
      <c r="AF154" s="203"/>
      <c r="AG154" s="255"/>
      <c r="AH154" s="255"/>
      <c r="AI154" s="255"/>
      <c r="AJ154" s="255"/>
      <c r="AK154" s="119"/>
      <c r="AL154" s="112"/>
      <c r="AM154" s="112"/>
      <c r="AN154" s="201"/>
      <c r="AO154" s="201"/>
      <c r="AP154" s="126"/>
      <c r="AQ154" s="203" t="s">
        <v>84</v>
      </c>
      <c r="AR154" s="203" t="s">
        <v>84</v>
      </c>
      <c r="AS154" s="203" t="s">
        <v>84</v>
      </c>
      <c r="AT154" s="203" t="s">
        <v>84</v>
      </c>
      <c r="AU154" s="206"/>
      <c r="AV154" s="203" t="s">
        <v>146</v>
      </c>
      <c r="AW154" s="203" t="s">
        <v>146</v>
      </c>
      <c r="AX154" s="203" t="s">
        <v>146</v>
      </c>
      <c r="AY154" s="195"/>
      <c r="AZ154" s="195"/>
      <c r="BA154" s="255"/>
      <c r="BB154" s="255"/>
      <c r="BC154" s="119"/>
      <c r="BD154" s="119"/>
      <c r="BE154" s="111"/>
      <c r="BF154" s="112"/>
      <c r="BG154" s="112"/>
      <c r="BH154" s="112"/>
      <c r="BI154" s="112"/>
      <c r="BJ154" s="113" t="s">
        <v>40</v>
      </c>
      <c r="BK154" s="112"/>
      <c r="BL154" s="115" t="s">
        <v>52</v>
      </c>
      <c r="BM154" s="112"/>
      <c r="BN154" s="112"/>
      <c r="BO154" s="112"/>
      <c r="BP154" s="112"/>
      <c r="BQ154" s="112"/>
      <c r="BR154" s="112"/>
      <c r="BS154" s="112"/>
      <c r="BT154" s="113"/>
      <c r="BU154" s="156">
        <f>SUM(BS154:BT154)</f>
        <v>0</v>
      </c>
      <c r="BV154" s="122"/>
      <c r="BW154" s="112"/>
      <c r="BX154" s="112"/>
      <c r="BY154" s="112"/>
      <c r="BZ154" s="112"/>
      <c r="CA154" s="112"/>
      <c r="CB154" s="111"/>
      <c r="CC154" s="203"/>
      <c r="CD154" s="203"/>
      <c r="CE154" s="203"/>
      <c r="CF154" s="203"/>
      <c r="CG154" s="203"/>
      <c r="CH154" s="203"/>
      <c r="CI154" s="203"/>
      <c r="CJ154" s="203"/>
      <c r="CK154" s="240"/>
      <c r="CL154" s="240"/>
      <c r="CM154" s="240"/>
      <c r="CN154" s="240"/>
      <c r="CO154" s="119"/>
      <c r="CP154" s="112"/>
      <c r="CQ154" s="112"/>
      <c r="CR154" s="184"/>
      <c r="CS154" s="184"/>
      <c r="CT154" s="126"/>
      <c r="CU154" s="203"/>
      <c r="CV154" s="203"/>
      <c r="CW154" s="203"/>
      <c r="CX154" s="203"/>
      <c r="CY154" s="206"/>
      <c r="CZ154" s="206"/>
      <c r="DA154" s="203"/>
      <c r="DB154" s="203"/>
      <c r="DC154" s="112"/>
      <c r="DD154" s="112"/>
      <c r="DE154" s="240"/>
      <c r="DF154" s="240"/>
      <c r="DG154" s="119"/>
      <c r="DH154" s="119"/>
    </row>
    <row r="155" spans="1:112" ht="15" customHeight="1">
      <c r="A155" s="111"/>
      <c r="B155" s="112"/>
      <c r="C155" s="112"/>
      <c r="D155" s="112"/>
      <c r="E155" s="112"/>
      <c r="F155" s="112"/>
      <c r="G155" s="112"/>
      <c r="H155" s="112" t="s">
        <v>53</v>
      </c>
      <c r="I155" s="115"/>
      <c r="J155" s="112"/>
      <c r="K155" s="112"/>
      <c r="L155" s="115"/>
      <c r="M155" s="116"/>
      <c r="N155" s="115"/>
      <c r="O155" s="113"/>
      <c r="P155" s="113"/>
      <c r="Q155" s="156">
        <v>1</v>
      </c>
      <c r="R155" s="122"/>
      <c r="S155" s="112"/>
      <c r="T155" s="112"/>
      <c r="U155" s="112"/>
      <c r="V155" s="112"/>
      <c r="W155" s="112"/>
      <c r="X155" s="111"/>
      <c r="Y155" s="123"/>
      <c r="Z155" s="129"/>
      <c r="AA155" s="123"/>
      <c r="AB155" s="123"/>
      <c r="AC155" s="123"/>
      <c r="AD155" s="123"/>
      <c r="AE155" s="123"/>
      <c r="AF155" s="123"/>
      <c r="AG155" s="131" t="s">
        <v>69</v>
      </c>
      <c r="AH155" s="112"/>
      <c r="AI155" s="112"/>
      <c r="AJ155" s="112"/>
      <c r="AK155" s="119"/>
      <c r="AL155" s="112"/>
      <c r="AM155" s="112"/>
      <c r="AN155" s="201"/>
      <c r="AO155" s="201"/>
      <c r="AP155" s="126"/>
      <c r="AQ155" s="123"/>
      <c r="AR155" s="123"/>
      <c r="AS155" s="137"/>
      <c r="AT155" s="137"/>
      <c r="AU155" s="123"/>
      <c r="AV155" s="123"/>
      <c r="AW155" s="123"/>
      <c r="AX155" s="123"/>
      <c r="AY155" s="131" t="s">
        <v>80</v>
      </c>
      <c r="AZ155" s="123"/>
      <c r="BA155" s="123"/>
      <c r="BB155" s="123"/>
      <c r="BC155" s="119"/>
      <c r="BD155" s="119"/>
      <c r="BE155" s="111"/>
      <c r="BF155" s="112"/>
      <c r="BG155" s="112"/>
      <c r="BH155" s="112"/>
      <c r="BI155" s="112"/>
      <c r="BJ155" s="112"/>
      <c r="BK155" s="112"/>
      <c r="BL155" s="112" t="s">
        <v>53</v>
      </c>
      <c r="BM155" s="115"/>
      <c r="BN155" s="112"/>
      <c r="BO155" s="112"/>
      <c r="BP155" s="115"/>
      <c r="BQ155" s="116"/>
      <c r="BR155" s="115"/>
      <c r="BS155" s="113"/>
      <c r="BT155" s="113"/>
      <c r="BU155" s="156">
        <f>SUM(BS155:BT155)</f>
        <v>0</v>
      </c>
      <c r="BV155" s="122"/>
      <c r="BW155" s="112"/>
      <c r="BX155" s="112"/>
      <c r="BY155" s="112"/>
      <c r="BZ155" s="112"/>
      <c r="CA155" s="112"/>
      <c r="CB155" s="111"/>
      <c r="CC155" s="123"/>
      <c r="CD155" s="129"/>
      <c r="CE155" s="123"/>
      <c r="CF155" s="123"/>
      <c r="CG155" s="123"/>
      <c r="CH155" s="123"/>
      <c r="CI155" s="123"/>
      <c r="CJ155" s="123"/>
      <c r="CK155" s="131"/>
      <c r="CL155" s="112"/>
      <c r="CM155" s="112"/>
      <c r="CN155" s="112"/>
      <c r="CO155" s="119"/>
      <c r="CP155" s="112"/>
      <c r="CQ155" s="112"/>
      <c r="CR155" s="184"/>
      <c r="CS155" s="184"/>
      <c r="CT155" s="126"/>
      <c r="CU155" s="123"/>
      <c r="CV155" s="123"/>
      <c r="CW155" s="118"/>
      <c r="CX155" s="118"/>
      <c r="CY155" s="123"/>
      <c r="CZ155" s="123"/>
      <c r="DA155" s="123"/>
      <c r="DB155" s="123"/>
      <c r="DC155" s="131"/>
      <c r="DD155" s="123"/>
      <c r="DE155" s="123"/>
      <c r="DF155" s="123"/>
      <c r="DG155" s="119"/>
      <c r="DH155" s="119"/>
    </row>
    <row r="156" spans="1:112" ht="15" customHeight="1">
      <c r="A156" s="111"/>
      <c r="B156" s="112"/>
      <c r="C156" s="115"/>
      <c r="D156" s="115"/>
      <c r="E156" s="112"/>
      <c r="F156" s="112"/>
      <c r="G156" s="112"/>
      <c r="H156" s="112" t="s">
        <v>70</v>
      </c>
      <c r="I156" s="115"/>
      <c r="J156" s="112"/>
      <c r="K156" s="112"/>
      <c r="L156" s="115"/>
      <c r="M156" s="116"/>
      <c r="N156" s="115"/>
      <c r="O156" s="113"/>
      <c r="P156" s="113"/>
      <c r="Q156" s="156">
        <v>0</v>
      </c>
      <c r="R156" s="112"/>
      <c r="S156" s="112"/>
      <c r="T156" s="112"/>
      <c r="U156" s="112"/>
      <c r="V156" s="112"/>
      <c r="W156" s="112"/>
      <c r="X156" s="111"/>
      <c r="Y156" s="241" t="s">
        <v>131</v>
      </c>
      <c r="Z156" s="241" t="s">
        <v>131</v>
      </c>
      <c r="AA156" s="241" t="s">
        <v>160</v>
      </c>
      <c r="AB156" s="241" t="s">
        <v>160</v>
      </c>
      <c r="AC156" s="241" t="s">
        <v>176</v>
      </c>
      <c r="AD156" s="244" t="s">
        <v>37</v>
      </c>
      <c r="AE156" s="247" t="s">
        <v>45</v>
      </c>
      <c r="AF156" s="247" t="s">
        <v>45</v>
      </c>
      <c r="AG156" s="253" t="s">
        <v>7</v>
      </c>
      <c r="AH156" s="253" t="s">
        <v>7</v>
      </c>
      <c r="AI156" s="253" t="s">
        <v>6</v>
      </c>
      <c r="AJ156" s="253" t="s">
        <v>6</v>
      </c>
      <c r="AK156" s="119"/>
      <c r="AL156" s="112"/>
      <c r="AM156" s="112"/>
      <c r="AN156" s="201"/>
      <c r="AO156" s="201"/>
      <c r="AP156" s="126"/>
      <c r="AQ156" s="241" t="s">
        <v>131</v>
      </c>
      <c r="AR156" s="241" t="s">
        <v>131</v>
      </c>
      <c r="AS156" s="241" t="s">
        <v>132</v>
      </c>
      <c r="AT156" s="247" t="s">
        <v>45</v>
      </c>
      <c r="AU156" s="244" t="s">
        <v>37</v>
      </c>
      <c r="AV156" s="241" t="s">
        <v>46</v>
      </c>
      <c r="AW156" s="241" t="s">
        <v>171</v>
      </c>
      <c r="AX156" s="241" t="s">
        <v>171</v>
      </c>
      <c r="AY156" s="253" t="s">
        <v>7</v>
      </c>
      <c r="AZ156" s="253" t="s">
        <v>7</v>
      </c>
      <c r="BA156" s="253" t="s">
        <v>6</v>
      </c>
      <c r="BB156" s="253" t="s">
        <v>6</v>
      </c>
      <c r="BC156" s="119"/>
      <c r="BD156" s="119"/>
      <c r="BE156" s="111"/>
      <c r="BF156" s="112"/>
      <c r="BG156" s="115"/>
      <c r="BH156" s="115"/>
      <c r="BI156" s="112"/>
      <c r="BJ156" s="112"/>
      <c r="BK156" s="112"/>
      <c r="BL156" s="112" t="s">
        <v>70</v>
      </c>
      <c r="BM156" s="115"/>
      <c r="BN156" s="112"/>
      <c r="BO156" s="112"/>
      <c r="BP156" s="115"/>
      <c r="BQ156" s="116"/>
      <c r="BR156" s="115"/>
      <c r="BS156" s="113"/>
      <c r="BT156" s="113"/>
      <c r="BU156" s="156">
        <f>SUM(BS156:BT156)</f>
        <v>0</v>
      </c>
      <c r="BV156" s="112"/>
      <c r="BW156" s="112"/>
      <c r="BX156" s="112"/>
      <c r="BY156" s="112"/>
      <c r="BZ156" s="112"/>
      <c r="CA156" s="112"/>
      <c r="CB156" s="111"/>
      <c r="CC156" s="241"/>
      <c r="CD156" s="241"/>
      <c r="CE156" s="241"/>
      <c r="CF156" s="241"/>
      <c r="CG156" s="244"/>
      <c r="CH156" s="244"/>
      <c r="CI156" s="247"/>
      <c r="CJ156" s="247"/>
      <c r="CK156" s="238"/>
      <c r="CL156" s="238"/>
      <c r="CM156" s="238"/>
      <c r="CN156" s="238"/>
      <c r="CO156" s="119"/>
      <c r="CP156" s="112"/>
      <c r="CQ156" s="112"/>
      <c r="CR156" s="184"/>
      <c r="CS156" s="184"/>
      <c r="CT156" s="126"/>
      <c r="CU156" s="241"/>
      <c r="CV156" s="241"/>
      <c r="CW156" s="241"/>
      <c r="CX156" s="241"/>
      <c r="CY156" s="247"/>
      <c r="CZ156" s="247"/>
      <c r="DA156" s="241"/>
      <c r="DB156" s="241"/>
      <c r="DC156" s="238"/>
      <c r="DD156" s="238"/>
      <c r="DE156" s="238"/>
      <c r="DF156" s="238"/>
      <c r="DG156" s="119"/>
      <c r="DH156" s="119"/>
    </row>
    <row r="157" spans="1:112" ht="15" customHeight="1">
      <c r="A157" s="111"/>
      <c r="B157" s="112"/>
      <c r="C157" s="112"/>
      <c r="D157" s="112"/>
      <c r="E157" s="112"/>
      <c r="F157" s="112"/>
      <c r="G157" s="112"/>
      <c r="H157" s="112" t="s">
        <v>71</v>
      </c>
      <c r="I157" s="112"/>
      <c r="J157" s="112"/>
      <c r="K157" s="112"/>
      <c r="L157" s="112"/>
      <c r="M157" s="112"/>
      <c r="N157" s="112"/>
      <c r="O157" s="113"/>
      <c r="P157" s="113"/>
      <c r="Q157" s="156">
        <v>0</v>
      </c>
      <c r="R157" s="122"/>
      <c r="S157" s="112"/>
      <c r="T157" s="279"/>
      <c r="U157" s="280"/>
      <c r="V157" s="184" t="s">
        <v>10</v>
      </c>
      <c r="W157" s="112"/>
      <c r="X157" s="111"/>
      <c r="Y157" s="242"/>
      <c r="Z157" s="242"/>
      <c r="AA157" s="242"/>
      <c r="AB157" s="242"/>
      <c r="AC157" s="242"/>
      <c r="AD157" s="245"/>
      <c r="AE157" s="248"/>
      <c r="AF157" s="248"/>
      <c r="AG157" s="254"/>
      <c r="AH157" s="254"/>
      <c r="AI157" s="254"/>
      <c r="AJ157" s="254"/>
      <c r="AK157" s="119"/>
      <c r="AL157" s="112"/>
      <c r="AM157" s="112"/>
      <c r="AN157" s="201" t="s">
        <v>11</v>
      </c>
      <c r="AO157" s="201"/>
      <c r="AP157" s="126"/>
      <c r="AQ157" s="242"/>
      <c r="AR157" s="242"/>
      <c r="AS157" s="242"/>
      <c r="AT157" s="248"/>
      <c r="AU157" s="245"/>
      <c r="AV157" s="242"/>
      <c r="AW157" s="242"/>
      <c r="AX157" s="242"/>
      <c r="AY157" s="254"/>
      <c r="AZ157" s="254"/>
      <c r="BA157" s="254"/>
      <c r="BB157" s="254"/>
      <c r="BC157" s="119"/>
      <c r="BD157" s="119"/>
      <c r="BE157" s="111"/>
      <c r="BF157" s="112"/>
      <c r="BG157" s="112"/>
      <c r="BH157" s="112"/>
      <c r="BI157" s="112"/>
      <c r="BJ157" s="112"/>
      <c r="BK157" s="112"/>
      <c r="BL157" s="112" t="s">
        <v>71</v>
      </c>
      <c r="BM157" s="112"/>
      <c r="BN157" s="112"/>
      <c r="BO157" s="112"/>
      <c r="BP157" s="112"/>
      <c r="BQ157" s="112"/>
      <c r="BR157" s="112"/>
      <c r="BS157" s="113"/>
      <c r="BT157" s="113"/>
      <c r="BU157" s="156">
        <v>0</v>
      </c>
      <c r="BV157" s="122"/>
      <c r="BW157" s="112"/>
      <c r="BX157" s="279"/>
      <c r="BY157" s="280"/>
      <c r="BZ157" s="184" t="s">
        <v>10</v>
      </c>
      <c r="CA157" s="112"/>
      <c r="CB157" s="111"/>
      <c r="CC157" s="242"/>
      <c r="CD157" s="242"/>
      <c r="CE157" s="242"/>
      <c r="CF157" s="242"/>
      <c r="CG157" s="245"/>
      <c r="CH157" s="245"/>
      <c r="CI157" s="248"/>
      <c r="CJ157" s="248"/>
      <c r="CK157" s="239"/>
      <c r="CL157" s="239"/>
      <c r="CM157" s="239"/>
      <c r="CN157" s="239"/>
      <c r="CO157" s="119"/>
      <c r="CP157" s="112"/>
      <c r="CQ157" s="112"/>
      <c r="CR157" s="184" t="s">
        <v>11</v>
      </c>
      <c r="CS157" s="184"/>
      <c r="CT157" s="126"/>
      <c r="CU157" s="242"/>
      <c r="CV157" s="242"/>
      <c r="CW157" s="242"/>
      <c r="CX157" s="242"/>
      <c r="CY157" s="248"/>
      <c r="CZ157" s="248"/>
      <c r="DA157" s="242"/>
      <c r="DB157" s="242"/>
      <c r="DC157" s="239"/>
      <c r="DD157" s="239"/>
      <c r="DE157" s="239"/>
      <c r="DF157" s="239"/>
      <c r="DG157" s="119"/>
      <c r="DH157" s="119"/>
    </row>
    <row r="158" spans="1:112" ht="15" customHeight="1">
      <c r="A158" s="111"/>
      <c r="B158" s="112"/>
      <c r="C158" s="112"/>
      <c r="D158" s="112"/>
      <c r="E158" s="112"/>
      <c r="F158" s="112"/>
      <c r="G158" s="112"/>
      <c r="H158" s="112"/>
      <c r="I158" s="112"/>
      <c r="J158" s="112"/>
      <c r="K158" s="112"/>
      <c r="L158" s="112"/>
      <c r="M158" s="112"/>
      <c r="N158" s="112"/>
      <c r="O158" s="112"/>
      <c r="P158" s="184"/>
      <c r="Q158" s="112"/>
      <c r="R158" s="122"/>
      <c r="S158" s="112"/>
      <c r="T158" s="279"/>
      <c r="U158" s="280"/>
      <c r="V158" s="112"/>
      <c r="W158" s="112"/>
      <c r="X158" s="111"/>
      <c r="Y158" s="243"/>
      <c r="Z158" s="243"/>
      <c r="AA158" s="243"/>
      <c r="AB158" s="243"/>
      <c r="AC158" s="243"/>
      <c r="AD158" s="246"/>
      <c r="AE158" s="249"/>
      <c r="AF158" s="249"/>
      <c r="AG158" s="255"/>
      <c r="AH158" s="255"/>
      <c r="AI158" s="254"/>
      <c r="AJ158" s="254"/>
      <c r="AK158" s="119"/>
      <c r="AL158" s="112"/>
      <c r="AM158" s="112"/>
      <c r="AN158" s="201"/>
      <c r="AO158" s="201"/>
      <c r="AP158" s="126"/>
      <c r="AQ158" s="243"/>
      <c r="AR158" s="243"/>
      <c r="AS158" s="243"/>
      <c r="AT158" s="249"/>
      <c r="AU158" s="246"/>
      <c r="AV158" s="243"/>
      <c r="AW158" s="243"/>
      <c r="AX158" s="243"/>
      <c r="AY158" s="255"/>
      <c r="AZ158" s="255"/>
      <c r="BA158" s="254"/>
      <c r="BB158" s="254"/>
      <c r="BC158" s="119"/>
      <c r="BD158" s="119"/>
      <c r="BE158" s="111"/>
      <c r="BF158" s="112"/>
      <c r="BG158" s="112"/>
      <c r="BH158" s="112"/>
      <c r="BI158" s="112"/>
      <c r="BJ158" s="113" t="s">
        <v>41</v>
      </c>
      <c r="BK158" s="112"/>
      <c r="BL158" s="112"/>
      <c r="BM158" s="112"/>
      <c r="BN158" s="112"/>
      <c r="BO158" s="112"/>
      <c r="BP158" s="112"/>
      <c r="BQ158" s="112"/>
      <c r="BR158" s="112"/>
      <c r="BS158" s="112"/>
      <c r="BT158" s="184"/>
      <c r="BU158" s="112"/>
      <c r="BV158" s="122"/>
      <c r="BW158" s="112"/>
      <c r="BX158" s="279"/>
      <c r="BY158" s="280"/>
      <c r="BZ158" s="112"/>
      <c r="CA158" s="112"/>
      <c r="CB158" s="111"/>
      <c r="CC158" s="243"/>
      <c r="CD158" s="243"/>
      <c r="CE158" s="243"/>
      <c r="CF158" s="243"/>
      <c r="CG158" s="246"/>
      <c r="CH158" s="246"/>
      <c r="CI158" s="249"/>
      <c r="CJ158" s="249"/>
      <c r="CK158" s="240"/>
      <c r="CL158" s="240"/>
      <c r="CM158" s="239"/>
      <c r="CN158" s="239"/>
      <c r="CO158" s="119"/>
      <c r="CP158" s="112"/>
      <c r="CQ158" s="112"/>
      <c r="CR158" s="184"/>
      <c r="CS158" s="184"/>
      <c r="CT158" s="126"/>
      <c r="CU158" s="243"/>
      <c r="CV158" s="243"/>
      <c r="CW158" s="243"/>
      <c r="CX158" s="243"/>
      <c r="CY158" s="249"/>
      <c r="CZ158" s="249"/>
      <c r="DA158" s="243"/>
      <c r="DB158" s="243"/>
      <c r="DC158" s="240"/>
      <c r="DD158" s="240"/>
      <c r="DE158" s="239"/>
      <c r="DF158" s="239"/>
      <c r="DG158" s="119"/>
      <c r="DH158" s="119"/>
    </row>
    <row r="159" spans="1:112" ht="15" customHeight="1">
      <c r="A159" s="111"/>
      <c r="B159" s="112"/>
      <c r="C159" s="112"/>
      <c r="D159" s="112"/>
      <c r="E159" s="112"/>
      <c r="F159" s="112"/>
      <c r="G159" s="112"/>
      <c r="H159" s="112"/>
      <c r="I159" s="112"/>
      <c r="J159" s="112"/>
      <c r="K159" s="112"/>
      <c r="L159" s="112"/>
      <c r="M159" s="112"/>
      <c r="N159" s="112"/>
      <c r="O159" s="174" t="s">
        <v>127</v>
      </c>
      <c r="P159" s="184" t="s">
        <v>49</v>
      </c>
      <c r="Q159" s="112"/>
      <c r="R159" s="122"/>
      <c r="S159" s="112"/>
      <c r="T159" s="279"/>
      <c r="U159" s="280"/>
      <c r="V159" s="112"/>
      <c r="W159" s="112"/>
      <c r="X159" s="111"/>
      <c r="Y159" s="203" t="s">
        <v>84</v>
      </c>
      <c r="Z159" s="203" t="s">
        <v>84</v>
      </c>
      <c r="AA159" s="203" t="s">
        <v>84</v>
      </c>
      <c r="AB159" s="203" t="s">
        <v>84</v>
      </c>
      <c r="AC159" s="206"/>
      <c r="AD159" s="206"/>
      <c r="AE159" s="203" t="s">
        <v>166</v>
      </c>
      <c r="AF159" s="203" t="s">
        <v>166</v>
      </c>
      <c r="AG159" s="195"/>
      <c r="AH159" s="195"/>
      <c r="AI159" s="255"/>
      <c r="AJ159" s="255"/>
      <c r="AK159" s="119"/>
      <c r="AL159" s="112"/>
      <c r="AM159" s="112"/>
      <c r="AN159" s="201"/>
      <c r="AO159" s="201"/>
      <c r="AP159" s="126"/>
      <c r="AQ159" s="203" t="s">
        <v>84</v>
      </c>
      <c r="AR159" s="203" t="s">
        <v>84</v>
      </c>
      <c r="AS159" s="203" t="s">
        <v>84</v>
      </c>
      <c r="AT159" s="203" t="s">
        <v>106</v>
      </c>
      <c r="AU159" s="203"/>
      <c r="AV159" s="203" t="s">
        <v>146</v>
      </c>
      <c r="AW159" s="203" t="s">
        <v>146</v>
      </c>
      <c r="AX159" s="203" t="s">
        <v>146</v>
      </c>
      <c r="AY159" s="195"/>
      <c r="AZ159" s="195"/>
      <c r="BA159" s="255"/>
      <c r="BB159" s="255"/>
      <c r="BC159" s="119"/>
      <c r="BD159" s="119"/>
      <c r="BE159" s="111"/>
      <c r="BF159" s="112"/>
      <c r="BG159" s="112"/>
      <c r="BH159" s="112"/>
      <c r="BI159" s="112"/>
      <c r="BJ159" s="112"/>
      <c r="BK159" s="112"/>
      <c r="BL159" s="112"/>
      <c r="BM159" s="112"/>
      <c r="BN159" s="112"/>
      <c r="BO159" s="112"/>
      <c r="BP159" s="112"/>
      <c r="BQ159" s="112"/>
      <c r="BR159" s="112"/>
      <c r="BS159" s="174" t="s">
        <v>127</v>
      </c>
      <c r="BT159" s="184" t="s">
        <v>49</v>
      </c>
      <c r="BU159" s="112"/>
      <c r="BV159" s="122"/>
      <c r="BW159" s="112"/>
      <c r="BX159" s="279"/>
      <c r="BY159" s="280"/>
      <c r="BZ159" s="112"/>
      <c r="CA159" s="112"/>
      <c r="CB159" s="111"/>
      <c r="CC159" s="203"/>
      <c r="CD159" s="203"/>
      <c r="CE159" s="203"/>
      <c r="CF159" s="203"/>
      <c r="CG159" s="206"/>
      <c r="CH159" s="206"/>
      <c r="CI159" s="203"/>
      <c r="CJ159" s="203"/>
      <c r="CK159" s="112"/>
      <c r="CL159" s="112"/>
      <c r="CM159" s="240"/>
      <c r="CN159" s="240"/>
      <c r="CO159" s="119"/>
      <c r="CP159" s="112"/>
      <c r="CQ159" s="112"/>
      <c r="CR159" s="184"/>
      <c r="CS159" s="184"/>
      <c r="CT159" s="126"/>
      <c r="CU159" s="203"/>
      <c r="CV159" s="203"/>
      <c r="CW159" s="203"/>
      <c r="CX159" s="203"/>
      <c r="CY159" s="203"/>
      <c r="CZ159" s="203"/>
      <c r="DA159" s="203"/>
      <c r="DB159" s="203"/>
      <c r="DC159" s="112"/>
      <c r="DD159" s="112"/>
      <c r="DE159" s="240"/>
      <c r="DF159" s="240"/>
      <c r="DG159" s="119"/>
      <c r="DH159" s="119"/>
    </row>
    <row r="160" spans="1:112" ht="15" customHeight="1">
      <c r="A160" s="111"/>
      <c r="B160" s="112"/>
      <c r="C160" s="112"/>
      <c r="D160" s="112"/>
      <c r="E160" s="112"/>
      <c r="F160" s="113" t="s">
        <v>41</v>
      </c>
      <c r="G160" s="112"/>
      <c r="H160" s="112" t="s">
        <v>132</v>
      </c>
      <c r="I160" s="112"/>
      <c r="J160" s="112"/>
      <c r="K160" s="112"/>
      <c r="L160" s="133"/>
      <c r="M160" s="112"/>
      <c r="N160" s="112"/>
      <c r="O160" s="155">
        <f>COUNTIF(X149:BB174,H160)</f>
        <v>9</v>
      </c>
      <c r="P160" s="155">
        <f>COUNTIF(X149:BB174,H160&amp;"/R")</f>
        <v>20</v>
      </c>
      <c r="Q160" s="156">
        <f t="shared" ref="Q160:Q168" si="14">SUM(O160:P160)</f>
        <v>29</v>
      </c>
      <c r="R160" s="122"/>
      <c r="S160" s="112"/>
      <c r="T160" s="279"/>
      <c r="U160" s="280"/>
      <c r="V160" s="112"/>
      <c r="W160" s="112"/>
      <c r="X160" s="111"/>
      <c r="Y160" s="123"/>
      <c r="Z160" s="123"/>
      <c r="AA160" s="118"/>
      <c r="AB160" s="118"/>
      <c r="AC160" s="123"/>
      <c r="AD160" s="123"/>
      <c r="AE160" s="123"/>
      <c r="AF160" s="123"/>
      <c r="AG160" s="131" t="s">
        <v>80</v>
      </c>
      <c r="AH160" s="112"/>
      <c r="AI160" s="112"/>
      <c r="AJ160" s="112"/>
      <c r="AK160" s="119"/>
      <c r="AL160" s="112"/>
      <c r="AM160" s="112"/>
      <c r="AN160" s="201"/>
      <c r="AO160" s="201"/>
      <c r="AP160" s="126"/>
      <c r="AQ160" s="123"/>
      <c r="AR160" s="123"/>
      <c r="AS160" s="118"/>
      <c r="AT160" s="118"/>
      <c r="AU160" s="123"/>
      <c r="AV160" s="123"/>
      <c r="AW160" s="123"/>
      <c r="AX160" s="123"/>
      <c r="AY160" s="131" t="s">
        <v>69</v>
      </c>
      <c r="AZ160" s="123"/>
      <c r="BA160" s="123"/>
      <c r="BB160" s="123"/>
      <c r="BC160" s="119"/>
      <c r="BD160" s="119"/>
      <c r="BE160" s="111"/>
      <c r="BF160" s="112"/>
      <c r="BG160" s="112"/>
      <c r="BH160" s="112"/>
      <c r="BI160" s="112"/>
      <c r="BJ160" s="112"/>
      <c r="BK160" s="112"/>
      <c r="BL160" s="112" t="s">
        <v>132</v>
      </c>
      <c r="BM160" s="112"/>
      <c r="BN160" s="112"/>
      <c r="BO160" s="112"/>
      <c r="BP160" s="133"/>
      <c r="BQ160" s="112"/>
      <c r="BR160" s="112"/>
      <c r="BS160" s="155">
        <f>COUNTIF(CB149:DF174,BL160)</f>
        <v>0</v>
      </c>
      <c r="BT160" s="155">
        <f>COUNTIF(CB149:DF174,BL160&amp;"/R")</f>
        <v>0</v>
      </c>
      <c r="BU160" s="156">
        <f t="shared" ref="BU160:BU168" si="15">SUM(BS160:BT160)</f>
        <v>0</v>
      </c>
      <c r="BV160" s="122"/>
      <c r="BW160" s="112"/>
      <c r="BX160" s="279"/>
      <c r="BY160" s="280"/>
      <c r="BZ160" s="112"/>
      <c r="CA160" s="112"/>
      <c r="CB160" s="111"/>
      <c r="CC160" s="123"/>
      <c r="CD160" s="123"/>
      <c r="CE160" s="123"/>
      <c r="CF160" s="123"/>
      <c r="CG160" s="123"/>
      <c r="CH160" s="123"/>
      <c r="CI160" s="123"/>
      <c r="CJ160" s="123"/>
      <c r="CK160" s="131"/>
      <c r="CL160" s="112"/>
      <c r="CM160" s="112"/>
      <c r="CN160" s="112"/>
      <c r="CO160" s="119"/>
      <c r="CP160" s="112"/>
      <c r="CQ160" s="112"/>
      <c r="CR160" s="184"/>
      <c r="CS160" s="184"/>
      <c r="CT160" s="126"/>
      <c r="CU160" s="123"/>
      <c r="CV160" s="123"/>
      <c r="CW160" s="118"/>
      <c r="CX160" s="118"/>
      <c r="CY160" s="123"/>
      <c r="CZ160" s="123"/>
      <c r="DA160" s="123"/>
      <c r="DB160" s="123"/>
      <c r="DC160" s="131"/>
      <c r="DD160" s="123"/>
      <c r="DE160" s="123"/>
      <c r="DF160" s="123"/>
      <c r="DG160" s="119"/>
      <c r="DH160" s="119"/>
    </row>
    <row r="161" spans="1:112" ht="15" customHeight="1">
      <c r="A161" s="111"/>
      <c r="B161" s="112"/>
      <c r="C161" s="112"/>
      <c r="D161" s="112"/>
      <c r="E161" s="112"/>
      <c r="F161" s="112"/>
      <c r="G161" s="112"/>
      <c r="H161" s="112" t="s">
        <v>135</v>
      </c>
      <c r="I161" s="112"/>
      <c r="J161" s="112"/>
      <c r="K161" s="112"/>
      <c r="L161" s="133"/>
      <c r="M161" s="112"/>
      <c r="N161" s="112"/>
      <c r="O161" s="155">
        <f>COUNTIF(X149:BB174,H161)</f>
        <v>0</v>
      </c>
      <c r="P161" s="155">
        <f>COUNTIF(X149:BB174,H161&amp;"/R")</f>
        <v>6</v>
      </c>
      <c r="Q161" s="156">
        <f t="shared" si="14"/>
        <v>6</v>
      </c>
      <c r="R161" s="122"/>
      <c r="S161" s="112"/>
      <c r="T161" s="279"/>
      <c r="U161" s="280"/>
      <c r="V161" s="112"/>
      <c r="W161" s="112"/>
      <c r="X161" s="111"/>
      <c r="Y161" s="241" t="s">
        <v>131</v>
      </c>
      <c r="Z161" s="241" t="s">
        <v>131</v>
      </c>
      <c r="AA161" s="241" t="s">
        <v>160</v>
      </c>
      <c r="AB161" s="241" t="s">
        <v>160</v>
      </c>
      <c r="AC161" s="241" t="s">
        <v>176</v>
      </c>
      <c r="AD161" s="244" t="s">
        <v>37</v>
      </c>
      <c r="AE161" s="247" t="s">
        <v>167</v>
      </c>
      <c r="AF161" s="247" t="s">
        <v>167</v>
      </c>
      <c r="AG161" s="253" t="s">
        <v>7</v>
      </c>
      <c r="AH161" s="253" t="s">
        <v>7</v>
      </c>
      <c r="AI161" s="253" t="s">
        <v>6</v>
      </c>
      <c r="AJ161" s="253" t="s">
        <v>6</v>
      </c>
      <c r="AK161" s="119"/>
      <c r="AL161" s="112"/>
      <c r="AM161" s="112"/>
      <c r="AN161" s="201"/>
      <c r="AO161" s="201"/>
      <c r="AP161" s="126"/>
      <c r="AQ161" s="241" t="s">
        <v>131</v>
      </c>
      <c r="AR161" s="241" t="s">
        <v>131</v>
      </c>
      <c r="AS161" s="241" t="s">
        <v>132</v>
      </c>
      <c r="AT161" s="247" t="s">
        <v>45</v>
      </c>
      <c r="AU161" s="244" t="s">
        <v>37</v>
      </c>
      <c r="AV161" s="244" t="s">
        <v>37</v>
      </c>
      <c r="AW161" s="241" t="s">
        <v>171</v>
      </c>
      <c r="AX161" s="241" t="s">
        <v>171</v>
      </c>
      <c r="AY161" s="253" t="s">
        <v>7</v>
      </c>
      <c r="AZ161" s="253" t="s">
        <v>7</v>
      </c>
      <c r="BA161" s="253" t="s">
        <v>6</v>
      </c>
      <c r="BB161" s="253" t="s">
        <v>6</v>
      </c>
      <c r="BC161" s="119"/>
      <c r="BD161" s="119"/>
      <c r="BE161" s="111"/>
      <c r="BF161" s="112"/>
      <c r="BG161" s="112"/>
      <c r="BH161" s="112"/>
      <c r="BI161" s="112"/>
      <c r="BJ161" s="112"/>
      <c r="BK161" s="112"/>
      <c r="BL161" s="112" t="s">
        <v>135</v>
      </c>
      <c r="BM161" s="112"/>
      <c r="BN161" s="112"/>
      <c r="BO161" s="112"/>
      <c r="BP161" s="133"/>
      <c r="BQ161" s="112"/>
      <c r="BR161" s="112"/>
      <c r="BS161" s="155">
        <f>COUNTIF(CB149:DF174,BL161)</f>
        <v>0</v>
      </c>
      <c r="BT161" s="155">
        <f>COUNTIF(CB149:DF174,BL161&amp;"/R")</f>
        <v>0</v>
      </c>
      <c r="BU161" s="156">
        <f t="shared" si="15"/>
        <v>0</v>
      </c>
      <c r="BV161" s="122"/>
      <c r="BW161" s="112"/>
      <c r="BX161" s="279"/>
      <c r="BY161" s="280"/>
      <c r="BZ161" s="112"/>
      <c r="CA161" s="112"/>
      <c r="CB161" s="111"/>
      <c r="CC161" s="241"/>
      <c r="CD161" s="241"/>
      <c r="CE161" s="241"/>
      <c r="CF161" s="241"/>
      <c r="CG161" s="244"/>
      <c r="CH161" s="244"/>
      <c r="CI161" s="247"/>
      <c r="CJ161" s="247"/>
      <c r="CK161" s="238"/>
      <c r="CL161" s="238"/>
      <c r="CM161" s="238"/>
      <c r="CN161" s="238"/>
      <c r="CO161" s="119"/>
      <c r="CP161" s="112"/>
      <c r="CQ161" s="112"/>
      <c r="CR161" s="184"/>
      <c r="CS161" s="184"/>
      <c r="CT161" s="126"/>
      <c r="CU161" s="241"/>
      <c r="CV161" s="241"/>
      <c r="CW161" s="241"/>
      <c r="CX161" s="241"/>
      <c r="CY161" s="244"/>
      <c r="CZ161" s="244"/>
      <c r="DA161" s="241"/>
      <c r="DB161" s="241"/>
      <c r="DC161" s="238"/>
      <c r="DD161" s="238"/>
      <c r="DE161" s="238"/>
      <c r="DF161" s="238"/>
      <c r="DG161" s="119"/>
      <c r="DH161" s="119"/>
    </row>
    <row r="162" spans="1:112" ht="15" customHeight="1">
      <c r="A162" s="111"/>
      <c r="B162" s="112"/>
      <c r="C162" s="112"/>
      <c r="D162" s="112"/>
      <c r="E162" s="112"/>
      <c r="F162" s="112"/>
      <c r="G162" s="112"/>
      <c r="H162" s="112" t="s">
        <v>45</v>
      </c>
      <c r="I162" s="112"/>
      <c r="J162" s="112"/>
      <c r="K162" s="112"/>
      <c r="L162" s="133"/>
      <c r="M162" s="112"/>
      <c r="N162" s="112"/>
      <c r="O162" s="155">
        <f>COUNTIF(X149:BB174,H162)</f>
        <v>9</v>
      </c>
      <c r="P162" s="155">
        <f>COUNTIF(X149:BB174,H162&amp;"/R")</f>
        <v>6</v>
      </c>
      <c r="Q162" s="156">
        <f t="shared" si="14"/>
        <v>15</v>
      </c>
      <c r="R162" s="122"/>
      <c r="S162" s="112"/>
      <c r="T162" s="279"/>
      <c r="U162" s="280"/>
      <c r="V162" s="184" t="s">
        <v>13</v>
      </c>
      <c r="W162" s="112"/>
      <c r="X162" s="111"/>
      <c r="Y162" s="242"/>
      <c r="Z162" s="242"/>
      <c r="AA162" s="242"/>
      <c r="AB162" s="242"/>
      <c r="AC162" s="242"/>
      <c r="AD162" s="245"/>
      <c r="AE162" s="248"/>
      <c r="AF162" s="248"/>
      <c r="AG162" s="254"/>
      <c r="AH162" s="254"/>
      <c r="AI162" s="254"/>
      <c r="AJ162" s="254"/>
      <c r="AK162" s="119"/>
      <c r="AL162" s="112"/>
      <c r="AM162" s="112"/>
      <c r="AN162" s="201" t="s">
        <v>14</v>
      </c>
      <c r="AO162" s="201"/>
      <c r="AP162" s="126"/>
      <c r="AQ162" s="242"/>
      <c r="AR162" s="242"/>
      <c r="AS162" s="242"/>
      <c r="AT162" s="248"/>
      <c r="AU162" s="245"/>
      <c r="AV162" s="245"/>
      <c r="AW162" s="242"/>
      <c r="AX162" s="242"/>
      <c r="AY162" s="254"/>
      <c r="AZ162" s="254"/>
      <c r="BA162" s="254"/>
      <c r="BB162" s="254"/>
      <c r="BC162" s="119"/>
      <c r="BD162" s="119"/>
      <c r="BE162" s="111"/>
      <c r="BF162" s="112"/>
      <c r="BG162" s="112"/>
      <c r="BH162" s="112"/>
      <c r="BI162" s="112"/>
      <c r="BJ162" s="112"/>
      <c r="BK162" s="112"/>
      <c r="BL162" s="112" t="s">
        <v>45</v>
      </c>
      <c r="BM162" s="112"/>
      <c r="BN162" s="112"/>
      <c r="BO162" s="112"/>
      <c r="BP162" s="133"/>
      <c r="BQ162" s="112"/>
      <c r="BR162" s="112"/>
      <c r="BS162" s="155">
        <f>COUNTIF(CB149:DF174,BL162)</f>
        <v>0</v>
      </c>
      <c r="BT162" s="155">
        <f>COUNTIF(CB149:DF174,BL162&amp;"/R")</f>
        <v>0</v>
      </c>
      <c r="BU162" s="156">
        <f t="shared" si="15"/>
        <v>0</v>
      </c>
      <c r="BV162" s="122"/>
      <c r="BW162" s="112"/>
      <c r="BX162" s="279"/>
      <c r="BY162" s="280"/>
      <c r="BZ162" s="184" t="s">
        <v>13</v>
      </c>
      <c r="CA162" s="112"/>
      <c r="CB162" s="111"/>
      <c r="CC162" s="242"/>
      <c r="CD162" s="242"/>
      <c r="CE162" s="242"/>
      <c r="CF162" s="242"/>
      <c r="CG162" s="245"/>
      <c r="CH162" s="245"/>
      <c r="CI162" s="248"/>
      <c r="CJ162" s="248"/>
      <c r="CK162" s="239"/>
      <c r="CL162" s="239"/>
      <c r="CM162" s="239"/>
      <c r="CN162" s="239"/>
      <c r="CO162" s="119"/>
      <c r="CP162" s="112"/>
      <c r="CQ162" s="112"/>
      <c r="CR162" s="184" t="s">
        <v>14</v>
      </c>
      <c r="CS162" s="184"/>
      <c r="CT162" s="126"/>
      <c r="CU162" s="242"/>
      <c r="CV162" s="242"/>
      <c r="CW162" s="242"/>
      <c r="CX162" s="242"/>
      <c r="CY162" s="245"/>
      <c r="CZ162" s="245"/>
      <c r="DA162" s="242"/>
      <c r="DB162" s="242"/>
      <c r="DC162" s="239"/>
      <c r="DD162" s="239"/>
      <c r="DE162" s="239"/>
      <c r="DF162" s="239"/>
      <c r="DG162" s="119"/>
      <c r="DH162" s="119"/>
    </row>
    <row r="163" spans="1:112" ht="15" customHeight="1">
      <c r="A163" s="111"/>
      <c r="B163" s="112"/>
      <c r="C163" s="112"/>
      <c r="D163" s="112"/>
      <c r="E163" s="112"/>
      <c r="F163" s="112"/>
      <c r="G163" s="112"/>
      <c r="H163" s="112" t="s">
        <v>46</v>
      </c>
      <c r="I163" s="112"/>
      <c r="J163" s="112"/>
      <c r="K163" s="112"/>
      <c r="L163" s="133"/>
      <c r="M163" s="112"/>
      <c r="N163" s="112"/>
      <c r="O163" s="155">
        <f>COUNTIF(X149:BB174,H163)</f>
        <v>4</v>
      </c>
      <c r="P163" s="155">
        <f>COUNTIF(X149:BB174,H163&amp;"/R")</f>
        <v>8</v>
      </c>
      <c r="Q163" s="156">
        <f t="shared" si="14"/>
        <v>12</v>
      </c>
      <c r="R163" s="122"/>
      <c r="S163" s="112"/>
      <c r="T163" s="279"/>
      <c r="U163" s="280"/>
      <c r="V163" s="112"/>
      <c r="W163" s="112"/>
      <c r="X163" s="111"/>
      <c r="Y163" s="243"/>
      <c r="Z163" s="243"/>
      <c r="AA163" s="243"/>
      <c r="AB163" s="243"/>
      <c r="AC163" s="243"/>
      <c r="AD163" s="246"/>
      <c r="AE163" s="249"/>
      <c r="AF163" s="249"/>
      <c r="AG163" s="255"/>
      <c r="AH163" s="255"/>
      <c r="AI163" s="254"/>
      <c r="AJ163" s="254"/>
      <c r="AK163" s="119"/>
      <c r="AL163" s="112"/>
      <c r="AM163" s="112"/>
      <c r="AN163" s="201"/>
      <c r="AO163" s="201"/>
      <c r="AP163" s="126"/>
      <c r="AQ163" s="243"/>
      <c r="AR163" s="243"/>
      <c r="AS163" s="243"/>
      <c r="AT163" s="249"/>
      <c r="AU163" s="246"/>
      <c r="AV163" s="246"/>
      <c r="AW163" s="243"/>
      <c r="AX163" s="243"/>
      <c r="AY163" s="255"/>
      <c r="AZ163" s="255"/>
      <c r="BA163" s="254"/>
      <c r="BB163" s="254"/>
      <c r="BC163" s="119"/>
      <c r="BD163" s="119"/>
      <c r="BE163" s="111"/>
      <c r="BF163" s="112"/>
      <c r="BG163" s="112"/>
      <c r="BH163" s="112"/>
      <c r="BI163" s="112"/>
      <c r="BJ163" s="112"/>
      <c r="BK163" s="112"/>
      <c r="BL163" s="112" t="s">
        <v>46</v>
      </c>
      <c r="BM163" s="112"/>
      <c r="BN163" s="112"/>
      <c r="BO163" s="112"/>
      <c r="BP163" s="133"/>
      <c r="BQ163" s="112"/>
      <c r="BR163" s="112"/>
      <c r="BS163" s="155">
        <f>COUNTIF(CB149:DF174,BL163)</f>
        <v>0</v>
      </c>
      <c r="BT163" s="155">
        <f>COUNTIF(CB149:DF174,BL163&amp;"/R")</f>
        <v>0</v>
      </c>
      <c r="BU163" s="156">
        <f t="shared" si="15"/>
        <v>0</v>
      </c>
      <c r="BV163" s="122"/>
      <c r="BW163" s="112"/>
      <c r="BX163" s="279"/>
      <c r="BY163" s="280"/>
      <c r="BZ163" s="112"/>
      <c r="CA163" s="112"/>
      <c r="CB163" s="111"/>
      <c r="CC163" s="243"/>
      <c r="CD163" s="243"/>
      <c r="CE163" s="243"/>
      <c r="CF163" s="243"/>
      <c r="CG163" s="246"/>
      <c r="CH163" s="246"/>
      <c r="CI163" s="249"/>
      <c r="CJ163" s="249"/>
      <c r="CK163" s="240"/>
      <c r="CL163" s="240"/>
      <c r="CM163" s="239"/>
      <c r="CN163" s="239"/>
      <c r="CO163" s="119"/>
      <c r="CP163" s="112"/>
      <c r="CQ163" s="112"/>
      <c r="CR163" s="184"/>
      <c r="CS163" s="184"/>
      <c r="CT163" s="126"/>
      <c r="CU163" s="243"/>
      <c r="CV163" s="243"/>
      <c r="CW163" s="243"/>
      <c r="CX163" s="243"/>
      <c r="CY163" s="246"/>
      <c r="CZ163" s="246"/>
      <c r="DA163" s="243"/>
      <c r="DB163" s="243"/>
      <c r="DC163" s="240"/>
      <c r="DD163" s="240"/>
      <c r="DE163" s="239"/>
      <c r="DF163" s="239"/>
      <c r="DG163" s="119"/>
      <c r="DH163" s="119"/>
    </row>
    <row r="164" spans="1:112" ht="15" customHeight="1">
      <c r="A164" s="111"/>
      <c r="B164" s="112"/>
      <c r="C164" s="112"/>
      <c r="D164" s="112"/>
      <c r="E164" s="112"/>
      <c r="F164" s="112"/>
      <c r="G164" s="112"/>
      <c r="H164" s="112" t="s">
        <v>79</v>
      </c>
      <c r="I164" s="112"/>
      <c r="J164" s="112"/>
      <c r="K164" s="112"/>
      <c r="L164" s="112"/>
      <c r="M164" s="112"/>
      <c r="N164" s="112"/>
      <c r="O164" s="155">
        <f>COUNTIF(X149:BB174,H164)</f>
        <v>0</v>
      </c>
      <c r="P164" s="155">
        <f>COUNTIF(X149:BB174,H164&amp;"/R")</f>
        <v>0</v>
      </c>
      <c r="Q164" s="156">
        <f t="shared" si="14"/>
        <v>0</v>
      </c>
      <c r="R164" s="122"/>
      <c r="S164" s="112"/>
      <c r="T164" s="279"/>
      <c r="U164" s="280"/>
      <c r="V164" s="112"/>
      <c r="W164" s="112"/>
      <c r="X164" s="111"/>
      <c r="Y164" s="203" t="s">
        <v>84</v>
      </c>
      <c r="Z164" s="203" t="s">
        <v>84</v>
      </c>
      <c r="AA164" s="203" t="s">
        <v>165</v>
      </c>
      <c r="AB164" s="203" t="s">
        <v>165</v>
      </c>
      <c r="AC164" s="206"/>
      <c r="AD164" s="206"/>
      <c r="AE164" s="203" t="s">
        <v>84</v>
      </c>
      <c r="AF164" s="203" t="s">
        <v>84</v>
      </c>
      <c r="AG164" s="195"/>
      <c r="AH164" s="195"/>
      <c r="AI164" s="255"/>
      <c r="AJ164" s="255"/>
      <c r="AK164" s="119"/>
      <c r="AL164" s="112"/>
      <c r="AM164" s="112"/>
      <c r="AN164" s="201"/>
      <c r="AO164" s="201"/>
      <c r="AP164" s="126"/>
      <c r="AQ164" s="203" t="s">
        <v>84</v>
      </c>
      <c r="AR164" s="203" t="s">
        <v>84</v>
      </c>
      <c r="AS164" s="203" t="s">
        <v>84</v>
      </c>
      <c r="AT164" s="203" t="s">
        <v>106</v>
      </c>
      <c r="AU164" s="206"/>
      <c r="AV164" s="206"/>
      <c r="AW164" s="205" t="s">
        <v>161</v>
      </c>
      <c r="AX164" s="205" t="s">
        <v>161</v>
      </c>
      <c r="AY164" s="195"/>
      <c r="AZ164" s="195"/>
      <c r="BA164" s="255"/>
      <c r="BB164" s="255"/>
      <c r="BC164" s="119"/>
      <c r="BD164" s="119"/>
      <c r="BE164" s="111"/>
      <c r="BF164" s="112"/>
      <c r="BG164" s="112"/>
      <c r="BH164" s="112"/>
      <c r="BI164" s="112"/>
      <c r="BJ164" s="112"/>
      <c r="BK164" s="112"/>
      <c r="BL164" s="112" t="s">
        <v>79</v>
      </c>
      <c r="BM164" s="112"/>
      <c r="BN164" s="112"/>
      <c r="BO164" s="112"/>
      <c r="BP164" s="112"/>
      <c r="BQ164" s="112"/>
      <c r="BR164" s="112"/>
      <c r="BS164" s="155">
        <f>COUNTIF(CB149:DF174,BL164)</f>
        <v>0</v>
      </c>
      <c r="BT164" s="155">
        <f>COUNTIF(CB149:DF174,BL164&amp;"/R")</f>
        <v>0</v>
      </c>
      <c r="BU164" s="156">
        <f t="shared" si="15"/>
        <v>0</v>
      </c>
      <c r="BV164" s="122"/>
      <c r="BW164" s="112"/>
      <c r="BX164" s="279"/>
      <c r="BY164" s="280"/>
      <c r="BZ164" s="112"/>
      <c r="CA164" s="112"/>
      <c r="CB164" s="111"/>
      <c r="CC164" s="203"/>
      <c r="CD164" s="203"/>
      <c r="CE164" s="203"/>
      <c r="CF164" s="203"/>
      <c r="CG164" s="206"/>
      <c r="CH164" s="206"/>
      <c r="CI164" s="203"/>
      <c r="CJ164" s="203"/>
      <c r="CK164" s="112"/>
      <c r="CL164" s="112"/>
      <c r="CM164" s="240"/>
      <c r="CN164" s="240"/>
      <c r="CO164" s="119"/>
      <c r="CP164" s="112"/>
      <c r="CQ164" s="112"/>
      <c r="CR164" s="184"/>
      <c r="CS164" s="184"/>
      <c r="CT164" s="126"/>
      <c r="CU164" s="203"/>
      <c r="CV164" s="203"/>
      <c r="CW164" s="203"/>
      <c r="CX164" s="203"/>
      <c r="CY164" s="206"/>
      <c r="CZ164" s="206"/>
      <c r="DA164" s="203"/>
      <c r="DB164" s="203"/>
      <c r="DC164" s="112"/>
      <c r="DD164" s="112"/>
      <c r="DE164" s="240"/>
      <c r="DF164" s="240"/>
      <c r="DG164" s="119"/>
      <c r="DH164" s="119"/>
    </row>
    <row r="165" spans="1:112" ht="15" customHeight="1">
      <c r="A165" s="111"/>
      <c r="B165" s="112"/>
      <c r="C165" s="112"/>
      <c r="D165" s="112"/>
      <c r="E165" s="112"/>
      <c r="F165" s="112"/>
      <c r="G165" s="112"/>
      <c r="H165" s="112" t="s">
        <v>50</v>
      </c>
      <c r="I165" s="112"/>
      <c r="J165" s="112"/>
      <c r="K165" s="112"/>
      <c r="L165" s="133"/>
      <c r="M165" s="112"/>
      <c r="N165" s="112"/>
      <c r="O165" s="155">
        <f>COUNTIF(X149:BB174,H165)</f>
        <v>0</v>
      </c>
      <c r="P165" s="155">
        <f>COUNTIF(X149:BB174,H165&amp;"/R")</f>
        <v>0</v>
      </c>
      <c r="Q165" s="156">
        <f t="shared" si="14"/>
        <v>0</v>
      </c>
      <c r="R165" s="122"/>
      <c r="S165" s="112"/>
      <c r="T165" s="279"/>
      <c r="U165" s="280"/>
      <c r="V165" s="112"/>
      <c r="W165" s="112"/>
      <c r="X165" s="111"/>
      <c r="Y165" s="123"/>
      <c r="Z165" s="123"/>
      <c r="AA165" s="123"/>
      <c r="AB165" s="123"/>
      <c r="AC165" s="123"/>
      <c r="AD165" s="123"/>
      <c r="AE165" s="123"/>
      <c r="AF165" s="123"/>
      <c r="AG165" s="131" t="s">
        <v>69</v>
      </c>
      <c r="AH165" s="118"/>
      <c r="AI165" s="118"/>
      <c r="AJ165" s="118"/>
      <c r="AK165" s="119"/>
      <c r="AL165" s="112"/>
      <c r="AM165" s="112"/>
      <c r="AN165" s="201"/>
      <c r="AO165" s="201"/>
      <c r="AP165" s="126"/>
      <c r="AQ165" s="118"/>
      <c r="AR165" s="118"/>
      <c r="AS165" s="137"/>
      <c r="AT165" s="118"/>
      <c r="AU165" s="118"/>
      <c r="AV165" s="118"/>
      <c r="AW165" s="123"/>
      <c r="AX165" s="123"/>
      <c r="AY165" s="131" t="s">
        <v>80</v>
      </c>
      <c r="AZ165" s="112"/>
      <c r="BA165" s="112"/>
      <c r="BB165" s="112"/>
      <c r="BC165" s="119"/>
      <c r="BD165" s="119"/>
      <c r="BE165" s="111"/>
      <c r="BF165" s="112"/>
      <c r="BG165" s="112"/>
      <c r="BH165" s="112"/>
      <c r="BI165" s="112"/>
      <c r="BJ165" s="112"/>
      <c r="BK165" s="112"/>
      <c r="BL165" s="112" t="s">
        <v>50</v>
      </c>
      <c r="BM165" s="112"/>
      <c r="BN165" s="112"/>
      <c r="BO165" s="112"/>
      <c r="BP165" s="133"/>
      <c r="BQ165" s="112"/>
      <c r="BR165" s="112"/>
      <c r="BS165" s="155">
        <f>COUNTIF(CB149:DF174,BL165)</f>
        <v>0</v>
      </c>
      <c r="BT165" s="155">
        <f>COUNTIF(CB149:DF174,BL165&amp;"/R")</f>
        <v>0</v>
      </c>
      <c r="BU165" s="156">
        <f t="shared" si="15"/>
        <v>0</v>
      </c>
      <c r="BV165" s="122"/>
      <c r="BW165" s="112"/>
      <c r="BX165" s="279"/>
      <c r="BY165" s="280"/>
      <c r="BZ165" s="112"/>
      <c r="CA165" s="112"/>
      <c r="CB165" s="111"/>
      <c r="CC165" s="123"/>
      <c r="CD165" s="123"/>
      <c r="CE165" s="123"/>
      <c r="CF165" s="123"/>
      <c r="CG165" s="123"/>
      <c r="CH165" s="123"/>
      <c r="CI165" s="123"/>
      <c r="CJ165" s="123"/>
      <c r="CK165" s="131"/>
      <c r="CL165" s="118"/>
      <c r="CM165" s="118"/>
      <c r="CN165" s="118"/>
      <c r="CO165" s="119"/>
      <c r="CP165" s="112"/>
      <c r="CQ165" s="112"/>
      <c r="CR165" s="184"/>
      <c r="CS165" s="184"/>
      <c r="CT165" s="126"/>
      <c r="CU165" s="118"/>
      <c r="CV165" s="118"/>
      <c r="CW165" s="118"/>
      <c r="CX165" s="118"/>
      <c r="CY165" s="118"/>
      <c r="CZ165" s="118"/>
      <c r="DA165" s="123"/>
      <c r="DB165" s="123"/>
      <c r="DC165" s="131"/>
      <c r="DD165" s="112"/>
      <c r="DE165" s="112"/>
      <c r="DF165" s="112"/>
      <c r="DG165" s="119"/>
      <c r="DH165" s="119"/>
    </row>
    <row r="166" spans="1:112" ht="15" customHeight="1">
      <c r="A166" s="111"/>
      <c r="B166" s="112"/>
      <c r="C166" s="112"/>
      <c r="D166" s="112"/>
      <c r="E166" s="112"/>
      <c r="F166" s="112"/>
      <c r="G166" s="112"/>
      <c r="H166" s="112" t="s">
        <v>12</v>
      </c>
      <c r="I166" s="135"/>
      <c r="J166" s="135"/>
      <c r="K166" s="135"/>
      <c r="L166" s="133"/>
      <c r="M166" s="135"/>
      <c r="N166" s="135"/>
      <c r="O166" s="155">
        <f>COUNTIF(X149:BB174,H166)</f>
        <v>2</v>
      </c>
      <c r="P166" s="155">
        <f>COUNTIF(X149:BB174,H166&amp;"/R")</f>
        <v>0</v>
      </c>
      <c r="Q166" s="156">
        <f t="shared" si="14"/>
        <v>2</v>
      </c>
      <c r="R166" s="112"/>
      <c r="S166" s="112"/>
      <c r="T166" s="112"/>
      <c r="U166" s="112"/>
      <c r="V166" s="112"/>
      <c r="W166" s="112"/>
      <c r="X166" s="111"/>
      <c r="Y166" s="241" t="s">
        <v>131</v>
      </c>
      <c r="Z166" s="241" t="s">
        <v>131</v>
      </c>
      <c r="AA166" s="241" t="s">
        <v>132</v>
      </c>
      <c r="AB166" s="241" t="s">
        <v>132</v>
      </c>
      <c r="AC166" s="241" t="s">
        <v>209</v>
      </c>
      <c r="AD166" s="244" t="s">
        <v>37</v>
      </c>
      <c r="AE166" s="247" t="s">
        <v>167</v>
      </c>
      <c r="AF166" s="247" t="s">
        <v>167</v>
      </c>
      <c r="AG166" s="253" t="s">
        <v>7</v>
      </c>
      <c r="AH166" s="253" t="s">
        <v>7</v>
      </c>
      <c r="AI166" s="253" t="s">
        <v>6</v>
      </c>
      <c r="AJ166" s="253" t="s">
        <v>6</v>
      </c>
      <c r="AK166" s="119"/>
      <c r="AL166" s="112"/>
      <c r="AM166" s="112"/>
      <c r="AN166" s="201"/>
      <c r="AO166" s="201"/>
      <c r="AP166" s="126"/>
      <c r="AQ166" s="241" t="s">
        <v>131</v>
      </c>
      <c r="AR166" s="241" t="s">
        <v>131</v>
      </c>
      <c r="AS166" s="241" t="s">
        <v>132</v>
      </c>
      <c r="AT166" s="247" t="s">
        <v>45</v>
      </c>
      <c r="AU166" s="244" t="s">
        <v>37</v>
      </c>
      <c r="AV166" s="244" t="s">
        <v>37</v>
      </c>
      <c r="AW166" s="241" t="s">
        <v>171</v>
      </c>
      <c r="AX166" s="241" t="s">
        <v>171</v>
      </c>
      <c r="AY166" s="253" t="s">
        <v>7</v>
      </c>
      <c r="AZ166" s="253" t="s">
        <v>7</v>
      </c>
      <c r="BA166" s="253" t="s">
        <v>6</v>
      </c>
      <c r="BB166" s="253" t="s">
        <v>6</v>
      </c>
      <c r="BC166" s="119"/>
      <c r="BD166" s="119"/>
      <c r="BE166" s="111"/>
      <c r="BF166" s="112"/>
      <c r="BG166" s="112"/>
      <c r="BH166" s="112"/>
      <c r="BI166" s="112"/>
      <c r="BJ166" s="112"/>
      <c r="BK166" s="112"/>
      <c r="BL166" s="112" t="s">
        <v>12</v>
      </c>
      <c r="BM166" s="135"/>
      <c r="BN166" s="135"/>
      <c r="BO166" s="135"/>
      <c r="BP166" s="133"/>
      <c r="BQ166" s="135"/>
      <c r="BR166" s="135"/>
      <c r="BS166" s="155">
        <f>COUNTIF(CB149:DF174,BL166)</f>
        <v>0</v>
      </c>
      <c r="BT166" s="155">
        <f>COUNTIF(CB149:DF174,BL166&amp;"/R")</f>
        <v>0</v>
      </c>
      <c r="BU166" s="156">
        <f t="shared" si="15"/>
        <v>0</v>
      </c>
      <c r="BV166" s="112"/>
      <c r="BW166" s="112"/>
      <c r="BX166" s="112"/>
      <c r="BY166" s="112"/>
      <c r="BZ166" s="112"/>
      <c r="CA166" s="112"/>
      <c r="CB166" s="111"/>
      <c r="CC166" s="241"/>
      <c r="CD166" s="241"/>
      <c r="CE166" s="241"/>
      <c r="CF166" s="241"/>
      <c r="CG166" s="247"/>
      <c r="CH166" s="247"/>
      <c r="CI166" s="241"/>
      <c r="CJ166" s="241"/>
      <c r="CK166" s="238"/>
      <c r="CL166" s="238"/>
      <c r="CM166" s="238"/>
      <c r="CN166" s="238"/>
      <c r="CO166" s="119"/>
      <c r="CP166" s="112"/>
      <c r="CQ166" s="112"/>
      <c r="CR166" s="184"/>
      <c r="CS166" s="184"/>
      <c r="CT166" s="126"/>
      <c r="CU166" s="241"/>
      <c r="CV166" s="241"/>
      <c r="CW166" s="244"/>
      <c r="CX166" s="244"/>
      <c r="CY166" s="241"/>
      <c r="CZ166" s="241"/>
      <c r="DA166" s="241"/>
      <c r="DB166" s="241"/>
      <c r="DC166" s="238"/>
      <c r="DD166" s="238"/>
      <c r="DE166" s="238"/>
      <c r="DF166" s="238"/>
      <c r="DG166" s="119"/>
      <c r="DH166" s="119"/>
    </row>
    <row r="167" spans="1:112" ht="15" customHeight="1">
      <c r="A167" s="111"/>
      <c r="B167" s="112"/>
      <c r="C167" s="112"/>
      <c r="D167" s="112"/>
      <c r="E167" s="112"/>
      <c r="F167" s="112"/>
      <c r="G167" s="112"/>
      <c r="H167" s="112" t="s">
        <v>78</v>
      </c>
      <c r="I167" s="112"/>
      <c r="J167" s="112"/>
      <c r="K167" s="112"/>
      <c r="L167" s="112"/>
      <c r="M167" s="112"/>
      <c r="N167" s="112"/>
      <c r="O167" s="155">
        <f>COUNTIF(X149:BB174,H167)</f>
        <v>2</v>
      </c>
      <c r="P167" s="155">
        <f>COUNTIF(X149:BB174,H167&amp;"/R")</f>
        <v>0</v>
      </c>
      <c r="Q167" s="156">
        <f t="shared" si="14"/>
        <v>2</v>
      </c>
      <c r="R167" s="112"/>
      <c r="S167" s="112"/>
      <c r="T167" s="112"/>
      <c r="U167" s="112"/>
      <c r="V167" s="184" t="s">
        <v>15</v>
      </c>
      <c r="W167" s="112"/>
      <c r="X167" s="111"/>
      <c r="Y167" s="242"/>
      <c r="Z167" s="242"/>
      <c r="AA167" s="242"/>
      <c r="AB167" s="242"/>
      <c r="AC167" s="242"/>
      <c r="AD167" s="245"/>
      <c r="AE167" s="248"/>
      <c r="AF167" s="248"/>
      <c r="AG167" s="254"/>
      <c r="AH167" s="254"/>
      <c r="AI167" s="254"/>
      <c r="AJ167" s="254"/>
      <c r="AK167" s="119"/>
      <c r="AL167" s="112"/>
      <c r="AM167" s="112"/>
      <c r="AN167" s="201" t="s">
        <v>16</v>
      </c>
      <c r="AO167" s="201"/>
      <c r="AP167" s="126"/>
      <c r="AQ167" s="242"/>
      <c r="AR167" s="242"/>
      <c r="AS167" s="242"/>
      <c r="AT167" s="248"/>
      <c r="AU167" s="245"/>
      <c r="AV167" s="245"/>
      <c r="AW167" s="242"/>
      <c r="AX167" s="242"/>
      <c r="AY167" s="254"/>
      <c r="AZ167" s="254"/>
      <c r="BA167" s="254"/>
      <c r="BB167" s="254"/>
      <c r="BC167" s="119"/>
      <c r="BD167" s="119"/>
      <c r="BE167" s="111"/>
      <c r="BF167" s="112"/>
      <c r="BG167" s="112"/>
      <c r="BH167" s="112"/>
      <c r="BI167" s="112"/>
      <c r="BJ167" s="112"/>
      <c r="BK167" s="112"/>
      <c r="BL167" s="112" t="s">
        <v>78</v>
      </c>
      <c r="BM167" s="112"/>
      <c r="BN167" s="112"/>
      <c r="BO167" s="112"/>
      <c r="BP167" s="112"/>
      <c r="BQ167" s="112"/>
      <c r="BR167" s="112"/>
      <c r="BS167" s="155">
        <f>COUNTIF(CB149:DF174,BL167)</f>
        <v>0</v>
      </c>
      <c r="BT167" s="155">
        <f>COUNTIF(CB149:DF174,BL167&amp;"/R")</f>
        <v>0</v>
      </c>
      <c r="BU167" s="156">
        <f t="shared" si="15"/>
        <v>0</v>
      </c>
      <c r="BV167" s="112"/>
      <c r="BW167" s="112"/>
      <c r="BX167" s="112"/>
      <c r="BY167" s="112"/>
      <c r="BZ167" s="184" t="s">
        <v>15</v>
      </c>
      <c r="CA167" s="112"/>
      <c r="CB167" s="111"/>
      <c r="CC167" s="242"/>
      <c r="CD167" s="242"/>
      <c r="CE167" s="242"/>
      <c r="CF167" s="242"/>
      <c r="CG167" s="248"/>
      <c r="CH167" s="248"/>
      <c r="CI167" s="242"/>
      <c r="CJ167" s="242"/>
      <c r="CK167" s="239"/>
      <c r="CL167" s="239"/>
      <c r="CM167" s="239"/>
      <c r="CN167" s="239"/>
      <c r="CO167" s="119"/>
      <c r="CP167" s="112"/>
      <c r="CQ167" s="112"/>
      <c r="CR167" s="184" t="s">
        <v>16</v>
      </c>
      <c r="CS167" s="184"/>
      <c r="CT167" s="126"/>
      <c r="CU167" s="242"/>
      <c r="CV167" s="242"/>
      <c r="CW167" s="245"/>
      <c r="CX167" s="245"/>
      <c r="CY167" s="242"/>
      <c r="CZ167" s="242"/>
      <c r="DA167" s="242"/>
      <c r="DB167" s="242"/>
      <c r="DC167" s="239"/>
      <c r="DD167" s="239"/>
      <c r="DE167" s="239"/>
      <c r="DF167" s="239"/>
      <c r="DG167" s="119"/>
      <c r="DH167" s="119"/>
    </row>
    <row r="168" spans="1:112" ht="15" customHeight="1">
      <c r="A168" s="111"/>
      <c r="B168" s="112"/>
      <c r="C168" s="112"/>
      <c r="D168" s="112"/>
      <c r="E168" s="112"/>
      <c r="F168" s="112"/>
      <c r="G168" s="112"/>
      <c r="H168" s="112" t="s">
        <v>37</v>
      </c>
      <c r="I168" s="112"/>
      <c r="J168" s="112"/>
      <c r="K168" s="112"/>
      <c r="L168" s="133"/>
      <c r="M168" s="112"/>
      <c r="N168" s="112"/>
      <c r="O168" s="155">
        <f>COUNTIF(X149:BB174,H168)</f>
        <v>12</v>
      </c>
      <c r="P168" s="155">
        <f>COUNTIF(X149:BB174,H168&amp;"/R")</f>
        <v>0</v>
      </c>
      <c r="Q168" s="156">
        <f t="shared" si="14"/>
        <v>12</v>
      </c>
      <c r="R168" s="112"/>
      <c r="S168" s="112"/>
      <c r="T168" s="112"/>
      <c r="U168" s="112"/>
      <c r="V168" s="112"/>
      <c r="W168" s="112"/>
      <c r="X168" s="111"/>
      <c r="Y168" s="243"/>
      <c r="Z168" s="243"/>
      <c r="AA168" s="243"/>
      <c r="AB168" s="243"/>
      <c r="AC168" s="243"/>
      <c r="AD168" s="246"/>
      <c r="AE168" s="249"/>
      <c r="AF168" s="249"/>
      <c r="AG168" s="255"/>
      <c r="AH168" s="255"/>
      <c r="AI168" s="254"/>
      <c r="AJ168" s="254"/>
      <c r="AK168" s="119"/>
      <c r="AL168" s="112"/>
      <c r="AM168" s="112"/>
      <c r="AN168" s="201"/>
      <c r="AO168" s="201"/>
      <c r="AP168" s="126"/>
      <c r="AQ168" s="243"/>
      <c r="AR168" s="243"/>
      <c r="AS168" s="243"/>
      <c r="AT168" s="249"/>
      <c r="AU168" s="246"/>
      <c r="AV168" s="246"/>
      <c r="AW168" s="243"/>
      <c r="AX168" s="243"/>
      <c r="AY168" s="255"/>
      <c r="AZ168" s="255"/>
      <c r="BA168" s="254"/>
      <c r="BB168" s="254"/>
      <c r="BC168" s="119"/>
      <c r="BD168" s="119"/>
      <c r="BE168" s="111"/>
      <c r="BF168" s="112"/>
      <c r="BG168" s="112"/>
      <c r="BH168" s="112"/>
      <c r="BI168" s="112"/>
      <c r="BJ168" s="112"/>
      <c r="BK168" s="112"/>
      <c r="BL168" s="112" t="s">
        <v>37</v>
      </c>
      <c r="BM168" s="112"/>
      <c r="BN168" s="112"/>
      <c r="BO168" s="112"/>
      <c r="BP168" s="133"/>
      <c r="BQ168" s="112"/>
      <c r="BR168" s="112"/>
      <c r="BS168" s="155">
        <f>COUNTIF(CB149:DF174,BL168)</f>
        <v>0</v>
      </c>
      <c r="BT168" s="155">
        <f>COUNTIF(CB149:DF174,BL168&amp;"/R")</f>
        <v>0</v>
      </c>
      <c r="BU168" s="156">
        <f t="shared" si="15"/>
        <v>0</v>
      </c>
      <c r="BV168" s="112"/>
      <c r="BW168" s="112"/>
      <c r="BX168" s="112"/>
      <c r="BY168" s="112"/>
      <c r="BZ168" s="112"/>
      <c r="CA168" s="112"/>
      <c r="CB168" s="111"/>
      <c r="CC168" s="243"/>
      <c r="CD168" s="243"/>
      <c r="CE168" s="243"/>
      <c r="CF168" s="243"/>
      <c r="CG168" s="249"/>
      <c r="CH168" s="249"/>
      <c r="CI168" s="243"/>
      <c r="CJ168" s="243"/>
      <c r="CK168" s="240"/>
      <c r="CL168" s="240"/>
      <c r="CM168" s="239"/>
      <c r="CN168" s="239"/>
      <c r="CO168" s="119"/>
      <c r="CP168" s="112"/>
      <c r="CQ168" s="112"/>
      <c r="CR168" s="184"/>
      <c r="CS168" s="184"/>
      <c r="CT168" s="126"/>
      <c r="CU168" s="243"/>
      <c r="CV168" s="243"/>
      <c r="CW168" s="246"/>
      <c r="CX168" s="246"/>
      <c r="CY168" s="243"/>
      <c r="CZ168" s="243"/>
      <c r="DA168" s="243"/>
      <c r="DB168" s="243"/>
      <c r="DC168" s="240"/>
      <c r="DD168" s="240"/>
      <c r="DE168" s="239"/>
      <c r="DF168" s="239"/>
      <c r="DG168" s="119"/>
      <c r="DH168" s="119"/>
    </row>
    <row r="169" spans="1:112" ht="15" customHeight="1">
      <c r="A169" s="158"/>
      <c r="B169" s="122"/>
      <c r="C169" s="122"/>
      <c r="D169" s="122"/>
      <c r="E169" s="122"/>
      <c r="F169" s="122"/>
      <c r="G169" s="122"/>
      <c r="H169" s="112" t="s">
        <v>80</v>
      </c>
      <c r="I169" s="112"/>
      <c r="J169" s="122"/>
      <c r="K169" s="122"/>
      <c r="L169" s="122"/>
      <c r="M169" s="122"/>
      <c r="N169" s="122"/>
      <c r="O169" s="122"/>
      <c r="P169" s="184"/>
      <c r="Q169" s="155">
        <f>COUNTIF(Y149:BC177,H169)</f>
        <v>4</v>
      </c>
      <c r="R169" s="122"/>
      <c r="S169" s="112"/>
      <c r="T169" s="112"/>
      <c r="U169" s="112"/>
      <c r="V169" s="112"/>
      <c r="W169" s="112"/>
      <c r="X169" s="111"/>
      <c r="Y169" s="203" t="s">
        <v>84</v>
      </c>
      <c r="Z169" s="203" t="s">
        <v>84</v>
      </c>
      <c r="AA169" s="203" t="s">
        <v>84</v>
      </c>
      <c r="AB169" s="203" t="s">
        <v>84</v>
      </c>
      <c r="AC169" s="203"/>
      <c r="AD169" s="203"/>
      <c r="AE169" s="203" t="s">
        <v>221</v>
      </c>
      <c r="AF169" s="203" t="s">
        <v>221</v>
      </c>
      <c r="AG169" s="195"/>
      <c r="AH169" s="195"/>
      <c r="AI169" s="255"/>
      <c r="AJ169" s="255"/>
      <c r="AK169" s="119"/>
      <c r="AL169" s="112"/>
      <c r="AM169" s="112"/>
      <c r="AN169" s="201"/>
      <c r="AO169" s="201"/>
      <c r="AP169" s="126"/>
      <c r="AQ169" s="203" t="s">
        <v>84</v>
      </c>
      <c r="AR169" s="203" t="s">
        <v>84</v>
      </c>
      <c r="AS169" s="203" t="s">
        <v>84</v>
      </c>
      <c r="AT169" s="203" t="s">
        <v>106</v>
      </c>
      <c r="AU169" s="205"/>
      <c r="AV169" s="205"/>
      <c r="AW169" s="205" t="s">
        <v>161</v>
      </c>
      <c r="AX169" s="205" t="s">
        <v>161</v>
      </c>
      <c r="AY169" s="195"/>
      <c r="AZ169" s="195"/>
      <c r="BA169" s="255"/>
      <c r="BB169" s="255"/>
      <c r="BC169" s="119"/>
      <c r="BD169" s="119"/>
      <c r="BE169" s="158"/>
      <c r="BF169" s="122"/>
      <c r="BG169" s="122"/>
      <c r="BH169" s="122"/>
      <c r="BI169" s="122"/>
      <c r="BJ169" s="122"/>
      <c r="BK169" s="122"/>
      <c r="BL169" s="112" t="s">
        <v>80</v>
      </c>
      <c r="BM169" s="112"/>
      <c r="BN169" s="122"/>
      <c r="BO169" s="122"/>
      <c r="BP169" s="122"/>
      <c r="BQ169" s="122"/>
      <c r="BR169" s="122"/>
      <c r="BS169" s="122"/>
      <c r="BT169" s="184"/>
      <c r="BU169" s="155">
        <f>COUNTIF(CC149:DG177,BL169)</f>
        <v>0</v>
      </c>
      <c r="BV169" s="122"/>
      <c r="BW169" s="112"/>
      <c r="BX169" s="112"/>
      <c r="BY169" s="112"/>
      <c r="BZ169" s="112"/>
      <c r="CA169" s="112"/>
      <c r="CB169" s="111"/>
      <c r="CC169" s="203"/>
      <c r="CD169" s="203"/>
      <c r="CE169" s="203"/>
      <c r="CF169" s="203"/>
      <c r="CG169" s="203"/>
      <c r="CH169" s="203"/>
      <c r="CI169" s="203"/>
      <c r="CJ169" s="203"/>
      <c r="CK169" s="112"/>
      <c r="CL169" s="112"/>
      <c r="CM169" s="240"/>
      <c r="CN169" s="240"/>
      <c r="CO169" s="119"/>
      <c r="CP169" s="112"/>
      <c r="CQ169" s="112"/>
      <c r="CR169" s="184"/>
      <c r="CS169" s="184"/>
      <c r="CT169" s="126"/>
      <c r="CU169" s="203"/>
      <c r="CV169" s="203"/>
      <c r="CW169" s="206"/>
      <c r="CX169" s="206"/>
      <c r="CY169" s="205"/>
      <c r="CZ169" s="205"/>
      <c r="DA169" s="205"/>
      <c r="DB169" s="205"/>
      <c r="DC169" s="112"/>
      <c r="DD169" s="112"/>
      <c r="DE169" s="240"/>
      <c r="DF169" s="240"/>
      <c r="DG169" s="119"/>
      <c r="DH169" s="119"/>
    </row>
    <row r="170" spans="1:112" ht="15" customHeight="1">
      <c r="A170" s="111"/>
      <c r="B170" s="112"/>
      <c r="C170" s="112"/>
      <c r="D170" s="112"/>
      <c r="E170" s="112"/>
      <c r="F170" s="112"/>
      <c r="G170" s="112"/>
      <c r="H170" s="112" t="s">
        <v>69</v>
      </c>
      <c r="I170" s="112"/>
      <c r="J170" s="112"/>
      <c r="K170" s="112"/>
      <c r="L170" s="112"/>
      <c r="M170" s="112"/>
      <c r="N170" s="112"/>
      <c r="O170" s="112"/>
      <c r="P170" s="184"/>
      <c r="Q170" s="155">
        <f>COUNTIF(Y149:BC177,H170)</f>
        <v>4</v>
      </c>
      <c r="R170" s="122"/>
      <c r="S170" s="112"/>
      <c r="T170" s="112"/>
      <c r="U170" s="112"/>
      <c r="V170" s="112"/>
      <c r="W170" s="112"/>
      <c r="X170" s="111"/>
      <c r="Y170" s="137"/>
      <c r="Z170" s="137"/>
      <c r="AA170" s="123"/>
      <c r="AB170" s="123"/>
      <c r="AC170" s="123"/>
      <c r="AD170" s="123"/>
      <c r="AE170" s="123"/>
      <c r="AF170" s="123"/>
      <c r="AG170" s="131" t="s">
        <v>80</v>
      </c>
      <c r="AH170" s="118"/>
      <c r="AI170" s="118"/>
      <c r="AJ170" s="118"/>
      <c r="AK170" s="119"/>
      <c r="AL170" s="112"/>
      <c r="AM170" s="112"/>
      <c r="AN170" s="201"/>
      <c r="AO170" s="201"/>
      <c r="AP170" s="126"/>
      <c r="AQ170" s="123"/>
      <c r="AR170" s="123"/>
      <c r="AS170" s="123"/>
      <c r="AT170" s="123"/>
      <c r="AU170" s="123"/>
      <c r="AV170" s="123"/>
      <c r="AW170" s="123"/>
      <c r="AX170" s="123"/>
      <c r="AY170" s="131" t="s">
        <v>69</v>
      </c>
      <c r="AZ170" s="123"/>
      <c r="BA170" s="123"/>
      <c r="BB170" s="123"/>
      <c r="BC170" s="119"/>
      <c r="BD170" s="119"/>
      <c r="BE170" s="111"/>
      <c r="BF170" s="112"/>
      <c r="BG170" s="112"/>
      <c r="BH170" s="112"/>
      <c r="BI170" s="112"/>
      <c r="BJ170" s="112"/>
      <c r="BK170" s="112"/>
      <c r="BL170" s="112" t="s">
        <v>69</v>
      </c>
      <c r="BM170" s="112"/>
      <c r="BN170" s="112"/>
      <c r="BO170" s="112"/>
      <c r="BP170" s="112"/>
      <c r="BQ170" s="112"/>
      <c r="BR170" s="112"/>
      <c r="BS170" s="112"/>
      <c r="BT170" s="184"/>
      <c r="BU170" s="155">
        <f>COUNTIF(CC149:DG177,BL170)</f>
        <v>0</v>
      </c>
      <c r="BV170" s="122"/>
      <c r="BW170" s="112"/>
      <c r="BX170" s="112"/>
      <c r="BY170" s="112"/>
      <c r="BZ170" s="112"/>
      <c r="CA170" s="112"/>
      <c r="CB170" s="111"/>
      <c r="CC170" s="137"/>
      <c r="CD170" s="137"/>
      <c r="CE170" s="137"/>
      <c r="CF170" s="137"/>
      <c r="CG170" s="123"/>
      <c r="CH170" s="123"/>
      <c r="CI170" s="123"/>
      <c r="CJ170" s="123"/>
      <c r="CK170" s="131"/>
      <c r="CL170" s="118"/>
      <c r="CM170" s="118"/>
      <c r="CN170" s="118"/>
      <c r="CO170" s="119"/>
      <c r="CP170" s="112"/>
      <c r="CQ170" s="112"/>
      <c r="CR170" s="184"/>
      <c r="CS170" s="184"/>
      <c r="CT170" s="126"/>
      <c r="CU170" s="123"/>
      <c r="CV170" s="123"/>
      <c r="CW170" s="123"/>
      <c r="CX170" s="123"/>
      <c r="CY170" s="123"/>
      <c r="CZ170" s="123"/>
      <c r="DA170" s="123"/>
      <c r="DB170" s="123"/>
      <c r="DC170" s="131"/>
      <c r="DD170" s="123"/>
      <c r="DE170" s="123"/>
      <c r="DF170" s="123"/>
      <c r="DG170" s="119"/>
      <c r="DH170" s="119"/>
    </row>
    <row r="171" spans="1:112" ht="15" customHeight="1">
      <c r="A171" s="111"/>
      <c r="B171" s="112"/>
      <c r="C171" s="112"/>
      <c r="D171" s="112"/>
      <c r="E171" s="112"/>
      <c r="F171" s="113"/>
      <c r="G171" s="112"/>
      <c r="H171" s="112" t="s">
        <v>217</v>
      </c>
      <c r="I171" s="112"/>
      <c r="J171" s="112"/>
      <c r="K171" s="112"/>
      <c r="L171" s="112"/>
      <c r="M171" s="112"/>
      <c r="N171" s="112"/>
      <c r="O171" s="112"/>
      <c r="P171" s="184"/>
      <c r="Q171" s="155">
        <f>COUNTIF(Y149:BC177,H171)</f>
        <v>1</v>
      </c>
      <c r="R171" s="112"/>
      <c r="S171" s="112"/>
      <c r="T171" s="112"/>
      <c r="U171" s="112"/>
      <c r="V171" s="112"/>
      <c r="W171" s="112"/>
      <c r="X171" s="111"/>
      <c r="Y171" s="241" t="s">
        <v>131</v>
      </c>
      <c r="Z171" s="241" t="s">
        <v>131</v>
      </c>
      <c r="AA171" s="241" t="s">
        <v>132</v>
      </c>
      <c r="AB171" s="241" t="s">
        <v>132</v>
      </c>
      <c r="AC171" s="241" t="s">
        <v>209</v>
      </c>
      <c r="AD171" s="244" t="s">
        <v>37</v>
      </c>
      <c r="AE171" s="247" t="s">
        <v>45</v>
      </c>
      <c r="AF171" s="247" t="s">
        <v>45</v>
      </c>
      <c r="AG171" s="253" t="s">
        <v>7</v>
      </c>
      <c r="AH171" s="253" t="s">
        <v>7</v>
      </c>
      <c r="AI171" s="253" t="s">
        <v>6</v>
      </c>
      <c r="AJ171" s="253" t="s">
        <v>6</v>
      </c>
      <c r="AK171" s="119"/>
      <c r="AL171" s="112"/>
      <c r="AM171" s="112"/>
      <c r="AN171" s="201"/>
      <c r="AO171" s="201"/>
      <c r="AP171" s="138"/>
      <c r="AQ171" s="241" t="s">
        <v>131</v>
      </c>
      <c r="AR171" s="241" t="s">
        <v>131</v>
      </c>
      <c r="AS171" s="241" t="s">
        <v>132</v>
      </c>
      <c r="AT171" s="247" t="s">
        <v>45</v>
      </c>
      <c r="AU171" s="244" t="s">
        <v>37</v>
      </c>
      <c r="AV171" s="244" t="s">
        <v>37</v>
      </c>
      <c r="AW171" s="241" t="s">
        <v>46</v>
      </c>
      <c r="AX171" s="241" t="s">
        <v>46</v>
      </c>
      <c r="AY171" s="253" t="s">
        <v>7</v>
      </c>
      <c r="AZ171" s="253" t="s">
        <v>7</v>
      </c>
      <c r="BA171" s="253" t="s">
        <v>6</v>
      </c>
      <c r="BB171" s="253" t="s">
        <v>6</v>
      </c>
      <c r="BC171" s="119"/>
      <c r="BD171" s="119"/>
      <c r="BE171" s="111"/>
      <c r="BF171" s="112"/>
      <c r="BG171" s="112"/>
      <c r="BH171" s="112"/>
      <c r="BI171" s="112"/>
      <c r="BJ171" s="112"/>
      <c r="BK171" s="112"/>
      <c r="BL171" s="112" t="s">
        <v>217</v>
      </c>
      <c r="BM171" s="112"/>
      <c r="BN171" s="112"/>
      <c r="BO171" s="112"/>
      <c r="BP171" s="112"/>
      <c r="BQ171" s="112"/>
      <c r="BR171" s="112"/>
      <c r="BS171" s="112"/>
      <c r="BT171" s="184"/>
      <c r="BU171" s="155">
        <f>COUNTIF(CC149:DG177,BL171)</f>
        <v>0</v>
      </c>
      <c r="BV171" s="112"/>
      <c r="BW171" s="112"/>
      <c r="BX171" s="112"/>
      <c r="BY171" s="112"/>
      <c r="BZ171" s="112"/>
      <c r="CA171" s="112"/>
      <c r="CB171" s="111"/>
      <c r="CC171" s="241"/>
      <c r="CD171" s="241"/>
      <c r="CE171" s="241"/>
      <c r="CF171" s="241"/>
      <c r="CG171" s="244"/>
      <c r="CH171" s="244"/>
      <c r="CI171" s="247"/>
      <c r="CJ171" s="247"/>
      <c r="CK171" s="238"/>
      <c r="CL171" s="238"/>
      <c r="CM171" s="238"/>
      <c r="CN171" s="238"/>
      <c r="CO171" s="119"/>
      <c r="CP171" s="112"/>
      <c r="CQ171" s="112"/>
      <c r="CR171" s="184"/>
      <c r="CS171" s="184"/>
      <c r="CT171" s="138"/>
      <c r="CU171" s="241"/>
      <c r="CV171" s="241"/>
      <c r="CW171" s="247"/>
      <c r="CX171" s="247"/>
      <c r="CY171" s="241"/>
      <c r="CZ171" s="241"/>
      <c r="DA171" s="241"/>
      <c r="DB171" s="241"/>
      <c r="DC171" s="238"/>
      <c r="DD171" s="238"/>
      <c r="DE171" s="238"/>
      <c r="DF171" s="238"/>
      <c r="DG171" s="119"/>
      <c r="DH171" s="119"/>
    </row>
    <row r="172" spans="1:112" ht="15" customHeight="1">
      <c r="A172" s="111"/>
      <c r="B172" s="112"/>
      <c r="C172" s="112"/>
      <c r="D172" s="112"/>
      <c r="E172" s="112"/>
      <c r="F172" s="113"/>
      <c r="G172" s="112"/>
      <c r="H172" s="112"/>
      <c r="I172" s="112"/>
      <c r="J172" s="112"/>
      <c r="K172" s="112"/>
      <c r="L172" s="112"/>
      <c r="M172" s="112"/>
      <c r="N172" s="112"/>
      <c r="O172" s="112"/>
      <c r="P172" s="184"/>
      <c r="Q172" s="112"/>
      <c r="R172" s="112"/>
      <c r="S172" s="112"/>
      <c r="T172" s="112"/>
      <c r="U172" s="112"/>
      <c r="V172" s="184" t="s">
        <v>17</v>
      </c>
      <c r="W172" s="112"/>
      <c r="X172" s="111"/>
      <c r="Y172" s="242"/>
      <c r="Z172" s="242"/>
      <c r="AA172" s="242"/>
      <c r="AB172" s="242"/>
      <c r="AC172" s="242"/>
      <c r="AD172" s="245"/>
      <c r="AE172" s="248"/>
      <c r="AF172" s="248"/>
      <c r="AG172" s="254"/>
      <c r="AH172" s="254"/>
      <c r="AI172" s="254"/>
      <c r="AJ172" s="254"/>
      <c r="AK172" s="119"/>
      <c r="AL172" s="112"/>
      <c r="AM172" s="112"/>
      <c r="AN172" s="201" t="s">
        <v>18</v>
      </c>
      <c r="AO172" s="201"/>
      <c r="AP172" s="138"/>
      <c r="AQ172" s="242"/>
      <c r="AR172" s="242"/>
      <c r="AS172" s="242"/>
      <c r="AT172" s="248"/>
      <c r="AU172" s="245"/>
      <c r="AV172" s="245"/>
      <c r="AW172" s="242"/>
      <c r="AX172" s="242"/>
      <c r="AY172" s="254"/>
      <c r="AZ172" s="254"/>
      <c r="BA172" s="254"/>
      <c r="BB172" s="254"/>
      <c r="BC172" s="119"/>
      <c r="BD172" s="119"/>
      <c r="BE172" s="111"/>
      <c r="BF172" s="112"/>
      <c r="BG172" s="112"/>
      <c r="BH172" s="112"/>
      <c r="BI172" s="112"/>
      <c r="BJ172" s="113"/>
      <c r="BK172" s="112"/>
      <c r="BL172" s="112"/>
      <c r="BM172" s="112"/>
      <c r="BN172" s="112"/>
      <c r="BO172" s="112"/>
      <c r="BP172" s="112"/>
      <c r="BQ172" s="112"/>
      <c r="BR172" s="112"/>
      <c r="BS172" s="112"/>
      <c r="BT172" s="184"/>
      <c r="BU172" s="112"/>
      <c r="BV172" s="112"/>
      <c r="BW172" s="112"/>
      <c r="BX172" s="112"/>
      <c r="BY172" s="112"/>
      <c r="BZ172" s="184" t="s">
        <v>17</v>
      </c>
      <c r="CA172" s="112"/>
      <c r="CB172" s="111"/>
      <c r="CC172" s="242"/>
      <c r="CD172" s="242"/>
      <c r="CE172" s="242"/>
      <c r="CF172" s="242"/>
      <c r="CG172" s="245"/>
      <c r="CH172" s="245"/>
      <c r="CI172" s="248"/>
      <c r="CJ172" s="248"/>
      <c r="CK172" s="239"/>
      <c r="CL172" s="239"/>
      <c r="CM172" s="239"/>
      <c r="CN172" s="239"/>
      <c r="CO172" s="119"/>
      <c r="CP172" s="112"/>
      <c r="CQ172" s="112"/>
      <c r="CR172" s="184" t="s">
        <v>18</v>
      </c>
      <c r="CS172" s="184"/>
      <c r="CT172" s="138"/>
      <c r="CU172" s="242"/>
      <c r="CV172" s="242"/>
      <c r="CW172" s="248"/>
      <c r="CX172" s="248"/>
      <c r="CY172" s="242"/>
      <c r="CZ172" s="242"/>
      <c r="DA172" s="242"/>
      <c r="DB172" s="242"/>
      <c r="DC172" s="239"/>
      <c r="DD172" s="239"/>
      <c r="DE172" s="239"/>
      <c r="DF172" s="239"/>
      <c r="DG172" s="119"/>
      <c r="DH172" s="119"/>
    </row>
    <row r="173" spans="1:112" ht="15" customHeight="1">
      <c r="A173" s="111"/>
      <c r="B173" s="112"/>
      <c r="C173" s="112"/>
      <c r="D173" s="112"/>
      <c r="E173" s="112"/>
      <c r="F173" s="113"/>
      <c r="G173" s="191"/>
      <c r="H173" s="260"/>
      <c r="I173" s="260"/>
      <c r="J173" s="260"/>
      <c r="K173" s="112"/>
      <c r="L173" s="112"/>
      <c r="M173" s="112"/>
      <c r="N173" s="112"/>
      <c r="O173" s="112"/>
      <c r="P173" s="184"/>
      <c r="Q173" s="112"/>
      <c r="R173" s="112"/>
      <c r="S173" s="112"/>
      <c r="T173" s="112"/>
      <c r="U173" s="112"/>
      <c r="V173" s="112"/>
      <c r="W173" s="112"/>
      <c r="X173" s="111"/>
      <c r="Y173" s="243"/>
      <c r="Z173" s="243"/>
      <c r="AA173" s="243"/>
      <c r="AB173" s="243"/>
      <c r="AC173" s="243"/>
      <c r="AD173" s="246"/>
      <c r="AE173" s="249"/>
      <c r="AF173" s="249"/>
      <c r="AG173" s="255"/>
      <c r="AH173" s="255"/>
      <c r="AI173" s="254"/>
      <c r="AJ173" s="254"/>
      <c r="AK173" s="119"/>
      <c r="AL173" s="112"/>
      <c r="AM173" s="112"/>
      <c r="AN173" s="201"/>
      <c r="AO173" s="201"/>
      <c r="AP173" s="138"/>
      <c r="AQ173" s="243"/>
      <c r="AR173" s="243"/>
      <c r="AS173" s="243"/>
      <c r="AT173" s="249"/>
      <c r="AU173" s="246"/>
      <c r="AV173" s="246"/>
      <c r="AW173" s="243"/>
      <c r="AX173" s="243"/>
      <c r="AY173" s="255"/>
      <c r="AZ173" s="255"/>
      <c r="BA173" s="254"/>
      <c r="BB173" s="254"/>
      <c r="BC173" s="119"/>
      <c r="BD173" s="119"/>
      <c r="BE173" s="111"/>
      <c r="BF173" s="112"/>
      <c r="BG173" s="112"/>
      <c r="BH173" s="112"/>
      <c r="BI173" s="112"/>
      <c r="BJ173" s="113"/>
      <c r="BK173" s="191"/>
      <c r="BL173" s="260"/>
      <c r="BM173" s="260"/>
      <c r="BN173" s="260"/>
      <c r="BO173" s="112"/>
      <c r="BP173" s="112"/>
      <c r="BQ173" s="112"/>
      <c r="BR173" s="112"/>
      <c r="BS173" s="112"/>
      <c r="BT173" s="184"/>
      <c r="BU173" s="112"/>
      <c r="BV173" s="112"/>
      <c r="BW173" s="112"/>
      <c r="BX173" s="112"/>
      <c r="BY173" s="112"/>
      <c r="BZ173" s="112"/>
      <c r="CA173" s="112"/>
      <c r="CB173" s="111"/>
      <c r="CC173" s="243"/>
      <c r="CD173" s="243"/>
      <c r="CE173" s="243"/>
      <c r="CF173" s="243"/>
      <c r="CG173" s="246"/>
      <c r="CH173" s="246"/>
      <c r="CI173" s="249"/>
      <c r="CJ173" s="249"/>
      <c r="CK173" s="240"/>
      <c r="CL173" s="240"/>
      <c r="CM173" s="239"/>
      <c r="CN173" s="239"/>
      <c r="CO173" s="119"/>
      <c r="CP173" s="112"/>
      <c r="CQ173" s="112"/>
      <c r="CR173" s="184"/>
      <c r="CS173" s="184"/>
      <c r="CT173" s="138"/>
      <c r="CU173" s="243"/>
      <c r="CV173" s="243"/>
      <c r="CW173" s="249"/>
      <c r="CX173" s="249"/>
      <c r="CY173" s="243"/>
      <c r="CZ173" s="243"/>
      <c r="DA173" s="243"/>
      <c r="DB173" s="243"/>
      <c r="DC173" s="240"/>
      <c r="DD173" s="240"/>
      <c r="DE173" s="239"/>
      <c r="DF173" s="239"/>
      <c r="DG173" s="119"/>
      <c r="DH173" s="119"/>
    </row>
    <row r="174" spans="1:112" ht="15" customHeight="1">
      <c r="A174" s="111"/>
      <c r="B174" s="112"/>
      <c r="C174" s="112"/>
      <c r="D174" s="112"/>
      <c r="E174" s="112"/>
      <c r="F174" s="113" t="s">
        <v>128</v>
      </c>
      <c r="G174" s="112"/>
      <c r="H174" s="174" t="s">
        <v>127</v>
      </c>
      <c r="I174" s="112"/>
      <c r="J174" s="112"/>
      <c r="K174" s="112"/>
      <c r="L174" s="112"/>
      <c r="M174" s="112"/>
      <c r="N174" s="112"/>
      <c r="O174" s="112"/>
      <c r="P174" s="184"/>
      <c r="Q174" s="112"/>
      <c r="R174" s="112"/>
      <c r="S174" s="112"/>
      <c r="T174" s="112"/>
      <c r="U174" s="112"/>
      <c r="V174" s="112"/>
      <c r="W174" s="112"/>
      <c r="X174" s="111"/>
      <c r="Y174" s="203" t="s">
        <v>84</v>
      </c>
      <c r="Z174" s="203" t="s">
        <v>84</v>
      </c>
      <c r="AA174" s="203" t="s">
        <v>84</v>
      </c>
      <c r="AB174" s="203" t="s">
        <v>84</v>
      </c>
      <c r="AC174" s="206"/>
      <c r="AD174" s="206"/>
      <c r="AE174" s="203" t="s">
        <v>106</v>
      </c>
      <c r="AF174" s="203" t="s">
        <v>106</v>
      </c>
      <c r="AG174" s="195"/>
      <c r="AH174" s="195"/>
      <c r="AI174" s="255"/>
      <c r="AJ174" s="255"/>
      <c r="AK174" s="119"/>
      <c r="AL174" s="112"/>
      <c r="AM174" s="112"/>
      <c r="AN174" s="201"/>
      <c r="AO174" s="201"/>
      <c r="AP174" s="126"/>
      <c r="AQ174" s="203" t="s">
        <v>165</v>
      </c>
      <c r="AR174" s="203" t="s">
        <v>165</v>
      </c>
      <c r="AS174" s="203" t="s">
        <v>165</v>
      </c>
      <c r="AT174" s="203" t="s">
        <v>106</v>
      </c>
      <c r="AU174" s="205"/>
      <c r="AV174" s="205"/>
      <c r="AW174" s="205" t="s">
        <v>161</v>
      </c>
      <c r="AX174" s="205" t="s">
        <v>161</v>
      </c>
      <c r="AY174" s="195"/>
      <c r="AZ174" s="195"/>
      <c r="BA174" s="255"/>
      <c r="BB174" s="255"/>
      <c r="BC174" s="119"/>
      <c r="BD174" s="119"/>
      <c r="BE174" s="111"/>
      <c r="BF174" s="112"/>
      <c r="BG174" s="112"/>
      <c r="BH174" s="112"/>
      <c r="BI174" s="112"/>
      <c r="BJ174" s="113" t="s">
        <v>128</v>
      </c>
      <c r="BK174" s="112"/>
      <c r="BL174" s="174" t="s">
        <v>127</v>
      </c>
      <c r="BM174" s="112"/>
      <c r="BN174" s="112"/>
      <c r="BO174" s="112"/>
      <c r="BP174" s="112"/>
      <c r="BQ174" s="112"/>
      <c r="BR174" s="112"/>
      <c r="BS174" s="112"/>
      <c r="BT174" s="184"/>
      <c r="BU174" s="112"/>
      <c r="BV174" s="112"/>
      <c r="BW174" s="112"/>
      <c r="BX174" s="112"/>
      <c r="BY174" s="112"/>
      <c r="BZ174" s="112"/>
      <c r="CA174" s="112"/>
      <c r="CB174" s="111"/>
      <c r="CC174" s="203"/>
      <c r="CD174" s="203"/>
      <c r="CE174" s="203"/>
      <c r="CF174" s="203"/>
      <c r="CG174" s="206"/>
      <c r="CH174" s="206"/>
      <c r="CI174" s="203"/>
      <c r="CJ174" s="203"/>
      <c r="CK174" s="112"/>
      <c r="CL174" s="112"/>
      <c r="CM174" s="240"/>
      <c r="CN174" s="240"/>
      <c r="CO174" s="119"/>
      <c r="CP174" s="112"/>
      <c r="CQ174" s="112"/>
      <c r="CR174" s="184"/>
      <c r="CS174" s="184"/>
      <c r="CT174" s="126"/>
      <c r="CU174" s="203"/>
      <c r="CV174" s="203"/>
      <c r="CW174" s="203"/>
      <c r="CX174" s="203"/>
      <c r="CY174" s="205"/>
      <c r="CZ174" s="205"/>
      <c r="DA174" s="205"/>
      <c r="DB174" s="205"/>
      <c r="DC174" s="112"/>
      <c r="DD174" s="112"/>
      <c r="DE174" s="240"/>
      <c r="DF174" s="240"/>
      <c r="DG174" s="119"/>
      <c r="DH174" s="119"/>
    </row>
    <row r="175" spans="1:112" ht="15" customHeight="1" thickBot="1">
      <c r="A175" s="111"/>
      <c r="B175" s="112"/>
      <c r="C175" s="112"/>
      <c r="D175" s="112"/>
      <c r="E175" s="112"/>
      <c r="F175" s="113" t="s">
        <v>42</v>
      </c>
      <c r="G175" s="112"/>
      <c r="H175" s="112" t="s">
        <v>67</v>
      </c>
      <c r="I175" s="112"/>
      <c r="J175" s="112"/>
      <c r="K175" s="112"/>
      <c r="L175" s="112"/>
      <c r="M175" s="112"/>
      <c r="N175" s="112"/>
      <c r="O175" s="112"/>
      <c r="P175" s="184"/>
      <c r="Q175" s="112"/>
      <c r="R175" s="112"/>
      <c r="S175" s="112"/>
      <c r="T175" s="112"/>
      <c r="U175" s="112"/>
      <c r="V175" s="112"/>
      <c r="W175" s="112"/>
      <c r="X175" s="111"/>
      <c r="Y175" s="112"/>
      <c r="Z175" s="112"/>
      <c r="AA175" s="112"/>
      <c r="AB175" s="112"/>
      <c r="AC175" s="112"/>
      <c r="AD175" s="112"/>
      <c r="AE175" s="112"/>
      <c r="AF175" s="112"/>
      <c r="AG175" s="131" t="s">
        <v>217</v>
      </c>
      <c r="AH175" s="112"/>
      <c r="AI175" s="112"/>
      <c r="AJ175" s="112"/>
      <c r="AK175" s="119"/>
      <c r="AL175" s="112"/>
      <c r="AM175" s="112"/>
      <c r="AN175" s="201"/>
      <c r="AO175" s="201"/>
      <c r="AP175" s="126"/>
      <c r="AQ175" s="123"/>
      <c r="AR175" s="123"/>
      <c r="AS175" s="123"/>
      <c r="AT175" s="123"/>
      <c r="AU175" s="123"/>
      <c r="AV175" s="123"/>
      <c r="AW175" s="123"/>
      <c r="AX175" s="123"/>
      <c r="AY175" s="130"/>
      <c r="AZ175" s="130"/>
      <c r="BA175" s="130"/>
      <c r="BB175" s="130"/>
      <c r="BC175" s="119"/>
      <c r="BD175" s="119"/>
      <c r="BE175" s="111"/>
      <c r="BF175" s="112"/>
      <c r="BG175" s="112"/>
      <c r="BH175" s="112"/>
      <c r="BI175" s="112"/>
      <c r="BJ175" s="113" t="s">
        <v>42</v>
      </c>
      <c r="BK175" s="112"/>
      <c r="BL175" s="112" t="s">
        <v>67</v>
      </c>
      <c r="BM175" s="112"/>
      <c r="BN175" s="112"/>
      <c r="BO175" s="112"/>
      <c r="BP175" s="112"/>
      <c r="BQ175" s="112"/>
      <c r="BR175" s="112"/>
      <c r="BS175" s="112"/>
      <c r="BT175" s="184"/>
      <c r="BU175" s="112"/>
      <c r="BV175" s="112"/>
      <c r="BW175" s="112"/>
      <c r="BX175" s="112"/>
      <c r="BY175" s="112"/>
      <c r="BZ175" s="112"/>
      <c r="CA175" s="112"/>
      <c r="CB175" s="111"/>
      <c r="CC175" s="112"/>
      <c r="CD175" s="112"/>
      <c r="CE175" s="112"/>
      <c r="CF175" s="112"/>
      <c r="CG175" s="112"/>
      <c r="CH175" s="112"/>
      <c r="CI175" s="112"/>
      <c r="CJ175" s="112"/>
      <c r="CK175" s="131"/>
      <c r="CL175" s="112"/>
      <c r="CM175" s="112"/>
      <c r="CN175" s="112"/>
      <c r="CO175" s="119"/>
      <c r="CP175" s="112"/>
      <c r="CQ175" s="112"/>
      <c r="CR175" s="184"/>
      <c r="CS175" s="184"/>
      <c r="CT175" s="126"/>
      <c r="CU175" s="123"/>
      <c r="CV175" s="123"/>
      <c r="CW175" s="123"/>
      <c r="CX175" s="123"/>
      <c r="CY175" s="123"/>
      <c r="CZ175" s="123"/>
      <c r="DA175" s="123"/>
      <c r="DB175" s="123"/>
      <c r="DC175" s="130"/>
      <c r="DD175" s="130"/>
      <c r="DE175" s="130"/>
      <c r="DF175" s="130"/>
      <c r="DG175" s="119"/>
      <c r="DH175" s="119"/>
    </row>
    <row r="176" spans="1:112" ht="15" customHeight="1" thickBot="1">
      <c r="A176" s="111"/>
      <c r="B176" s="112"/>
      <c r="C176" s="112"/>
      <c r="D176" s="112"/>
      <c r="E176" s="112"/>
      <c r="F176" s="112"/>
      <c r="G176" s="112"/>
      <c r="H176" s="112"/>
      <c r="I176" s="112"/>
      <c r="J176" s="112"/>
      <c r="K176" s="112"/>
      <c r="L176" s="112"/>
      <c r="M176" s="112"/>
      <c r="N176" s="112"/>
      <c r="O176" s="112"/>
      <c r="P176" s="184"/>
      <c r="Q176" s="112"/>
      <c r="R176" s="112"/>
      <c r="S176" s="112"/>
      <c r="T176" s="112"/>
      <c r="U176" s="112"/>
      <c r="V176" s="112"/>
      <c r="W176" s="112"/>
      <c r="X176" s="111"/>
      <c r="Y176" s="261"/>
      <c r="Z176" s="262"/>
      <c r="AA176" s="262"/>
      <c r="AB176" s="262"/>
      <c r="AC176" s="262"/>
      <c r="AD176" s="262"/>
      <c r="AE176" s="262"/>
      <c r="AF176" s="262"/>
      <c r="AG176" s="262"/>
      <c r="AH176" s="262"/>
      <c r="AI176" s="262"/>
      <c r="AJ176" s="263"/>
      <c r="AK176" s="119"/>
      <c r="AL176" s="112"/>
      <c r="AM176" s="112"/>
      <c r="AN176" s="184"/>
      <c r="AO176" s="184"/>
      <c r="AP176" s="126"/>
      <c r="AQ176" s="139"/>
      <c r="AR176" s="140"/>
      <c r="AS176" s="140"/>
      <c r="AT176" s="140"/>
      <c r="AU176" s="140"/>
      <c r="AV176" s="140"/>
      <c r="AW176" s="140"/>
      <c r="AX176" s="140"/>
      <c r="AY176" s="141"/>
      <c r="AZ176" s="141"/>
      <c r="BA176" s="141"/>
      <c r="BB176" s="142"/>
      <c r="BC176" s="119"/>
      <c r="BD176" s="119"/>
      <c r="BE176" s="111"/>
      <c r="BF176" s="112"/>
      <c r="BG176" s="112"/>
      <c r="BH176" s="112"/>
      <c r="BI176" s="112"/>
      <c r="BJ176" s="112"/>
      <c r="BK176" s="112"/>
      <c r="BL176" s="112"/>
      <c r="BM176" s="112"/>
      <c r="BN176" s="112"/>
      <c r="BO176" s="112"/>
      <c r="BP176" s="112"/>
      <c r="BQ176" s="112"/>
      <c r="BR176" s="112"/>
      <c r="BS176" s="112"/>
      <c r="BT176" s="184"/>
      <c r="BU176" s="112"/>
      <c r="BV176" s="112"/>
      <c r="BW176" s="112"/>
      <c r="BX176" s="112"/>
      <c r="BY176" s="112"/>
      <c r="BZ176" s="112"/>
      <c r="CA176" s="112"/>
      <c r="CB176" s="111"/>
      <c r="CC176" s="261"/>
      <c r="CD176" s="262"/>
      <c r="CE176" s="262"/>
      <c r="CF176" s="262"/>
      <c r="CG176" s="262"/>
      <c r="CH176" s="262"/>
      <c r="CI176" s="262"/>
      <c r="CJ176" s="262"/>
      <c r="CK176" s="262"/>
      <c r="CL176" s="262"/>
      <c r="CM176" s="262"/>
      <c r="CN176" s="263"/>
      <c r="CO176" s="119"/>
      <c r="CP176" s="112"/>
      <c r="CQ176" s="112"/>
      <c r="CR176" s="184"/>
      <c r="CS176" s="184"/>
      <c r="CT176" s="126"/>
      <c r="CU176" s="139"/>
      <c r="CV176" s="140"/>
      <c r="CW176" s="140"/>
      <c r="CX176" s="140"/>
      <c r="CY176" s="140"/>
      <c r="CZ176" s="140"/>
      <c r="DA176" s="140"/>
      <c r="DB176" s="140"/>
      <c r="DC176" s="141"/>
      <c r="DD176" s="141"/>
      <c r="DE176" s="141"/>
      <c r="DF176" s="142"/>
      <c r="DG176" s="119"/>
      <c r="DH176" s="119"/>
    </row>
    <row r="177" spans="1:112" ht="15" customHeight="1" thickBot="1">
      <c r="A177" s="111"/>
      <c r="B177" s="112"/>
      <c r="C177" s="112"/>
      <c r="D177" s="112"/>
      <c r="E177" s="112"/>
      <c r="F177" s="112"/>
      <c r="G177" s="112"/>
      <c r="H177" s="112"/>
      <c r="I177" s="112"/>
      <c r="J177" s="112"/>
      <c r="K177" s="112"/>
      <c r="L177" s="112"/>
      <c r="M177" s="112"/>
      <c r="N177" s="112"/>
      <c r="O177" s="112"/>
      <c r="P177" s="184"/>
      <c r="Q177" s="112"/>
      <c r="R177" s="112"/>
      <c r="S177" s="112"/>
      <c r="T177" s="112"/>
      <c r="U177" s="112"/>
      <c r="V177" s="112"/>
      <c r="W177" s="112"/>
      <c r="X177" s="143"/>
      <c r="Y177" s="144"/>
      <c r="Z177" s="144"/>
      <c r="AA177" s="144"/>
      <c r="AB177" s="144"/>
      <c r="AC177" s="144"/>
      <c r="AD177" s="144"/>
      <c r="AE177" s="144"/>
      <c r="AF177" s="144"/>
      <c r="AG177" s="144"/>
      <c r="AH177" s="144"/>
      <c r="AI177" s="144"/>
      <c r="AJ177" s="144"/>
      <c r="AK177" s="145"/>
      <c r="AL177" s="112"/>
      <c r="AM177" s="112"/>
      <c r="AN177" s="184"/>
      <c r="AO177" s="184"/>
      <c r="AP177" s="146"/>
      <c r="AQ177" s="147"/>
      <c r="AR177" s="147"/>
      <c r="AS177" s="147"/>
      <c r="AT177" s="147"/>
      <c r="AU177" s="147"/>
      <c r="AV177" s="147"/>
      <c r="AW177" s="147"/>
      <c r="AX177" s="147"/>
      <c r="AY177" s="144"/>
      <c r="AZ177" s="144"/>
      <c r="BA177" s="144"/>
      <c r="BB177" s="144"/>
      <c r="BC177" s="145"/>
      <c r="BD177" s="119"/>
      <c r="BE177" s="111"/>
      <c r="BF177" s="112"/>
      <c r="BG177" s="112"/>
      <c r="BH177" s="112"/>
      <c r="BI177" s="112"/>
      <c r="BJ177" s="112"/>
      <c r="BK177" s="112"/>
      <c r="BL177" s="112"/>
      <c r="BM177" s="112"/>
      <c r="BN177" s="112"/>
      <c r="BO177" s="112"/>
      <c r="BP177" s="112"/>
      <c r="BQ177" s="112"/>
      <c r="BR177" s="112"/>
      <c r="BS177" s="112"/>
      <c r="BT177" s="184"/>
      <c r="BU177" s="112"/>
      <c r="BV177" s="112"/>
      <c r="BW177" s="112"/>
      <c r="BX177" s="112"/>
      <c r="BY177" s="112"/>
      <c r="BZ177" s="112"/>
      <c r="CA177" s="112"/>
      <c r="CB177" s="143"/>
      <c r="CC177" s="144"/>
      <c r="CD177" s="144"/>
      <c r="CE177" s="144"/>
      <c r="CF177" s="144"/>
      <c r="CG177" s="144"/>
      <c r="CH177" s="144"/>
      <c r="CI177" s="144"/>
      <c r="CJ177" s="144"/>
      <c r="CK177" s="144"/>
      <c r="CL177" s="144"/>
      <c r="CM177" s="144"/>
      <c r="CN177" s="144"/>
      <c r="CO177" s="145"/>
      <c r="CP177" s="112"/>
      <c r="CQ177" s="112"/>
      <c r="CR177" s="184"/>
      <c r="CS177" s="184"/>
      <c r="CT177" s="146"/>
      <c r="CU177" s="147"/>
      <c r="CV177" s="147"/>
      <c r="CW177" s="147"/>
      <c r="CX177" s="147"/>
      <c r="CY177" s="147"/>
      <c r="CZ177" s="147"/>
      <c r="DA177" s="147"/>
      <c r="DB177" s="147"/>
      <c r="DC177" s="144"/>
      <c r="DD177" s="144"/>
      <c r="DE177" s="144"/>
      <c r="DF177" s="144"/>
      <c r="DG177" s="145"/>
      <c r="DH177" s="119"/>
    </row>
    <row r="178" spans="1:112" ht="15" customHeight="1" thickBot="1">
      <c r="A178" s="111"/>
      <c r="B178" s="112"/>
      <c r="C178" s="112"/>
      <c r="D178" s="112"/>
      <c r="E178" s="112"/>
      <c r="F178" s="112"/>
      <c r="G178" s="112"/>
      <c r="H178" s="112"/>
      <c r="I178" s="112"/>
      <c r="J178" s="112"/>
      <c r="K178" s="112"/>
      <c r="L178" s="112"/>
      <c r="M178" s="112"/>
      <c r="N178" s="112"/>
      <c r="O178" s="112"/>
      <c r="P178" s="184"/>
      <c r="Q178" s="112"/>
      <c r="R178" s="112"/>
      <c r="S178" s="112"/>
      <c r="T178" s="112"/>
      <c r="U178" s="112"/>
      <c r="V178" s="112"/>
      <c r="W178" s="112"/>
      <c r="X178" s="112"/>
      <c r="Y178" s="148"/>
      <c r="Z178" s="149"/>
      <c r="AA178" s="149"/>
      <c r="AB178" s="149"/>
      <c r="AC178" s="149"/>
      <c r="AD178" s="149"/>
      <c r="AE178" s="149"/>
      <c r="AF178" s="149"/>
      <c r="AG178" s="149"/>
      <c r="AH178" s="149"/>
      <c r="AI178" s="149"/>
      <c r="AJ178" s="150"/>
      <c r="AK178" s="112"/>
      <c r="AL178" s="112"/>
      <c r="AM178" s="112"/>
      <c r="AN178" s="184"/>
      <c r="AO178" s="184"/>
      <c r="AP178" s="118"/>
      <c r="AQ178" s="148"/>
      <c r="AR178" s="149"/>
      <c r="AS178" s="149"/>
      <c r="AT178" s="149"/>
      <c r="AU178" s="149"/>
      <c r="AV178" s="149"/>
      <c r="AW178" s="149"/>
      <c r="AX178" s="149"/>
      <c r="AY178" s="149"/>
      <c r="AZ178" s="149"/>
      <c r="BA178" s="149"/>
      <c r="BB178" s="150"/>
      <c r="BC178" s="112"/>
      <c r="BD178" s="119"/>
      <c r="BE178" s="111"/>
      <c r="BF178" s="112"/>
      <c r="BG178" s="112"/>
      <c r="BH178" s="112"/>
      <c r="BI178" s="112"/>
      <c r="BJ178" s="112"/>
      <c r="BK178" s="112"/>
      <c r="BL178" s="112"/>
      <c r="BM178" s="112"/>
      <c r="BN178" s="112"/>
      <c r="BO178" s="112"/>
      <c r="BP178" s="112"/>
      <c r="BQ178" s="112"/>
      <c r="BR178" s="112"/>
      <c r="BS178" s="112"/>
      <c r="BT178" s="184"/>
      <c r="BU178" s="112"/>
      <c r="BV178" s="112"/>
      <c r="BW178" s="112"/>
      <c r="BX178" s="112"/>
      <c r="BY178" s="112"/>
      <c r="BZ178" s="112"/>
      <c r="CA178" s="112"/>
      <c r="CB178" s="112"/>
      <c r="CC178" s="148"/>
      <c r="CD178" s="149"/>
      <c r="CE178" s="149"/>
      <c r="CF178" s="149"/>
      <c r="CG178" s="149"/>
      <c r="CH178" s="149"/>
      <c r="CI178" s="149"/>
      <c r="CJ178" s="149"/>
      <c r="CK178" s="149"/>
      <c r="CL178" s="149"/>
      <c r="CM178" s="149"/>
      <c r="CN178" s="150"/>
      <c r="CO178" s="112"/>
      <c r="CP178" s="112"/>
      <c r="CQ178" s="112"/>
      <c r="CR178" s="184"/>
      <c r="CS178" s="184"/>
      <c r="CT178" s="118"/>
      <c r="CU178" s="148"/>
      <c r="CV178" s="149"/>
      <c r="CW178" s="149"/>
      <c r="CX178" s="149"/>
      <c r="CY178" s="149"/>
      <c r="CZ178" s="149"/>
      <c r="DA178" s="149"/>
      <c r="DB178" s="149"/>
      <c r="DC178" s="149"/>
      <c r="DD178" s="149"/>
      <c r="DE178" s="149"/>
      <c r="DF178" s="150"/>
      <c r="DG178" s="112"/>
      <c r="DH178" s="119"/>
    </row>
    <row r="179" spans="1:112" ht="15" customHeight="1">
      <c r="A179" s="111"/>
      <c r="B179" s="112"/>
      <c r="C179" s="112"/>
      <c r="D179" s="112"/>
      <c r="E179" s="112"/>
      <c r="F179" s="112"/>
      <c r="G179" s="112"/>
      <c r="H179" s="112"/>
      <c r="I179" s="112"/>
      <c r="J179" s="112"/>
      <c r="K179" s="112"/>
      <c r="L179" s="112"/>
      <c r="M179" s="112"/>
      <c r="N179" s="112"/>
      <c r="O179" s="112"/>
      <c r="P179" s="184"/>
      <c r="Q179" s="112"/>
      <c r="R179" s="112"/>
      <c r="S179" s="112"/>
      <c r="T179" s="112"/>
      <c r="U179" s="112"/>
      <c r="V179" s="112"/>
      <c r="W179" s="112"/>
      <c r="X179" s="112"/>
      <c r="Y179" s="112"/>
      <c r="Z179" s="112"/>
      <c r="AA179" s="112"/>
      <c r="AB179" s="112"/>
      <c r="AC179" s="112"/>
      <c r="AD179" s="112"/>
      <c r="AE179" s="112"/>
      <c r="AF179" s="112"/>
      <c r="AG179" s="112"/>
      <c r="AH179" s="112"/>
      <c r="AI179" s="112"/>
      <c r="AJ179" s="112"/>
      <c r="AK179" s="112"/>
      <c r="AL179" s="112"/>
      <c r="AM179" s="112"/>
      <c r="AN179" s="112"/>
      <c r="AO179" s="112"/>
      <c r="AP179" s="118"/>
      <c r="AQ179" s="118"/>
      <c r="AR179" s="118"/>
      <c r="AS179" s="118"/>
      <c r="AT179" s="118"/>
      <c r="AU179" s="118"/>
      <c r="AV179" s="118"/>
      <c r="AW179" s="118"/>
      <c r="AX179" s="118"/>
      <c r="AY179" s="112"/>
      <c r="AZ179" s="112"/>
      <c r="BA179" s="112"/>
      <c r="BB179" s="112"/>
      <c r="BC179" s="112"/>
      <c r="BD179" s="119"/>
      <c r="BE179" s="111"/>
      <c r="BF179" s="112"/>
      <c r="BG179" s="112"/>
      <c r="BH179" s="112"/>
      <c r="BI179" s="112"/>
      <c r="BJ179" s="112"/>
      <c r="BK179" s="112"/>
      <c r="BL179" s="112"/>
      <c r="BM179" s="112"/>
      <c r="BN179" s="112"/>
      <c r="BO179" s="112"/>
      <c r="BP179" s="112"/>
      <c r="BQ179" s="112"/>
      <c r="BR179" s="112"/>
      <c r="BS179" s="112"/>
      <c r="BT179" s="184"/>
      <c r="BU179" s="112"/>
      <c r="BV179" s="112"/>
      <c r="BW179" s="112"/>
      <c r="BX179" s="112"/>
      <c r="BY179" s="112"/>
      <c r="BZ179" s="112"/>
      <c r="CA179" s="112"/>
      <c r="CB179" s="112"/>
      <c r="CC179" s="112"/>
      <c r="CD179" s="112"/>
      <c r="CE179" s="112"/>
      <c r="CF179" s="112"/>
      <c r="CG179" s="112"/>
      <c r="CH179" s="112"/>
      <c r="CI179" s="112"/>
      <c r="CJ179" s="112"/>
      <c r="CK179" s="112"/>
      <c r="CL179" s="112"/>
      <c r="CM179" s="112"/>
      <c r="CN179" s="112"/>
      <c r="CO179" s="112"/>
      <c r="CP179" s="112"/>
      <c r="CQ179" s="112"/>
      <c r="CR179" s="112"/>
      <c r="CS179" s="112"/>
      <c r="CT179" s="118"/>
      <c r="CU179" s="118"/>
      <c r="CV179" s="118"/>
      <c r="CW179" s="118"/>
      <c r="CX179" s="118"/>
      <c r="CY179" s="118"/>
      <c r="CZ179" s="118"/>
      <c r="DA179" s="118"/>
      <c r="DB179" s="118"/>
      <c r="DC179" s="112"/>
      <c r="DD179" s="112"/>
      <c r="DE179" s="112"/>
      <c r="DF179" s="112"/>
      <c r="DG179" s="112"/>
      <c r="DH179" s="119"/>
    </row>
    <row r="180" spans="1:112" ht="15" customHeight="1" thickBot="1">
      <c r="A180" s="143"/>
      <c r="B180" s="144"/>
      <c r="C180" s="144"/>
      <c r="D180" s="144"/>
      <c r="E180" s="144"/>
      <c r="F180" s="144"/>
      <c r="G180" s="144"/>
      <c r="H180" s="144"/>
      <c r="I180" s="144"/>
      <c r="J180" s="144"/>
      <c r="K180" s="144"/>
      <c r="L180" s="144"/>
      <c r="M180" s="144"/>
      <c r="N180" s="144"/>
      <c r="O180" s="144"/>
      <c r="P180" s="151"/>
      <c r="Q180" s="144"/>
      <c r="R180" s="144"/>
      <c r="S180" s="144"/>
      <c r="T180" s="144"/>
      <c r="U180" s="144"/>
      <c r="V180" s="144"/>
      <c r="W180" s="144"/>
      <c r="X180" s="144"/>
      <c r="Y180" s="144"/>
      <c r="Z180" s="144"/>
      <c r="AA180" s="144"/>
      <c r="AB180" s="144"/>
      <c r="AC180" s="144"/>
      <c r="AD180" s="144"/>
      <c r="AE180" s="144"/>
      <c r="AF180" s="144"/>
      <c r="AG180" s="144"/>
      <c r="AH180" s="144"/>
      <c r="AI180" s="144"/>
      <c r="AJ180" s="144"/>
      <c r="AK180" s="144"/>
      <c r="AL180" s="144"/>
      <c r="AM180" s="144"/>
      <c r="AN180" s="144"/>
      <c r="AO180" s="144"/>
      <c r="AP180" s="147"/>
      <c r="AQ180" s="147"/>
      <c r="AR180" s="147"/>
      <c r="AS180" s="147"/>
      <c r="AT180" s="147"/>
      <c r="AU180" s="147"/>
      <c r="AV180" s="147"/>
      <c r="AW180" s="152"/>
      <c r="AX180" s="152"/>
      <c r="AY180" s="153" t="s">
        <v>38</v>
      </c>
      <c r="AZ180" s="284">
        <f>AZ144+1</f>
        <v>7</v>
      </c>
      <c r="BA180" s="284"/>
      <c r="BB180" s="154" t="s">
        <v>1</v>
      </c>
      <c r="BC180" s="284">
        <f>Cover!$X$24</f>
        <v>32</v>
      </c>
      <c r="BD180" s="285"/>
      <c r="BE180" s="143"/>
      <c r="BF180" s="144"/>
      <c r="BG180" s="144"/>
      <c r="BH180" s="144"/>
      <c r="BI180" s="144"/>
      <c r="BJ180" s="144"/>
      <c r="BK180" s="144"/>
      <c r="BL180" s="144"/>
      <c r="BM180" s="144"/>
      <c r="BN180" s="144"/>
      <c r="BO180" s="144"/>
      <c r="BP180" s="144"/>
      <c r="BQ180" s="144"/>
      <c r="BR180" s="144"/>
      <c r="BS180" s="144"/>
      <c r="BT180" s="151"/>
      <c r="BU180" s="144"/>
      <c r="BV180" s="144"/>
      <c r="BW180" s="144"/>
      <c r="BX180" s="144"/>
      <c r="BY180" s="144"/>
      <c r="BZ180" s="144"/>
      <c r="CA180" s="144"/>
      <c r="CB180" s="144"/>
      <c r="CC180" s="144"/>
      <c r="CD180" s="144"/>
      <c r="CE180" s="144"/>
      <c r="CF180" s="144"/>
      <c r="CG180" s="144"/>
      <c r="CH180" s="144"/>
      <c r="CI180" s="144"/>
      <c r="CJ180" s="144"/>
      <c r="CK180" s="144"/>
      <c r="CL180" s="144"/>
      <c r="CM180" s="144"/>
      <c r="CN180" s="144"/>
      <c r="CO180" s="144"/>
      <c r="CP180" s="144"/>
      <c r="CQ180" s="144"/>
      <c r="CR180" s="144"/>
      <c r="CS180" s="144"/>
      <c r="CT180" s="147"/>
      <c r="CU180" s="147"/>
      <c r="CV180" s="147"/>
      <c r="CW180" s="147"/>
      <c r="CX180" s="147"/>
      <c r="CY180" s="147"/>
      <c r="CZ180" s="147"/>
      <c r="DA180" s="152"/>
      <c r="DB180" s="152"/>
      <c r="DC180" s="153" t="s">
        <v>38</v>
      </c>
      <c r="DD180" s="284" t="str">
        <f>AZ180&amp;"A"</f>
        <v>7A</v>
      </c>
      <c r="DE180" s="284"/>
      <c r="DF180" s="154" t="s">
        <v>1</v>
      </c>
      <c r="DG180" s="284">
        <f>Cover!$X$24</f>
        <v>32</v>
      </c>
      <c r="DH180" s="285"/>
    </row>
  </sheetData>
  <protectedRanges>
    <protectedRange sqref="AW36:BD36 DA36:DH36 AW72:BD72 DA72:DH72 AW108:BD108 DA108:DH108 AW144:BD144 DA144:DH144 AW180:BD180 DA180:DH180" name="区域1_1_1" securityDescriptor="O:WDG:WDD:(A;;CC;;;WD)"/>
  </protectedRanges>
  <mergeCells count="1350">
    <mergeCell ref="DG180:DH180"/>
    <mergeCell ref="H173:J173"/>
    <mergeCell ref="Y176:AJ176"/>
    <mergeCell ref="CC176:CN176"/>
    <mergeCell ref="AZ180:BA180"/>
    <mergeCell ref="BC180:BD180"/>
    <mergeCell ref="DD180:DE180"/>
    <mergeCell ref="DA171:DA173"/>
    <mergeCell ref="CD171:CD173"/>
    <mergeCell ref="CE171:CE173"/>
    <mergeCell ref="CF171:CF173"/>
    <mergeCell ref="CG171:CG173"/>
    <mergeCell ref="CH171:CH173"/>
    <mergeCell ref="CZ171:CZ173"/>
    <mergeCell ref="CI171:CI173"/>
    <mergeCell ref="CJ171:CJ173"/>
    <mergeCell ref="CK171:CK173"/>
    <mergeCell ref="CL171:CL173"/>
    <mergeCell ref="CM171:CM174"/>
    <mergeCell ref="CN171:CN174"/>
    <mergeCell ref="DB171:DB173"/>
    <mergeCell ref="DC171:DC173"/>
    <mergeCell ref="DD171:DD173"/>
    <mergeCell ref="DE171:DE174"/>
    <mergeCell ref="DF171:DF174"/>
    <mergeCell ref="CU171:CU173"/>
    <mergeCell ref="CV171:CV173"/>
    <mergeCell ref="CW171:CW173"/>
    <mergeCell ref="CX171:CX173"/>
    <mergeCell ref="CY171:CY173"/>
    <mergeCell ref="BL173:BN173"/>
    <mergeCell ref="CZ166:CZ168"/>
    <mergeCell ref="DA166:DA168"/>
    <mergeCell ref="DB166:DB168"/>
    <mergeCell ref="DC166:DC168"/>
    <mergeCell ref="DD166:DD168"/>
    <mergeCell ref="DE166:DE169"/>
    <mergeCell ref="DF166:DF169"/>
    <mergeCell ref="Y171:Y173"/>
    <mergeCell ref="Z171:Z173"/>
    <mergeCell ref="AA171:AA173"/>
    <mergeCell ref="AB171:AB173"/>
    <mergeCell ref="AC171:AC173"/>
    <mergeCell ref="AD171:AD173"/>
    <mergeCell ref="AE171:AE173"/>
    <mergeCell ref="AF171:AF173"/>
    <mergeCell ref="AG171:AG173"/>
    <mergeCell ref="AH171:AH173"/>
    <mergeCell ref="AI171:AI174"/>
    <mergeCell ref="AJ171:AJ174"/>
    <mergeCell ref="AQ171:AQ173"/>
    <mergeCell ref="AR171:AR173"/>
    <mergeCell ref="AS171:AS173"/>
    <mergeCell ref="AT171:AT173"/>
    <mergeCell ref="AU171:AU173"/>
    <mergeCell ref="AV171:AV173"/>
    <mergeCell ref="AW171:AW173"/>
    <mergeCell ref="AX171:AX173"/>
    <mergeCell ref="AY171:AY173"/>
    <mergeCell ref="AZ171:AZ173"/>
    <mergeCell ref="BA171:BA174"/>
    <mergeCell ref="BB171:BB174"/>
    <mergeCell ref="CC171:CC173"/>
    <mergeCell ref="CC166:CC168"/>
    <mergeCell ref="CD166:CD168"/>
    <mergeCell ref="CE166:CE168"/>
    <mergeCell ref="CF166:CF168"/>
    <mergeCell ref="CG166:CG168"/>
    <mergeCell ref="CH166:CH168"/>
    <mergeCell ref="CI166:CI168"/>
    <mergeCell ref="CJ166:CJ168"/>
    <mergeCell ref="CK166:CK168"/>
    <mergeCell ref="CL166:CL168"/>
    <mergeCell ref="CM166:CM169"/>
    <mergeCell ref="CN166:CN169"/>
    <mergeCell ref="CU166:CU168"/>
    <mergeCell ref="CV166:CV168"/>
    <mergeCell ref="CW166:CW168"/>
    <mergeCell ref="CX166:CX168"/>
    <mergeCell ref="CY166:CY168"/>
    <mergeCell ref="T165:U165"/>
    <mergeCell ref="BX165:BY165"/>
    <mergeCell ref="Y166:Y168"/>
    <mergeCell ref="Z166:Z168"/>
    <mergeCell ref="AA166:AA168"/>
    <mergeCell ref="AB166:AB168"/>
    <mergeCell ref="AC166:AC168"/>
    <mergeCell ref="AD166:AD168"/>
    <mergeCell ref="AE166:AE168"/>
    <mergeCell ref="AF166:AF168"/>
    <mergeCell ref="AG166:AG168"/>
    <mergeCell ref="AH166:AH168"/>
    <mergeCell ref="AI166:AI169"/>
    <mergeCell ref="AJ166:AJ169"/>
    <mergeCell ref="AQ166:AQ168"/>
    <mergeCell ref="AR166:AR168"/>
    <mergeCell ref="AS166:AS168"/>
    <mergeCell ref="AT166:AT168"/>
    <mergeCell ref="AU166:AU168"/>
    <mergeCell ref="AV166:AV168"/>
    <mergeCell ref="AW166:AW168"/>
    <mergeCell ref="AX166:AX168"/>
    <mergeCell ref="AY166:AY168"/>
    <mergeCell ref="AZ166:AZ168"/>
    <mergeCell ref="BA166:BA169"/>
    <mergeCell ref="BB166:BB169"/>
    <mergeCell ref="CV161:CV163"/>
    <mergeCell ref="CW161:CW163"/>
    <mergeCell ref="CX161:CX163"/>
    <mergeCell ref="CY161:CY163"/>
    <mergeCell ref="CZ161:CZ163"/>
    <mergeCell ref="DA161:DA163"/>
    <mergeCell ref="DB161:DB163"/>
    <mergeCell ref="DC161:DC163"/>
    <mergeCell ref="DD161:DD163"/>
    <mergeCell ref="DE161:DE164"/>
    <mergeCell ref="DF161:DF164"/>
    <mergeCell ref="T162:U162"/>
    <mergeCell ref="BX162:BY162"/>
    <mergeCell ref="T163:U163"/>
    <mergeCell ref="BX163:BY163"/>
    <mergeCell ref="T164:U164"/>
    <mergeCell ref="BX164:BY164"/>
    <mergeCell ref="AX161:AX163"/>
    <mergeCell ref="AY161:AY163"/>
    <mergeCell ref="AZ161:AZ163"/>
    <mergeCell ref="BA161:BA164"/>
    <mergeCell ref="AT161:AT163"/>
    <mergeCell ref="AU161:AU163"/>
    <mergeCell ref="AV161:AV163"/>
    <mergeCell ref="AW161:AW163"/>
    <mergeCell ref="CC161:CC163"/>
    <mergeCell ref="CD161:CD163"/>
    <mergeCell ref="CE161:CE163"/>
    <mergeCell ref="CF161:CF163"/>
    <mergeCell ref="CG161:CG163"/>
    <mergeCell ref="CH161:CH163"/>
    <mergeCell ref="CI161:CI163"/>
    <mergeCell ref="CJ161:CJ163"/>
    <mergeCell ref="CK161:CK163"/>
    <mergeCell ref="CL161:CL163"/>
    <mergeCell ref="CM161:CM164"/>
    <mergeCell ref="CN161:CN164"/>
    <mergeCell ref="CU161:CU163"/>
    <mergeCell ref="DE156:DE159"/>
    <mergeCell ref="DF156:DF159"/>
    <mergeCell ref="T157:U157"/>
    <mergeCell ref="BX157:BY157"/>
    <mergeCell ref="T158:U158"/>
    <mergeCell ref="BX158:BY158"/>
    <mergeCell ref="T159:U159"/>
    <mergeCell ref="BX159:BY159"/>
    <mergeCell ref="AW156:AW158"/>
    <mergeCell ref="AX156:AX158"/>
    <mergeCell ref="AY156:AY158"/>
    <mergeCell ref="AZ156:AZ158"/>
    <mergeCell ref="T160:U160"/>
    <mergeCell ref="BX160:BY160"/>
    <mergeCell ref="T161:U161"/>
    <mergeCell ref="Y161:Y163"/>
    <mergeCell ref="Z161:Z163"/>
    <mergeCell ref="AA161:AA163"/>
    <mergeCell ref="AB161:AB163"/>
    <mergeCell ref="AC161:AC163"/>
    <mergeCell ref="AD161:AD163"/>
    <mergeCell ref="AE161:AE163"/>
    <mergeCell ref="AF161:AF163"/>
    <mergeCell ref="AG161:AG163"/>
    <mergeCell ref="AH161:AH163"/>
    <mergeCell ref="AI161:AI164"/>
    <mergeCell ref="AJ161:AJ164"/>
    <mergeCell ref="AQ161:AQ163"/>
    <mergeCell ref="BB161:BB164"/>
    <mergeCell ref="BX161:BY161"/>
    <mergeCell ref="AR161:AR163"/>
    <mergeCell ref="AS161:AS163"/>
    <mergeCell ref="BA156:BA159"/>
    <mergeCell ref="BB156:BB159"/>
    <mergeCell ref="DE17:DE20"/>
    <mergeCell ref="DF17:DF20"/>
    <mergeCell ref="DE22:DE25"/>
    <mergeCell ref="DF22:DF25"/>
    <mergeCell ref="CZ17:CZ19"/>
    <mergeCell ref="DA17:DA19"/>
    <mergeCell ref="DB17:DB19"/>
    <mergeCell ref="CY135:CY137"/>
    <mergeCell ref="CC156:CC158"/>
    <mergeCell ref="CD156:CD158"/>
    <mergeCell ref="CE156:CE158"/>
    <mergeCell ref="CF156:CF158"/>
    <mergeCell ref="CG156:CG158"/>
    <mergeCell ref="CH156:CH158"/>
    <mergeCell ref="CI156:CI158"/>
    <mergeCell ref="CJ156:CJ158"/>
    <mergeCell ref="CK156:CK158"/>
    <mergeCell ref="CL156:CL158"/>
    <mergeCell ref="CM156:CM159"/>
    <mergeCell ref="CN156:CN159"/>
    <mergeCell ref="CU156:CU158"/>
    <mergeCell ref="CV156:CV158"/>
    <mergeCell ref="CW156:CW158"/>
    <mergeCell ref="CX156:CX158"/>
    <mergeCell ref="CY156:CY158"/>
    <mergeCell ref="CZ156:CZ158"/>
    <mergeCell ref="DA156:DA158"/>
    <mergeCell ref="DB156:DB158"/>
    <mergeCell ref="DC156:DC158"/>
    <mergeCell ref="DD156:DD158"/>
    <mergeCell ref="Y140:AJ140"/>
    <mergeCell ref="CC140:CN140"/>
    <mergeCell ref="H137:J137"/>
    <mergeCell ref="AZ144:BA144"/>
    <mergeCell ref="BC144:BD144"/>
    <mergeCell ref="DD144:DE144"/>
    <mergeCell ref="CU135:CU137"/>
    <mergeCell ref="CV135:CV137"/>
    <mergeCell ref="CW135:CW137"/>
    <mergeCell ref="CX135:CX137"/>
    <mergeCell ref="DE7:DE10"/>
    <mergeCell ref="BA135:BA138"/>
    <mergeCell ref="BB135:BB138"/>
    <mergeCell ref="CZ135:CZ137"/>
    <mergeCell ref="CL135:CL137"/>
    <mergeCell ref="CM135:CM138"/>
    <mergeCell ref="CN135:CN138"/>
    <mergeCell ref="CG135:CG137"/>
    <mergeCell ref="CI135:CI137"/>
    <mergeCell ref="CJ135:CJ137"/>
    <mergeCell ref="CK135:CK137"/>
    <mergeCell ref="CN89:CN92"/>
    <mergeCell ref="DC130:DC132"/>
    <mergeCell ref="DD130:DD132"/>
    <mergeCell ref="T129:U129"/>
    <mergeCell ref="BX129:BY129"/>
    <mergeCell ref="DF7:DF10"/>
    <mergeCell ref="CU12:CU14"/>
    <mergeCell ref="CV12:CV14"/>
    <mergeCell ref="DE12:DE15"/>
    <mergeCell ref="DF12:DF15"/>
    <mergeCell ref="CY12:CY14"/>
    <mergeCell ref="CZ12:CZ14"/>
    <mergeCell ref="DA12:DA14"/>
    <mergeCell ref="DB12:DB14"/>
    <mergeCell ref="CK7:CK10"/>
    <mergeCell ref="CL7:CL10"/>
    <mergeCell ref="CK27:CK29"/>
    <mergeCell ref="CW17:CW19"/>
    <mergeCell ref="CX17:CX19"/>
    <mergeCell ref="CY17:CY19"/>
    <mergeCell ref="CU22:CU24"/>
    <mergeCell ref="CV22:CV24"/>
    <mergeCell ref="CW22:CW24"/>
    <mergeCell ref="CX22:CX24"/>
    <mergeCell ref="DD22:DD24"/>
    <mergeCell ref="DA22:DA24"/>
    <mergeCell ref="DB22:DB24"/>
    <mergeCell ref="DC22:DC24"/>
    <mergeCell ref="CL12:CL14"/>
    <mergeCell ref="CM12:CM15"/>
    <mergeCell ref="CN12:CN15"/>
    <mergeCell ref="CW12:CW14"/>
    <mergeCell ref="CX12:CX14"/>
    <mergeCell ref="CY7:CY9"/>
    <mergeCell ref="CZ7:CZ9"/>
    <mergeCell ref="DA7:DA9"/>
    <mergeCell ref="DB7:DB9"/>
    <mergeCell ref="DG144:DH144"/>
    <mergeCell ref="DA135:DA137"/>
    <mergeCell ref="DB135:DB137"/>
    <mergeCell ref="DC135:DC137"/>
    <mergeCell ref="DD135:DD137"/>
    <mergeCell ref="DE135:DE138"/>
    <mergeCell ref="DF135:DF138"/>
    <mergeCell ref="CI94:CI96"/>
    <mergeCell ref="CJ94:CJ96"/>
    <mergeCell ref="CU120:CU122"/>
    <mergeCell ref="CU115:CU117"/>
    <mergeCell ref="DC125:DC127"/>
    <mergeCell ref="DD125:DD127"/>
    <mergeCell ref="CG125:CG127"/>
    <mergeCell ref="CH125:CH127"/>
    <mergeCell ref="CI125:CI127"/>
    <mergeCell ref="CJ125:CJ127"/>
    <mergeCell ref="DB125:DB127"/>
    <mergeCell ref="CK125:CK127"/>
    <mergeCell ref="DE130:DE133"/>
    <mergeCell ref="DF130:DF133"/>
    <mergeCell ref="CU130:CU132"/>
    <mergeCell ref="CV130:CV132"/>
    <mergeCell ref="CW130:CW132"/>
    <mergeCell ref="CX130:CX132"/>
    <mergeCell ref="CN125:CN128"/>
    <mergeCell ref="CU125:CU127"/>
    <mergeCell ref="CV125:CV127"/>
    <mergeCell ref="CY130:CY132"/>
    <mergeCell ref="CZ130:CZ132"/>
    <mergeCell ref="DA130:DA132"/>
    <mergeCell ref="DB130:DB132"/>
    <mergeCell ref="CZ125:CZ127"/>
    <mergeCell ref="DA125:DA127"/>
    <mergeCell ref="CE125:CE127"/>
    <mergeCell ref="CF125:CF127"/>
    <mergeCell ref="CC89:CC91"/>
    <mergeCell ref="CD89:CD91"/>
    <mergeCell ref="CE89:CE91"/>
    <mergeCell ref="CF89:CF91"/>
    <mergeCell ref="CE120:CE122"/>
    <mergeCell ref="CF120:CF122"/>
    <mergeCell ref="BX126:BY126"/>
    <mergeCell ref="T127:U127"/>
    <mergeCell ref="CW125:CW127"/>
    <mergeCell ref="CX125:CX127"/>
    <mergeCell ref="CY125:CY127"/>
    <mergeCell ref="CC125:CC127"/>
    <mergeCell ref="CD125:CD127"/>
    <mergeCell ref="BX127:BY127"/>
    <mergeCell ref="AU125:AU127"/>
    <mergeCell ref="CM125:CM128"/>
    <mergeCell ref="T128:U128"/>
    <mergeCell ref="BX128:BY128"/>
    <mergeCell ref="CM89:CM92"/>
    <mergeCell ref="CC115:CC117"/>
    <mergeCell ref="CD115:CD117"/>
    <mergeCell ref="CL125:CL127"/>
    <mergeCell ref="CG89:CG91"/>
    <mergeCell ref="CH89:CH91"/>
    <mergeCell ref="T125:U125"/>
    <mergeCell ref="Y125:Y127"/>
    <mergeCell ref="BA125:BA128"/>
    <mergeCell ref="BB125:BB128"/>
    <mergeCell ref="Z125:Z127"/>
    <mergeCell ref="AA125:AA127"/>
    <mergeCell ref="AB125:AB127"/>
    <mergeCell ref="T123:U123"/>
    <mergeCell ref="T126:U126"/>
    <mergeCell ref="AC125:AC127"/>
    <mergeCell ref="AD125:AD127"/>
    <mergeCell ref="AE125:AE127"/>
    <mergeCell ref="AF125:AF127"/>
    <mergeCell ref="AG125:AG127"/>
    <mergeCell ref="AH125:AH127"/>
    <mergeCell ref="AV125:AV127"/>
    <mergeCell ref="AW125:AW127"/>
    <mergeCell ref="AX125:AX127"/>
    <mergeCell ref="AY125:AY127"/>
    <mergeCell ref="T122:U122"/>
    <mergeCell ref="CW120:CW122"/>
    <mergeCell ref="AS125:AS127"/>
    <mergeCell ref="AT125:AT127"/>
    <mergeCell ref="BX125:BY125"/>
    <mergeCell ref="AI125:AI128"/>
    <mergeCell ref="AJ125:AJ128"/>
    <mergeCell ref="AQ125:AQ127"/>
    <mergeCell ref="AZ125:AZ127"/>
    <mergeCell ref="AR125:AR127"/>
    <mergeCell ref="CY120:CY122"/>
    <mergeCell ref="CZ120:CZ122"/>
    <mergeCell ref="CD120:CD122"/>
    <mergeCell ref="BX122:BY122"/>
    <mergeCell ref="AQ120:AQ122"/>
    <mergeCell ref="AR120:AR122"/>
    <mergeCell ref="BX123:BY123"/>
    <mergeCell ref="T124:U124"/>
    <mergeCell ref="BX124:BY124"/>
    <mergeCell ref="DC120:DC122"/>
    <mergeCell ref="DD120:DD122"/>
    <mergeCell ref="CK120:CK122"/>
    <mergeCell ref="CL120:CL122"/>
    <mergeCell ref="CM120:CM123"/>
    <mergeCell ref="CN120:CN123"/>
    <mergeCell ref="T121:U121"/>
    <mergeCell ref="CG120:CG122"/>
    <mergeCell ref="CH120:CH122"/>
    <mergeCell ref="CI120:CI122"/>
    <mergeCell ref="CJ120:CJ122"/>
    <mergeCell ref="Y120:Y122"/>
    <mergeCell ref="Z120:Z122"/>
    <mergeCell ref="AA120:AA122"/>
    <mergeCell ref="AB120:AB122"/>
    <mergeCell ref="AC120:AC122"/>
    <mergeCell ref="AD120:AD122"/>
    <mergeCell ref="DA120:DA122"/>
    <mergeCell ref="DB120:DB122"/>
    <mergeCell ref="AW120:AW122"/>
    <mergeCell ref="AE120:AE122"/>
    <mergeCell ref="AF120:AF122"/>
    <mergeCell ref="CT112:DG112"/>
    <mergeCell ref="DF120:DF123"/>
    <mergeCell ref="AX120:AX122"/>
    <mergeCell ref="CV120:CV122"/>
    <mergeCell ref="AY120:AY122"/>
    <mergeCell ref="AZ120:AZ122"/>
    <mergeCell ref="BA120:BA123"/>
    <mergeCell ref="BB120:BB123"/>
    <mergeCell ref="CC120:CC122"/>
    <mergeCell ref="BX121:BY121"/>
    <mergeCell ref="CL115:CL118"/>
    <mergeCell ref="CM115:CM118"/>
    <mergeCell ref="CN115:CN118"/>
    <mergeCell ref="DA115:DA117"/>
    <mergeCell ref="DB115:DB117"/>
    <mergeCell ref="DC115:DC117"/>
    <mergeCell ref="DD115:DD117"/>
    <mergeCell ref="DE115:DE118"/>
    <mergeCell ref="DF115:DF118"/>
    <mergeCell ref="CE115:CE117"/>
    <mergeCell ref="CF115:CF117"/>
    <mergeCell ref="CG115:CG117"/>
    <mergeCell ref="CH115:CH117"/>
    <mergeCell ref="BA115:BA118"/>
    <mergeCell ref="BB115:BB118"/>
    <mergeCell ref="CV115:CV117"/>
    <mergeCell ref="CW115:CW117"/>
    <mergeCell ref="CX115:CX117"/>
    <mergeCell ref="CY115:CY117"/>
    <mergeCell ref="CZ115:CZ117"/>
    <mergeCell ref="CK115:CK118"/>
    <mergeCell ref="CX120:CX122"/>
    <mergeCell ref="AW115:AW117"/>
    <mergeCell ref="AX115:AX117"/>
    <mergeCell ref="AY115:AY117"/>
    <mergeCell ref="AZ115:AZ117"/>
    <mergeCell ref="AG120:AG122"/>
    <mergeCell ref="AH120:AH122"/>
    <mergeCell ref="AI120:AI123"/>
    <mergeCell ref="AJ120:AJ123"/>
    <mergeCell ref="AS120:AS122"/>
    <mergeCell ref="AT120:AT122"/>
    <mergeCell ref="AU120:AU122"/>
    <mergeCell ref="AV120:AV122"/>
    <mergeCell ref="CI115:CI117"/>
    <mergeCell ref="CJ115:CJ117"/>
    <mergeCell ref="Z115:Z117"/>
    <mergeCell ref="AA115:AA117"/>
    <mergeCell ref="AB115:AB117"/>
    <mergeCell ref="AC115:AC117"/>
    <mergeCell ref="AD115:AD117"/>
    <mergeCell ref="AE115:AE117"/>
    <mergeCell ref="AF115:AF117"/>
    <mergeCell ref="AG115:AG118"/>
    <mergeCell ref="AH115:AH118"/>
    <mergeCell ref="AI115:AI118"/>
    <mergeCell ref="AJ115:AJ118"/>
    <mergeCell ref="AQ115:AQ117"/>
    <mergeCell ref="AR115:AR117"/>
    <mergeCell ref="AS115:AS117"/>
    <mergeCell ref="AT115:AT117"/>
    <mergeCell ref="AU115:AU117"/>
    <mergeCell ref="AV115:AV117"/>
    <mergeCell ref="H101:J101"/>
    <mergeCell ref="AZ108:BA108"/>
    <mergeCell ref="BC108:BD108"/>
    <mergeCell ref="DD108:DE108"/>
    <mergeCell ref="CH99:CH101"/>
    <mergeCell ref="CZ99:CZ101"/>
    <mergeCell ref="CI99:CI101"/>
    <mergeCell ref="CJ99:CJ101"/>
    <mergeCell ref="CK99:CK101"/>
    <mergeCell ref="CL99:CL101"/>
    <mergeCell ref="DG108:DH108"/>
    <mergeCell ref="CN99:CN102"/>
    <mergeCell ref="DB99:DB101"/>
    <mergeCell ref="DC99:DC101"/>
    <mergeCell ref="DD99:DD101"/>
    <mergeCell ref="CU99:CU101"/>
    <mergeCell ref="CC104:CN104"/>
    <mergeCell ref="CY99:CY101"/>
    <mergeCell ref="DE99:DE102"/>
    <mergeCell ref="DF99:DF102"/>
    <mergeCell ref="DA99:DA101"/>
    <mergeCell ref="BL101:BN101"/>
    <mergeCell ref="AY94:AY96"/>
    <mergeCell ref="AZ94:AZ96"/>
    <mergeCell ref="BB94:BB97"/>
    <mergeCell ref="BA94:BA97"/>
    <mergeCell ref="CX94:CX96"/>
    <mergeCell ref="AR94:AR96"/>
    <mergeCell ref="AS94:AS96"/>
    <mergeCell ref="AT94:AT96"/>
    <mergeCell ref="AU94:AU96"/>
    <mergeCell ref="AV94:AV96"/>
    <mergeCell ref="AU99:AU101"/>
    <mergeCell ref="AV99:AV101"/>
    <mergeCell ref="Y32:AJ32"/>
    <mergeCell ref="CC32:CN32"/>
    <mergeCell ref="Y68:AJ68"/>
    <mergeCell ref="CC68:CN68"/>
    <mergeCell ref="CI89:CI91"/>
    <mergeCell ref="CJ89:CJ91"/>
    <mergeCell ref="AW94:AW96"/>
    <mergeCell ref="AX94:AX96"/>
    <mergeCell ref="CK89:CK91"/>
    <mergeCell ref="CL89:CL91"/>
    <mergeCell ref="AW99:AW101"/>
    <mergeCell ref="AX99:AX101"/>
    <mergeCell ref="AQ94:AQ96"/>
    <mergeCell ref="AY99:AY101"/>
    <mergeCell ref="AZ99:AZ101"/>
    <mergeCell ref="BA99:BA102"/>
    <mergeCell ref="AQ99:AQ101"/>
    <mergeCell ref="AR99:AR101"/>
    <mergeCell ref="BL65:BN65"/>
    <mergeCell ref="CE84:CE86"/>
    <mergeCell ref="DC89:DC91"/>
    <mergeCell ref="DD89:DD91"/>
    <mergeCell ref="BX89:BY89"/>
    <mergeCell ref="AU89:AU91"/>
    <mergeCell ref="AJ89:AJ92"/>
    <mergeCell ref="AQ89:AQ91"/>
    <mergeCell ref="T92:U92"/>
    <mergeCell ref="BX92:BY92"/>
    <mergeCell ref="T93:U93"/>
    <mergeCell ref="BX93:BY93"/>
    <mergeCell ref="BA89:BA92"/>
    <mergeCell ref="BB89:BB92"/>
    <mergeCell ref="AV89:AV91"/>
    <mergeCell ref="AW89:AW91"/>
    <mergeCell ref="AX89:AX91"/>
    <mergeCell ref="AY89:AY91"/>
    <mergeCell ref="AZ89:AZ91"/>
    <mergeCell ref="DA89:DA91"/>
    <mergeCell ref="DB89:DB91"/>
    <mergeCell ref="BX88:BY88"/>
    <mergeCell ref="T85:U85"/>
    <mergeCell ref="BX85:BY85"/>
    <mergeCell ref="T86:U86"/>
    <mergeCell ref="BX86:BY86"/>
    <mergeCell ref="AY84:AY86"/>
    <mergeCell ref="AZ84:AZ86"/>
    <mergeCell ref="BA84:BA87"/>
    <mergeCell ref="BB84:BB87"/>
    <mergeCell ref="BX87:BY87"/>
    <mergeCell ref="T89:U89"/>
    <mergeCell ref="Y89:Y91"/>
    <mergeCell ref="Z89:Z91"/>
    <mergeCell ref="AA89:AA91"/>
    <mergeCell ref="AB89:AB91"/>
    <mergeCell ref="T87:U87"/>
    <mergeCell ref="T90:U90"/>
    <mergeCell ref="T88:U88"/>
    <mergeCell ref="AR89:AR91"/>
    <mergeCell ref="AS89:AS91"/>
    <mergeCell ref="AT89:AT91"/>
    <mergeCell ref="AC89:AC91"/>
    <mergeCell ref="AD89:AD91"/>
    <mergeCell ref="AE89:AE91"/>
    <mergeCell ref="AF89:AF91"/>
    <mergeCell ref="AG89:AG91"/>
    <mergeCell ref="AH89:AH91"/>
    <mergeCell ref="AI89:AI92"/>
    <mergeCell ref="BX90:BY90"/>
    <mergeCell ref="T91:U91"/>
    <mergeCell ref="BX91:BY91"/>
    <mergeCell ref="CG84:CG86"/>
    <mergeCell ref="CH84:CH86"/>
    <mergeCell ref="CI84:CI86"/>
    <mergeCell ref="CJ84:CJ86"/>
    <mergeCell ref="CK84:CK86"/>
    <mergeCell ref="CL84:CL86"/>
    <mergeCell ref="CM84:CM87"/>
    <mergeCell ref="CN84:CN87"/>
    <mergeCell ref="CW84:CW86"/>
    <mergeCell ref="CX84:CX86"/>
    <mergeCell ref="CU84:CU86"/>
    <mergeCell ref="CV84:CV86"/>
    <mergeCell ref="CY84:CY86"/>
    <mergeCell ref="CZ84:CZ86"/>
    <mergeCell ref="DA84:DA86"/>
    <mergeCell ref="DE79:DE82"/>
    <mergeCell ref="DB84:DB86"/>
    <mergeCell ref="DC84:DC86"/>
    <mergeCell ref="DD84:DD86"/>
    <mergeCell ref="DF79:DF82"/>
    <mergeCell ref="AE84:AE86"/>
    <mergeCell ref="AF84:AF86"/>
    <mergeCell ref="AW79:AW81"/>
    <mergeCell ref="AX79:AX81"/>
    <mergeCell ref="AY79:AY81"/>
    <mergeCell ref="AZ79:AZ81"/>
    <mergeCell ref="AE79:AE81"/>
    <mergeCell ref="AF79:AF81"/>
    <mergeCell ref="AG79:AG82"/>
    <mergeCell ref="AH79:AH82"/>
    <mergeCell ref="Y84:Y86"/>
    <mergeCell ref="Z84:Z86"/>
    <mergeCell ref="AA84:AA86"/>
    <mergeCell ref="AB84:AB86"/>
    <mergeCell ref="AC84:AC86"/>
    <mergeCell ref="AD84:AD86"/>
    <mergeCell ref="AG84:AG86"/>
    <mergeCell ref="AH84:AH86"/>
    <mergeCell ref="AI84:AI87"/>
    <mergeCell ref="AJ84:AJ87"/>
    <mergeCell ref="AQ84:AQ86"/>
    <mergeCell ref="AR84:AR86"/>
    <mergeCell ref="CC84:CC86"/>
    <mergeCell ref="CD84:CD86"/>
    <mergeCell ref="AS84:AS86"/>
    <mergeCell ref="AT84:AT86"/>
    <mergeCell ref="AU84:AU86"/>
    <mergeCell ref="AV84:AV86"/>
    <mergeCell ref="AW84:AW86"/>
    <mergeCell ref="AX84:AX86"/>
    <mergeCell ref="CF84:CF86"/>
    <mergeCell ref="DG72:DH72"/>
    <mergeCell ref="X76:AK76"/>
    <mergeCell ref="AP76:BC76"/>
    <mergeCell ref="CB76:CO76"/>
    <mergeCell ref="CT76:DG76"/>
    <mergeCell ref="DA63:DA65"/>
    <mergeCell ref="AI79:AI82"/>
    <mergeCell ref="AJ79:AJ82"/>
    <mergeCell ref="Y79:Y81"/>
    <mergeCell ref="Z79:Z81"/>
    <mergeCell ref="AA79:AA81"/>
    <mergeCell ref="AB79:AB81"/>
    <mergeCell ref="AC79:AC81"/>
    <mergeCell ref="AD79:AD81"/>
    <mergeCell ref="BA79:BA82"/>
    <mergeCell ref="BB79:BB82"/>
    <mergeCell ref="AQ79:AQ81"/>
    <mergeCell ref="AR79:AR81"/>
    <mergeCell ref="AS79:AS81"/>
    <mergeCell ref="AT79:AT81"/>
    <mergeCell ref="AU79:AU81"/>
    <mergeCell ref="AV79:AV81"/>
    <mergeCell ref="CC79:CC81"/>
    <mergeCell ref="CD79:CD81"/>
    <mergeCell ref="CE79:CE81"/>
    <mergeCell ref="CF79:CF81"/>
    <mergeCell ref="CG79:CG81"/>
    <mergeCell ref="CH79:CH81"/>
    <mergeCell ref="CI79:CI81"/>
    <mergeCell ref="CJ79:CJ81"/>
    <mergeCell ref="CK79:CK82"/>
    <mergeCell ref="CL79:CL82"/>
    <mergeCell ref="BB63:BB66"/>
    <mergeCell ref="DB63:DB65"/>
    <mergeCell ref="CC63:CC65"/>
    <mergeCell ref="CD63:CD65"/>
    <mergeCell ref="CE63:CE65"/>
    <mergeCell ref="CN63:CN66"/>
    <mergeCell ref="DC63:DC65"/>
    <mergeCell ref="DD63:DD65"/>
    <mergeCell ref="CU63:CU65"/>
    <mergeCell ref="CV63:CV65"/>
    <mergeCell ref="CW63:CW65"/>
    <mergeCell ref="CX63:CX65"/>
    <mergeCell ref="CY63:CY65"/>
    <mergeCell ref="CZ63:CZ65"/>
    <mergeCell ref="H65:J65"/>
    <mergeCell ref="AZ72:BA72"/>
    <mergeCell ref="BC72:BD72"/>
    <mergeCell ref="DD72:DE72"/>
    <mergeCell ref="AE63:AE65"/>
    <mergeCell ref="DA58:DA60"/>
    <mergeCell ref="DB58:DB60"/>
    <mergeCell ref="DC58:DC60"/>
    <mergeCell ref="DD58:DD60"/>
    <mergeCell ref="DE58:DE61"/>
    <mergeCell ref="CI58:CI60"/>
    <mergeCell ref="CJ58:CJ60"/>
    <mergeCell ref="CK58:CK60"/>
    <mergeCell ref="CL58:CL60"/>
    <mergeCell ref="Y63:Y65"/>
    <mergeCell ref="Z63:Z65"/>
    <mergeCell ref="AA63:AA65"/>
    <mergeCell ref="AB63:AB65"/>
    <mergeCell ref="AC63:AC65"/>
    <mergeCell ref="AD63:AD65"/>
    <mergeCell ref="AF63:AF65"/>
    <mergeCell ref="AG63:AG65"/>
    <mergeCell ref="AH63:AH65"/>
    <mergeCell ref="AI63:AI66"/>
    <mergeCell ref="AJ63:AJ66"/>
    <mergeCell ref="AT63:AT65"/>
    <mergeCell ref="AQ63:AQ65"/>
    <mergeCell ref="AR63:AR65"/>
    <mergeCell ref="AS63:AS65"/>
    <mergeCell ref="AU63:AU65"/>
    <mergeCell ref="AV63:AV65"/>
    <mergeCell ref="AX63:AX65"/>
    <mergeCell ref="AY63:AY65"/>
    <mergeCell ref="AZ63:AZ65"/>
    <mergeCell ref="AW63:AW65"/>
    <mergeCell ref="BA63:BA66"/>
    <mergeCell ref="BA58:BA61"/>
    <mergeCell ref="BB58:BB61"/>
    <mergeCell ref="CM58:CM61"/>
    <mergeCell ref="CN58:CN61"/>
    <mergeCell ref="CC58:CC60"/>
    <mergeCell ref="CD58:CD60"/>
    <mergeCell ref="CE58:CE60"/>
    <mergeCell ref="CF58:CF60"/>
    <mergeCell ref="CG58:CG60"/>
    <mergeCell ref="CH58:CH60"/>
    <mergeCell ref="DF58:DF61"/>
    <mergeCell ref="CU58:CU60"/>
    <mergeCell ref="CV58:CV60"/>
    <mergeCell ref="CW58:CW60"/>
    <mergeCell ref="CX58:CX60"/>
    <mergeCell ref="CY58:CY60"/>
    <mergeCell ref="CZ58:CZ60"/>
    <mergeCell ref="T56:U56"/>
    <mergeCell ref="BX56:BY56"/>
    <mergeCell ref="T57:U57"/>
    <mergeCell ref="BX57:BY57"/>
    <mergeCell ref="BA53:BA56"/>
    <mergeCell ref="BB53:BB56"/>
    <mergeCell ref="BX53:BY53"/>
    <mergeCell ref="AI53:AI56"/>
    <mergeCell ref="AJ53:AJ56"/>
    <mergeCell ref="AQ53:AQ55"/>
    <mergeCell ref="Y58:Y60"/>
    <mergeCell ref="Z58:Z60"/>
    <mergeCell ref="AA58:AA60"/>
    <mergeCell ref="AB58:AB60"/>
    <mergeCell ref="AC58:AC60"/>
    <mergeCell ref="AD58:AD60"/>
    <mergeCell ref="CU53:CU55"/>
    <mergeCell ref="CV53:CV55"/>
    <mergeCell ref="BX54:BY54"/>
    <mergeCell ref="CW53:CW55"/>
    <mergeCell ref="CX53:CX55"/>
    <mergeCell ref="CY53:CY55"/>
    <mergeCell ref="CZ53:CZ55"/>
    <mergeCell ref="DA53:DA55"/>
    <mergeCell ref="AE58:AE60"/>
    <mergeCell ref="AF58:AF60"/>
    <mergeCell ref="AG58:AG60"/>
    <mergeCell ref="AH58:AH60"/>
    <mergeCell ref="AI58:AI61"/>
    <mergeCell ref="AJ58:AJ61"/>
    <mergeCell ref="AQ58:AQ60"/>
    <mergeCell ref="AR58:AR60"/>
    <mergeCell ref="AS58:AS60"/>
    <mergeCell ref="AT58:AT60"/>
    <mergeCell ref="AU58:AU60"/>
    <mergeCell ref="AV58:AV60"/>
    <mergeCell ref="AW58:AW60"/>
    <mergeCell ref="AX58:AX60"/>
    <mergeCell ref="AY58:AY60"/>
    <mergeCell ref="AZ58:AZ60"/>
    <mergeCell ref="CD53:CD55"/>
    <mergeCell ref="BX55:BY55"/>
    <mergeCell ref="AU53:AU55"/>
    <mergeCell ref="AV53:AV55"/>
    <mergeCell ref="AW53:AW55"/>
    <mergeCell ref="AX53:AX55"/>
    <mergeCell ref="AY53:AY55"/>
    <mergeCell ref="AZ53:AZ55"/>
    <mergeCell ref="DA48:DA50"/>
    <mergeCell ref="DB48:DB50"/>
    <mergeCell ref="T53:U53"/>
    <mergeCell ref="Y53:Y55"/>
    <mergeCell ref="Z53:Z55"/>
    <mergeCell ref="AA53:AA55"/>
    <mergeCell ref="AB53:AB55"/>
    <mergeCell ref="T51:U51"/>
    <mergeCell ref="T52:U52"/>
    <mergeCell ref="AR53:AR55"/>
    <mergeCell ref="AS53:AS55"/>
    <mergeCell ref="AT53:AT55"/>
    <mergeCell ref="AC53:AC55"/>
    <mergeCell ref="AD53:AD55"/>
    <mergeCell ref="AE53:AE55"/>
    <mergeCell ref="AF53:AF55"/>
    <mergeCell ref="AG53:AG55"/>
    <mergeCell ref="AH53:AH55"/>
    <mergeCell ref="CC53:CC55"/>
    <mergeCell ref="T54:U54"/>
    <mergeCell ref="T55:U55"/>
    <mergeCell ref="CE53:CE55"/>
    <mergeCell ref="CF53:CF55"/>
    <mergeCell ref="CG53:CG55"/>
    <mergeCell ref="CH53:CH55"/>
    <mergeCell ref="CI53:CI55"/>
    <mergeCell ref="CJ53:CJ55"/>
    <mergeCell ref="DB53:DB55"/>
    <mergeCell ref="CK53:CK55"/>
    <mergeCell ref="CL53:CL55"/>
    <mergeCell ref="CM53:CM56"/>
    <mergeCell ref="CN53:CN56"/>
    <mergeCell ref="CD43:CD45"/>
    <mergeCell ref="CE43:CE45"/>
    <mergeCell ref="CF43:CF45"/>
    <mergeCell ref="CG43:CG45"/>
    <mergeCell ref="T49:U49"/>
    <mergeCell ref="BX49:BY49"/>
    <mergeCell ref="T50:U50"/>
    <mergeCell ref="CW48:CW50"/>
    <mergeCell ref="CX48:CX50"/>
    <mergeCell ref="CY48:CY50"/>
    <mergeCell ref="AY48:AY50"/>
    <mergeCell ref="AZ48:AZ50"/>
    <mergeCell ref="BA48:BA51"/>
    <mergeCell ref="BB48:BB51"/>
    <mergeCell ref="BX52:BY52"/>
    <mergeCell ref="DC48:DC50"/>
    <mergeCell ref="DD48:DD50"/>
    <mergeCell ref="CK48:CK50"/>
    <mergeCell ref="CL48:CL50"/>
    <mergeCell ref="CM48:CM51"/>
    <mergeCell ref="CN48:CN51"/>
    <mergeCell ref="CU48:CU50"/>
    <mergeCell ref="CV48:CV50"/>
    <mergeCell ref="CZ48:CZ50"/>
    <mergeCell ref="CC48:CC50"/>
    <mergeCell ref="CD48:CD50"/>
    <mergeCell ref="BX50:BY50"/>
    <mergeCell ref="BX51:BY51"/>
    <mergeCell ref="AS48:AS50"/>
    <mergeCell ref="AT48:AT50"/>
    <mergeCell ref="AU48:AU50"/>
    <mergeCell ref="AV48:AV50"/>
    <mergeCell ref="AE48:AE50"/>
    <mergeCell ref="AF48:AF50"/>
    <mergeCell ref="AW43:AW45"/>
    <mergeCell ref="AX43:AX45"/>
    <mergeCell ref="AY43:AY45"/>
    <mergeCell ref="AZ43:AZ45"/>
    <mergeCell ref="AE43:AE45"/>
    <mergeCell ref="AF43:AF45"/>
    <mergeCell ref="AG43:AG46"/>
    <mergeCell ref="AH43:AH46"/>
    <mergeCell ref="Y48:Y50"/>
    <mergeCell ref="Z48:Z50"/>
    <mergeCell ref="AA48:AA50"/>
    <mergeCell ref="AB48:AB50"/>
    <mergeCell ref="AC48:AC50"/>
    <mergeCell ref="AD48:AD50"/>
    <mergeCell ref="AG48:AG50"/>
    <mergeCell ref="AH48:AH50"/>
    <mergeCell ref="AI48:AI51"/>
    <mergeCell ref="AJ48:AJ51"/>
    <mergeCell ref="AQ48:AQ50"/>
    <mergeCell ref="AR48:AR50"/>
    <mergeCell ref="AW48:AW50"/>
    <mergeCell ref="AX48:AX50"/>
    <mergeCell ref="CU43:CU45"/>
    <mergeCell ref="CV43:CV45"/>
    <mergeCell ref="CW43:CW45"/>
    <mergeCell ref="CX43:CX45"/>
    <mergeCell ref="CY43:CY45"/>
    <mergeCell ref="CZ43:CZ45"/>
    <mergeCell ref="CE27:CE29"/>
    <mergeCell ref="CF27:CF29"/>
    <mergeCell ref="CG27:CG29"/>
    <mergeCell ref="CH27:CH29"/>
    <mergeCell ref="CI27:CI29"/>
    <mergeCell ref="CV27:CV29"/>
    <mergeCell ref="CE48:CE50"/>
    <mergeCell ref="CF48:CF50"/>
    <mergeCell ref="CG48:CG50"/>
    <mergeCell ref="CH48:CH50"/>
    <mergeCell ref="CI48:CI50"/>
    <mergeCell ref="CJ48:CJ50"/>
    <mergeCell ref="H29:J29"/>
    <mergeCell ref="AZ36:BA36"/>
    <mergeCell ref="BC36:BD36"/>
    <mergeCell ref="DD36:DE36"/>
    <mergeCell ref="DG36:DH36"/>
    <mergeCell ref="X40:AK40"/>
    <mergeCell ref="AP40:BC40"/>
    <mergeCell ref="CB40:CO40"/>
    <mergeCell ref="CT40:DG40"/>
    <mergeCell ref="CC27:CC29"/>
    <mergeCell ref="AI43:AI46"/>
    <mergeCell ref="AJ43:AJ46"/>
    <mergeCell ref="Y43:Y45"/>
    <mergeCell ref="Z43:Z45"/>
    <mergeCell ref="AA43:AA45"/>
    <mergeCell ref="AB43:AB45"/>
    <mergeCell ref="AC43:AC45"/>
    <mergeCell ref="AD43:AD45"/>
    <mergeCell ref="BA43:BA46"/>
    <mergeCell ref="BB43:BB46"/>
    <mergeCell ref="AQ43:AQ45"/>
    <mergeCell ref="AR43:AR45"/>
    <mergeCell ref="AS43:AS45"/>
    <mergeCell ref="AT43:AT45"/>
    <mergeCell ref="AU43:AU45"/>
    <mergeCell ref="AV43:AV45"/>
    <mergeCell ref="CC43:CC45"/>
    <mergeCell ref="CJ27:CJ29"/>
    <mergeCell ref="CL27:CL29"/>
    <mergeCell ref="CM27:CM30"/>
    <mergeCell ref="CN27:CN30"/>
    <mergeCell ref="CU27:CU29"/>
    <mergeCell ref="CE22:CE24"/>
    <mergeCell ref="CF22:CF24"/>
    <mergeCell ref="CG22:CG24"/>
    <mergeCell ref="CH22:CH24"/>
    <mergeCell ref="CY22:CY24"/>
    <mergeCell ref="CZ22:CZ24"/>
    <mergeCell ref="CI22:CI24"/>
    <mergeCell ref="CJ22:CJ24"/>
    <mergeCell ref="CK22:CK24"/>
    <mergeCell ref="CL22:CL24"/>
    <mergeCell ref="CM22:CM25"/>
    <mergeCell ref="CN22:CN25"/>
    <mergeCell ref="Y27:Y29"/>
    <mergeCell ref="Z27:Z29"/>
    <mergeCell ref="AA27:AA29"/>
    <mergeCell ref="AB27:AB29"/>
    <mergeCell ref="AC27:AC29"/>
    <mergeCell ref="AD27:AD29"/>
    <mergeCell ref="AE27:AE29"/>
    <mergeCell ref="AF27:AF29"/>
    <mergeCell ref="AG27:AG29"/>
    <mergeCell ref="AH27:AH29"/>
    <mergeCell ref="AI27:AI30"/>
    <mergeCell ref="AJ27:AJ30"/>
    <mergeCell ref="AQ27:AQ29"/>
    <mergeCell ref="AR27:AR29"/>
    <mergeCell ref="AS27:AS29"/>
    <mergeCell ref="AT27:AT29"/>
    <mergeCell ref="AU27:AU29"/>
    <mergeCell ref="AV22:AV24"/>
    <mergeCell ref="AW22:AW24"/>
    <mergeCell ref="AX22:AX24"/>
    <mergeCell ref="AY22:AY24"/>
    <mergeCell ref="AZ22:AZ24"/>
    <mergeCell ref="BA22:BA25"/>
    <mergeCell ref="BB22:BB25"/>
    <mergeCell ref="AV27:AV29"/>
    <mergeCell ref="AW27:AW29"/>
    <mergeCell ref="AX27:AX29"/>
    <mergeCell ref="AY27:AY29"/>
    <mergeCell ref="AZ27:AZ29"/>
    <mergeCell ref="BA27:BA30"/>
    <mergeCell ref="BB27:BB30"/>
    <mergeCell ref="CD27:CD29"/>
    <mergeCell ref="CC22:CC24"/>
    <mergeCell ref="CD22:CD24"/>
    <mergeCell ref="Y22:Y24"/>
    <mergeCell ref="Z22:Z24"/>
    <mergeCell ref="AA22:AA24"/>
    <mergeCell ref="AB22:AB24"/>
    <mergeCell ref="AC22:AC24"/>
    <mergeCell ref="AD22:AD24"/>
    <mergeCell ref="AE22:AE24"/>
    <mergeCell ref="AF22:AF24"/>
    <mergeCell ref="AG22:AG24"/>
    <mergeCell ref="AH22:AH24"/>
    <mergeCell ref="AI22:AI25"/>
    <mergeCell ref="AJ22:AJ25"/>
    <mergeCell ref="AQ22:AQ24"/>
    <mergeCell ref="AR22:AR24"/>
    <mergeCell ref="AS22:AS24"/>
    <mergeCell ref="AT22:AT24"/>
    <mergeCell ref="AU22:AU24"/>
    <mergeCell ref="T18:U18"/>
    <mergeCell ref="BX18:BY18"/>
    <mergeCell ref="T19:U19"/>
    <mergeCell ref="BX19:BY19"/>
    <mergeCell ref="CK17:CK19"/>
    <mergeCell ref="CL17:CL19"/>
    <mergeCell ref="AR17:AR19"/>
    <mergeCell ref="AS17:AS19"/>
    <mergeCell ref="AT17:AT19"/>
    <mergeCell ref="AC17:AC19"/>
    <mergeCell ref="T20:U20"/>
    <mergeCell ref="BX20:BY20"/>
    <mergeCell ref="CU17:CU19"/>
    <mergeCell ref="CV17:CV19"/>
    <mergeCell ref="CC17:CC19"/>
    <mergeCell ref="CD17:CD19"/>
    <mergeCell ref="T21:U21"/>
    <mergeCell ref="BX21:BY21"/>
    <mergeCell ref="BA17:BA20"/>
    <mergeCell ref="BB17:BB20"/>
    <mergeCell ref="BX17:BY17"/>
    <mergeCell ref="AI17:AI20"/>
    <mergeCell ref="AJ17:AJ20"/>
    <mergeCell ref="AQ17:AQ19"/>
    <mergeCell ref="AW17:AW19"/>
    <mergeCell ref="Y12:Y14"/>
    <mergeCell ref="Z12:Z14"/>
    <mergeCell ref="AA12:AA14"/>
    <mergeCell ref="AB12:AB14"/>
    <mergeCell ref="AC12:AC14"/>
    <mergeCell ref="AD12:AD14"/>
    <mergeCell ref="AG12:AG14"/>
    <mergeCell ref="AH12:AH14"/>
    <mergeCell ref="AI12:AI15"/>
    <mergeCell ref="AX17:AX19"/>
    <mergeCell ref="AY17:AY19"/>
    <mergeCell ref="AZ17:AZ19"/>
    <mergeCell ref="CM17:CM20"/>
    <mergeCell ref="CN17:CN20"/>
    <mergeCell ref="DC17:DC19"/>
    <mergeCell ref="DD17:DD19"/>
    <mergeCell ref="CE17:CE19"/>
    <mergeCell ref="CF17:CF19"/>
    <mergeCell ref="CG17:CG19"/>
    <mergeCell ref="CH17:CH19"/>
    <mergeCell ref="CI17:CI19"/>
    <mergeCell ref="CJ17:CJ19"/>
    <mergeCell ref="CJ7:CJ9"/>
    <mergeCell ref="CW27:CW29"/>
    <mergeCell ref="CX27:CX29"/>
    <mergeCell ref="CM7:CM10"/>
    <mergeCell ref="CN7:CN10"/>
    <mergeCell ref="CU7:CU9"/>
    <mergeCell ref="CV7:CV9"/>
    <mergeCell ref="CW7:CW9"/>
    <mergeCell ref="CX7:CX9"/>
    <mergeCell ref="BL29:BN29"/>
    <mergeCell ref="T15:U15"/>
    <mergeCell ref="T16:U16"/>
    <mergeCell ref="BX16:BY16"/>
    <mergeCell ref="T13:U13"/>
    <mergeCell ref="BX13:BY13"/>
    <mergeCell ref="T14:U14"/>
    <mergeCell ref="BX14:BY14"/>
    <mergeCell ref="AY12:AY14"/>
    <mergeCell ref="AZ12:AZ14"/>
    <mergeCell ref="BA12:BA15"/>
    <mergeCell ref="AD17:AD19"/>
    <mergeCell ref="AE17:AE19"/>
    <mergeCell ref="AF17:AF19"/>
    <mergeCell ref="AG17:AG19"/>
    <mergeCell ref="AH17:AH19"/>
    <mergeCell ref="T17:U17"/>
    <mergeCell ref="Y17:Y19"/>
    <mergeCell ref="Z17:Z19"/>
    <mergeCell ref="AA17:AA19"/>
    <mergeCell ref="AB17:AB19"/>
    <mergeCell ref="AU17:AU19"/>
    <mergeCell ref="AV17:AV19"/>
    <mergeCell ref="DC7:DC9"/>
    <mergeCell ref="DD7:DD9"/>
    <mergeCell ref="AE12:AE14"/>
    <mergeCell ref="AF12:AF14"/>
    <mergeCell ref="AW7:AW9"/>
    <mergeCell ref="AX7:AX9"/>
    <mergeCell ref="AY7:AY9"/>
    <mergeCell ref="AZ7:AZ9"/>
    <mergeCell ref="AU7:AU9"/>
    <mergeCell ref="AV7:AV9"/>
    <mergeCell ref="CE12:CE14"/>
    <mergeCell ref="CF12:CF14"/>
    <mergeCell ref="CG12:CG14"/>
    <mergeCell ref="CH12:CH14"/>
    <mergeCell ref="CI12:CI14"/>
    <mergeCell ref="CJ12:CJ14"/>
    <mergeCell ref="DC12:DC14"/>
    <mergeCell ref="DD12:DD14"/>
    <mergeCell ref="CK12:CK14"/>
    <mergeCell ref="AJ12:AJ15"/>
    <mergeCell ref="AQ12:AQ14"/>
    <mergeCell ref="AR12:AR14"/>
    <mergeCell ref="BB12:BB15"/>
    <mergeCell ref="CC12:CC14"/>
    <mergeCell ref="CD12:CD14"/>
    <mergeCell ref="BX15:BY15"/>
    <mergeCell ref="AS12:AS14"/>
    <mergeCell ref="AT12:AT14"/>
    <mergeCell ref="AU12:AU14"/>
    <mergeCell ref="AV12:AV14"/>
    <mergeCell ref="AW12:AW14"/>
    <mergeCell ref="AX12:AX14"/>
    <mergeCell ref="X4:AK4"/>
    <mergeCell ref="AP4:BC4"/>
    <mergeCell ref="CB4:CO4"/>
    <mergeCell ref="CT4:DG4"/>
    <mergeCell ref="Y7:Y9"/>
    <mergeCell ref="Z7:Z9"/>
    <mergeCell ref="AF7:AF9"/>
    <mergeCell ref="AQ7:AQ9"/>
    <mergeCell ref="AR7:AR9"/>
    <mergeCell ref="CC7:CC9"/>
    <mergeCell ref="CY27:CY29"/>
    <mergeCell ref="CZ27:CZ29"/>
    <mergeCell ref="DA27:DA29"/>
    <mergeCell ref="AS7:AS9"/>
    <mergeCell ref="AT7:AT9"/>
    <mergeCell ref="AA7:AA9"/>
    <mergeCell ref="AB7:AB9"/>
    <mergeCell ref="AC7:AC9"/>
    <mergeCell ref="AD7:AD9"/>
    <mergeCell ref="AE7:AE9"/>
    <mergeCell ref="CD7:CD9"/>
    <mergeCell ref="CE7:CE9"/>
    <mergeCell ref="CF7:CF9"/>
    <mergeCell ref="AG7:AG10"/>
    <mergeCell ref="AH7:AH10"/>
    <mergeCell ref="AI7:AI10"/>
    <mergeCell ref="AJ7:AJ10"/>
    <mergeCell ref="BA7:BA10"/>
    <mergeCell ref="BB7:BB10"/>
    <mergeCell ref="CG7:CG9"/>
    <mergeCell ref="CH7:CH9"/>
    <mergeCell ref="CI7:CI9"/>
    <mergeCell ref="DE53:DE56"/>
    <mergeCell ref="DF53:DF56"/>
    <mergeCell ref="CF63:CF65"/>
    <mergeCell ref="CG63:CG65"/>
    <mergeCell ref="CH63:CH65"/>
    <mergeCell ref="CI63:CI65"/>
    <mergeCell ref="CJ63:CJ65"/>
    <mergeCell ref="CK63:CK65"/>
    <mergeCell ref="CL63:CL65"/>
    <mergeCell ref="CM63:CM66"/>
    <mergeCell ref="DB27:DB29"/>
    <mergeCell ref="DC27:DC29"/>
    <mergeCell ref="DD27:DD29"/>
    <mergeCell ref="DE27:DE30"/>
    <mergeCell ref="DF27:DF30"/>
    <mergeCell ref="DE48:DE51"/>
    <mergeCell ref="DF48:DF51"/>
    <mergeCell ref="DA43:DA45"/>
    <mergeCell ref="DB43:DB45"/>
    <mergeCell ref="DC43:DC45"/>
    <mergeCell ref="DD43:DD45"/>
    <mergeCell ref="DE43:DE46"/>
    <mergeCell ref="DF43:DF46"/>
    <mergeCell ref="DC53:DC55"/>
    <mergeCell ref="DD53:DD55"/>
    <mergeCell ref="CH43:CH45"/>
    <mergeCell ref="CI43:CI45"/>
    <mergeCell ref="CJ43:CJ45"/>
    <mergeCell ref="CK43:CK46"/>
    <mergeCell ref="CL43:CL46"/>
    <mergeCell ref="CM43:CM46"/>
    <mergeCell ref="CN43:CN46"/>
    <mergeCell ref="DE89:DE92"/>
    <mergeCell ref="DF89:DF92"/>
    <mergeCell ref="CC94:CC96"/>
    <mergeCell ref="CD94:CD96"/>
    <mergeCell ref="CE94:CE96"/>
    <mergeCell ref="CF94:CF96"/>
    <mergeCell ref="CG94:CG96"/>
    <mergeCell ref="CK94:CK96"/>
    <mergeCell ref="DE63:DE66"/>
    <mergeCell ref="DF63:DF66"/>
    <mergeCell ref="DE84:DE87"/>
    <mergeCell ref="DF84:DF87"/>
    <mergeCell ref="CU89:CU91"/>
    <mergeCell ref="CV89:CV91"/>
    <mergeCell ref="CW89:CW91"/>
    <mergeCell ref="CX89:CX91"/>
    <mergeCell ref="CY89:CY91"/>
    <mergeCell ref="CZ89:CZ91"/>
    <mergeCell ref="CM79:CM82"/>
    <mergeCell ref="CN79:CN82"/>
    <mergeCell ref="CU79:CU81"/>
    <mergeCell ref="CV79:CV81"/>
    <mergeCell ref="CW79:CW81"/>
    <mergeCell ref="CX79:CX81"/>
    <mergeCell ref="CY79:CY81"/>
    <mergeCell ref="CZ79:CZ81"/>
    <mergeCell ref="DA79:DA81"/>
    <mergeCell ref="DB79:DB81"/>
    <mergeCell ref="DC79:DC81"/>
    <mergeCell ref="DD79:DD81"/>
    <mergeCell ref="CU94:CU96"/>
    <mergeCell ref="CV94:CV96"/>
    <mergeCell ref="CW94:CW96"/>
    <mergeCell ref="Y99:Y101"/>
    <mergeCell ref="Z99:Z101"/>
    <mergeCell ref="AA99:AA101"/>
    <mergeCell ref="AB99:AB101"/>
    <mergeCell ref="AC99:AC101"/>
    <mergeCell ref="AD99:AD101"/>
    <mergeCell ref="AE99:AE101"/>
    <mergeCell ref="DE94:DE97"/>
    <mergeCell ref="DF94:DF97"/>
    <mergeCell ref="DA94:DA96"/>
    <mergeCell ref="DB94:DB96"/>
    <mergeCell ref="CY94:CY96"/>
    <mergeCell ref="CZ94:CZ96"/>
    <mergeCell ref="DC94:DC96"/>
    <mergeCell ref="DD94:DD96"/>
    <mergeCell ref="Y94:Y96"/>
    <mergeCell ref="Z94:Z96"/>
    <mergeCell ref="AA94:AA96"/>
    <mergeCell ref="AB94:AB96"/>
    <mergeCell ref="AC94:AC96"/>
    <mergeCell ref="AD94:AD96"/>
    <mergeCell ref="CH94:CH96"/>
    <mergeCell ref="CL94:CL96"/>
    <mergeCell ref="CM94:CM97"/>
    <mergeCell ref="CN94:CN97"/>
    <mergeCell ref="AE94:AE96"/>
    <mergeCell ref="AF94:AF96"/>
    <mergeCell ref="AG94:AG96"/>
    <mergeCell ref="AH94:AH96"/>
    <mergeCell ref="AI94:AI97"/>
    <mergeCell ref="AJ94:AJ97"/>
    <mergeCell ref="DE125:DE128"/>
    <mergeCell ref="DF125:DF128"/>
    <mergeCell ref="CC130:CC132"/>
    <mergeCell ref="CD130:CD132"/>
    <mergeCell ref="CE130:CE132"/>
    <mergeCell ref="CF130:CF132"/>
    <mergeCell ref="CG130:CG132"/>
    <mergeCell ref="CH130:CH132"/>
    <mergeCell ref="CI130:CI132"/>
    <mergeCell ref="AF99:AF101"/>
    <mergeCell ref="AG99:AG101"/>
    <mergeCell ref="AH99:AH101"/>
    <mergeCell ref="AI99:AI102"/>
    <mergeCell ref="AJ99:AJ102"/>
    <mergeCell ref="DE120:DE123"/>
    <mergeCell ref="Y104:AJ104"/>
    <mergeCell ref="AS99:AS101"/>
    <mergeCell ref="AT99:AT101"/>
    <mergeCell ref="CM99:CM102"/>
    <mergeCell ref="CV99:CV101"/>
    <mergeCell ref="CW99:CW101"/>
    <mergeCell ref="CX99:CX101"/>
    <mergeCell ref="BB99:BB102"/>
    <mergeCell ref="CC99:CC101"/>
    <mergeCell ref="CD99:CD101"/>
    <mergeCell ref="CE99:CE101"/>
    <mergeCell ref="CF99:CF101"/>
    <mergeCell ref="CG99:CG101"/>
    <mergeCell ref="X112:AK112"/>
    <mergeCell ref="AP112:BC112"/>
    <mergeCell ref="CB112:CO112"/>
    <mergeCell ref="Y115:Y117"/>
    <mergeCell ref="CN130:CN133"/>
    <mergeCell ref="CC135:CC137"/>
    <mergeCell ref="CD135:CD137"/>
    <mergeCell ref="CE135:CE137"/>
    <mergeCell ref="CF135:CF137"/>
    <mergeCell ref="CH135:CH137"/>
    <mergeCell ref="AF135:AF137"/>
    <mergeCell ref="AG135:AG137"/>
    <mergeCell ref="AH135:AH137"/>
    <mergeCell ref="AI135:AI138"/>
    <mergeCell ref="AJ135:AJ138"/>
    <mergeCell ref="AQ135:AQ137"/>
    <mergeCell ref="AR135:AR137"/>
    <mergeCell ref="AS135:AS137"/>
    <mergeCell ref="AT135:AT137"/>
    <mergeCell ref="AU135:AU137"/>
    <mergeCell ref="AV135:AV137"/>
    <mergeCell ref="AW135:AW137"/>
    <mergeCell ref="AX135:AX137"/>
    <mergeCell ref="AY135:AY137"/>
    <mergeCell ref="AZ135:AZ137"/>
    <mergeCell ref="BL137:BN137"/>
    <mergeCell ref="AF130:AF132"/>
    <mergeCell ref="AG130:AG132"/>
    <mergeCell ref="AH130:AH132"/>
    <mergeCell ref="AI130:AI133"/>
    <mergeCell ref="AJ130:AJ133"/>
    <mergeCell ref="AQ130:AQ132"/>
    <mergeCell ref="AR130:AR132"/>
    <mergeCell ref="AS130:AS132"/>
    <mergeCell ref="AT130:AT132"/>
    <mergeCell ref="AU130:AU132"/>
    <mergeCell ref="AZ151:AZ153"/>
    <mergeCell ref="BA151:BA154"/>
    <mergeCell ref="BB151:BB154"/>
    <mergeCell ref="CC151:CC153"/>
    <mergeCell ref="CD151:CD153"/>
    <mergeCell ref="CE151:CE153"/>
    <mergeCell ref="Y135:Y137"/>
    <mergeCell ref="Z135:Z137"/>
    <mergeCell ref="AA135:AA137"/>
    <mergeCell ref="AB135:AB137"/>
    <mergeCell ref="AC135:AC137"/>
    <mergeCell ref="AD135:AD137"/>
    <mergeCell ref="AE135:AE137"/>
    <mergeCell ref="CJ130:CJ132"/>
    <mergeCell ref="CK130:CK132"/>
    <mergeCell ref="CL130:CL132"/>
    <mergeCell ref="CM130:CM133"/>
    <mergeCell ref="Y130:Y132"/>
    <mergeCell ref="Z130:Z132"/>
    <mergeCell ref="AA130:AA132"/>
    <mergeCell ref="AB130:AB132"/>
    <mergeCell ref="AC130:AC132"/>
    <mergeCell ref="AD130:AD132"/>
    <mergeCell ref="AE130:AE132"/>
    <mergeCell ref="AV130:AV132"/>
    <mergeCell ref="AW130:AW132"/>
    <mergeCell ref="AX130:AX132"/>
    <mergeCell ref="AY130:AY132"/>
    <mergeCell ref="AZ130:AZ132"/>
    <mergeCell ref="BA130:BA133"/>
    <mergeCell ref="BB130:BB133"/>
    <mergeCell ref="AF156:AF158"/>
    <mergeCell ref="AG156:AG158"/>
    <mergeCell ref="AH156:AH158"/>
    <mergeCell ref="AI156:AI159"/>
    <mergeCell ref="AJ156:AJ159"/>
    <mergeCell ref="AQ156:AQ158"/>
    <mergeCell ref="AH151:AH154"/>
    <mergeCell ref="AI151:AI154"/>
    <mergeCell ref="AJ151:AJ154"/>
    <mergeCell ref="AQ151:AQ153"/>
    <mergeCell ref="AR151:AR153"/>
    <mergeCell ref="AS151:AS153"/>
    <mergeCell ref="CT148:DG148"/>
    <mergeCell ref="Y151:Y153"/>
    <mergeCell ref="Z151:Z153"/>
    <mergeCell ref="AA151:AA153"/>
    <mergeCell ref="AB151:AB153"/>
    <mergeCell ref="AC151:AC153"/>
    <mergeCell ref="AD151:AD153"/>
    <mergeCell ref="AE151:AE153"/>
    <mergeCell ref="AF151:AF153"/>
    <mergeCell ref="AG151:AG154"/>
    <mergeCell ref="X148:AK148"/>
    <mergeCell ref="AP148:BC148"/>
    <mergeCell ref="CB148:CO148"/>
    <mergeCell ref="CM151:CM154"/>
    <mergeCell ref="CN151:CN154"/>
    <mergeCell ref="CU151:CU153"/>
    <mergeCell ref="CV151:CV153"/>
    <mergeCell ref="CW151:CW153"/>
    <mergeCell ref="CJ151:CJ153"/>
    <mergeCell ref="CK151:CK154"/>
    <mergeCell ref="DD151:DD153"/>
    <mergeCell ref="DE151:DE154"/>
    <mergeCell ref="DF151:DF154"/>
    <mergeCell ref="Y156:Y158"/>
    <mergeCell ref="Z156:Z158"/>
    <mergeCell ref="AA156:AA158"/>
    <mergeCell ref="AB156:AB158"/>
    <mergeCell ref="AC156:AC158"/>
    <mergeCell ref="AD156:AD158"/>
    <mergeCell ref="AE156:AE158"/>
    <mergeCell ref="CX151:CX153"/>
    <mergeCell ref="CY151:CY153"/>
    <mergeCell ref="CZ151:CZ153"/>
    <mergeCell ref="DA151:DA153"/>
    <mergeCell ref="DB151:DB153"/>
    <mergeCell ref="CF151:CF153"/>
    <mergeCell ref="CG151:CG153"/>
    <mergeCell ref="CH151:CH153"/>
    <mergeCell ref="CI151:CI153"/>
    <mergeCell ref="DC151:DC153"/>
    <mergeCell ref="CL151:CL154"/>
    <mergeCell ref="AT151:AT153"/>
    <mergeCell ref="AU151:AU153"/>
    <mergeCell ref="AV151:AV153"/>
    <mergeCell ref="AW151:AW153"/>
    <mergeCell ref="AX151:AX153"/>
    <mergeCell ref="AY151:AY153"/>
    <mergeCell ref="AR156:AR158"/>
    <mergeCell ref="AS156:AS158"/>
    <mergeCell ref="AT156:AT158"/>
    <mergeCell ref="AU156:AU158"/>
    <mergeCell ref="AV156:AV158"/>
  </mergeCells>
  <phoneticPr fontId="2" type="noConversion"/>
  <printOptions horizontalCentered="1" verticalCentered="1"/>
  <pageMargins left="0.39370078740157483" right="0.39370078740157483" top="0.39370078740157483" bottom="0.39370078740157483" header="0.39370078740157483" footer="0.39370078740157483"/>
  <pageSetup paperSize="9" scale="97" orientation="landscape" r:id="rId1"/>
  <headerFooter alignWithMargins="0"/>
  <rowBreaks count="4" manualBreakCount="4">
    <brk id="36" max="16383" man="1"/>
    <brk id="72" max="16383" man="1"/>
    <brk id="108" max="16383" man="1"/>
    <brk id="144" max="16383" man="1"/>
  </rowBreaks>
  <colBreaks count="1" manualBreakCount="1">
    <brk id="56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</sheetPr>
  <dimension ref="A1:DH180"/>
  <sheetViews>
    <sheetView view="pageBreakPreview" zoomScaleNormal="100" zoomScaleSheetLayoutView="100" workbookViewId="0">
      <selection activeCell="H74" sqref="H74:H77"/>
    </sheetView>
  </sheetViews>
  <sheetFormatPr defaultColWidth="10" defaultRowHeight="15" customHeight="1"/>
  <cols>
    <col min="1" max="14" width="2.25" style="110" customWidth="1"/>
    <col min="15" max="15" width="2.5" style="110" customWidth="1"/>
    <col min="16" max="16" width="2.5" style="185" customWidth="1"/>
    <col min="17" max="17" width="2.75" style="110" customWidth="1"/>
    <col min="18" max="41" width="2.25" style="110" customWidth="1"/>
    <col min="42" max="50" width="2.25" style="132" customWidth="1"/>
    <col min="51" max="70" width="2.25" style="110" customWidth="1"/>
    <col min="71" max="71" width="2.5" style="110" customWidth="1"/>
    <col min="72" max="72" width="2.5" style="185" customWidth="1"/>
    <col min="73" max="73" width="2.75" style="110" customWidth="1"/>
    <col min="74" max="97" width="2.25" style="110" customWidth="1"/>
    <col min="98" max="106" width="2.25" style="132" customWidth="1"/>
    <col min="107" max="112" width="2.25" style="110" customWidth="1"/>
    <col min="113" max="16384" width="10" style="110"/>
  </cols>
  <sheetData>
    <row r="1" spans="1:112" ht="15" customHeight="1">
      <c r="A1" s="104" t="s">
        <v>72</v>
      </c>
      <c r="B1" s="105"/>
      <c r="C1" s="105"/>
      <c r="D1" s="106"/>
      <c r="E1" s="106"/>
      <c r="F1" s="107"/>
      <c r="G1" s="107"/>
      <c r="H1" s="107"/>
      <c r="I1" s="106"/>
      <c r="J1" s="106"/>
      <c r="K1" s="106"/>
      <c r="L1" s="106"/>
      <c r="M1" s="106"/>
      <c r="N1" s="106"/>
      <c r="O1" s="106"/>
      <c r="P1" s="106"/>
      <c r="Q1" s="107"/>
      <c r="R1" s="107"/>
      <c r="S1" s="107"/>
      <c r="T1" s="107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8"/>
      <c r="AQ1" s="108"/>
      <c r="AR1" s="108"/>
      <c r="AS1" s="108"/>
      <c r="AT1" s="108"/>
      <c r="AU1" s="108"/>
      <c r="AV1" s="108"/>
      <c r="AW1" s="108"/>
      <c r="AX1" s="108"/>
      <c r="AY1" s="106"/>
      <c r="AZ1" s="106"/>
      <c r="BA1" s="106"/>
      <c r="BB1" s="106"/>
      <c r="BC1" s="106"/>
      <c r="BD1" s="109"/>
      <c r="BE1" s="104" t="s">
        <v>73</v>
      </c>
      <c r="BF1" s="105"/>
      <c r="BG1" s="105"/>
      <c r="BH1" s="106"/>
      <c r="BI1" s="106"/>
      <c r="BJ1" s="107"/>
      <c r="BK1" s="107"/>
      <c r="BL1" s="107"/>
      <c r="BM1" s="106"/>
      <c r="BN1" s="106"/>
      <c r="BO1" s="106"/>
      <c r="BP1" s="106"/>
      <c r="BQ1" s="106"/>
      <c r="BR1" s="106"/>
      <c r="BS1" s="106"/>
      <c r="BT1" s="106"/>
      <c r="BU1" s="107"/>
      <c r="BV1" s="107"/>
      <c r="BW1" s="107"/>
      <c r="BX1" s="107"/>
      <c r="BY1" s="106"/>
      <c r="BZ1" s="106"/>
      <c r="CA1" s="106"/>
      <c r="CB1" s="106"/>
      <c r="CC1" s="106"/>
      <c r="CD1" s="106"/>
      <c r="CE1" s="106"/>
      <c r="CF1" s="106"/>
      <c r="CG1" s="106"/>
      <c r="CH1" s="106"/>
      <c r="CI1" s="106"/>
      <c r="CJ1" s="106"/>
      <c r="CK1" s="106"/>
      <c r="CL1" s="106"/>
      <c r="CM1" s="106"/>
      <c r="CN1" s="106"/>
      <c r="CO1" s="106"/>
      <c r="CP1" s="106"/>
      <c r="CQ1" s="106"/>
      <c r="CR1" s="106"/>
      <c r="CS1" s="106"/>
      <c r="CT1" s="108"/>
      <c r="CU1" s="108"/>
      <c r="CV1" s="108"/>
      <c r="CW1" s="108"/>
      <c r="CX1" s="108"/>
      <c r="CY1" s="108"/>
      <c r="CZ1" s="108"/>
      <c r="DA1" s="108"/>
      <c r="DB1" s="108"/>
      <c r="DC1" s="106"/>
      <c r="DD1" s="106"/>
      <c r="DE1" s="106"/>
      <c r="DF1" s="106"/>
      <c r="DG1" s="106"/>
      <c r="DH1" s="109"/>
    </row>
    <row r="2" spans="1:112" ht="15" customHeight="1">
      <c r="A2" s="111"/>
      <c r="B2" s="112"/>
      <c r="C2" s="112"/>
      <c r="D2" s="112"/>
      <c r="E2" s="112"/>
      <c r="F2" s="113" t="s">
        <v>32</v>
      </c>
      <c r="G2" s="112"/>
      <c r="H2" s="114" t="s">
        <v>64</v>
      </c>
      <c r="I2" s="115"/>
      <c r="J2" s="112"/>
      <c r="K2" s="112"/>
      <c r="L2" s="115"/>
      <c r="M2" s="116"/>
      <c r="N2" s="115"/>
      <c r="O2" s="112"/>
      <c r="P2" s="112"/>
      <c r="Q2" s="112"/>
      <c r="R2" s="112"/>
      <c r="S2" s="116"/>
      <c r="T2" s="116"/>
      <c r="U2" s="112"/>
      <c r="V2" s="112"/>
      <c r="W2" s="112"/>
      <c r="X2" s="117"/>
      <c r="Y2" s="117"/>
      <c r="Z2" s="117"/>
      <c r="AA2" s="117"/>
      <c r="AB2" s="117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8"/>
      <c r="AQ2" s="118"/>
      <c r="AR2" s="118"/>
      <c r="AS2" s="118"/>
      <c r="AT2" s="118"/>
      <c r="AU2" s="118"/>
      <c r="AV2" s="118"/>
      <c r="AW2" s="118"/>
      <c r="AX2" s="118"/>
      <c r="AY2" s="112"/>
      <c r="AZ2" s="112"/>
      <c r="BA2" s="112"/>
      <c r="BB2" s="112"/>
      <c r="BC2" s="112"/>
      <c r="BD2" s="119"/>
      <c r="BE2" s="111"/>
      <c r="BF2" s="112"/>
      <c r="BG2" s="112"/>
      <c r="BH2" s="112"/>
      <c r="BI2" s="112"/>
      <c r="BJ2" s="113" t="s">
        <v>32</v>
      </c>
      <c r="BK2" s="112"/>
      <c r="BL2" s="114" t="str">
        <f>H2</f>
        <v>xxxxx</v>
      </c>
      <c r="BM2" s="115"/>
      <c r="BN2" s="112"/>
      <c r="BO2" s="112"/>
      <c r="BP2" s="115"/>
      <c r="BQ2" s="116"/>
      <c r="BR2" s="115"/>
      <c r="BS2" s="115"/>
      <c r="BT2" s="116"/>
      <c r="BU2" s="116"/>
      <c r="BV2" s="116"/>
      <c r="BW2" s="116"/>
      <c r="BX2" s="116"/>
      <c r="BY2" s="112"/>
      <c r="BZ2" s="112"/>
      <c r="CA2" s="112"/>
      <c r="CB2" s="117"/>
      <c r="CC2" s="117"/>
      <c r="CD2" s="117"/>
      <c r="CE2" s="117"/>
      <c r="CF2" s="117"/>
      <c r="CG2" s="112"/>
      <c r="CH2" s="112"/>
      <c r="CI2" s="112"/>
      <c r="CJ2" s="112"/>
      <c r="CK2" s="112"/>
      <c r="CL2" s="112"/>
      <c r="CM2" s="112"/>
      <c r="CN2" s="112"/>
      <c r="CO2" s="112"/>
      <c r="CP2" s="112"/>
      <c r="CQ2" s="120"/>
      <c r="CR2" s="120"/>
      <c r="CS2" s="112"/>
      <c r="CT2" s="118"/>
      <c r="CU2" s="118"/>
      <c r="CV2" s="118"/>
      <c r="CW2" s="118"/>
      <c r="CX2" s="118"/>
      <c r="CY2" s="118"/>
      <c r="CZ2" s="118"/>
      <c r="DA2" s="118"/>
      <c r="DB2" s="118"/>
      <c r="DC2" s="112"/>
      <c r="DD2" s="112"/>
      <c r="DE2" s="112"/>
      <c r="DF2" s="112"/>
      <c r="DG2" s="112"/>
      <c r="DH2" s="119"/>
    </row>
    <row r="3" spans="1:112" ht="15" customHeight="1">
      <c r="A3" s="111"/>
      <c r="B3" s="112"/>
      <c r="C3" s="112"/>
      <c r="D3" s="112"/>
      <c r="E3" s="112"/>
      <c r="F3" s="113" t="s">
        <v>31</v>
      </c>
      <c r="G3" s="112"/>
      <c r="H3" s="121" t="s">
        <v>64</v>
      </c>
      <c r="I3" s="112"/>
      <c r="J3" s="112"/>
      <c r="K3" s="112"/>
      <c r="L3" s="112"/>
      <c r="M3" s="112"/>
      <c r="N3" s="112"/>
      <c r="O3" s="112"/>
      <c r="P3" s="112"/>
      <c r="Q3" s="112"/>
      <c r="R3" s="116"/>
      <c r="S3" s="116"/>
      <c r="T3" s="112"/>
      <c r="U3" s="112"/>
      <c r="V3" s="112"/>
      <c r="W3" s="112"/>
      <c r="X3" s="12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8"/>
      <c r="AQ3" s="118"/>
      <c r="AR3" s="118"/>
      <c r="AS3" s="118"/>
      <c r="AT3" s="118"/>
      <c r="AU3" s="118"/>
      <c r="AV3" s="118"/>
      <c r="AW3" s="118"/>
      <c r="AX3" s="118"/>
      <c r="AY3" s="112"/>
      <c r="AZ3" s="112"/>
      <c r="BA3" s="112"/>
      <c r="BB3" s="112"/>
      <c r="BC3" s="112"/>
      <c r="BD3" s="119"/>
      <c r="BE3" s="111"/>
      <c r="BF3" s="112"/>
      <c r="BG3" s="112"/>
      <c r="BH3" s="112"/>
      <c r="BI3" s="112"/>
      <c r="BJ3" s="113" t="s">
        <v>31</v>
      </c>
      <c r="BK3" s="112"/>
      <c r="BL3" s="114" t="str">
        <f>H3</f>
        <v>xxxxx</v>
      </c>
      <c r="BM3" s="112"/>
      <c r="BN3" s="112"/>
      <c r="BO3" s="112"/>
      <c r="BP3" s="112"/>
      <c r="BQ3" s="112"/>
      <c r="BR3" s="112"/>
      <c r="BS3" s="112"/>
      <c r="BT3" s="112"/>
      <c r="BU3" s="112"/>
      <c r="BV3" s="116"/>
      <c r="BW3" s="116"/>
      <c r="BX3" s="112"/>
      <c r="BY3" s="112"/>
      <c r="BZ3" s="112"/>
      <c r="CA3" s="112"/>
      <c r="CB3" s="12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23"/>
      <c r="CR3" s="123"/>
      <c r="CS3" s="112"/>
      <c r="CT3" s="118"/>
      <c r="CU3" s="118"/>
      <c r="CV3" s="118"/>
      <c r="CW3" s="118"/>
      <c r="CX3" s="118"/>
      <c r="CY3" s="118"/>
      <c r="CZ3" s="118"/>
      <c r="DA3" s="118"/>
      <c r="DB3" s="118"/>
      <c r="DC3" s="112"/>
      <c r="DD3" s="112"/>
      <c r="DE3" s="112"/>
      <c r="DF3" s="112"/>
      <c r="DG3" s="112"/>
      <c r="DH3" s="119"/>
    </row>
    <row r="4" spans="1:112" ht="15" customHeight="1" thickBot="1">
      <c r="A4" s="111"/>
      <c r="B4" s="112"/>
      <c r="C4" s="112"/>
      <c r="D4" s="115"/>
      <c r="E4" s="112"/>
      <c r="F4" s="113" t="s">
        <v>34</v>
      </c>
      <c r="G4" s="112"/>
      <c r="H4" s="114" t="s">
        <v>65</v>
      </c>
      <c r="I4" s="112"/>
      <c r="J4" s="112"/>
      <c r="K4" s="112"/>
      <c r="L4" s="112"/>
      <c r="M4" s="112"/>
      <c r="N4" s="112"/>
      <c r="O4" s="112"/>
      <c r="P4" s="188"/>
      <c r="Q4" s="112"/>
      <c r="R4" s="112"/>
      <c r="S4" s="112"/>
      <c r="T4" s="112"/>
      <c r="U4" s="112"/>
      <c r="V4" s="112"/>
      <c r="W4" s="112"/>
      <c r="X4" s="256" t="s">
        <v>2</v>
      </c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189"/>
      <c r="AM4" s="189"/>
      <c r="AN4" s="188"/>
      <c r="AO4" s="188"/>
      <c r="AP4" s="256" t="s">
        <v>3</v>
      </c>
      <c r="AQ4" s="256"/>
      <c r="AR4" s="256"/>
      <c r="AS4" s="256"/>
      <c r="AT4" s="256"/>
      <c r="AU4" s="256"/>
      <c r="AV4" s="256"/>
      <c r="AW4" s="256"/>
      <c r="AX4" s="256"/>
      <c r="AY4" s="256"/>
      <c r="AZ4" s="256"/>
      <c r="BA4" s="256"/>
      <c r="BB4" s="256"/>
      <c r="BC4" s="256"/>
      <c r="BD4" s="119"/>
      <c r="BE4" s="111"/>
      <c r="BF4" s="112"/>
      <c r="BG4" s="112"/>
      <c r="BH4" s="115"/>
      <c r="BI4" s="112"/>
      <c r="BJ4" s="113" t="s">
        <v>34</v>
      </c>
      <c r="BK4" s="112"/>
      <c r="BL4" s="114" t="str">
        <f>H4</f>
        <v>FCSXXXX</v>
      </c>
      <c r="BM4" s="112"/>
      <c r="BN4" s="112"/>
      <c r="BO4" s="112"/>
      <c r="BP4" s="112"/>
      <c r="BQ4" s="112"/>
      <c r="BR4" s="112"/>
      <c r="BS4" s="112"/>
      <c r="BT4" s="188"/>
      <c r="BU4" s="112"/>
      <c r="BV4" s="112"/>
      <c r="BW4" s="112"/>
      <c r="BX4" s="112"/>
      <c r="BY4" s="112"/>
      <c r="BZ4" s="112"/>
      <c r="CA4" s="112"/>
      <c r="CB4" s="256" t="s">
        <v>2</v>
      </c>
      <c r="CC4" s="256"/>
      <c r="CD4" s="256"/>
      <c r="CE4" s="256"/>
      <c r="CF4" s="256"/>
      <c r="CG4" s="256"/>
      <c r="CH4" s="256"/>
      <c r="CI4" s="256"/>
      <c r="CJ4" s="256"/>
      <c r="CK4" s="256"/>
      <c r="CL4" s="256"/>
      <c r="CM4" s="256"/>
      <c r="CN4" s="256"/>
      <c r="CO4" s="256"/>
      <c r="CP4" s="189"/>
      <c r="CQ4" s="189"/>
      <c r="CR4" s="188"/>
      <c r="CS4" s="188"/>
      <c r="CT4" s="256" t="s">
        <v>3</v>
      </c>
      <c r="CU4" s="256"/>
      <c r="CV4" s="256"/>
      <c r="CW4" s="256"/>
      <c r="CX4" s="256"/>
      <c r="CY4" s="256"/>
      <c r="CZ4" s="256"/>
      <c r="DA4" s="256"/>
      <c r="DB4" s="256"/>
      <c r="DC4" s="256"/>
      <c r="DD4" s="256"/>
      <c r="DE4" s="256"/>
      <c r="DF4" s="256"/>
      <c r="DG4" s="256"/>
      <c r="DH4" s="119"/>
    </row>
    <row r="5" spans="1:112" ht="15" customHeight="1">
      <c r="A5" s="111"/>
      <c r="B5" s="112"/>
      <c r="C5" s="112"/>
      <c r="D5" s="112"/>
      <c r="E5" s="112"/>
      <c r="F5" s="113" t="s">
        <v>35</v>
      </c>
      <c r="G5" s="112"/>
      <c r="H5" s="190" t="s">
        <v>66</v>
      </c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04"/>
      <c r="Y5" s="124">
        <v>1</v>
      </c>
      <c r="Z5" s="124">
        <v>2</v>
      </c>
      <c r="AA5" s="124">
        <v>3</v>
      </c>
      <c r="AB5" s="124">
        <v>4</v>
      </c>
      <c r="AC5" s="124">
        <v>5</v>
      </c>
      <c r="AD5" s="124">
        <v>6</v>
      </c>
      <c r="AE5" s="124">
        <v>7</v>
      </c>
      <c r="AF5" s="124">
        <v>8</v>
      </c>
      <c r="AG5" s="106"/>
      <c r="AH5" s="106"/>
      <c r="AI5" s="106"/>
      <c r="AJ5" s="106"/>
      <c r="AK5" s="109"/>
      <c r="AL5" s="112"/>
      <c r="AM5" s="112"/>
      <c r="AN5" s="188"/>
      <c r="AO5" s="188"/>
      <c r="AP5" s="104"/>
      <c r="AQ5" s="124">
        <v>1</v>
      </c>
      <c r="AR5" s="124">
        <v>2</v>
      </c>
      <c r="AS5" s="124">
        <v>3</v>
      </c>
      <c r="AT5" s="124">
        <v>4</v>
      </c>
      <c r="AU5" s="124">
        <v>5</v>
      </c>
      <c r="AV5" s="124">
        <v>6</v>
      </c>
      <c r="AW5" s="124">
        <v>7</v>
      </c>
      <c r="AX5" s="124">
        <v>8</v>
      </c>
      <c r="AY5" s="106"/>
      <c r="AZ5" s="106"/>
      <c r="BA5" s="106"/>
      <c r="BB5" s="106"/>
      <c r="BC5" s="109"/>
      <c r="BD5" s="119"/>
      <c r="BE5" s="111"/>
      <c r="BF5" s="112"/>
      <c r="BG5" s="112"/>
      <c r="BH5" s="112"/>
      <c r="BI5" s="112"/>
      <c r="BJ5" s="113" t="s">
        <v>35</v>
      </c>
      <c r="BK5" s="112"/>
      <c r="BL5" s="114" t="str">
        <f>H5</f>
        <v>0X.XX</v>
      </c>
      <c r="BM5" s="112"/>
      <c r="BN5" s="112"/>
      <c r="BO5" s="112"/>
      <c r="BP5" s="112"/>
      <c r="BQ5" s="112"/>
      <c r="BR5" s="112"/>
      <c r="BS5" s="112"/>
      <c r="BT5" s="112"/>
      <c r="BU5" s="112"/>
      <c r="BV5" s="112"/>
      <c r="BW5" s="112"/>
      <c r="BX5" s="112"/>
      <c r="BY5" s="112"/>
      <c r="BZ5" s="112"/>
      <c r="CA5" s="112"/>
      <c r="CB5" s="104"/>
      <c r="CC5" s="124">
        <v>1</v>
      </c>
      <c r="CD5" s="124">
        <v>2</v>
      </c>
      <c r="CE5" s="124">
        <v>3</v>
      </c>
      <c r="CF5" s="124">
        <v>4</v>
      </c>
      <c r="CG5" s="124">
        <v>5</v>
      </c>
      <c r="CH5" s="124">
        <v>6</v>
      </c>
      <c r="CI5" s="124">
        <v>7</v>
      </c>
      <c r="CJ5" s="124">
        <v>8</v>
      </c>
      <c r="CK5" s="106"/>
      <c r="CL5" s="106"/>
      <c r="CM5" s="106"/>
      <c r="CN5" s="106"/>
      <c r="CO5" s="109"/>
      <c r="CP5" s="112"/>
      <c r="CQ5" s="112"/>
      <c r="CR5" s="188"/>
      <c r="CS5" s="188"/>
      <c r="CT5" s="104"/>
      <c r="CU5" s="124">
        <v>1</v>
      </c>
      <c r="CV5" s="124">
        <v>2</v>
      </c>
      <c r="CW5" s="124">
        <v>3</v>
      </c>
      <c r="CX5" s="124">
        <v>4</v>
      </c>
      <c r="CY5" s="124">
        <v>5</v>
      </c>
      <c r="CZ5" s="124">
        <v>6</v>
      </c>
      <c r="DA5" s="124">
        <v>7</v>
      </c>
      <c r="DB5" s="124">
        <v>8</v>
      </c>
      <c r="DC5" s="106"/>
      <c r="DD5" s="106"/>
      <c r="DE5" s="106"/>
      <c r="DF5" s="106"/>
      <c r="DG5" s="109"/>
      <c r="DH5" s="119"/>
    </row>
    <row r="6" spans="1:112" ht="15" customHeight="1">
      <c r="A6" s="111"/>
      <c r="B6" s="112"/>
      <c r="C6" s="112"/>
      <c r="D6" s="112"/>
      <c r="E6" s="112"/>
      <c r="F6" s="113" t="s">
        <v>33</v>
      </c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1"/>
      <c r="Y6" s="112"/>
      <c r="Z6" s="112"/>
      <c r="AA6" s="112"/>
      <c r="AB6" s="112"/>
      <c r="AC6" s="112"/>
      <c r="AD6" s="112"/>
      <c r="AE6" s="112"/>
      <c r="AF6" s="112"/>
      <c r="AG6" s="188"/>
      <c r="AH6" s="188"/>
      <c r="AI6" s="188"/>
      <c r="AJ6" s="188"/>
      <c r="AK6" s="125"/>
      <c r="AL6" s="188"/>
      <c r="AM6" s="188"/>
      <c r="AN6" s="188"/>
      <c r="AO6" s="188"/>
      <c r="AP6" s="111"/>
      <c r="AQ6" s="112"/>
      <c r="AR6" s="112"/>
      <c r="AS6" s="137"/>
      <c r="AT6" s="137"/>
      <c r="AU6" s="112"/>
      <c r="AV6" s="112"/>
      <c r="AW6" s="112"/>
      <c r="AX6" s="112"/>
      <c r="AY6" s="188"/>
      <c r="AZ6" s="188"/>
      <c r="BA6" s="188"/>
      <c r="BB6" s="188"/>
      <c r="BC6" s="125"/>
      <c r="BD6" s="119"/>
      <c r="BE6" s="111"/>
      <c r="BF6" s="112"/>
      <c r="BG6" s="112"/>
      <c r="BH6" s="112"/>
      <c r="BI6" s="112"/>
      <c r="BJ6" s="113" t="s">
        <v>33</v>
      </c>
      <c r="BK6" s="112"/>
      <c r="BL6" s="114">
        <f>H6</f>
        <v>0</v>
      </c>
      <c r="BM6" s="112"/>
      <c r="BN6" s="112"/>
      <c r="BO6" s="112"/>
      <c r="BP6" s="112"/>
      <c r="BQ6" s="112"/>
      <c r="BR6" s="112"/>
      <c r="BS6" s="112"/>
      <c r="BT6" s="112"/>
      <c r="BU6" s="112"/>
      <c r="BV6" s="112"/>
      <c r="BW6" s="112"/>
      <c r="BX6" s="112"/>
      <c r="BY6" s="112"/>
      <c r="BZ6" s="112"/>
      <c r="CA6" s="112"/>
      <c r="CB6" s="111"/>
      <c r="CC6" s="112"/>
      <c r="CD6" s="112"/>
      <c r="CE6" s="112"/>
      <c r="CF6" s="112"/>
      <c r="CG6" s="112"/>
      <c r="CH6" s="112"/>
      <c r="CI6" s="112"/>
      <c r="CJ6" s="112"/>
      <c r="CK6" s="188"/>
      <c r="CL6" s="188"/>
      <c r="CM6" s="188"/>
      <c r="CN6" s="188"/>
      <c r="CO6" s="125"/>
      <c r="CP6" s="188"/>
      <c r="CQ6" s="188"/>
      <c r="CR6" s="188"/>
      <c r="CS6" s="188"/>
      <c r="CT6" s="111"/>
      <c r="CU6" s="112"/>
      <c r="CV6" s="112"/>
      <c r="CW6" s="112"/>
      <c r="CX6" s="112"/>
      <c r="CY6" s="112"/>
      <c r="CZ6" s="112"/>
      <c r="DA6" s="112"/>
      <c r="DB6" s="112"/>
      <c r="DC6" s="188"/>
      <c r="DD6" s="188"/>
      <c r="DE6" s="188"/>
      <c r="DF6" s="188"/>
      <c r="DG6" s="119"/>
      <c r="DH6" s="119"/>
    </row>
    <row r="7" spans="1:112" ht="15" customHeight="1">
      <c r="A7" s="111"/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1"/>
      <c r="Y7" s="241"/>
      <c r="Z7" s="241"/>
      <c r="AA7" s="241"/>
      <c r="AB7" s="241"/>
      <c r="AC7" s="286"/>
      <c r="AD7" s="286"/>
      <c r="AE7" s="250"/>
      <c r="AF7" s="257"/>
      <c r="AG7" s="253"/>
      <c r="AH7" s="253"/>
      <c r="AI7" s="253"/>
      <c r="AJ7" s="253"/>
      <c r="AK7" s="119"/>
      <c r="AL7" s="112"/>
      <c r="AM7" s="112"/>
      <c r="AN7" s="188"/>
      <c r="AO7" s="188"/>
      <c r="AP7" s="126"/>
      <c r="AQ7" s="289"/>
      <c r="AR7" s="289"/>
      <c r="AS7" s="286"/>
      <c r="AT7" s="286"/>
      <c r="AU7" s="292"/>
      <c r="AV7" s="292"/>
      <c r="AW7" s="292"/>
      <c r="AX7" s="292"/>
      <c r="AY7" s="253"/>
      <c r="AZ7" s="253"/>
      <c r="BA7" s="253"/>
      <c r="BB7" s="253"/>
      <c r="BC7" s="119"/>
      <c r="BD7" s="119"/>
      <c r="BE7" s="111"/>
      <c r="BF7" s="112"/>
      <c r="BG7" s="112"/>
      <c r="BH7" s="112"/>
      <c r="BI7" s="112"/>
      <c r="BJ7" s="112"/>
      <c r="BK7" s="112"/>
      <c r="BL7" s="112"/>
      <c r="BM7" s="112"/>
      <c r="BN7" s="112"/>
      <c r="BO7" s="112"/>
      <c r="BP7" s="112"/>
      <c r="BQ7" s="112"/>
      <c r="BR7" s="112"/>
      <c r="BS7" s="112"/>
      <c r="BT7" s="112"/>
      <c r="BU7" s="112"/>
      <c r="BV7" s="112"/>
      <c r="BW7" s="112"/>
      <c r="BX7" s="112"/>
      <c r="BY7" s="112"/>
      <c r="BZ7" s="112"/>
      <c r="CA7" s="112"/>
      <c r="CB7" s="111"/>
      <c r="CC7" s="267"/>
      <c r="CD7" s="267"/>
      <c r="CE7" s="267"/>
      <c r="CF7" s="267"/>
      <c r="CG7" s="273"/>
      <c r="CH7" s="273"/>
      <c r="CI7" s="276"/>
      <c r="CJ7" s="281"/>
      <c r="CK7" s="238"/>
      <c r="CL7" s="238"/>
      <c r="CM7" s="238"/>
      <c r="CN7" s="238"/>
      <c r="CO7" s="119"/>
      <c r="CP7" s="112"/>
      <c r="CQ7" s="112"/>
      <c r="CR7" s="188"/>
      <c r="CS7" s="188"/>
      <c r="CT7" s="126"/>
      <c r="CU7" s="267"/>
      <c r="CV7" s="267"/>
      <c r="CW7" s="270"/>
      <c r="CX7" s="270"/>
      <c r="CY7" s="270"/>
      <c r="CZ7" s="270"/>
      <c r="DA7" s="264"/>
      <c r="DB7" s="264"/>
      <c r="DC7" s="238"/>
      <c r="DD7" s="238"/>
      <c r="DE7" s="238"/>
      <c r="DF7" s="238"/>
      <c r="DG7" s="119"/>
      <c r="DH7" s="119"/>
    </row>
    <row r="8" spans="1:112" ht="15" customHeight="1">
      <c r="A8" s="111"/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88"/>
      <c r="Q8" s="122" t="s">
        <v>36</v>
      </c>
      <c r="R8" s="122"/>
      <c r="S8" s="112"/>
      <c r="T8" s="112"/>
      <c r="U8" s="112"/>
      <c r="V8" s="188" t="s">
        <v>8</v>
      </c>
      <c r="W8" s="112"/>
      <c r="X8" s="111"/>
      <c r="Y8" s="242"/>
      <c r="Z8" s="242"/>
      <c r="AA8" s="242"/>
      <c r="AB8" s="242"/>
      <c r="AC8" s="287"/>
      <c r="AD8" s="287"/>
      <c r="AE8" s="251"/>
      <c r="AF8" s="258"/>
      <c r="AG8" s="254"/>
      <c r="AH8" s="254"/>
      <c r="AI8" s="254"/>
      <c r="AJ8" s="254"/>
      <c r="AK8" s="119"/>
      <c r="AL8" s="112"/>
      <c r="AM8" s="112"/>
      <c r="AN8" s="188" t="s">
        <v>9</v>
      </c>
      <c r="AO8" s="188"/>
      <c r="AP8" s="126"/>
      <c r="AQ8" s="290"/>
      <c r="AR8" s="290"/>
      <c r="AS8" s="287"/>
      <c r="AT8" s="287"/>
      <c r="AU8" s="293"/>
      <c r="AV8" s="293"/>
      <c r="AW8" s="293"/>
      <c r="AX8" s="293"/>
      <c r="AY8" s="254"/>
      <c r="AZ8" s="254"/>
      <c r="BA8" s="254"/>
      <c r="BB8" s="254"/>
      <c r="BC8" s="119"/>
      <c r="BD8" s="119"/>
      <c r="BE8" s="111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88"/>
      <c r="BU8" s="122" t="s">
        <v>36</v>
      </c>
      <c r="BV8" s="122"/>
      <c r="BW8" s="112"/>
      <c r="BX8" s="112"/>
      <c r="BY8" s="112"/>
      <c r="BZ8" s="188" t="s">
        <v>8</v>
      </c>
      <c r="CA8" s="112"/>
      <c r="CB8" s="111"/>
      <c r="CC8" s="268"/>
      <c r="CD8" s="268"/>
      <c r="CE8" s="268"/>
      <c r="CF8" s="268"/>
      <c r="CG8" s="274"/>
      <c r="CH8" s="274"/>
      <c r="CI8" s="277"/>
      <c r="CJ8" s="282"/>
      <c r="CK8" s="239"/>
      <c r="CL8" s="239"/>
      <c r="CM8" s="239"/>
      <c r="CN8" s="239"/>
      <c r="CO8" s="119"/>
      <c r="CP8" s="112"/>
      <c r="CQ8" s="112"/>
      <c r="CR8" s="188" t="s">
        <v>9</v>
      </c>
      <c r="CS8" s="188"/>
      <c r="CT8" s="126"/>
      <c r="CU8" s="268"/>
      <c r="CV8" s="268"/>
      <c r="CW8" s="271"/>
      <c r="CX8" s="271"/>
      <c r="CY8" s="271"/>
      <c r="CZ8" s="271"/>
      <c r="DA8" s="265"/>
      <c r="DB8" s="265"/>
      <c r="DC8" s="239"/>
      <c r="DD8" s="239"/>
      <c r="DE8" s="239"/>
      <c r="DF8" s="239"/>
      <c r="DG8" s="119"/>
      <c r="DH8" s="119"/>
    </row>
    <row r="9" spans="1:112" ht="15" customHeight="1">
      <c r="A9" s="111"/>
      <c r="B9" s="112"/>
      <c r="C9" s="112"/>
      <c r="D9" s="112"/>
      <c r="E9" s="112"/>
      <c r="F9" s="113" t="s">
        <v>39</v>
      </c>
      <c r="G9" s="112"/>
      <c r="H9" s="115" t="s">
        <v>47</v>
      </c>
      <c r="I9" s="112"/>
      <c r="J9" s="112"/>
      <c r="K9" s="112"/>
      <c r="L9" s="112"/>
      <c r="M9" s="112"/>
      <c r="N9" s="112"/>
      <c r="O9" s="112"/>
      <c r="P9" s="113"/>
      <c r="Q9" s="156">
        <v>0</v>
      </c>
      <c r="R9" s="122"/>
      <c r="S9" s="112"/>
      <c r="T9" s="112"/>
      <c r="U9" s="112"/>
      <c r="V9" s="112"/>
      <c r="W9" s="112"/>
      <c r="X9" s="111"/>
      <c r="Y9" s="243"/>
      <c r="Z9" s="243"/>
      <c r="AA9" s="243"/>
      <c r="AB9" s="243"/>
      <c r="AC9" s="288"/>
      <c r="AD9" s="288"/>
      <c r="AE9" s="252"/>
      <c r="AF9" s="259"/>
      <c r="AG9" s="254"/>
      <c r="AH9" s="254"/>
      <c r="AI9" s="254"/>
      <c r="AJ9" s="254"/>
      <c r="AK9" s="119"/>
      <c r="AL9" s="112"/>
      <c r="AM9" s="112"/>
      <c r="AN9" s="188"/>
      <c r="AO9" s="188"/>
      <c r="AP9" s="126"/>
      <c r="AQ9" s="291"/>
      <c r="AR9" s="291"/>
      <c r="AS9" s="288"/>
      <c r="AT9" s="288"/>
      <c r="AU9" s="294"/>
      <c r="AV9" s="294"/>
      <c r="AW9" s="294"/>
      <c r="AX9" s="294"/>
      <c r="AY9" s="255"/>
      <c r="AZ9" s="255"/>
      <c r="BA9" s="254"/>
      <c r="BB9" s="254"/>
      <c r="BC9" s="119"/>
      <c r="BD9" s="119"/>
      <c r="BE9" s="111" t="s">
        <v>51</v>
      </c>
      <c r="BF9" s="112"/>
      <c r="BG9" s="112"/>
      <c r="BH9" s="112"/>
      <c r="BI9" s="112"/>
      <c r="BJ9" s="113"/>
      <c r="BK9" s="112"/>
      <c r="BL9" s="115"/>
      <c r="BM9" s="112"/>
      <c r="BN9" s="112"/>
      <c r="BO9" s="112"/>
      <c r="BP9" s="112"/>
      <c r="BQ9" s="112"/>
      <c r="BR9" s="112"/>
      <c r="BS9" s="112"/>
      <c r="BT9" s="113"/>
      <c r="BU9" s="156">
        <f t="shared" ref="BU9" si="0">SUM(BS9:BT9)</f>
        <v>0</v>
      </c>
      <c r="BV9" s="122"/>
      <c r="BW9" s="112"/>
      <c r="BX9" s="112"/>
      <c r="BY9" s="112"/>
      <c r="BZ9" s="112"/>
      <c r="CA9" s="112"/>
      <c r="CB9" s="111"/>
      <c r="CC9" s="269"/>
      <c r="CD9" s="269"/>
      <c r="CE9" s="269"/>
      <c r="CF9" s="269"/>
      <c r="CG9" s="275"/>
      <c r="CH9" s="275"/>
      <c r="CI9" s="278"/>
      <c r="CJ9" s="283"/>
      <c r="CK9" s="239"/>
      <c r="CL9" s="239"/>
      <c r="CM9" s="239"/>
      <c r="CN9" s="239"/>
      <c r="CO9" s="119"/>
      <c r="CP9" s="112"/>
      <c r="CQ9" s="112"/>
      <c r="CR9" s="188"/>
      <c r="CS9" s="188"/>
      <c r="CT9" s="126"/>
      <c r="CU9" s="269"/>
      <c r="CV9" s="269"/>
      <c r="CW9" s="272"/>
      <c r="CX9" s="272"/>
      <c r="CY9" s="272"/>
      <c r="CZ9" s="272"/>
      <c r="DA9" s="266"/>
      <c r="DB9" s="266"/>
      <c r="DC9" s="240"/>
      <c r="DD9" s="240"/>
      <c r="DE9" s="239"/>
      <c r="DF9" s="239"/>
      <c r="DG9" s="119"/>
      <c r="DH9" s="119"/>
    </row>
    <row r="10" spans="1:112" ht="15" customHeight="1">
      <c r="A10" s="111"/>
      <c r="B10" s="112"/>
      <c r="C10" s="112"/>
      <c r="D10" s="112"/>
      <c r="E10" s="112"/>
      <c r="F10" s="113" t="s">
        <v>40</v>
      </c>
      <c r="G10" s="112"/>
      <c r="H10" s="115" t="s">
        <v>52</v>
      </c>
      <c r="I10" s="112"/>
      <c r="J10" s="112"/>
      <c r="K10" s="112"/>
      <c r="L10" s="112"/>
      <c r="M10" s="112"/>
      <c r="N10" s="112"/>
      <c r="O10" s="112"/>
      <c r="P10" s="113"/>
      <c r="Q10" s="156">
        <v>0</v>
      </c>
      <c r="R10" s="122"/>
      <c r="S10" s="112"/>
      <c r="T10" s="112"/>
      <c r="U10" s="112"/>
      <c r="V10" s="112"/>
      <c r="W10" s="112"/>
      <c r="X10" s="111"/>
      <c r="Y10" s="172"/>
      <c r="Z10" s="172"/>
      <c r="AA10" s="172"/>
      <c r="AB10" s="172"/>
      <c r="AC10" s="120"/>
      <c r="AD10" s="164"/>
      <c r="AE10" s="162"/>
      <c r="AF10" s="162"/>
      <c r="AG10" s="255"/>
      <c r="AH10" s="255"/>
      <c r="AI10" s="255"/>
      <c r="AJ10" s="255"/>
      <c r="AK10" s="119"/>
      <c r="AL10" s="112"/>
      <c r="AM10" s="112"/>
      <c r="AN10" s="188"/>
      <c r="AO10" s="188"/>
      <c r="AP10" s="126"/>
      <c r="AQ10" s="172"/>
      <c r="AR10" s="172"/>
      <c r="AS10" s="172"/>
      <c r="AT10" s="172"/>
      <c r="AU10" s="172"/>
      <c r="AV10" s="172"/>
      <c r="AW10" s="172"/>
      <c r="AX10" s="172"/>
      <c r="AY10" s="195"/>
      <c r="AZ10" s="195"/>
      <c r="BA10" s="255"/>
      <c r="BB10" s="255"/>
      <c r="BC10" s="119"/>
      <c r="BD10" s="119"/>
      <c r="BE10" s="111"/>
      <c r="BF10" s="112"/>
      <c r="BG10" s="112"/>
      <c r="BH10" s="112"/>
      <c r="BI10" s="112"/>
      <c r="BJ10" s="113" t="s">
        <v>40</v>
      </c>
      <c r="BK10" s="112"/>
      <c r="BL10" s="115" t="s">
        <v>52</v>
      </c>
      <c r="BM10" s="112"/>
      <c r="BN10" s="112"/>
      <c r="BO10" s="112"/>
      <c r="BP10" s="112"/>
      <c r="BQ10" s="112"/>
      <c r="BR10" s="112"/>
      <c r="BS10" s="112"/>
      <c r="BT10" s="113"/>
      <c r="BU10" s="156">
        <f>SUM(BS10:BT10)</f>
        <v>0</v>
      </c>
      <c r="BV10" s="122"/>
      <c r="BW10" s="112"/>
      <c r="BX10" s="112"/>
      <c r="BY10" s="112"/>
      <c r="BZ10" s="112"/>
      <c r="CA10" s="112"/>
      <c r="CB10" s="111"/>
      <c r="CC10" s="120"/>
      <c r="CD10" s="120"/>
      <c r="CE10" s="120"/>
      <c r="CF10" s="120"/>
      <c r="CG10" s="127"/>
      <c r="CH10" s="112"/>
      <c r="CI10" s="128"/>
      <c r="CJ10" s="128"/>
      <c r="CK10" s="240"/>
      <c r="CL10" s="240"/>
      <c r="CM10" s="240"/>
      <c r="CN10" s="240"/>
      <c r="CO10" s="119"/>
      <c r="CP10" s="112"/>
      <c r="CQ10" s="112"/>
      <c r="CR10" s="188"/>
      <c r="CS10" s="188"/>
      <c r="CT10" s="126"/>
      <c r="CU10" s="112"/>
      <c r="CV10" s="112"/>
      <c r="CW10" s="120"/>
      <c r="CX10" s="120"/>
      <c r="CY10" s="120"/>
      <c r="CZ10" s="120"/>
      <c r="DA10" s="120"/>
      <c r="DB10" s="120"/>
      <c r="DC10" s="112"/>
      <c r="DD10" s="112"/>
      <c r="DE10" s="240"/>
      <c r="DF10" s="240"/>
      <c r="DG10" s="119"/>
      <c r="DH10" s="119"/>
    </row>
    <row r="11" spans="1:112" ht="15" customHeight="1">
      <c r="A11" s="111"/>
      <c r="B11" s="112"/>
      <c r="C11" s="112"/>
      <c r="D11" s="112"/>
      <c r="E11" s="112"/>
      <c r="F11" s="112"/>
      <c r="G11" s="112"/>
      <c r="H11" s="112" t="s">
        <v>53</v>
      </c>
      <c r="I11" s="115"/>
      <c r="J11" s="112"/>
      <c r="K11" s="112"/>
      <c r="L11" s="115"/>
      <c r="M11" s="116"/>
      <c r="N11" s="115"/>
      <c r="O11" s="113"/>
      <c r="P11" s="113"/>
      <c r="Q11" s="156">
        <v>0</v>
      </c>
      <c r="R11" s="122"/>
      <c r="S11" s="112"/>
      <c r="T11" s="112"/>
      <c r="U11" s="112"/>
      <c r="V11" s="112"/>
      <c r="W11" s="112"/>
      <c r="X11" s="111"/>
      <c r="Y11" s="123"/>
      <c r="Z11" s="123"/>
      <c r="AA11" s="123"/>
      <c r="AB11" s="123"/>
      <c r="AC11" s="130"/>
      <c r="AD11" s="130"/>
      <c r="AE11" s="130"/>
      <c r="AF11" s="130"/>
      <c r="AG11" s="131"/>
      <c r="AH11" s="112"/>
      <c r="AI11" s="112"/>
      <c r="AJ11" s="112"/>
      <c r="AK11" s="119"/>
      <c r="AL11" s="112"/>
      <c r="AM11" s="112"/>
      <c r="AN11" s="188"/>
      <c r="AO11" s="188"/>
      <c r="AP11" s="126"/>
      <c r="AQ11" s="137"/>
      <c r="AR11" s="137"/>
      <c r="AS11" s="123"/>
      <c r="AT11" s="123"/>
      <c r="AU11" s="123"/>
      <c r="AV11" s="123"/>
      <c r="AW11" s="123"/>
      <c r="AX11" s="123"/>
      <c r="AY11" s="131"/>
      <c r="AZ11" s="123"/>
      <c r="BA11" s="123"/>
      <c r="BB11" s="123"/>
      <c r="BC11" s="119"/>
      <c r="BD11" s="119"/>
      <c r="BE11" s="111"/>
      <c r="BF11" s="112"/>
      <c r="BG11" s="112"/>
      <c r="BH11" s="112"/>
      <c r="BI11" s="112"/>
      <c r="BJ11" s="112"/>
      <c r="BK11" s="112"/>
      <c r="BL11" s="112" t="s">
        <v>53</v>
      </c>
      <c r="BM11" s="115"/>
      <c r="BN11" s="112"/>
      <c r="BO11" s="112"/>
      <c r="BP11" s="115"/>
      <c r="BQ11" s="116"/>
      <c r="BR11" s="115"/>
      <c r="BS11" s="113"/>
      <c r="BT11" s="113"/>
      <c r="BU11" s="156">
        <f>SUM(BS11:BT11)</f>
        <v>0</v>
      </c>
      <c r="BV11" s="122"/>
      <c r="BW11" s="112"/>
      <c r="BX11" s="112"/>
      <c r="BY11" s="112"/>
      <c r="BZ11" s="112"/>
      <c r="CA11" s="112"/>
      <c r="CB11" s="111"/>
      <c r="CC11" s="123"/>
      <c r="CD11" s="129"/>
      <c r="CE11" s="123"/>
      <c r="CF11" s="123"/>
      <c r="CG11" s="130"/>
      <c r="CH11" s="130"/>
      <c r="CI11" s="130"/>
      <c r="CJ11" s="130"/>
      <c r="CK11" s="131"/>
      <c r="CL11" s="112"/>
      <c r="CM11" s="112"/>
      <c r="CN11" s="112"/>
      <c r="CO11" s="119"/>
      <c r="CP11" s="112"/>
      <c r="CQ11" s="112"/>
      <c r="CR11" s="188"/>
      <c r="CS11" s="188"/>
      <c r="CT11" s="126"/>
      <c r="CU11" s="123"/>
      <c r="CV11" s="123"/>
      <c r="CW11" s="118"/>
      <c r="CX11" s="118"/>
      <c r="CY11" s="123"/>
      <c r="CZ11" s="123"/>
      <c r="DA11" s="123"/>
      <c r="DB11" s="123"/>
      <c r="DC11" s="131"/>
      <c r="DD11" s="123"/>
      <c r="DE11" s="123"/>
      <c r="DF11" s="123"/>
      <c r="DG11" s="119"/>
      <c r="DH11" s="119"/>
    </row>
    <row r="12" spans="1:112" ht="15" customHeight="1">
      <c r="A12" s="111"/>
      <c r="B12" s="112"/>
      <c r="C12" s="115"/>
      <c r="D12" s="115"/>
      <c r="E12" s="112"/>
      <c r="F12" s="112"/>
      <c r="G12" s="112"/>
      <c r="H12" s="112" t="s">
        <v>70</v>
      </c>
      <c r="I12" s="115"/>
      <c r="J12" s="112"/>
      <c r="K12" s="112"/>
      <c r="L12" s="115"/>
      <c r="M12" s="116"/>
      <c r="N12" s="115"/>
      <c r="O12" s="113"/>
      <c r="P12" s="113"/>
      <c r="Q12" s="156">
        <v>0</v>
      </c>
      <c r="R12" s="112"/>
      <c r="S12" s="112"/>
      <c r="T12" s="112"/>
      <c r="U12" s="112"/>
      <c r="V12" s="112"/>
      <c r="W12" s="112"/>
      <c r="X12" s="111"/>
      <c r="Y12" s="241"/>
      <c r="Z12" s="241"/>
      <c r="AA12" s="241"/>
      <c r="AB12" s="241"/>
      <c r="AC12" s="286"/>
      <c r="AD12" s="286"/>
      <c r="AE12" s="247"/>
      <c r="AF12" s="247"/>
      <c r="AG12" s="253"/>
      <c r="AH12" s="253"/>
      <c r="AI12" s="253"/>
      <c r="AJ12" s="253"/>
      <c r="AK12" s="119"/>
      <c r="AL12" s="112"/>
      <c r="AM12" s="112"/>
      <c r="AN12" s="188"/>
      <c r="AO12" s="188"/>
      <c r="AP12" s="126"/>
      <c r="AQ12" s="289"/>
      <c r="AR12" s="289"/>
      <c r="AS12" s="286"/>
      <c r="AT12" s="286"/>
      <c r="AU12" s="286"/>
      <c r="AV12" s="286"/>
      <c r="AW12" s="289"/>
      <c r="AX12" s="289"/>
      <c r="AY12" s="253"/>
      <c r="AZ12" s="253"/>
      <c r="BA12" s="253"/>
      <c r="BB12" s="253"/>
      <c r="BC12" s="119"/>
      <c r="BD12" s="119"/>
      <c r="BE12" s="111"/>
      <c r="BF12" s="112"/>
      <c r="BG12" s="115"/>
      <c r="BH12" s="115"/>
      <c r="BI12" s="112"/>
      <c r="BJ12" s="112"/>
      <c r="BK12" s="112"/>
      <c r="BL12" s="112" t="s">
        <v>70</v>
      </c>
      <c r="BM12" s="115"/>
      <c r="BN12" s="112"/>
      <c r="BO12" s="112"/>
      <c r="BP12" s="115"/>
      <c r="BQ12" s="116"/>
      <c r="BR12" s="115"/>
      <c r="BS12" s="113"/>
      <c r="BT12" s="113"/>
      <c r="BU12" s="156">
        <f>SUM(BS12:BT12)</f>
        <v>0</v>
      </c>
      <c r="BV12" s="112"/>
      <c r="BW12" s="112"/>
      <c r="BX12" s="112"/>
      <c r="BY12" s="112"/>
      <c r="BZ12" s="112"/>
      <c r="CA12" s="112"/>
      <c r="CB12" s="111"/>
      <c r="CC12" s="267"/>
      <c r="CD12" s="267"/>
      <c r="CE12" s="267"/>
      <c r="CF12" s="273"/>
      <c r="CG12" s="273"/>
      <c r="CH12" s="273"/>
      <c r="CI12" s="273"/>
      <c r="CJ12" s="264"/>
      <c r="CK12" s="238"/>
      <c r="CL12" s="238"/>
      <c r="CM12" s="238"/>
      <c r="CN12" s="238"/>
      <c r="CO12" s="119"/>
      <c r="CP12" s="112"/>
      <c r="CQ12" s="112"/>
      <c r="CR12" s="188"/>
      <c r="CS12" s="188"/>
      <c r="CT12" s="126"/>
      <c r="CU12" s="267"/>
      <c r="CV12" s="267"/>
      <c r="CW12" s="270"/>
      <c r="CX12" s="270"/>
      <c r="CY12" s="270"/>
      <c r="CZ12" s="270"/>
      <c r="DA12" s="264"/>
      <c r="DB12" s="264"/>
      <c r="DC12" s="238"/>
      <c r="DD12" s="238"/>
      <c r="DE12" s="238"/>
      <c r="DF12" s="238"/>
      <c r="DG12" s="119"/>
      <c r="DH12" s="119"/>
    </row>
    <row r="13" spans="1:112" ht="15" customHeight="1">
      <c r="A13" s="111"/>
      <c r="B13" s="112"/>
      <c r="C13" s="112"/>
      <c r="D13" s="112"/>
      <c r="E13" s="112"/>
      <c r="F13" s="112"/>
      <c r="G13" s="112"/>
      <c r="H13" s="112" t="s">
        <v>71</v>
      </c>
      <c r="I13" s="112"/>
      <c r="J13" s="112"/>
      <c r="K13" s="112"/>
      <c r="L13" s="112"/>
      <c r="M13" s="112"/>
      <c r="N13" s="112"/>
      <c r="O13" s="113"/>
      <c r="P13" s="113"/>
      <c r="Q13" s="156">
        <v>0</v>
      </c>
      <c r="R13" s="122"/>
      <c r="S13" s="112"/>
      <c r="T13" s="279"/>
      <c r="U13" s="280"/>
      <c r="V13" s="188" t="s">
        <v>10</v>
      </c>
      <c r="W13" s="112"/>
      <c r="X13" s="111"/>
      <c r="Y13" s="242"/>
      <c r="Z13" s="242"/>
      <c r="AA13" s="242"/>
      <c r="AB13" s="242"/>
      <c r="AC13" s="287"/>
      <c r="AD13" s="287"/>
      <c r="AE13" s="248"/>
      <c r="AF13" s="248"/>
      <c r="AG13" s="254"/>
      <c r="AH13" s="254"/>
      <c r="AI13" s="254"/>
      <c r="AJ13" s="254"/>
      <c r="AK13" s="119"/>
      <c r="AL13" s="112"/>
      <c r="AM13" s="112"/>
      <c r="AN13" s="188" t="s">
        <v>11</v>
      </c>
      <c r="AO13" s="188"/>
      <c r="AP13" s="126"/>
      <c r="AQ13" s="290"/>
      <c r="AR13" s="290"/>
      <c r="AS13" s="287"/>
      <c r="AT13" s="287"/>
      <c r="AU13" s="287"/>
      <c r="AV13" s="287"/>
      <c r="AW13" s="290"/>
      <c r="AX13" s="290"/>
      <c r="AY13" s="254"/>
      <c r="AZ13" s="254"/>
      <c r="BA13" s="254"/>
      <c r="BB13" s="254"/>
      <c r="BC13" s="119"/>
      <c r="BD13" s="119"/>
      <c r="BE13" s="111"/>
      <c r="BF13" s="112"/>
      <c r="BG13" s="112"/>
      <c r="BH13" s="112"/>
      <c r="BI13" s="112"/>
      <c r="BJ13" s="112"/>
      <c r="BK13" s="112"/>
      <c r="BL13" s="112" t="s">
        <v>71</v>
      </c>
      <c r="BM13" s="112"/>
      <c r="BN13" s="112"/>
      <c r="BO13" s="112"/>
      <c r="BP13" s="112"/>
      <c r="BQ13" s="112"/>
      <c r="BR13" s="112"/>
      <c r="BS13" s="113"/>
      <c r="BT13" s="113"/>
      <c r="BU13" s="156">
        <f>SUM(BS13:BT13)</f>
        <v>0</v>
      </c>
      <c r="BV13" s="122"/>
      <c r="BW13" s="112"/>
      <c r="BX13" s="279"/>
      <c r="BY13" s="280"/>
      <c r="BZ13" s="188" t="s">
        <v>10</v>
      </c>
      <c r="CA13" s="112"/>
      <c r="CB13" s="111"/>
      <c r="CC13" s="268"/>
      <c r="CD13" s="268"/>
      <c r="CE13" s="268"/>
      <c r="CF13" s="274"/>
      <c r="CG13" s="274"/>
      <c r="CH13" s="274"/>
      <c r="CI13" s="274"/>
      <c r="CJ13" s="265"/>
      <c r="CK13" s="239"/>
      <c r="CL13" s="239"/>
      <c r="CM13" s="239"/>
      <c r="CN13" s="239"/>
      <c r="CO13" s="119"/>
      <c r="CP13" s="112"/>
      <c r="CQ13" s="112"/>
      <c r="CR13" s="188" t="s">
        <v>11</v>
      </c>
      <c r="CS13" s="188"/>
      <c r="CT13" s="126"/>
      <c r="CU13" s="268"/>
      <c r="CV13" s="268"/>
      <c r="CW13" s="271"/>
      <c r="CX13" s="271"/>
      <c r="CY13" s="271"/>
      <c r="CZ13" s="271"/>
      <c r="DA13" s="265"/>
      <c r="DB13" s="265"/>
      <c r="DC13" s="239"/>
      <c r="DD13" s="239"/>
      <c r="DE13" s="239"/>
      <c r="DF13" s="239"/>
      <c r="DG13" s="119"/>
      <c r="DH13" s="119"/>
    </row>
    <row r="14" spans="1:112" ht="15" customHeight="1">
      <c r="A14" s="111"/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88"/>
      <c r="Q14" s="112"/>
      <c r="R14" s="122"/>
      <c r="S14" s="112"/>
      <c r="T14" s="279"/>
      <c r="U14" s="280"/>
      <c r="V14" s="112"/>
      <c r="W14" s="112"/>
      <c r="X14" s="111"/>
      <c r="Y14" s="243"/>
      <c r="Z14" s="243"/>
      <c r="AA14" s="243"/>
      <c r="AB14" s="243"/>
      <c r="AC14" s="288"/>
      <c r="AD14" s="288"/>
      <c r="AE14" s="249"/>
      <c r="AF14" s="249"/>
      <c r="AG14" s="255"/>
      <c r="AH14" s="255"/>
      <c r="AI14" s="254"/>
      <c r="AJ14" s="254"/>
      <c r="AK14" s="119"/>
      <c r="AL14" s="112"/>
      <c r="AM14" s="112"/>
      <c r="AN14" s="188"/>
      <c r="AO14" s="188"/>
      <c r="AP14" s="126"/>
      <c r="AQ14" s="291"/>
      <c r="AR14" s="291"/>
      <c r="AS14" s="288"/>
      <c r="AT14" s="288"/>
      <c r="AU14" s="288"/>
      <c r="AV14" s="288"/>
      <c r="AW14" s="291"/>
      <c r="AX14" s="291"/>
      <c r="AY14" s="255"/>
      <c r="AZ14" s="255"/>
      <c r="BA14" s="254"/>
      <c r="BB14" s="254"/>
      <c r="BC14" s="119"/>
      <c r="BD14" s="119"/>
      <c r="BE14" s="111"/>
      <c r="BF14" s="112"/>
      <c r="BG14" s="112"/>
      <c r="BH14" s="112"/>
      <c r="BI14" s="112"/>
      <c r="BJ14" s="113" t="s">
        <v>41</v>
      </c>
      <c r="BK14" s="112"/>
      <c r="BL14" s="112"/>
      <c r="BM14" s="112"/>
      <c r="BN14" s="112"/>
      <c r="BO14" s="112"/>
      <c r="BP14" s="112"/>
      <c r="BQ14" s="112"/>
      <c r="BR14" s="112"/>
      <c r="BS14" s="112"/>
      <c r="BT14" s="188"/>
      <c r="BU14" s="112"/>
      <c r="BV14" s="122"/>
      <c r="BW14" s="112"/>
      <c r="BX14" s="279"/>
      <c r="BY14" s="280"/>
      <c r="BZ14" s="112"/>
      <c r="CA14" s="112"/>
      <c r="CB14" s="111"/>
      <c r="CC14" s="269"/>
      <c r="CD14" s="269"/>
      <c r="CE14" s="269"/>
      <c r="CF14" s="275"/>
      <c r="CG14" s="275"/>
      <c r="CH14" s="275"/>
      <c r="CI14" s="275"/>
      <c r="CJ14" s="266"/>
      <c r="CK14" s="240"/>
      <c r="CL14" s="240"/>
      <c r="CM14" s="239"/>
      <c r="CN14" s="239"/>
      <c r="CO14" s="119"/>
      <c r="CP14" s="112"/>
      <c r="CQ14" s="112"/>
      <c r="CR14" s="188"/>
      <c r="CS14" s="188"/>
      <c r="CT14" s="126"/>
      <c r="CU14" s="269"/>
      <c r="CV14" s="269"/>
      <c r="CW14" s="272"/>
      <c r="CX14" s="272"/>
      <c r="CY14" s="272"/>
      <c r="CZ14" s="272"/>
      <c r="DA14" s="266"/>
      <c r="DB14" s="266"/>
      <c r="DC14" s="240"/>
      <c r="DD14" s="240"/>
      <c r="DE14" s="239"/>
      <c r="DF14" s="239"/>
      <c r="DG14" s="119"/>
      <c r="DH14" s="119"/>
    </row>
    <row r="15" spans="1:112" ht="15" customHeight="1">
      <c r="A15" s="111"/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74" t="s">
        <v>127</v>
      </c>
      <c r="P15" s="188" t="s">
        <v>49</v>
      </c>
      <c r="Q15" s="112"/>
      <c r="R15" s="122"/>
      <c r="S15" s="112"/>
      <c r="T15" s="279"/>
      <c r="U15" s="280"/>
      <c r="V15" s="112"/>
      <c r="W15" s="112"/>
      <c r="X15" s="111"/>
      <c r="Y15" s="172"/>
      <c r="Z15" s="172"/>
      <c r="AA15" s="172"/>
      <c r="AB15" s="172"/>
      <c r="AC15" s="172"/>
      <c r="AD15" s="172"/>
      <c r="AE15" s="172"/>
      <c r="AF15" s="172"/>
      <c r="AG15" s="195"/>
      <c r="AH15" s="195"/>
      <c r="AI15" s="255"/>
      <c r="AJ15" s="255"/>
      <c r="AK15" s="119"/>
      <c r="AL15" s="112"/>
      <c r="AM15" s="112"/>
      <c r="AN15" s="188"/>
      <c r="AO15" s="188"/>
      <c r="AP15" s="126"/>
      <c r="AQ15" s="172"/>
      <c r="AR15" s="172"/>
      <c r="AS15" s="172"/>
      <c r="AT15" s="172"/>
      <c r="AU15" s="172"/>
      <c r="AV15" s="172"/>
      <c r="AW15" s="172"/>
      <c r="AX15" s="172"/>
      <c r="AY15" s="195"/>
      <c r="AZ15" s="195"/>
      <c r="BA15" s="255"/>
      <c r="BB15" s="255"/>
      <c r="BC15" s="119"/>
      <c r="BD15" s="119"/>
      <c r="BE15" s="111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74" t="s">
        <v>127</v>
      </c>
      <c r="BT15" s="188" t="s">
        <v>49</v>
      </c>
      <c r="BU15" s="112"/>
      <c r="BV15" s="122"/>
      <c r="BW15" s="112"/>
      <c r="BX15" s="279"/>
      <c r="BY15" s="280"/>
      <c r="BZ15" s="112"/>
      <c r="CA15" s="112"/>
      <c r="CB15" s="111"/>
      <c r="CC15" s="120"/>
      <c r="CD15" s="120"/>
      <c r="CE15" s="120"/>
      <c r="CF15" s="120"/>
      <c r="CG15" s="120"/>
      <c r="CH15" s="120"/>
      <c r="CI15" s="120"/>
      <c r="CJ15" s="134"/>
      <c r="CK15" s="112"/>
      <c r="CL15" s="112"/>
      <c r="CM15" s="240"/>
      <c r="CN15" s="240"/>
      <c r="CO15" s="119"/>
      <c r="CP15" s="112"/>
      <c r="CQ15" s="112"/>
      <c r="CR15" s="188"/>
      <c r="CS15" s="188"/>
      <c r="CT15" s="126"/>
      <c r="CU15" s="112"/>
      <c r="CV15" s="112"/>
      <c r="CW15" s="120"/>
      <c r="CX15" s="120"/>
      <c r="CY15" s="120"/>
      <c r="CZ15" s="120"/>
      <c r="DA15" s="120"/>
      <c r="DB15" s="120"/>
      <c r="DC15" s="112"/>
      <c r="DD15" s="112"/>
      <c r="DE15" s="240"/>
      <c r="DF15" s="240"/>
      <c r="DG15" s="119"/>
      <c r="DH15" s="119"/>
    </row>
    <row r="16" spans="1:112" ht="15" customHeight="1">
      <c r="A16" s="111"/>
      <c r="B16" s="112"/>
      <c r="C16" s="112"/>
      <c r="D16" s="112"/>
      <c r="E16" s="112"/>
      <c r="F16" s="113" t="s">
        <v>41</v>
      </c>
      <c r="G16" s="112"/>
      <c r="H16" s="112" t="s">
        <v>132</v>
      </c>
      <c r="I16" s="112"/>
      <c r="J16" s="112"/>
      <c r="K16" s="112"/>
      <c r="L16" s="133"/>
      <c r="M16" s="112"/>
      <c r="N16" s="112"/>
      <c r="O16" s="155">
        <f>COUNTIF(X5:BB30,H16)</f>
        <v>0</v>
      </c>
      <c r="P16" s="155">
        <f>COUNTIF(X5:BB30,H16&amp;"/R")</f>
        <v>0</v>
      </c>
      <c r="Q16" s="156">
        <f t="shared" ref="Q16:Q24" si="1">SUM(O16:P16)</f>
        <v>0</v>
      </c>
      <c r="R16" s="122"/>
      <c r="S16" s="112"/>
      <c r="T16" s="279"/>
      <c r="U16" s="280"/>
      <c r="V16" s="112"/>
      <c r="W16" s="112"/>
      <c r="X16" s="111"/>
      <c r="Y16" s="123"/>
      <c r="Z16" s="123"/>
      <c r="AA16" s="123"/>
      <c r="AB16" s="123"/>
      <c r="AC16" s="123"/>
      <c r="AD16" s="123"/>
      <c r="AE16" s="123"/>
      <c r="AF16" s="123"/>
      <c r="AG16" s="131"/>
      <c r="AH16" s="112"/>
      <c r="AI16" s="112"/>
      <c r="AJ16" s="112"/>
      <c r="AK16" s="119"/>
      <c r="AL16" s="112"/>
      <c r="AM16" s="112"/>
      <c r="AN16" s="188"/>
      <c r="AO16" s="188"/>
      <c r="AP16" s="126"/>
      <c r="AQ16" s="123"/>
      <c r="AR16" s="123"/>
      <c r="AS16" s="118"/>
      <c r="AT16" s="118"/>
      <c r="AU16" s="123"/>
      <c r="AV16" s="123"/>
      <c r="AW16" s="123"/>
      <c r="AX16" s="123"/>
      <c r="AY16" s="131"/>
      <c r="AZ16" s="123"/>
      <c r="BA16" s="123"/>
      <c r="BB16" s="123"/>
      <c r="BC16" s="119"/>
      <c r="BD16" s="119"/>
      <c r="BE16" s="111"/>
      <c r="BF16" s="112"/>
      <c r="BG16" s="112"/>
      <c r="BH16" s="112"/>
      <c r="BI16" s="112"/>
      <c r="BJ16" s="112"/>
      <c r="BK16" s="112"/>
      <c r="BL16" s="112" t="s">
        <v>132</v>
      </c>
      <c r="BM16" s="112"/>
      <c r="BN16" s="112"/>
      <c r="BO16" s="112"/>
      <c r="BP16" s="133"/>
      <c r="BQ16" s="112"/>
      <c r="BR16" s="112"/>
      <c r="BS16" s="155">
        <f>COUNTIF(CB5:DF30,BL16)</f>
        <v>0</v>
      </c>
      <c r="BT16" s="155">
        <f>COUNTIF(CB5:DF30,BL16&amp;"/R")</f>
        <v>0</v>
      </c>
      <c r="BU16" s="156">
        <f t="shared" ref="BU16:BU24" si="2">SUM(BS16:BT16)</f>
        <v>0</v>
      </c>
      <c r="BV16" s="122"/>
      <c r="BW16" s="112"/>
      <c r="BX16" s="279"/>
      <c r="BY16" s="280"/>
      <c r="BZ16" s="112"/>
      <c r="CA16" s="112"/>
      <c r="CB16" s="111"/>
      <c r="CC16" s="123"/>
      <c r="CD16" s="123"/>
      <c r="CE16" s="123"/>
      <c r="CF16" s="123"/>
      <c r="CG16" s="123"/>
      <c r="CH16" s="123"/>
      <c r="CI16" s="123"/>
      <c r="CJ16" s="123"/>
      <c r="CK16" s="131"/>
      <c r="CL16" s="112"/>
      <c r="CM16" s="112"/>
      <c r="CN16" s="112"/>
      <c r="CO16" s="119"/>
      <c r="CP16" s="112"/>
      <c r="CQ16" s="112"/>
      <c r="CR16" s="188"/>
      <c r="CS16" s="188"/>
      <c r="CT16" s="126"/>
      <c r="CU16" s="123"/>
      <c r="CV16" s="123"/>
      <c r="CW16" s="118"/>
      <c r="CX16" s="118"/>
      <c r="CY16" s="123"/>
      <c r="CZ16" s="123"/>
      <c r="DA16" s="123"/>
      <c r="DB16" s="123"/>
      <c r="DC16" s="131"/>
      <c r="DD16" s="123"/>
      <c r="DE16" s="123"/>
      <c r="DF16" s="123"/>
      <c r="DG16" s="119"/>
      <c r="DH16" s="119"/>
    </row>
    <row r="17" spans="1:112" ht="15" customHeight="1">
      <c r="A17" s="111"/>
      <c r="B17" s="112"/>
      <c r="C17" s="112"/>
      <c r="D17" s="112"/>
      <c r="E17" s="112"/>
      <c r="F17" s="112"/>
      <c r="G17" s="112"/>
      <c r="H17" s="112" t="s">
        <v>135</v>
      </c>
      <c r="I17" s="112"/>
      <c r="J17" s="112"/>
      <c r="K17" s="112"/>
      <c r="L17" s="133"/>
      <c r="M17" s="112"/>
      <c r="N17" s="112"/>
      <c r="O17" s="155">
        <f>COUNTIF(X5:BB30,H17)</f>
        <v>0</v>
      </c>
      <c r="P17" s="155">
        <f>COUNTIF(X5:BB30,H17&amp;"/R")</f>
        <v>0</v>
      </c>
      <c r="Q17" s="156">
        <f t="shared" si="1"/>
        <v>0</v>
      </c>
      <c r="R17" s="122"/>
      <c r="S17" s="112"/>
      <c r="T17" s="279"/>
      <c r="U17" s="280"/>
      <c r="V17" s="112"/>
      <c r="W17" s="112"/>
      <c r="X17" s="111"/>
      <c r="Y17" s="241"/>
      <c r="Z17" s="241"/>
      <c r="AA17" s="241"/>
      <c r="AB17" s="241"/>
      <c r="AC17" s="286"/>
      <c r="AD17" s="286"/>
      <c r="AE17" s="292"/>
      <c r="AF17" s="292"/>
      <c r="AG17" s="253"/>
      <c r="AH17" s="253"/>
      <c r="AI17" s="253"/>
      <c r="AJ17" s="253"/>
      <c r="AK17" s="119"/>
      <c r="AL17" s="112"/>
      <c r="AM17" s="112"/>
      <c r="AN17" s="188"/>
      <c r="AO17" s="188"/>
      <c r="AP17" s="126"/>
      <c r="AQ17" s="289"/>
      <c r="AR17" s="289"/>
      <c r="AS17" s="286"/>
      <c r="AT17" s="286"/>
      <c r="AU17" s="289"/>
      <c r="AV17" s="289"/>
      <c r="AW17" s="289"/>
      <c r="AX17" s="289"/>
      <c r="AY17" s="253"/>
      <c r="AZ17" s="253"/>
      <c r="BA17" s="253"/>
      <c r="BB17" s="253"/>
      <c r="BC17" s="119"/>
      <c r="BD17" s="119"/>
      <c r="BE17" s="111"/>
      <c r="BF17" s="112"/>
      <c r="BG17" s="112"/>
      <c r="BH17" s="112"/>
      <c r="BI17" s="112"/>
      <c r="BJ17" s="112"/>
      <c r="BK17" s="112"/>
      <c r="BL17" s="112" t="s">
        <v>135</v>
      </c>
      <c r="BM17" s="112"/>
      <c r="BN17" s="112"/>
      <c r="BO17" s="112"/>
      <c r="BP17" s="133"/>
      <c r="BQ17" s="112"/>
      <c r="BR17" s="112"/>
      <c r="BS17" s="155">
        <f>COUNTIF(CB5:DF30,BL17)</f>
        <v>0</v>
      </c>
      <c r="BT17" s="155">
        <f>COUNTIF(CB5:DF30,BL17&amp;"/R")</f>
        <v>0</v>
      </c>
      <c r="BU17" s="156">
        <f t="shared" si="2"/>
        <v>0</v>
      </c>
      <c r="BV17" s="122"/>
      <c r="BW17" s="112"/>
      <c r="BX17" s="279"/>
      <c r="BY17" s="280"/>
      <c r="BZ17" s="112"/>
      <c r="CA17" s="112"/>
      <c r="CB17" s="111"/>
      <c r="CC17" s="267"/>
      <c r="CD17" s="267"/>
      <c r="CE17" s="273"/>
      <c r="CF17" s="273"/>
      <c r="CG17" s="273"/>
      <c r="CH17" s="273"/>
      <c r="CI17" s="267"/>
      <c r="CJ17" s="267"/>
      <c r="CK17" s="238"/>
      <c r="CL17" s="238"/>
      <c r="CM17" s="238"/>
      <c r="CN17" s="238"/>
      <c r="CO17" s="119"/>
      <c r="CP17" s="112"/>
      <c r="CQ17" s="112"/>
      <c r="CR17" s="188"/>
      <c r="CS17" s="188"/>
      <c r="CT17" s="126"/>
      <c r="CU17" s="267"/>
      <c r="CV17" s="267"/>
      <c r="CW17" s="270"/>
      <c r="CX17" s="270"/>
      <c r="CY17" s="270"/>
      <c r="CZ17" s="270"/>
      <c r="DA17" s="264"/>
      <c r="DB17" s="264"/>
      <c r="DC17" s="238"/>
      <c r="DD17" s="238"/>
      <c r="DE17" s="238"/>
      <c r="DF17" s="238"/>
      <c r="DG17" s="119"/>
      <c r="DH17" s="119"/>
    </row>
    <row r="18" spans="1:112" ht="15" customHeight="1">
      <c r="A18" s="111"/>
      <c r="B18" s="112"/>
      <c r="C18" s="112"/>
      <c r="D18" s="112"/>
      <c r="E18" s="112"/>
      <c r="F18" s="112"/>
      <c r="G18" s="112"/>
      <c r="H18" s="112" t="s">
        <v>45</v>
      </c>
      <c r="I18" s="112"/>
      <c r="J18" s="112"/>
      <c r="K18" s="112"/>
      <c r="L18" s="133"/>
      <c r="M18" s="112"/>
      <c r="N18" s="112"/>
      <c r="O18" s="155">
        <f>COUNTIF(X5:BB30,H18)</f>
        <v>0</v>
      </c>
      <c r="P18" s="155">
        <f>COUNTIF(X5:BB30,H18&amp;"/R")</f>
        <v>0</v>
      </c>
      <c r="Q18" s="156">
        <f t="shared" si="1"/>
        <v>0</v>
      </c>
      <c r="R18" s="122"/>
      <c r="S18" s="112"/>
      <c r="T18" s="279"/>
      <c r="U18" s="280"/>
      <c r="V18" s="188" t="s">
        <v>13</v>
      </c>
      <c r="W18" s="112"/>
      <c r="X18" s="111"/>
      <c r="Y18" s="242"/>
      <c r="Z18" s="242"/>
      <c r="AA18" s="242"/>
      <c r="AB18" s="242"/>
      <c r="AC18" s="287"/>
      <c r="AD18" s="287"/>
      <c r="AE18" s="293"/>
      <c r="AF18" s="293"/>
      <c r="AG18" s="254"/>
      <c r="AH18" s="254"/>
      <c r="AI18" s="254"/>
      <c r="AJ18" s="254"/>
      <c r="AK18" s="119"/>
      <c r="AL18" s="112"/>
      <c r="AM18" s="112"/>
      <c r="AN18" s="188" t="s">
        <v>14</v>
      </c>
      <c r="AO18" s="188"/>
      <c r="AP18" s="126"/>
      <c r="AQ18" s="290"/>
      <c r="AR18" s="290"/>
      <c r="AS18" s="287"/>
      <c r="AT18" s="287"/>
      <c r="AU18" s="290"/>
      <c r="AV18" s="290"/>
      <c r="AW18" s="290"/>
      <c r="AX18" s="290"/>
      <c r="AY18" s="254"/>
      <c r="AZ18" s="254"/>
      <c r="BA18" s="254"/>
      <c r="BB18" s="254"/>
      <c r="BC18" s="119"/>
      <c r="BD18" s="119"/>
      <c r="BE18" s="111"/>
      <c r="BF18" s="112"/>
      <c r="BG18" s="112"/>
      <c r="BH18" s="112"/>
      <c r="BI18" s="112"/>
      <c r="BJ18" s="112"/>
      <c r="BK18" s="112"/>
      <c r="BL18" s="112" t="s">
        <v>45</v>
      </c>
      <c r="BM18" s="112"/>
      <c r="BN18" s="112"/>
      <c r="BO18" s="112"/>
      <c r="BP18" s="133"/>
      <c r="BQ18" s="112"/>
      <c r="BR18" s="112"/>
      <c r="BS18" s="155">
        <f>COUNTIF(CB5:DF30,BL18)</f>
        <v>0</v>
      </c>
      <c r="BT18" s="155">
        <f>COUNTIF(CB5:DF30,BL18&amp;"/R")</f>
        <v>0</v>
      </c>
      <c r="BU18" s="156">
        <f t="shared" si="2"/>
        <v>0</v>
      </c>
      <c r="BV18" s="122"/>
      <c r="BW18" s="112"/>
      <c r="BX18" s="279"/>
      <c r="BY18" s="280"/>
      <c r="BZ18" s="188" t="s">
        <v>13</v>
      </c>
      <c r="CA18" s="112"/>
      <c r="CB18" s="111"/>
      <c r="CC18" s="268"/>
      <c r="CD18" s="268"/>
      <c r="CE18" s="274"/>
      <c r="CF18" s="274"/>
      <c r="CG18" s="274"/>
      <c r="CH18" s="274"/>
      <c r="CI18" s="268"/>
      <c r="CJ18" s="268"/>
      <c r="CK18" s="239"/>
      <c r="CL18" s="239"/>
      <c r="CM18" s="239"/>
      <c r="CN18" s="239"/>
      <c r="CO18" s="119"/>
      <c r="CP18" s="112"/>
      <c r="CQ18" s="112"/>
      <c r="CR18" s="188" t="s">
        <v>14</v>
      </c>
      <c r="CS18" s="188"/>
      <c r="CT18" s="126"/>
      <c r="CU18" s="268"/>
      <c r="CV18" s="268"/>
      <c r="CW18" s="271"/>
      <c r="CX18" s="271"/>
      <c r="CY18" s="271"/>
      <c r="CZ18" s="271"/>
      <c r="DA18" s="265"/>
      <c r="DB18" s="265"/>
      <c r="DC18" s="239"/>
      <c r="DD18" s="239"/>
      <c r="DE18" s="239"/>
      <c r="DF18" s="239"/>
      <c r="DG18" s="119"/>
      <c r="DH18" s="119"/>
    </row>
    <row r="19" spans="1:112" ht="15" customHeight="1">
      <c r="A19" s="111"/>
      <c r="B19" s="112"/>
      <c r="C19" s="112"/>
      <c r="D19" s="112"/>
      <c r="E19" s="112"/>
      <c r="F19" s="112"/>
      <c r="G19" s="112"/>
      <c r="H19" s="112" t="s">
        <v>46</v>
      </c>
      <c r="I19" s="112"/>
      <c r="J19" s="112"/>
      <c r="K19" s="112"/>
      <c r="L19" s="133"/>
      <c r="M19" s="112"/>
      <c r="N19" s="112"/>
      <c r="O19" s="155">
        <f>COUNTIF(X5:BB30,H19)</f>
        <v>0</v>
      </c>
      <c r="P19" s="155">
        <f>COUNTIF(X5:BB30,H19&amp;"/R")</f>
        <v>0</v>
      </c>
      <c r="Q19" s="156">
        <f t="shared" si="1"/>
        <v>0</v>
      </c>
      <c r="R19" s="122"/>
      <c r="S19" s="112"/>
      <c r="T19" s="279"/>
      <c r="U19" s="280"/>
      <c r="V19" s="112"/>
      <c r="W19" s="112"/>
      <c r="X19" s="111"/>
      <c r="Y19" s="243"/>
      <c r="Z19" s="243"/>
      <c r="AA19" s="243"/>
      <c r="AB19" s="243"/>
      <c r="AC19" s="288"/>
      <c r="AD19" s="288"/>
      <c r="AE19" s="294"/>
      <c r="AF19" s="294"/>
      <c r="AG19" s="255"/>
      <c r="AH19" s="255"/>
      <c r="AI19" s="254"/>
      <c r="AJ19" s="254"/>
      <c r="AK19" s="119"/>
      <c r="AL19" s="112"/>
      <c r="AM19" s="112"/>
      <c r="AN19" s="188"/>
      <c r="AO19" s="188"/>
      <c r="AP19" s="126"/>
      <c r="AQ19" s="291"/>
      <c r="AR19" s="291"/>
      <c r="AS19" s="288"/>
      <c r="AT19" s="288"/>
      <c r="AU19" s="291"/>
      <c r="AV19" s="291"/>
      <c r="AW19" s="291"/>
      <c r="AX19" s="291"/>
      <c r="AY19" s="255"/>
      <c r="AZ19" s="255"/>
      <c r="BA19" s="254"/>
      <c r="BB19" s="254"/>
      <c r="BC19" s="119"/>
      <c r="BD19" s="119"/>
      <c r="BE19" s="111"/>
      <c r="BF19" s="112"/>
      <c r="BG19" s="112"/>
      <c r="BH19" s="112"/>
      <c r="BI19" s="112"/>
      <c r="BJ19" s="112"/>
      <c r="BK19" s="112"/>
      <c r="BL19" s="112" t="s">
        <v>46</v>
      </c>
      <c r="BM19" s="112"/>
      <c r="BN19" s="112"/>
      <c r="BO19" s="112"/>
      <c r="BP19" s="133"/>
      <c r="BQ19" s="112"/>
      <c r="BR19" s="112"/>
      <c r="BS19" s="155">
        <f>COUNTIF(CB5:DF30,BL19)</f>
        <v>0</v>
      </c>
      <c r="BT19" s="155">
        <f>COUNTIF(CB5:DF30,BL19&amp;"/R")</f>
        <v>0</v>
      </c>
      <c r="BU19" s="156">
        <f t="shared" si="2"/>
        <v>0</v>
      </c>
      <c r="BV19" s="122"/>
      <c r="BW19" s="112"/>
      <c r="BX19" s="279"/>
      <c r="BY19" s="280"/>
      <c r="BZ19" s="112"/>
      <c r="CA19" s="112"/>
      <c r="CB19" s="111"/>
      <c r="CC19" s="269"/>
      <c r="CD19" s="269"/>
      <c r="CE19" s="275"/>
      <c r="CF19" s="275"/>
      <c r="CG19" s="275"/>
      <c r="CH19" s="275"/>
      <c r="CI19" s="269"/>
      <c r="CJ19" s="269"/>
      <c r="CK19" s="240"/>
      <c r="CL19" s="240"/>
      <c r="CM19" s="239"/>
      <c r="CN19" s="239"/>
      <c r="CO19" s="119"/>
      <c r="CP19" s="112"/>
      <c r="CQ19" s="112"/>
      <c r="CR19" s="188"/>
      <c r="CS19" s="188"/>
      <c r="CT19" s="126"/>
      <c r="CU19" s="269"/>
      <c r="CV19" s="269"/>
      <c r="CW19" s="272"/>
      <c r="CX19" s="272"/>
      <c r="CY19" s="272"/>
      <c r="CZ19" s="272"/>
      <c r="DA19" s="266"/>
      <c r="DB19" s="266"/>
      <c r="DC19" s="240"/>
      <c r="DD19" s="240"/>
      <c r="DE19" s="239"/>
      <c r="DF19" s="239"/>
      <c r="DG19" s="119"/>
      <c r="DH19" s="119"/>
    </row>
    <row r="20" spans="1:112" ht="15" customHeight="1">
      <c r="A20" s="111"/>
      <c r="B20" s="112"/>
      <c r="C20" s="112"/>
      <c r="D20" s="112"/>
      <c r="E20" s="112"/>
      <c r="F20" s="112"/>
      <c r="G20" s="112"/>
      <c r="H20" s="112" t="s">
        <v>79</v>
      </c>
      <c r="I20" s="112"/>
      <c r="J20" s="112"/>
      <c r="K20" s="112"/>
      <c r="L20" s="112"/>
      <c r="M20" s="112"/>
      <c r="N20" s="112"/>
      <c r="O20" s="155">
        <f>COUNTIF(X5:BB30,H20)</f>
        <v>0</v>
      </c>
      <c r="P20" s="155">
        <f>COUNTIF(X5:BB30,H20&amp;"/R")</f>
        <v>0</v>
      </c>
      <c r="Q20" s="156">
        <f t="shared" si="1"/>
        <v>0</v>
      </c>
      <c r="R20" s="122"/>
      <c r="S20" s="112"/>
      <c r="T20" s="279"/>
      <c r="U20" s="280"/>
      <c r="V20" s="112"/>
      <c r="W20" s="112"/>
      <c r="X20" s="111"/>
      <c r="Y20" s="172"/>
      <c r="Z20" s="172"/>
      <c r="AA20" s="172"/>
      <c r="AB20" s="172"/>
      <c r="AC20" s="172"/>
      <c r="AD20" s="172"/>
      <c r="AE20" s="172"/>
      <c r="AF20" s="172"/>
      <c r="AG20" s="195"/>
      <c r="AH20" s="195"/>
      <c r="AI20" s="255"/>
      <c r="AJ20" s="255"/>
      <c r="AK20" s="119"/>
      <c r="AL20" s="112"/>
      <c r="AM20" s="112"/>
      <c r="AN20" s="188"/>
      <c r="AO20" s="188"/>
      <c r="AP20" s="126"/>
      <c r="AQ20" s="172"/>
      <c r="AR20" s="172"/>
      <c r="AS20" s="196"/>
      <c r="AT20" s="196"/>
      <c r="AU20" s="172"/>
      <c r="AV20" s="172"/>
      <c r="AW20" s="172"/>
      <c r="AX20" s="172"/>
      <c r="AY20" s="195"/>
      <c r="AZ20" s="195"/>
      <c r="BA20" s="255"/>
      <c r="BB20" s="255"/>
      <c r="BC20" s="119"/>
      <c r="BD20" s="119"/>
      <c r="BE20" s="111"/>
      <c r="BF20" s="112"/>
      <c r="BG20" s="112"/>
      <c r="BH20" s="112"/>
      <c r="BI20" s="112"/>
      <c r="BJ20" s="112"/>
      <c r="BK20" s="112"/>
      <c r="BL20" s="112" t="s">
        <v>79</v>
      </c>
      <c r="BM20" s="112"/>
      <c r="BN20" s="112"/>
      <c r="BO20" s="112"/>
      <c r="BP20" s="112"/>
      <c r="BQ20" s="112"/>
      <c r="BR20" s="112"/>
      <c r="BS20" s="155">
        <f>COUNTIF(CB5:DF30,BL20)</f>
        <v>0</v>
      </c>
      <c r="BT20" s="155">
        <f>COUNTIF(CB5:DF30,BL20&amp;"/R")</f>
        <v>0</v>
      </c>
      <c r="BU20" s="156">
        <f t="shared" si="2"/>
        <v>0</v>
      </c>
      <c r="BV20" s="122"/>
      <c r="BW20" s="112"/>
      <c r="BX20" s="279"/>
      <c r="BY20" s="280"/>
      <c r="BZ20" s="112"/>
      <c r="CA20" s="112"/>
      <c r="CB20" s="111"/>
      <c r="CC20" s="120"/>
      <c r="CD20" s="120"/>
      <c r="CE20" s="134"/>
      <c r="CF20" s="134"/>
      <c r="CG20" s="134"/>
      <c r="CH20" s="134"/>
      <c r="CI20" s="112"/>
      <c r="CJ20" s="112"/>
      <c r="CK20" s="112"/>
      <c r="CL20" s="112"/>
      <c r="CM20" s="240"/>
      <c r="CN20" s="240"/>
      <c r="CO20" s="119"/>
      <c r="CP20" s="112"/>
      <c r="CQ20" s="112"/>
      <c r="CR20" s="188"/>
      <c r="CS20" s="188"/>
      <c r="CT20" s="126"/>
      <c r="CU20" s="112"/>
      <c r="CV20" s="112"/>
      <c r="CW20" s="120"/>
      <c r="CX20" s="120"/>
      <c r="CY20" s="120"/>
      <c r="CZ20" s="120"/>
      <c r="DA20" s="120"/>
      <c r="DB20" s="120"/>
      <c r="DC20" s="112"/>
      <c r="DD20" s="112"/>
      <c r="DE20" s="240"/>
      <c r="DF20" s="240"/>
      <c r="DG20" s="119"/>
      <c r="DH20" s="119"/>
    </row>
    <row r="21" spans="1:112" ht="15" customHeight="1">
      <c r="A21" s="111"/>
      <c r="B21" s="112"/>
      <c r="C21" s="112"/>
      <c r="D21" s="112"/>
      <c r="E21" s="112"/>
      <c r="F21" s="112"/>
      <c r="G21" s="112"/>
      <c r="H21" s="112" t="s">
        <v>50</v>
      </c>
      <c r="I21" s="112"/>
      <c r="J21" s="112"/>
      <c r="K21" s="112"/>
      <c r="L21" s="133"/>
      <c r="M21" s="112"/>
      <c r="N21" s="112"/>
      <c r="O21" s="155">
        <f>COUNTIF(X5:BB30,H21)</f>
        <v>0</v>
      </c>
      <c r="P21" s="155">
        <f>COUNTIF(X5:BB30,H21&amp;"/R")</f>
        <v>0</v>
      </c>
      <c r="Q21" s="156">
        <f t="shared" si="1"/>
        <v>0</v>
      </c>
      <c r="R21" s="122"/>
      <c r="S21" s="112"/>
      <c r="T21" s="279"/>
      <c r="U21" s="280"/>
      <c r="V21" s="112"/>
      <c r="W21" s="112"/>
      <c r="X21" s="111"/>
      <c r="Y21" s="123"/>
      <c r="Z21" s="123"/>
      <c r="AA21" s="123"/>
      <c r="AB21" s="123"/>
      <c r="AC21" s="123"/>
      <c r="AD21" s="123"/>
      <c r="AE21" s="123"/>
      <c r="AF21" s="123"/>
      <c r="AG21" s="131"/>
      <c r="AH21" s="118"/>
      <c r="AI21" s="118"/>
      <c r="AJ21" s="118"/>
      <c r="AK21" s="119"/>
      <c r="AL21" s="112"/>
      <c r="AM21" s="112"/>
      <c r="AN21" s="188"/>
      <c r="AO21" s="188"/>
      <c r="AP21" s="126"/>
      <c r="AQ21" s="118"/>
      <c r="AR21" s="118"/>
      <c r="AS21" s="118"/>
      <c r="AT21" s="118"/>
      <c r="AU21" s="118"/>
      <c r="AV21" s="118"/>
      <c r="AW21" s="123"/>
      <c r="AX21" s="123"/>
      <c r="AY21" s="131"/>
      <c r="AZ21" s="112"/>
      <c r="BA21" s="112"/>
      <c r="BB21" s="112"/>
      <c r="BC21" s="119"/>
      <c r="BD21" s="119"/>
      <c r="BE21" s="111"/>
      <c r="BF21" s="112"/>
      <c r="BG21" s="112"/>
      <c r="BH21" s="112"/>
      <c r="BI21" s="112"/>
      <c r="BJ21" s="112"/>
      <c r="BK21" s="112"/>
      <c r="BL21" s="112" t="s">
        <v>50</v>
      </c>
      <c r="BM21" s="112"/>
      <c r="BN21" s="112"/>
      <c r="BO21" s="112"/>
      <c r="BP21" s="133"/>
      <c r="BQ21" s="112"/>
      <c r="BR21" s="112"/>
      <c r="BS21" s="155">
        <f>COUNTIF(CB5:DF30,BL21)</f>
        <v>0</v>
      </c>
      <c r="BT21" s="155">
        <f>COUNTIF(CB5:DF30,BL21&amp;"/R")</f>
        <v>0</v>
      </c>
      <c r="BU21" s="156">
        <f t="shared" si="2"/>
        <v>0</v>
      </c>
      <c r="BV21" s="122"/>
      <c r="BW21" s="112"/>
      <c r="BX21" s="279"/>
      <c r="BY21" s="280"/>
      <c r="BZ21" s="112"/>
      <c r="CA21" s="112"/>
      <c r="CB21" s="111"/>
      <c r="CC21" s="123"/>
      <c r="CD21" s="123"/>
      <c r="CE21" s="123"/>
      <c r="CF21" s="123"/>
      <c r="CG21" s="123"/>
      <c r="CH21" s="123"/>
      <c r="CI21" s="123"/>
      <c r="CJ21" s="123"/>
      <c r="CK21" s="131"/>
      <c r="CL21" s="118"/>
      <c r="CM21" s="118"/>
      <c r="CN21" s="118"/>
      <c r="CO21" s="119"/>
      <c r="CP21" s="112"/>
      <c r="CQ21" s="112"/>
      <c r="CR21" s="188"/>
      <c r="CS21" s="188"/>
      <c r="CT21" s="126"/>
      <c r="CU21" s="118"/>
      <c r="CV21" s="118"/>
      <c r="CW21" s="118"/>
      <c r="CX21" s="118"/>
      <c r="CY21" s="118"/>
      <c r="CZ21" s="118"/>
      <c r="DA21" s="123"/>
      <c r="DB21" s="123"/>
      <c r="DC21" s="131"/>
      <c r="DD21" s="112"/>
      <c r="DE21" s="112"/>
      <c r="DF21" s="112"/>
      <c r="DG21" s="119"/>
      <c r="DH21" s="119"/>
    </row>
    <row r="22" spans="1:112" ht="15" customHeight="1">
      <c r="A22" s="111"/>
      <c r="B22" s="112"/>
      <c r="C22" s="112"/>
      <c r="D22" s="112"/>
      <c r="E22" s="112"/>
      <c r="F22" s="112"/>
      <c r="G22" s="112"/>
      <c r="H22" s="112" t="s">
        <v>12</v>
      </c>
      <c r="I22" s="135"/>
      <c r="J22" s="135"/>
      <c r="K22" s="135"/>
      <c r="L22" s="133"/>
      <c r="M22" s="135"/>
      <c r="N22" s="135"/>
      <c r="O22" s="155">
        <f>COUNTIF(X5:BB30,H22)</f>
        <v>0</v>
      </c>
      <c r="P22" s="155">
        <f>COUNTIF(X5:BB30,H22&amp;"/R")</f>
        <v>0</v>
      </c>
      <c r="Q22" s="156">
        <f t="shared" si="1"/>
        <v>0</v>
      </c>
      <c r="R22" s="112"/>
      <c r="S22" s="112"/>
      <c r="T22" s="112"/>
      <c r="U22" s="112"/>
      <c r="V22" s="112"/>
      <c r="W22" s="112"/>
      <c r="X22" s="111"/>
      <c r="Y22" s="241"/>
      <c r="Z22" s="241"/>
      <c r="AA22" s="241"/>
      <c r="AB22" s="241"/>
      <c r="AC22" s="286"/>
      <c r="AD22" s="286"/>
      <c r="AE22" s="292"/>
      <c r="AF22" s="292"/>
      <c r="AG22" s="253"/>
      <c r="AH22" s="253"/>
      <c r="AI22" s="253"/>
      <c r="AJ22" s="253"/>
      <c r="AK22" s="119"/>
      <c r="AL22" s="112"/>
      <c r="AM22" s="112"/>
      <c r="AN22" s="188"/>
      <c r="AO22" s="188"/>
      <c r="AP22" s="126"/>
      <c r="AQ22" s="289"/>
      <c r="AR22" s="286"/>
      <c r="AS22" s="286"/>
      <c r="AT22" s="289"/>
      <c r="AU22" s="289"/>
      <c r="AV22" s="289"/>
      <c r="AW22" s="289"/>
      <c r="AX22" s="289"/>
      <c r="AY22" s="253"/>
      <c r="AZ22" s="253"/>
      <c r="BA22" s="253"/>
      <c r="BB22" s="253"/>
      <c r="BC22" s="119"/>
      <c r="BD22" s="119"/>
      <c r="BE22" s="111"/>
      <c r="BF22" s="112"/>
      <c r="BG22" s="112"/>
      <c r="BH22" s="112"/>
      <c r="BI22" s="112"/>
      <c r="BJ22" s="112"/>
      <c r="BK22" s="112"/>
      <c r="BL22" s="112" t="s">
        <v>12</v>
      </c>
      <c r="BM22" s="135"/>
      <c r="BN22" s="135"/>
      <c r="BO22" s="135"/>
      <c r="BP22" s="133"/>
      <c r="BQ22" s="135"/>
      <c r="BR22" s="135"/>
      <c r="BS22" s="155">
        <f>COUNTIF(CB5:DF30,BL22)</f>
        <v>0</v>
      </c>
      <c r="BT22" s="155">
        <f>COUNTIF(CB5:DF30,BL22&amp;"/R")</f>
        <v>0</v>
      </c>
      <c r="BU22" s="156">
        <f t="shared" si="2"/>
        <v>0</v>
      </c>
      <c r="BV22" s="112"/>
      <c r="BW22" s="112"/>
      <c r="BX22" s="112"/>
      <c r="BY22" s="112"/>
      <c r="BZ22" s="112"/>
      <c r="CA22" s="112"/>
      <c r="CB22" s="111"/>
      <c r="CC22" s="264"/>
      <c r="CD22" s="264"/>
      <c r="CE22" s="264"/>
      <c r="CF22" s="264"/>
      <c r="CG22" s="264"/>
      <c r="CH22" s="264"/>
      <c r="CI22" s="264"/>
      <c r="CJ22" s="264"/>
      <c r="CK22" s="238"/>
      <c r="CL22" s="238"/>
      <c r="CM22" s="238"/>
      <c r="CN22" s="238"/>
      <c r="CO22" s="119"/>
      <c r="CP22" s="112"/>
      <c r="CQ22" s="112"/>
      <c r="CR22" s="188"/>
      <c r="CS22" s="188"/>
      <c r="CT22" s="126"/>
      <c r="CU22" s="267"/>
      <c r="CV22" s="267"/>
      <c r="CW22" s="270"/>
      <c r="CX22" s="270"/>
      <c r="CY22" s="270"/>
      <c r="CZ22" s="270"/>
      <c r="DA22" s="264"/>
      <c r="DB22" s="264"/>
      <c r="DC22" s="238"/>
      <c r="DD22" s="238"/>
      <c r="DE22" s="238"/>
      <c r="DF22" s="238"/>
      <c r="DG22" s="119"/>
      <c r="DH22" s="119"/>
    </row>
    <row r="23" spans="1:112" ht="15" customHeight="1">
      <c r="A23" s="111"/>
      <c r="B23" s="112"/>
      <c r="C23" s="112"/>
      <c r="D23" s="112"/>
      <c r="E23" s="112"/>
      <c r="F23" s="112"/>
      <c r="G23" s="112"/>
      <c r="H23" s="112" t="s">
        <v>78</v>
      </c>
      <c r="I23" s="112"/>
      <c r="J23" s="112"/>
      <c r="K23" s="112"/>
      <c r="L23" s="112"/>
      <c r="M23" s="112"/>
      <c r="N23" s="112"/>
      <c r="O23" s="155">
        <f>COUNTIF(X5:BB30,H23)</f>
        <v>0</v>
      </c>
      <c r="P23" s="155">
        <f>COUNTIF(X5:BB30,H23&amp;"/R")</f>
        <v>0</v>
      </c>
      <c r="Q23" s="156">
        <f t="shared" si="1"/>
        <v>0</v>
      </c>
      <c r="R23" s="112"/>
      <c r="S23" s="112"/>
      <c r="T23" s="112"/>
      <c r="U23" s="112"/>
      <c r="V23" s="188" t="s">
        <v>15</v>
      </c>
      <c r="W23" s="112"/>
      <c r="X23" s="111"/>
      <c r="Y23" s="242"/>
      <c r="Z23" s="242"/>
      <c r="AA23" s="242"/>
      <c r="AB23" s="242"/>
      <c r="AC23" s="287"/>
      <c r="AD23" s="287"/>
      <c r="AE23" s="293"/>
      <c r="AF23" s="293"/>
      <c r="AG23" s="254"/>
      <c r="AH23" s="254"/>
      <c r="AI23" s="254"/>
      <c r="AJ23" s="254"/>
      <c r="AK23" s="119"/>
      <c r="AL23" s="112"/>
      <c r="AM23" s="112"/>
      <c r="AN23" s="188" t="s">
        <v>16</v>
      </c>
      <c r="AO23" s="188"/>
      <c r="AP23" s="126"/>
      <c r="AQ23" s="290"/>
      <c r="AR23" s="287"/>
      <c r="AS23" s="287"/>
      <c r="AT23" s="290"/>
      <c r="AU23" s="290"/>
      <c r="AV23" s="290"/>
      <c r="AW23" s="290"/>
      <c r="AX23" s="290"/>
      <c r="AY23" s="254"/>
      <c r="AZ23" s="254"/>
      <c r="BA23" s="254"/>
      <c r="BB23" s="254"/>
      <c r="BC23" s="119"/>
      <c r="BD23" s="119"/>
      <c r="BE23" s="111"/>
      <c r="BF23" s="112"/>
      <c r="BG23" s="112"/>
      <c r="BH23" s="112"/>
      <c r="BI23" s="112"/>
      <c r="BJ23" s="112"/>
      <c r="BK23" s="112"/>
      <c r="BL23" s="112" t="s">
        <v>78</v>
      </c>
      <c r="BM23" s="112"/>
      <c r="BN23" s="112"/>
      <c r="BO23" s="112"/>
      <c r="BP23" s="112"/>
      <c r="BQ23" s="112"/>
      <c r="BR23" s="112"/>
      <c r="BS23" s="155">
        <f>COUNTIF(CB5:DF30,BL23)</f>
        <v>0</v>
      </c>
      <c r="BT23" s="155">
        <f>COUNTIF(CB5:DF30,BL23&amp;"/R")</f>
        <v>0</v>
      </c>
      <c r="BU23" s="156">
        <f t="shared" si="2"/>
        <v>0</v>
      </c>
      <c r="BV23" s="112"/>
      <c r="BW23" s="112"/>
      <c r="BX23" s="112"/>
      <c r="BY23" s="112"/>
      <c r="BZ23" s="188" t="s">
        <v>15</v>
      </c>
      <c r="CA23" s="112"/>
      <c r="CB23" s="111"/>
      <c r="CC23" s="265"/>
      <c r="CD23" s="265"/>
      <c r="CE23" s="265"/>
      <c r="CF23" s="265"/>
      <c r="CG23" s="265"/>
      <c r="CH23" s="265"/>
      <c r="CI23" s="265"/>
      <c r="CJ23" s="265"/>
      <c r="CK23" s="239"/>
      <c r="CL23" s="239"/>
      <c r="CM23" s="239"/>
      <c r="CN23" s="239"/>
      <c r="CO23" s="119"/>
      <c r="CP23" s="112"/>
      <c r="CQ23" s="112"/>
      <c r="CR23" s="188" t="s">
        <v>16</v>
      </c>
      <c r="CS23" s="188"/>
      <c r="CT23" s="126"/>
      <c r="CU23" s="268"/>
      <c r="CV23" s="268"/>
      <c r="CW23" s="271"/>
      <c r="CX23" s="271"/>
      <c r="CY23" s="271"/>
      <c r="CZ23" s="271"/>
      <c r="DA23" s="265"/>
      <c r="DB23" s="265"/>
      <c r="DC23" s="239"/>
      <c r="DD23" s="239"/>
      <c r="DE23" s="239"/>
      <c r="DF23" s="239"/>
      <c r="DG23" s="119"/>
      <c r="DH23" s="119"/>
    </row>
    <row r="24" spans="1:112" ht="15" customHeight="1">
      <c r="A24" s="111"/>
      <c r="B24" s="112"/>
      <c r="C24" s="112"/>
      <c r="D24" s="112"/>
      <c r="E24" s="112"/>
      <c r="F24" s="112"/>
      <c r="G24" s="112"/>
      <c r="H24" s="112" t="s">
        <v>37</v>
      </c>
      <c r="I24" s="112"/>
      <c r="J24" s="112"/>
      <c r="K24" s="112"/>
      <c r="L24" s="133"/>
      <c r="M24" s="112"/>
      <c r="N24" s="112"/>
      <c r="O24" s="155">
        <f>COUNTIF(X5:BB30,H24)</f>
        <v>0</v>
      </c>
      <c r="P24" s="155">
        <f>COUNTIF(X5:BB30,H24&amp;"/R")</f>
        <v>0</v>
      </c>
      <c r="Q24" s="156">
        <f t="shared" si="1"/>
        <v>0</v>
      </c>
      <c r="R24" s="112"/>
      <c r="S24" s="112"/>
      <c r="T24" s="112"/>
      <c r="U24" s="112"/>
      <c r="V24" s="112"/>
      <c r="W24" s="112"/>
      <c r="X24" s="111"/>
      <c r="Y24" s="243"/>
      <c r="Z24" s="243"/>
      <c r="AA24" s="243"/>
      <c r="AB24" s="243"/>
      <c r="AC24" s="288"/>
      <c r="AD24" s="288"/>
      <c r="AE24" s="294"/>
      <c r="AF24" s="294"/>
      <c r="AG24" s="255"/>
      <c r="AH24" s="255"/>
      <c r="AI24" s="254"/>
      <c r="AJ24" s="254"/>
      <c r="AK24" s="119"/>
      <c r="AL24" s="112"/>
      <c r="AM24" s="112"/>
      <c r="AN24" s="188"/>
      <c r="AO24" s="188"/>
      <c r="AP24" s="126"/>
      <c r="AQ24" s="291"/>
      <c r="AR24" s="288"/>
      <c r="AS24" s="288"/>
      <c r="AT24" s="291"/>
      <c r="AU24" s="291"/>
      <c r="AV24" s="291"/>
      <c r="AW24" s="291"/>
      <c r="AX24" s="291"/>
      <c r="AY24" s="255"/>
      <c r="AZ24" s="255"/>
      <c r="BA24" s="254"/>
      <c r="BB24" s="254"/>
      <c r="BC24" s="119"/>
      <c r="BD24" s="119"/>
      <c r="BE24" s="111"/>
      <c r="BF24" s="112"/>
      <c r="BG24" s="112"/>
      <c r="BH24" s="112"/>
      <c r="BI24" s="112"/>
      <c r="BJ24" s="112"/>
      <c r="BK24" s="112"/>
      <c r="BL24" s="112" t="s">
        <v>37</v>
      </c>
      <c r="BM24" s="112"/>
      <c r="BN24" s="112"/>
      <c r="BO24" s="112"/>
      <c r="BP24" s="133"/>
      <c r="BQ24" s="112"/>
      <c r="BR24" s="112"/>
      <c r="BS24" s="155">
        <f>COUNTIF(CB5:DF30,BL24)</f>
        <v>0</v>
      </c>
      <c r="BT24" s="155">
        <f>COUNTIF(CB5:DF30,BL24&amp;"/R")</f>
        <v>0</v>
      </c>
      <c r="BU24" s="156">
        <f t="shared" si="2"/>
        <v>0</v>
      </c>
      <c r="BV24" s="112"/>
      <c r="BW24" s="112"/>
      <c r="BX24" s="112"/>
      <c r="BY24" s="112"/>
      <c r="BZ24" s="112"/>
      <c r="CA24" s="112"/>
      <c r="CB24" s="111"/>
      <c r="CC24" s="266"/>
      <c r="CD24" s="266"/>
      <c r="CE24" s="266"/>
      <c r="CF24" s="266"/>
      <c r="CG24" s="266"/>
      <c r="CH24" s="266"/>
      <c r="CI24" s="266"/>
      <c r="CJ24" s="266"/>
      <c r="CK24" s="240"/>
      <c r="CL24" s="240"/>
      <c r="CM24" s="239"/>
      <c r="CN24" s="239"/>
      <c r="CO24" s="119"/>
      <c r="CP24" s="112"/>
      <c r="CQ24" s="112"/>
      <c r="CR24" s="188"/>
      <c r="CS24" s="188"/>
      <c r="CT24" s="126"/>
      <c r="CU24" s="269"/>
      <c r="CV24" s="269"/>
      <c r="CW24" s="272"/>
      <c r="CX24" s="272"/>
      <c r="CY24" s="272"/>
      <c r="CZ24" s="272"/>
      <c r="DA24" s="266"/>
      <c r="DB24" s="266"/>
      <c r="DC24" s="240"/>
      <c r="DD24" s="240"/>
      <c r="DE24" s="239"/>
      <c r="DF24" s="239"/>
      <c r="DG24" s="119"/>
      <c r="DH24" s="119"/>
    </row>
    <row r="25" spans="1:112" s="159" customFormat="1" ht="15" customHeight="1">
      <c r="A25" s="158"/>
      <c r="B25" s="122"/>
      <c r="C25" s="122"/>
      <c r="D25" s="122"/>
      <c r="E25" s="122"/>
      <c r="F25" s="122"/>
      <c r="G25" s="122"/>
      <c r="H25" s="112" t="s">
        <v>80</v>
      </c>
      <c r="I25" s="112"/>
      <c r="J25" s="122"/>
      <c r="K25" s="122"/>
      <c r="L25" s="122"/>
      <c r="M25" s="122"/>
      <c r="N25" s="122"/>
      <c r="O25" s="122"/>
      <c r="P25" s="188"/>
      <c r="Q25" s="155">
        <f>COUNTIF(Y5:BC33,H25)</f>
        <v>0</v>
      </c>
      <c r="R25" s="122"/>
      <c r="S25" s="122"/>
      <c r="T25" s="122"/>
      <c r="U25" s="122"/>
      <c r="V25" s="122"/>
      <c r="W25" s="122"/>
      <c r="X25" s="158"/>
      <c r="Y25" s="172"/>
      <c r="Z25" s="172"/>
      <c r="AA25" s="172"/>
      <c r="AB25" s="172"/>
      <c r="AC25" s="172"/>
      <c r="AD25" s="172"/>
      <c r="AE25" s="172"/>
      <c r="AF25" s="172"/>
      <c r="AG25" s="195"/>
      <c r="AH25" s="195"/>
      <c r="AI25" s="255"/>
      <c r="AJ25" s="255"/>
      <c r="AK25" s="160"/>
      <c r="AL25" s="122"/>
      <c r="AM25" s="122"/>
      <c r="AN25" s="188"/>
      <c r="AO25" s="188"/>
      <c r="AP25" s="161"/>
      <c r="AQ25" s="172"/>
      <c r="AR25" s="120"/>
      <c r="AS25" s="120"/>
      <c r="AT25" s="172"/>
      <c r="AU25" s="172"/>
      <c r="AV25" s="172"/>
      <c r="AW25" s="172"/>
      <c r="AX25" s="172"/>
      <c r="AY25" s="195"/>
      <c r="AZ25" s="195"/>
      <c r="BA25" s="255"/>
      <c r="BB25" s="255"/>
      <c r="BC25" s="160"/>
      <c r="BD25" s="160"/>
      <c r="BE25" s="158"/>
      <c r="BF25" s="122"/>
      <c r="BG25" s="122"/>
      <c r="BH25" s="122"/>
      <c r="BI25" s="122"/>
      <c r="BJ25" s="122"/>
      <c r="BK25" s="122"/>
      <c r="BL25" s="112" t="s">
        <v>80</v>
      </c>
      <c r="BM25" s="112"/>
      <c r="BN25" s="122"/>
      <c r="BO25" s="122"/>
      <c r="BP25" s="122"/>
      <c r="BQ25" s="122"/>
      <c r="BR25" s="122"/>
      <c r="BS25" s="122"/>
      <c r="BT25" s="188"/>
      <c r="BU25" s="155">
        <f>COUNTIF(CC5:DG33,BL25)</f>
        <v>0</v>
      </c>
      <c r="BV25" s="122"/>
      <c r="BW25" s="122"/>
      <c r="BX25" s="122"/>
      <c r="BY25" s="122"/>
      <c r="BZ25" s="122"/>
      <c r="CA25" s="122"/>
      <c r="CB25" s="158"/>
      <c r="CC25" s="157"/>
      <c r="CD25" s="157"/>
      <c r="CE25" s="157"/>
      <c r="CF25" s="157"/>
      <c r="CG25" s="134"/>
      <c r="CH25" s="134"/>
      <c r="CI25" s="134"/>
      <c r="CJ25" s="134"/>
      <c r="CK25" s="122"/>
      <c r="CL25" s="122"/>
      <c r="CM25" s="240"/>
      <c r="CN25" s="240"/>
      <c r="CO25" s="160"/>
      <c r="CP25" s="122"/>
      <c r="CQ25" s="122"/>
      <c r="CR25" s="188"/>
      <c r="CS25" s="188"/>
      <c r="CT25" s="161"/>
      <c r="CU25" s="122"/>
      <c r="CV25" s="122"/>
      <c r="CW25" s="157"/>
      <c r="CX25" s="157"/>
      <c r="CY25" s="157"/>
      <c r="CZ25" s="157"/>
      <c r="DA25" s="157"/>
      <c r="DB25" s="157"/>
      <c r="DC25" s="122"/>
      <c r="DD25" s="122"/>
      <c r="DE25" s="240"/>
      <c r="DF25" s="240"/>
      <c r="DG25" s="160"/>
      <c r="DH25" s="160"/>
    </row>
    <row r="26" spans="1:112" ht="15" customHeight="1">
      <c r="A26" s="111"/>
      <c r="B26" s="112"/>
      <c r="C26" s="112"/>
      <c r="D26" s="112"/>
      <c r="E26" s="112"/>
      <c r="F26" s="112"/>
      <c r="G26" s="112"/>
      <c r="H26" s="112" t="s">
        <v>69</v>
      </c>
      <c r="I26" s="112"/>
      <c r="J26" s="112"/>
      <c r="K26" s="112"/>
      <c r="L26" s="112"/>
      <c r="M26" s="112"/>
      <c r="N26" s="112"/>
      <c r="O26" s="112"/>
      <c r="P26" s="188"/>
      <c r="Q26" s="155">
        <f>COUNTIF(Y5:BC33,H26)</f>
        <v>0</v>
      </c>
      <c r="R26" s="122"/>
      <c r="S26" s="112"/>
      <c r="T26" s="112"/>
      <c r="U26" s="112"/>
      <c r="V26" s="112"/>
      <c r="W26" s="112"/>
      <c r="X26" s="111"/>
      <c r="Y26" s="137"/>
      <c r="Z26" s="137"/>
      <c r="AA26" s="137"/>
      <c r="AB26" s="137"/>
      <c r="AC26" s="123"/>
      <c r="AD26" s="123"/>
      <c r="AE26" s="123"/>
      <c r="AF26" s="123"/>
      <c r="AG26" s="131"/>
      <c r="AH26" s="118"/>
      <c r="AI26" s="118"/>
      <c r="AJ26" s="118"/>
      <c r="AK26" s="119"/>
      <c r="AL26" s="112"/>
      <c r="AM26" s="112"/>
      <c r="AN26" s="188"/>
      <c r="AO26" s="188"/>
      <c r="AP26" s="126"/>
      <c r="AQ26" s="123"/>
      <c r="AR26" s="123"/>
      <c r="AS26" s="123"/>
      <c r="AT26" s="123"/>
      <c r="AU26" s="123"/>
      <c r="AV26" s="123"/>
      <c r="AW26" s="123"/>
      <c r="AX26" s="123"/>
      <c r="AY26" s="131"/>
      <c r="AZ26" s="123"/>
      <c r="BA26" s="123"/>
      <c r="BB26" s="123"/>
      <c r="BC26" s="119"/>
      <c r="BD26" s="119"/>
      <c r="BE26" s="111"/>
      <c r="BF26" s="112"/>
      <c r="BG26" s="112"/>
      <c r="BH26" s="112"/>
      <c r="BI26" s="112"/>
      <c r="BJ26" s="112"/>
      <c r="BK26" s="112"/>
      <c r="BL26" s="112" t="s">
        <v>69</v>
      </c>
      <c r="BM26" s="112"/>
      <c r="BN26" s="112"/>
      <c r="BO26" s="112"/>
      <c r="BP26" s="112"/>
      <c r="BQ26" s="112"/>
      <c r="BR26" s="112"/>
      <c r="BS26" s="112"/>
      <c r="BT26" s="188"/>
      <c r="BU26" s="155">
        <f>COUNTIF(CC5:DG33,BL26)</f>
        <v>0</v>
      </c>
      <c r="BV26" s="122"/>
      <c r="BW26" s="112"/>
      <c r="BX26" s="112"/>
      <c r="BY26" s="112"/>
      <c r="BZ26" s="112"/>
      <c r="CA26" s="112"/>
      <c r="CB26" s="111"/>
      <c r="CC26" s="137"/>
      <c r="CD26" s="137"/>
      <c r="CE26" s="137"/>
      <c r="CF26" s="137"/>
      <c r="CG26" s="123"/>
      <c r="CH26" s="123"/>
      <c r="CI26" s="123"/>
      <c r="CJ26" s="123"/>
      <c r="CK26" s="131"/>
      <c r="CL26" s="118"/>
      <c r="CM26" s="118"/>
      <c r="CN26" s="118"/>
      <c r="CO26" s="119"/>
      <c r="CP26" s="112"/>
      <c r="CQ26" s="112"/>
      <c r="CR26" s="188"/>
      <c r="CS26" s="188"/>
      <c r="CT26" s="126"/>
      <c r="CU26" s="123"/>
      <c r="CV26" s="123"/>
      <c r="CW26" s="123"/>
      <c r="CX26" s="123"/>
      <c r="CY26" s="123"/>
      <c r="CZ26" s="123"/>
      <c r="DA26" s="123"/>
      <c r="DB26" s="123"/>
      <c r="DC26" s="131"/>
      <c r="DD26" s="123"/>
      <c r="DE26" s="123"/>
      <c r="DF26" s="123"/>
      <c r="DG26" s="119"/>
      <c r="DH26" s="119"/>
    </row>
    <row r="27" spans="1:112" ht="15" customHeight="1">
      <c r="A27" s="111"/>
      <c r="B27" s="112"/>
      <c r="C27" s="112"/>
      <c r="D27" s="112"/>
      <c r="E27" s="112"/>
      <c r="F27" s="113"/>
      <c r="G27" s="112"/>
      <c r="H27" s="112" t="s">
        <v>82</v>
      </c>
      <c r="I27" s="112"/>
      <c r="J27" s="112"/>
      <c r="K27" s="112"/>
      <c r="L27" s="112"/>
      <c r="M27" s="112"/>
      <c r="N27" s="112"/>
      <c r="O27" s="112"/>
      <c r="P27" s="188"/>
      <c r="Q27" s="155">
        <f>COUNTIF(Y5:BC33,H27)</f>
        <v>0</v>
      </c>
      <c r="R27" s="112"/>
      <c r="S27" s="112"/>
      <c r="T27" s="112"/>
      <c r="U27" s="112"/>
      <c r="V27" s="112"/>
      <c r="W27" s="112"/>
      <c r="X27" s="111"/>
      <c r="Y27" s="289"/>
      <c r="Z27" s="289"/>
      <c r="AA27" s="289"/>
      <c r="AB27" s="289"/>
      <c r="AC27" s="286"/>
      <c r="AD27" s="286"/>
      <c r="AE27" s="292"/>
      <c r="AF27" s="292"/>
      <c r="AG27" s="253"/>
      <c r="AH27" s="253"/>
      <c r="AI27" s="253"/>
      <c r="AJ27" s="253"/>
      <c r="AK27" s="119"/>
      <c r="AL27" s="112"/>
      <c r="AM27" s="112"/>
      <c r="AN27" s="188"/>
      <c r="AO27" s="188"/>
      <c r="AP27" s="138"/>
      <c r="AQ27" s="241"/>
      <c r="AR27" s="241"/>
      <c r="AS27" s="289"/>
      <c r="AT27" s="289"/>
      <c r="AU27" s="289"/>
      <c r="AV27" s="289"/>
      <c r="AW27" s="292"/>
      <c r="AX27" s="292"/>
      <c r="AY27" s="253"/>
      <c r="AZ27" s="253"/>
      <c r="BA27" s="253"/>
      <c r="BB27" s="253"/>
      <c r="BC27" s="119"/>
      <c r="BD27" s="119"/>
      <c r="BE27" s="111"/>
      <c r="BF27" s="112"/>
      <c r="BG27" s="112"/>
      <c r="BH27" s="112"/>
      <c r="BI27" s="112"/>
      <c r="BJ27" s="112"/>
      <c r="BK27" s="112"/>
      <c r="BL27" s="112" t="s">
        <v>82</v>
      </c>
      <c r="BM27" s="112"/>
      <c r="BN27" s="112"/>
      <c r="BO27" s="112"/>
      <c r="BP27" s="112"/>
      <c r="BQ27" s="112"/>
      <c r="BR27" s="112"/>
      <c r="BS27" s="112"/>
      <c r="BT27" s="188"/>
      <c r="BU27" s="155">
        <f>COUNTIF(CC5:DG33,BL27)</f>
        <v>0</v>
      </c>
      <c r="BV27" s="112"/>
      <c r="BW27" s="112"/>
      <c r="BX27" s="112"/>
      <c r="BY27" s="112"/>
      <c r="BZ27" s="112"/>
      <c r="CA27" s="112"/>
      <c r="CB27" s="111"/>
      <c r="CC27" s="267"/>
      <c r="CD27" s="267"/>
      <c r="CE27" s="267"/>
      <c r="CF27" s="273"/>
      <c r="CG27" s="273"/>
      <c r="CH27" s="270"/>
      <c r="CI27" s="270"/>
      <c r="CJ27" s="270"/>
      <c r="CK27" s="238"/>
      <c r="CL27" s="238"/>
      <c r="CM27" s="238"/>
      <c r="CN27" s="238"/>
      <c r="CO27" s="119"/>
      <c r="CP27" s="112"/>
      <c r="CQ27" s="112"/>
      <c r="CR27" s="188"/>
      <c r="CS27" s="188"/>
      <c r="CT27" s="138"/>
      <c r="CU27" s="267"/>
      <c r="CV27" s="267"/>
      <c r="CW27" s="270"/>
      <c r="CX27" s="270"/>
      <c r="CY27" s="270"/>
      <c r="CZ27" s="270"/>
      <c r="DA27" s="264"/>
      <c r="DB27" s="264"/>
      <c r="DC27" s="238"/>
      <c r="DD27" s="238"/>
      <c r="DE27" s="238"/>
      <c r="DF27" s="238"/>
      <c r="DG27" s="119"/>
      <c r="DH27" s="119"/>
    </row>
    <row r="28" spans="1:112" ht="15" customHeight="1">
      <c r="A28" s="111"/>
      <c r="B28" s="112"/>
      <c r="C28" s="112"/>
      <c r="D28" s="112"/>
      <c r="E28" s="112"/>
      <c r="F28" s="113"/>
      <c r="G28" s="112"/>
      <c r="H28" s="112"/>
      <c r="I28" s="112"/>
      <c r="J28" s="112"/>
      <c r="K28" s="112"/>
      <c r="L28" s="112"/>
      <c r="M28" s="112"/>
      <c r="N28" s="112"/>
      <c r="O28" s="112"/>
      <c r="P28" s="188"/>
      <c r="Q28" s="112"/>
      <c r="R28" s="112"/>
      <c r="S28" s="112"/>
      <c r="T28" s="112"/>
      <c r="U28" s="112"/>
      <c r="V28" s="188" t="s">
        <v>17</v>
      </c>
      <c r="W28" s="112"/>
      <c r="X28" s="111"/>
      <c r="Y28" s="290"/>
      <c r="Z28" s="290"/>
      <c r="AA28" s="290"/>
      <c r="AB28" s="290"/>
      <c r="AC28" s="287"/>
      <c r="AD28" s="287"/>
      <c r="AE28" s="293"/>
      <c r="AF28" s="293"/>
      <c r="AG28" s="254"/>
      <c r="AH28" s="254"/>
      <c r="AI28" s="254"/>
      <c r="AJ28" s="254"/>
      <c r="AK28" s="119"/>
      <c r="AL28" s="112"/>
      <c r="AM28" s="112"/>
      <c r="AN28" s="188" t="s">
        <v>18</v>
      </c>
      <c r="AO28" s="188"/>
      <c r="AP28" s="138"/>
      <c r="AQ28" s="242"/>
      <c r="AR28" s="242"/>
      <c r="AS28" s="290"/>
      <c r="AT28" s="290"/>
      <c r="AU28" s="290"/>
      <c r="AV28" s="290"/>
      <c r="AW28" s="293"/>
      <c r="AX28" s="293"/>
      <c r="AY28" s="254"/>
      <c r="AZ28" s="254"/>
      <c r="BA28" s="254"/>
      <c r="BB28" s="254"/>
      <c r="BC28" s="119"/>
      <c r="BD28" s="119"/>
      <c r="BE28" s="111"/>
      <c r="BF28" s="112"/>
      <c r="BG28" s="112"/>
      <c r="BH28" s="112"/>
      <c r="BI28" s="112"/>
      <c r="BJ28" s="113"/>
      <c r="BK28" s="112"/>
      <c r="BL28" s="112"/>
      <c r="BM28" s="112"/>
      <c r="BN28" s="112"/>
      <c r="BO28" s="112"/>
      <c r="BP28" s="112"/>
      <c r="BQ28" s="112"/>
      <c r="BR28" s="112"/>
      <c r="BS28" s="112"/>
      <c r="BT28" s="188"/>
      <c r="BU28" s="112"/>
      <c r="BV28" s="112"/>
      <c r="BW28" s="112"/>
      <c r="BX28" s="112"/>
      <c r="BY28" s="112"/>
      <c r="BZ28" s="188" t="s">
        <v>17</v>
      </c>
      <c r="CA28" s="112"/>
      <c r="CB28" s="111"/>
      <c r="CC28" s="268"/>
      <c r="CD28" s="268"/>
      <c r="CE28" s="268"/>
      <c r="CF28" s="274"/>
      <c r="CG28" s="274"/>
      <c r="CH28" s="271"/>
      <c r="CI28" s="271"/>
      <c r="CJ28" s="271"/>
      <c r="CK28" s="239"/>
      <c r="CL28" s="239"/>
      <c r="CM28" s="239"/>
      <c r="CN28" s="239"/>
      <c r="CO28" s="119"/>
      <c r="CP28" s="112"/>
      <c r="CQ28" s="112"/>
      <c r="CR28" s="188" t="s">
        <v>18</v>
      </c>
      <c r="CS28" s="188"/>
      <c r="CT28" s="138"/>
      <c r="CU28" s="268"/>
      <c r="CV28" s="268"/>
      <c r="CW28" s="271"/>
      <c r="CX28" s="271"/>
      <c r="CY28" s="271"/>
      <c r="CZ28" s="271"/>
      <c r="DA28" s="265"/>
      <c r="DB28" s="265"/>
      <c r="DC28" s="239"/>
      <c r="DD28" s="239"/>
      <c r="DE28" s="239"/>
      <c r="DF28" s="239"/>
      <c r="DG28" s="119"/>
      <c r="DH28" s="119"/>
    </row>
    <row r="29" spans="1:112" ht="15" customHeight="1">
      <c r="A29" s="111"/>
      <c r="B29" s="112"/>
      <c r="C29" s="112"/>
      <c r="D29" s="112"/>
      <c r="E29" s="112"/>
      <c r="F29" s="113"/>
      <c r="G29" s="191"/>
      <c r="H29" s="260"/>
      <c r="I29" s="260"/>
      <c r="J29" s="260"/>
      <c r="K29" s="112"/>
      <c r="L29" s="112"/>
      <c r="M29" s="112"/>
      <c r="N29" s="112"/>
      <c r="O29" s="112"/>
      <c r="P29" s="188"/>
      <c r="Q29" s="112"/>
      <c r="R29" s="112"/>
      <c r="S29" s="112"/>
      <c r="T29" s="112"/>
      <c r="U29" s="112"/>
      <c r="V29" s="112"/>
      <c r="W29" s="112"/>
      <c r="X29" s="111"/>
      <c r="Y29" s="291"/>
      <c r="Z29" s="291"/>
      <c r="AA29" s="291"/>
      <c r="AB29" s="291"/>
      <c r="AC29" s="288"/>
      <c r="AD29" s="288"/>
      <c r="AE29" s="294"/>
      <c r="AF29" s="294"/>
      <c r="AG29" s="255"/>
      <c r="AH29" s="255"/>
      <c r="AI29" s="254"/>
      <c r="AJ29" s="254"/>
      <c r="AK29" s="119"/>
      <c r="AL29" s="112"/>
      <c r="AM29" s="112"/>
      <c r="AN29" s="188"/>
      <c r="AO29" s="188"/>
      <c r="AP29" s="138"/>
      <c r="AQ29" s="243"/>
      <c r="AR29" s="243"/>
      <c r="AS29" s="291"/>
      <c r="AT29" s="291"/>
      <c r="AU29" s="291"/>
      <c r="AV29" s="291"/>
      <c r="AW29" s="294"/>
      <c r="AX29" s="294"/>
      <c r="AY29" s="255"/>
      <c r="AZ29" s="255"/>
      <c r="BA29" s="254"/>
      <c r="BB29" s="254"/>
      <c r="BC29" s="119"/>
      <c r="BD29" s="119"/>
      <c r="BE29" s="111"/>
      <c r="BF29" s="112"/>
      <c r="BG29" s="112"/>
      <c r="BH29" s="112"/>
      <c r="BI29" s="112"/>
      <c r="BJ29" s="113"/>
      <c r="BK29" s="191"/>
      <c r="BL29" s="260"/>
      <c r="BM29" s="260"/>
      <c r="BN29" s="260"/>
      <c r="BO29" s="112"/>
      <c r="BP29" s="112"/>
      <c r="BQ29" s="112"/>
      <c r="BR29" s="112"/>
      <c r="BS29" s="112"/>
      <c r="BT29" s="188"/>
      <c r="BU29" s="112"/>
      <c r="BV29" s="112"/>
      <c r="BW29" s="112"/>
      <c r="BX29" s="112"/>
      <c r="BY29" s="112"/>
      <c r="BZ29" s="112"/>
      <c r="CA29" s="112"/>
      <c r="CB29" s="111"/>
      <c r="CC29" s="269"/>
      <c r="CD29" s="269"/>
      <c r="CE29" s="269"/>
      <c r="CF29" s="275"/>
      <c r="CG29" s="275"/>
      <c r="CH29" s="272"/>
      <c r="CI29" s="272"/>
      <c r="CJ29" s="272"/>
      <c r="CK29" s="240"/>
      <c r="CL29" s="240"/>
      <c r="CM29" s="239"/>
      <c r="CN29" s="239"/>
      <c r="CO29" s="119"/>
      <c r="CP29" s="112"/>
      <c r="CQ29" s="112"/>
      <c r="CR29" s="188"/>
      <c r="CS29" s="188"/>
      <c r="CT29" s="138"/>
      <c r="CU29" s="269"/>
      <c r="CV29" s="269"/>
      <c r="CW29" s="272"/>
      <c r="CX29" s="272"/>
      <c r="CY29" s="272"/>
      <c r="CZ29" s="272"/>
      <c r="DA29" s="266"/>
      <c r="DB29" s="266"/>
      <c r="DC29" s="240"/>
      <c r="DD29" s="240"/>
      <c r="DE29" s="239"/>
      <c r="DF29" s="239"/>
      <c r="DG29" s="119"/>
      <c r="DH29" s="119"/>
    </row>
    <row r="30" spans="1:112" ht="15" customHeight="1">
      <c r="A30" s="111"/>
      <c r="B30" s="112"/>
      <c r="C30" s="112"/>
      <c r="D30" s="112"/>
      <c r="E30" s="112"/>
      <c r="F30" s="113" t="s">
        <v>128</v>
      </c>
      <c r="G30" s="112"/>
      <c r="H30" s="174" t="s">
        <v>127</v>
      </c>
      <c r="I30" s="112"/>
      <c r="J30" s="112"/>
      <c r="K30" s="112"/>
      <c r="L30" s="112"/>
      <c r="M30" s="112"/>
      <c r="N30" s="112"/>
      <c r="O30" s="112"/>
      <c r="P30" s="188"/>
      <c r="Q30" s="112"/>
      <c r="R30" s="112"/>
      <c r="S30" s="112"/>
      <c r="T30" s="112"/>
      <c r="U30" s="112"/>
      <c r="V30" s="112"/>
      <c r="W30" s="112"/>
      <c r="X30" s="111"/>
      <c r="Y30" s="172"/>
      <c r="Z30" s="172"/>
      <c r="AA30" s="172"/>
      <c r="AB30" s="172"/>
      <c r="AC30" s="172"/>
      <c r="AD30" s="172"/>
      <c r="AE30" s="172"/>
      <c r="AF30" s="172"/>
      <c r="AG30" s="195"/>
      <c r="AH30" s="195"/>
      <c r="AI30" s="255"/>
      <c r="AJ30" s="255"/>
      <c r="AK30" s="119"/>
      <c r="AL30" s="112"/>
      <c r="AM30" s="112"/>
      <c r="AN30" s="188"/>
      <c r="AO30" s="188"/>
      <c r="AP30" s="126"/>
      <c r="AQ30" s="164"/>
      <c r="AR30" s="164"/>
      <c r="AS30" s="120"/>
      <c r="AT30" s="120"/>
      <c r="AU30" s="120"/>
      <c r="AV30" s="120"/>
      <c r="AW30" s="120"/>
      <c r="AX30" s="120"/>
      <c r="AY30" s="195"/>
      <c r="AZ30" s="195"/>
      <c r="BA30" s="255"/>
      <c r="BB30" s="255"/>
      <c r="BC30" s="119"/>
      <c r="BD30" s="119"/>
      <c r="BE30" s="111"/>
      <c r="BF30" s="112"/>
      <c r="BG30" s="112"/>
      <c r="BH30" s="112"/>
      <c r="BI30" s="112"/>
      <c r="BJ30" s="113" t="s">
        <v>128</v>
      </c>
      <c r="BK30" s="112"/>
      <c r="BL30" s="174" t="s">
        <v>127</v>
      </c>
      <c r="BM30" s="112"/>
      <c r="BN30" s="112"/>
      <c r="BO30" s="112"/>
      <c r="BP30" s="112"/>
      <c r="BQ30" s="112"/>
      <c r="BR30" s="112"/>
      <c r="BS30" s="112"/>
      <c r="BT30" s="188"/>
      <c r="BU30" s="112"/>
      <c r="BV30" s="112"/>
      <c r="BW30" s="112"/>
      <c r="BX30" s="112"/>
      <c r="BY30" s="112"/>
      <c r="BZ30" s="112"/>
      <c r="CA30" s="112"/>
      <c r="CB30" s="111"/>
      <c r="CC30" s="112"/>
      <c r="CD30" s="112"/>
      <c r="CE30" s="112"/>
      <c r="CF30" s="112"/>
      <c r="CG30" s="112"/>
      <c r="CH30" s="120"/>
      <c r="CI30" s="120"/>
      <c r="CJ30" s="120"/>
      <c r="CK30" s="112"/>
      <c r="CL30" s="112"/>
      <c r="CM30" s="240"/>
      <c r="CN30" s="240"/>
      <c r="CO30" s="119"/>
      <c r="CP30" s="112"/>
      <c r="CQ30" s="112"/>
      <c r="CR30" s="188"/>
      <c r="CS30" s="188"/>
      <c r="CT30" s="126"/>
      <c r="CU30" s="112"/>
      <c r="CV30" s="112"/>
      <c r="CW30" s="120"/>
      <c r="CX30" s="120"/>
      <c r="CY30" s="120"/>
      <c r="CZ30" s="120"/>
      <c r="DA30" s="120"/>
      <c r="DB30" s="120"/>
      <c r="DC30" s="112"/>
      <c r="DD30" s="112"/>
      <c r="DE30" s="240"/>
      <c r="DF30" s="240"/>
      <c r="DG30" s="119"/>
      <c r="DH30" s="119"/>
    </row>
    <row r="31" spans="1:112" ht="15" customHeight="1" thickBot="1">
      <c r="A31" s="111"/>
      <c r="B31" s="112"/>
      <c r="C31" s="112"/>
      <c r="D31" s="112"/>
      <c r="E31" s="112"/>
      <c r="F31" s="113" t="s">
        <v>42</v>
      </c>
      <c r="G31" s="112"/>
      <c r="H31" s="112" t="s">
        <v>67</v>
      </c>
      <c r="I31" s="112"/>
      <c r="J31" s="112"/>
      <c r="K31" s="112"/>
      <c r="L31" s="112"/>
      <c r="M31" s="112"/>
      <c r="N31" s="112"/>
      <c r="O31" s="112"/>
      <c r="P31" s="188"/>
      <c r="Q31" s="112"/>
      <c r="R31" s="112"/>
      <c r="S31" s="112"/>
      <c r="T31" s="112"/>
      <c r="U31" s="112"/>
      <c r="V31" s="112"/>
      <c r="W31" s="112"/>
      <c r="X31" s="111"/>
      <c r="Y31" s="112"/>
      <c r="Z31" s="112"/>
      <c r="AA31" s="112"/>
      <c r="AB31" s="112"/>
      <c r="AC31" s="112"/>
      <c r="AD31" s="112"/>
      <c r="AE31" s="112"/>
      <c r="AF31" s="112"/>
      <c r="AG31" s="131"/>
      <c r="AH31" s="112"/>
      <c r="AI31" s="112"/>
      <c r="AJ31" s="112"/>
      <c r="AK31" s="119"/>
      <c r="AL31" s="112"/>
      <c r="AM31" s="112"/>
      <c r="AN31" s="188"/>
      <c r="AO31" s="188"/>
      <c r="AP31" s="126"/>
      <c r="AQ31" s="123"/>
      <c r="AR31" s="123"/>
      <c r="AS31" s="123"/>
      <c r="AT31" s="123"/>
      <c r="AU31" s="123"/>
      <c r="AV31" s="123"/>
      <c r="AW31" s="123"/>
      <c r="AX31" s="123"/>
      <c r="AY31" s="130"/>
      <c r="AZ31" s="130"/>
      <c r="BA31" s="130"/>
      <c r="BB31" s="130"/>
      <c r="BC31" s="119"/>
      <c r="BD31" s="119"/>
      <c r="BE31" s="111"/>
      <c r="BF31" s="112"/>
      <c r="BG31" s="112"/>
      <c r="BH31" s="112"/>
      <c r="BI31" s="112"/>
      <c r="BJ31" s="113" t="s">
        <v>42</v>
      </c>
      <c r="BK31" s="112"/>
      <c r="BL31" s="112" t="s">
        <v>67</v>
      </c>
      <c r="BM31" s="112"/>
      <c r="BN31" s="112"/>
      <c r="BO31" s="112"/>
      <c r="BP31" s="112"/>
      <c r="BQ31" s="112"/>
      <c r="BR31" s="112"/>
      <c r="BS31" s="112"/>
      <c r="BT31" s="188"/>
      <c r="BU31" s="112"/>
      <c r="BV31" s="112"/>
      <c r="BW31" s="112"/>
      <c r="BX31" s="112"/>
      <c r="BY31" s="112"/>
      <c r="BZ31" s="112"/>
      <c r="CA31" s="112"/>
      <c r="CB31" s="111"/>
      <c r="CC31" s="112"/>
      <c r="CD31" s="112"/>
      <c r="CE31" s="112"/>
      <c r="CF31" s="112"/>
      <c r="CG31" s="112"/>
      <c r="CH31" s="112"/>
      <c r="CI31" s="112"/>
      <c r="CJ31" s="112"/>
      <c r="CK31" s="131"/>
      <c r="CL31" s="112"/>
      <c r="CM31" s="112"/>
      <c r="CN31" s="112"/>
      <c r="CO31" s="119"/>
      <c r="CP31" s="112"/>
      <c r="CQ31" s="112"/>
      <c r="CR31" s="188"/>
      <c r="CS31" s="188"/>
      <c r="CT31" s="126"/>
      <c r="CU31" s="123"/>
      <c r="CV31" s="123"/>
      <c r="CW31" s="123"/>
      <c r="CX31" s="123"/>
      <c r="CY31" s="123"/>
      <c r="CZ31" s="123"/>
      <c r="DA31" s="123"/>
      <c r="DB31" s="123"/>
      <c r="DC31" s="130"/>
      <c r="DD31" s="130"/>
      <c r="DE31" s="130"/>
      <c r="DF31" s="130"/>
      <c r="DG31" s="119"/>
      <c r="DH31" s="119"/>
    </row>
    <row r="32" spans="1:112" ht="15" customHeight="1" thickBot="1">
      <c r="A32" s="111"/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88"/>
      <c r="Q32" s="112"/>
      <c r="R32" s="112"/>
      <c r="S32" s="112"/>
      <c r="T32" s="112"/>
      <c r="U32" s="112"/>
      <c r="V32" s="112"/>
      <c r="W32" s="112"/>
      <c r="X32" s="111"/>
      <c r="Y32" s="261"/>
      <c r="Z32" s="262"/>
      <c r="AA32" s="262"/>
      <c r="AB32" s="262"/>
      <c r="AC32" s="262"/>
      <c r="AD32" s="262"/>
      <c r="AE32" s="262"/>
      <c r="AF32" s="262"/>
      <c r="AG32" s="262"/>
      <c r="AH32" s="262"/>
      <c r="AI32" s="262"/>
      <c r="AJ32" s="263"/>
      <c r="AK32" s="119"/>
      <c r="AL32" s="112"/>
      <c r="AM32" s="112"/>
      <c r="AN32" s="188"/>
      <c r="AO32" s="188"/>
      <c r="AP32" s="126"/>
      <c r="AQ32" s="139"/>
      <c r="AR32" s="140"/>
      <c r="AS32" s="140"/>
      <c r="AT32" s="140"/>
      <c r="AU32" s="140"/>
      <c r="AV32" s="140"/>
      <c r="AW32" s="140"/>
      <c r="AX32" s="140"/>
      <c r="AY32" s="141"/>
      <c r="AZ32" s="141"/>
      <c r="BA32" s="141"/>
      <c r="BB32" s="142"/>
      <c r="BC32" s="119"/>
      <c r="BD32" s="119"/>
      <c r="BE32" s="111"/>
      <c r="BF32" s="112"/>
      <c r="BG32" s="112"/>
      <c r="BH32" s="112"/>
      <c r="BI32" s="112"/>
      <c r="BJ32" s="112"/>
      <c r="BK32" s="112"/>
      <c r="BL32" s="112"/>
      <c r="BM32" s="112"/>
      <c r="BN32" s="112"/>
      <c r="BO32" s="112"/>
      <c r="BP32" s="112"/>
      <c r="BQ32" s="112"/>
      <c r="BR32" s="112"/>
      <c r="BS32" s="112"/>
      <c r="BT32" s="188"/>
      <c r="BU32" s="112"/>
      <c r="BV32" s="112"/>
      <c r="BW32" s="112"/>
      <c r="BX32" s="112"/>
      <c r="BY32" s="112"/>
      <c r="BZ32" s="112"/>
      <c r="CA32" s="112"/>
      <c r="CB32" s="111"/>
      <c r="CC32" s="261"/>
      <c r="CD32" s="262"/>
      <c r="CE32" s="262"/>
      <c r="CF32" s="262"/>
      <c r="CG32" s="262"/>
      <c r="CH32" s="262"/>
      <c r="CI32" s="262"/>
      <c r="CJ32" s="262"/>
      <c r="CK32" s="262"/>
      <c r="CL32" s="262"/>
      <c r="CM32" s="262"/>
      <c r="CN32" s="263"/>
      <c r="CO32" s="119"/>
      <c r="CP32" s="112"/>
      <c r="CQ32" s="112"/>
      <c r="CR32" s="188"/>
      <c r="CS32" s="188"/>
      <c r="CT32" s="126"/>
      <c r="CU32" s="139"/>
      <c r="CV32" s="140"/>
      <c r="CW32" s="140"/>
      <c r="CX32" s="140"/>
      <c r="CY32" s="140"/>
      <c r="CZ32" s="140"/>
      <c r="DA32" s="140"/>
      <c r="DB32" s="140"/>
      <c r="DC32" s="141"/>
      <c r="DD32" s="141"/>
      <c r="DE32" s="141"/>
      <c r="DF32" s="142"/>
      <c r="DG32" s="119"/>
      <c r="DH32" s="119"/>
    </row>
    <row r="33" spans="1:112" ht="15" customHeight="1" thickBot="1">
      <c r="A33" s="111"/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88"/>
      <c r="Q33" s="112"/>
      <c r="R33" s="112"/>
      <c r="S33" s="112"/>
      <c r="T33" s="112"/>
      <c r="U33" s="112"/>
      <c r="V33" s="112"/>
      <c r="W33" s="112"/>
      <c r="X33" s="143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5"/>
      <c r="AL33" s="112"/>
      <c r="AM33" s="112"/>
      <c r="AN33" s="188"/>
      <c r="AO33" s="188"/>
      <c r="AP33" s="146"/>
      <c r="AQ33" s="147"/>
      <c r="AR33" s="147"/>
      <c r="AS33" s="147"/>
      <c r="AT33" s="147"/>
      <c r="AU33" s="147"/>
      <c r="AV33" s="147"/>
      <c r="AW33" s="147"/>
      <c r="AX33" s="147"/>
      <c r="AY33" s="144"/>
      <c r="AZ33" s="144"/>
      <c r="BA33" s="144"/>
      <c r="BB33" s="144"/>
      <c r="BC33" s="145"/>
      <c r="BD33" s="119"/>
      <c r="BE33" s="111"/>
      <c r="BF33" s="112"/>
      <c r="BG33" s="112"/>
      <c r="BH33" s="112"/>
      <c r="BI33" s="112"/>
      <c r="BJ33" s="112"/>
      <c r="BK33" s="112"/>
      <c r="BL33" s="112"/>
      <c r="BM33" s="112"/>
      <c r="BN33" s="112"/>
      <c r="BO33" s="112"/>
      <c r="BP33" s="112"/>
      <c r="BQ33" s="112"/>
      <c r="BR33" s="112"/>
      <c r="BS33" s="112"/>
      <c r="BT33" s="188"/>
      <c r="BU33" s="112"/>
      <c r="BV33" s="112"/>
      <c r="BW33" s="112"/>
      <c r="BX33" s="112"/>
      <c r="BY33" s="112"/>
      <c r="BZ33" s="112"/>
      <c r="CA33" s="112"/>
      <c r="CB33" s="143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5"/>
      <c r="CP33" s="112"/>
      <c r="CQ33" s="112"/>
      <c r="CR33" s="188"/>
      <c r="CS33" s="188"/>
      <c r="CT33" s="146"/>
      <c r="CU33" s="147"/>
      <c r="CV33" s="147"/>
      <c r="CW33" s="147"/>
      <c r="CX33" s="147"/>
      <c r="CY33" s="147"/>
      <c r="CZ33" s="147"/>
      <c r="DA33" s="147"/>
      <c r="DB33" s="147"/>
      <c r="DC33" s="144"/>
      <c r="DD33" s="144"/>
      <c r="DE33" s="144"/>
      <c r="DF33" s="144"/>
      <c r="DG33" s="145"/>
      <c r="DH33" s="119"/>
    </row>
    <row r="34" spans="1:112" ht="15" customHeight="1" thickBot="1">
      <c r="A34" s="111"/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88"/>
      <c r="Q34" s="112"/>
      <c r="R34" s="112"/>
      <c r="S34" s="112"/>
      <c r="T34" s="112"/>
      <c r="U34" s="112"/>
      <c r="V34" s="112"/>
      <c r="W34" s="112"/>
      <c r="X34" s="112"/>
      <c r="Y34" s="148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50"/>
      <c r="AK34" s="112"/>
      <c r="AL34" s="112"/>
      <c r="AM34" s="112"/>
      <c r="AN34" s="188"/>
      <c r="AO34" s="188"/>
      <c r="AP34" s="118"/>
      <c r="AQ34" s="148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50"/>
      <c r="BC34" s="112"/>
      <c r="BD34" s="119"/>
      <c r="BE34" s="111"/>
      <c r="BF34" s="112"/>
      <c r="BG34" s="112"/>
      <c r="BH34" s="112"/>
      <c r="BI34" s="112"/>
      <c r="BJ34" s="112"/>
      <c r="BK34" s="112"/>
      <c r="BL34" s="112"/>
      <c r="BM34" s="112"/>
      <c r="BN34" s="112"/>
      <c r="BO34" s="112"/>
      <c r="BP34" s="112"/>
      <c r="BQ34" s="112"/>
      <c r="BR34" s="112"/>
      <c r="BS34" s="112"/>
      <c r="BT34" s="188"/>
      <c r="BU34" s="112"/>
      <c r="BV34" s="112"/>
      <c r="BW34" s="112"/>
      <c r="BX34" s="112"/>
      <c r="BY34" s="112"/>
      <c r="BZ34" s="112"/>
      <c r="CA34" s="112"/>
      <c r="CB34" s="112"/>
      <c r="CC34" s="148"/>
      <c r="CD34" s="149"/>
      <c r="CE34" s="149"/>
      <c r="CF34" s="149"/>
      <c r="CG34" s="149"/>
      <c r="CH34" s="149"/>
      <c r="CI34" s="149"/>
      <c r="CJ34" s="149"/>
      <c r="CK34" s="149"/>
      <c r="CL34" s="149"/>
      <c r="CM34" s="149"/>
      <c r="CN34" s="150"/>
      <c r="CO34" s="112"/>
      <c r="CP34" s="112"/>
      <c r="CQ34" s="112"/>
      <c r="CR34" s="188"/>
      <c r="CS34" s="188"/>
      <c r="CT34" s="118"/>
      <c r="CU34" s="148"/>
      <c r="CV34" s="149"/>
      <c r="CW34" s="149"/>
      <c r="CX34" s="149"/>
      <c r="CY34" s="149"/>
      <c r="CZ34" s="149"/>
      <c r="DA34" s="149"/>
      <c r="DB34" s="149"/>
      <c r="DC34" s="149"/>
      <c r="DD34" s="149"/>
      <c r="DE34" s="149"/>
      <c r="DF34" s="150"/>
      <c r="DG34" s="112"/>
      <c r="DH34" s="119"/>
    </row>
    <row r="35" spans="1:112" ht="15" customHeight="1">
      <c r="A35" s="111"/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88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8"/>
      <c r="AQ35" s="118"/>
      <c r="AR35" s="118"/>
      <c r="AS35" s="118"/>
      <c r="AT35" s="118"/>
      <c r="AU35" s="118"/>
      <c r="AV35" s="118"/>
      <c r="AW35" s="118"/>
      <c r="AX35" s="118"/>
      <c r="AY35" s="112"/>
      <c r="AZ35" s="112"/>
      <c r="BA35" s="112"/>
      <c r="BB35" s="112"/>
      <c r="BC35" s="112"/>
      <c r="BD35" s="119"/>
      <c r="BE35" s="111"/>
      <c r="BF35" s="112"/>
      <c r="BG35" s="112"/>
      <c r="BH35" s="112"/>
      <c r="BI35" s="112"/>
      <c r="BJ35" s="112"/>
      <c r="BK35" s="112"/>
      <c r="BL35" s="112"/>
      <c r="BM35" s="112"/>
      <c r="BN35" s="112"/>
      <c r="BO35" s="112"/>
      <c r="BP35" s="112"/>
      <c r="BQ35" s="112"/>
      <c r="BR35" s="112"/>
      <c r="BS35" s="112"/>
      <c r="BT35" s="188"/>
      <c r="BU35" s="112"/>
      <c r="BV35" s="112"/>
      <c r="BW35" s="112"/>
      <c r="BX35" s="112"/>
      <c r="BY35" s="112"/>
      <c r="BZ35" s="112"/>
      <c r="CA35" s="112"/>
      <c r="CB35" s="112"/>
      <c r="CC35" s="112"/>
      <c r="CD35" s="112"/>
      <c r="CE35" s="112"/>
      <c r="CF35" s="112"/>
      <c r="CG35" s="112"/>
      <c r="CH35" s="112"/>
      <c r="CI35" s="112"/>
      <c r="CJ35" s="112"/>
      <c r="CK35" s="112"/>
      <c r="CL35" s="112"/>
      <c r="CM35" s="112"/>
      <c r="CN35" s="112"/>
      <c r="CO35" s="112"/>
      <c r="CP35" s="112"/>
      <c r="CQ35" s="112"/>
      <c r="CR35" s="112"/>
      <c r="CS35" s="112"/>
      <c r="CT35" s="118"/>
      <c r="CU35" s="118"/>
      <c r="CV35" s="118"/>
      <c r="CW35" s="118"/>
      <c r="CX35" s="118"/>
      <c r="CY35" s="118"/>
      <c r="CZ35" s="118"/>
      <c r="DA35" s="118"/>
      <c r="DB35" s="118"/>
      <c r="DC35" s="112"/>
      <c r="DD35" s="112"/>
      <c r="DE35" s="112"/>
      <c r="DF35" s="112"/>
      <c r="DG35" s="112"/>
      <c r="DH35" s="119"/>
    </row>
    <row r="36" spans="1:112" ht="15" customHeight="1" thickBot="1">
      <c r="A36" s="143"/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51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  <c r="AP36" s="147"/>
      <c r="AQ36" s="147"/>
      <c r="AR36" s="147"/>
      <c r="AS36" s="147"/>
      <c r="AT36" s="147"/>
      <c r="AU36" s="147"/>
      <c r="AV36" s="147"/>
      <c r="AW36" s="152"/>
      <c r="AX36" s="152"/>
      <c r="AY36" s="153" t="s">
        <v>38</v>
      </c>
      <c r="AZ36" s="284">
        <f>A!AZ180+1</f>
        <v>8</v>
      </c>
      <c r="BA36" s="284"/>
      <c r="BB36" s="154" t="s">
        <v>1</v>
      </c>
      <c r="BC36" s="284">
        <f>Cover!$X$24</f>
        <v>32</v>
      </c>
      <c r="BD36" s="285"/>
      <c r="BE36" s="143"/>
      <c r="BF36" s="144"/>
      <c r="BG36" s="144"/>
      <c r="BH36" s="144"/>
      <c r="BI36" s="144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51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  <c r="CT36" s="147"/>
      <c r="CU36" s="147"/>
      <c r="CV36" s="147"/>
      <c r="CW36" s="147"/>
      <c r="CX36" s="147"/>
      <c r="CY36" s="147"/>
      <c r="CZ36" s="147"/>
      <c r="DA36" s="152"/>
      <c r="DB36" s="152"/>
      <c r="DC36" s="153" t="s">
        <v>38</v>
      </c>
      <c r="DD36" s="284" t="str">
        <f>AZ36&amp;"A"</f>
        <v>8A</v>
      </c>
      <c r="DE36" s="284"/>
      <c r="DF36" s="154" t="s">
        <v>1</v>
      </c>
      <c r="DG36" s="284">
        <f>Cover!$X$24</f>
        <v>32</v>
      </c>
      <c r="DH36" s="285"/>
    </row>
    <row r="37" spans="1:112" ht="15" customHeight="1">
      <c r="A37" s="104" t="s">
        <v>72</v>
      </c>
      <c r="B37" s="105"/>
      <c r="C37" s="105"/>
      <c r="D37" s="106"/>
      <c r="E37" s="106"/>
      <c r="F37" s="107"/>
      <c r="G37" s="107"/>
      <c r="H37" s="107"/>
      <c r="I37" s="106"/>
      <c r="J37" s="106"/>
      <c r="K37" s="106"/>
      <c r="L37" s="106"/>
      <c r="M37" s="106"/>
      <c r="N37" s="106"/>
      <c r="O37" s="106"/>
      <c r="P37" s="106"/>
      <c r="Q37" s="107"/>
      <c r="R37" s="107"/>
      <c r="S37" s="107"/>
      <c r="T37" s="107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8"/>
      <c r="AQ37" s="108"/>
      <c r="AR37" s="108"/>
      <c r="AS37" s="108"/>
      <c r="AT37" s="108"/>
      <c r="AU37" s="108"/>
      <c r="AV37" s="108"/>
      <c r="AW37" s="108"/>
      <c r="AX37" s="108"/>
      <c r="AY37" s="106"/>
      <c r="AZ37" s="106"/>
      <c r="BA37" s="106"/>
      <c r="BB37" s="106"/>
      <c r="BC37" s="106"/>
      <c r="BD37" s="109"/>
      <c r="BE37" s="104" t="s">
        <v>73</v>
      </c>
      <c r="BF37" s="105"/>
      <c r="BG37" s="105"/>
      <c r="BH37" s="106"/>
      <c r="BI37" s="106"/>
      <c r="BJ37" s="107"/>
      <c r="BK37" s="107"/>
      <c r="BL37" s="107"/>
      <c r="BM37" s="106"/>
      <c r="BN37" s="106"/>
      <c r="BO37" s="106"/>
      <c r="BP37" s="106"/>
      <c r="BQ37" s="106"/>
      <c r="BR37" s="106"/>
      <c r="BS37" s="106"/>
      <c r="BT37" s="106"/>
      <c r="BU37" s="107"/>
      <c r="BV37" s="107"/>
      <c r="BW37" s="107"/>
      <c r="BX37" s="107"/>
      <c r="BY37" s="106"/>
      <c r="BZ37" s="106"/>
      <c r="CA37" s="106"/>
      <c r="CB37" s="106"/>
      <c r="CC37" s="106"/>
      <c r="CD37" s="106"/>
      <c r="CE37" s="106"/>
      <c r="CF37" s="106"/>
      <c r="CG37" s="106"/>
      <c r="CH37" s="106"/>
      <c r="CI37" s="106"/>
      <c r="CJ37" s="106"/>
      <c r="CK37" s="106"/>
      <c r="CL37" s="106"/>
      <c r="CM37" s="106"/>
      <c r="CN37" s="106"/>
      <c r="CO37" s="106"/>
      <c r="CP37" s="106"/>
      <c r="CQ37" s="106"/>
      <c r="CR37" s="106"/>
      <c r="CS37" s="106"/>
      <c r="CT37" s="108"/>
      <c r="CU37" s="108"/>
      <c r="CV37" s="108"/>
      <c r="CW37" s="108"/>
      <c r="CX37" s="108"/>
      <c r="CY37" s="108"/>
      <c r="CZ37" s="108"/>
      <c r="DA37" s="108"/>
      <c r="DB37" s="108"/>
      <c r="DC37" s="106"/>
      <c r="DD37" s="106"/>
      <c r="DE37" s="106"/>
      <c r="DF37" s="106"/>
      <c r="DG37" s="106"/>
      <c r="DH37" s="109"/>
    </row>
    <row r="38" spans="1:112" ht="15" customHeight="1">
      <c r="A38" s="111"/>
      <c r="B38" s="112"/>
      <c r="C38" s="112"/>
      <c r="D38" s="112"/>
      <c r="E38" s="112"/>
      <c r="F38" s="113" t="s">
        <v>32</v>
      </c>
      <c r="G38" s="112"/>
      <c r="H38" s="114" t="s">
        <v>64</v>
      </c>
      <c r="I38" s="115"/>
      <c r="J38" s="112"/>
      <c r="K38" s="112"/>
      <c r="L38" s="115"/>
      <c r="M38" s="116"/>
      <c r="N38" s="115"/>
      <c r="O38" s="115"/>
      <c r="P38" s="116"/>
      <c r="Q38" s="116"/>
      <c r="R38" s="116"/>
      <c r="S38" s="116"/>
      <c r="T38" s="116"/>
      <c r="U38" s="112"/>
      <c r="V38" s="112"/>
      <c r="W38" s="112"/>
      <c r="X38" s="117"/>
      <c r="Y38" s="117"/>
      <c r="Z38" s="117"/>
      <c r="AA38" s="117"/>
      <c r="AB38" s="117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8"/>
      <c r="AQ38" s="118"/>
      <c r="AR38" s="118"/>
      <c r="AS38" s="118"/>
      <c r="AT38" s="118"/>
      <c r="AU38" s="118"/>
      <c r="AV38" s="118"/>
      <c r="AW38" s="118"/>
      <c r="AX38" s="118"/>
      <c r="AY38" s="112"/>
      <c r="AZ38" s="112"/>
      <c r="BA38" s="112"/>
      <c r="BB38" s="112"/>
      <c r="BC38" s="112"/>
      <c r="BD38" s="119"/>
      <c r="BE38" s="111"/>
      <c r="BF38" s="112"/>
      <c r="BG38" s="112"/>
      <c r="BH38" s="112"/>
      <c r="BI38" s="112"/>
      <c r="BJ38" s="113" t="s">
        <v>32</v>
      </c>
      <c r="BK38" s="112"/>
      <c r="BL38" s="114" t="str">
        <f>H38</f>
        <v>xxxxx</v>
      </c>
      <c r="BM38" s="115"/>
      <c r="BN38" s="112"/>
      <c r="BO38" s="112"/>
      <c r="BP38" s="115"/>
      <c r="BQ38" s="116"/>
      <c r="BR38" s="115"/>
      <c r="BS38" s="115"/>
      <c r="BT38" s="116"/>
      <c r="BU38" s="116"/>
      <c r="BV38" s="116"/>
      <c r="BW38" s="116"/>
      <c r="BX38" s="116"/>
      <c r="BY38" s="112"/>
      <c r="BZ38" s="112"/>
      <c r="CA38" s="112"/>
      <c r="CB38" s="117"/>
      <c r="CC38" s="117"/>
      <c r="CD38" s="117"/>
      <c r="CE38" s="117"/>
      <c r="CF38" s="117"/>
      <c r="CG38" s="112"/>
      <c r="CH38" s="112"/>
      <c r="CI38" s="112"/>
      <c r="CJ38" s="112"/>
      <c r="CK38" s="112"/>
      <c r="CL38" s="112"/>
      <c r="CM38" s="112"/>
      <c r="CN38" s="112"/>
      <c r="CO38" s="112"/>
      <c r="CP38" s="112"/>
      <c r="CQ38" s="120"/>
      <c r="CR38" s="120"/>
      <c r="CS38" s="112"/>
      <c r="CT38" s="118"/>
      <c r="CU38" s="118"/>
      <c r="CV38" s="118"/>
      <c r="CW38" s="118"/>
      <c r="CX38" s="118"/>
      <c r="CY38" s="118"/>
      <c r="CZ38" s="118"/>
      <c r="DA38" s="118"/>
      <c r="DB38" s="118"/>
      <c r="DC38" s="112"/>
      <c r="DD38" s="112"/>
      <c r="DE38" s="112"/>
      <c r="DF38" s="112"/>
      <c r="DG38" s="112"/>
      <c r="DH38" s="119"/>
    </row>
    <row r="39" spans="1:112" ht="15" customHeight="1">
      <c r="A39" s="111"/>
      <c r="B39" s="112"/>
      <c r="C39" s="112"/>
      <c r="D39" s="112"/>
      <c r="E39" s="112"/>
      <c r="F39" s="113" t="s">
        <v>31</v>
      </c>
      <c r="G39" s="112"/>
      <c r="H39" s="121" t="s">
        <v>64</v>
      </c>
      <c r="I39" s="112"/>
      <c r="J39" s="112"/>
      <c r="K39" s="112"/>
      <c r="L39" s="112"/>
      <c r="M39" s="112"/>
      <c r="N39" s="112"/>
      <c r="O39" s="112"/>
      <c r="P39" s="112"/>
      <c r="Q39" s="112"/>
      <c r="R39" s="116"/>
      <c r="S39" s="116"/>
      <c r="T39" s="112"/>
      <c r="U39" s="112"/>
      <c r="V39" s="112"/>
      <c r="W39" s="112"/>
      <c r="X39" s="12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8"/>
      <c r="AQ39" s="118"/>
      <c r="AR39" s="118"/>
      <c r="AS39" s="118"/>
      <c r="AT39" s="118"/>
      <c r="AU39" s="118"/>
      <c r="AV39" s="118"/>
      <c r="AW39" s="118"/>
      <c r="AX39" s="118"/>
      <c r="AY39" s="112"/>
      <c r="AZ39" s="112"/>
      <c r="BA39" s="112"/>
      <c r="BB39" s="112"/>
      <c r="BC39" s="112"/>
      <c r="BD39" s="119"/>
      <c r="BE39" s="111"/>
      <c r="BF39" s="112"/>
      <c r="BG39" s="112"/>
      <c r="BH39" s="112"/>
      <c r="BI39" s="112"/>
      <c r="BJ39" s="113" t="s">
        <v>31</v>
      </c>
      <c r="BK39" s="112"/>
      <c r="BL39" s="114" t="str">
        <f>H39</f>
        <v>xxxxx</v>
      </c>
      <c r="BM39" s="112"/>
      <c r="BN39" s="112"/>
      <c r="BO39" s="112"/>
      <c r="BP39" s="112"/>
      <c r="BQ39" s="112"/>
      <c r="BR39" s="112"/>
      <c r="BS39" s="112"/>
      <c r="BT39" s="112"/>
      <c r="BU39" s="112"/>
      <c r="BV39" s="116"/>
      <c r="BW39" s="116"/>
      <c r="BX39" s="112"/>
      <c r="BY39" s="112"/>
      <c r="BZ39" s="112"/>
      <c r="CA39" s="112"/>
      <c r="CB39" s="122"/>
      <c r="CC39" s="112"/>
      <c r="CD39" s="112"/>
      <c r="CE39" s="112"/>
      <c r="CF39" s="112"/>
      <c r="CG39" s="112"/>
      <c r="CH39" s="112"/>
      <c r="CI39" s="112"/>
      <c r="CJ39" s="112"/>
      <c r="CK39" s="112"/>
      <c r="CL39" s="112"/>
      <c r="CM39" s="112"/>
      <c r="CN39" s="112"/>
      <c r="CO39" s="112"/>
      <c r="CP39" s="112"/>
      <c r="CQ39" s="123"/>
      <c r="CR39" s="123"/>
      <c r="CS39" s="112"/>
      <c r="CT39" s="118"/>
      <c r="CU39" s="118"/>
      <c r="CV39" s="118"/>
      <c r="CW39" s="118"/>
      <c r="CX39" s="118"/>
      <c r="CY39" s="118"/>
      <c r="CZ39" s="118"/>
      <c r="DA39" s="118"/>
      <c r="DB39" s="118"/>
      <c r="DC39" s="112"/>
      <c r="DD39" s="112"/>
      <c r="DE39" s="112"/>
      <c r="DF39" s="112"/>
      <c r="DG39" s="112"/>
      <c r="DH39" s="119"/>
    </row>
    <row r="40" spans="1:112" ht="15" customHeight="1" thickBot="1">
      <c r="A40" s="111"/>
      <c r="B40" s="112"/>
      <c r="C40" s="112"/>
      <c r="D40" s="115"/>
      <c r="E40" s="112"/>
      <c r="F40" s="113" t="s">
        <v>34</v>
      </c>
      <c r="G40" s="112"/>
      <c r="H40" s="114" t="s">
        <v>65</v>
      </c>
      <c r="I40" s="112"/>
      <c r="J40" s="112"/>
      <c r="K40" s="112"/>
      <c r="L40" s="112"/>
      <c r="M40" s="112"/>
      <c r="N40" s="112"/>
      <c r="O40" s="112"/>
      <c r="P40" s="188"/>
      <c r="Q40" s="112"/>
      <c r="R40" s="112"/>
      <c r="S40" s="112"/>
      <c r="T40" s="112"/>
      <c r="U40" s="112"/>
      <c r="V40" s="112"/>
      <c r="W40" s="112"/>
      <c r="X40" s="256" t="s">
        <v>2</v>
      </c>
      <c r="Y40" s="256"/>
      <c r="Z40" s="256"/>
      <c r="AA40" s="256"/>
      <c r="AB40" s="256"/>
      <c r="AC40" s="256"/>
      <c r="AD40" s="256"/>
      <c r="AE40" s="256"/>
      <c r="AF40" s="256"/>
      <c r="AG40" s="256"/>
      <c r="AH40" s="256"/>
      <c r="AI40" s="256"/>
      <c r="AJ40" s="256"/>
      <c r="AK40" s="256"/>
      <c r="AL40" s="189"/>
      <c r="AM40" s="189"/>
      <c r="AN40" s="188"/>
      <c r="AO40" s="188"/>
      <c r="AP40" s="256" t="s">
        <v>3</v>
      </c>
      <c r="AQ40" s="256"/>
      <c r="AR40" s="256"/>
      <c r="AS40" s="256"/>
      <c r="AT40" s="256"/>
      <c r="AU40" s="256"/>
      <c r="AV40" s="256"/>
      <c r="AW40" s="256"/>
      <c r="AX40" s="256"/>
      <c r="AY40" s="256"/>
      <c r="AZ40" s="256"/>
      <c r="BA40" s="256"/>
      <c r="BB40" s="256"/>
      <c r="BC40" s="256"/>
      <c r="BD40" s="119"/>
      <c r="BE40" s="111"/>
      <c r="BF40" s="112"/>
      <c r="BG40" s="112"/>
      <c r="BH40" s="115"/>
      <c r="BI40" s="112"/>
      <c r="BJ40" s="113" t="s">
        <v>34</v>
      </c>
      <c r="BK40" s="112"/>
      <c r="BL40" s="114" t="str">
        <f>H40</f>
        <v>FCSXXXX</v>
      </c>
      <c r="BM40" s="112"/>
      <c r="BN40" s="112"/>
      <c r="BO40" s="112"/>
      <c r="BP40" s="112"/>
      <c r="BQ40" s="112"/>
      <c r="BR40" s="112"/>
      <c r="BS40" s="112"/>
      <c r="BT40" s="188"/>
      <c r="BU40" s="112"/>
      <c r="BV40" s="112"/>
      <c r="BW40" s="112"/>
      <c r="BX40" s="112"/>
      <c r="BY40" s="112"/>
      <c r="BZ40" s="112"/>
      <c r="CA40" s="112"/>
      <c r="CB40" s="256" t="s">
        <v>2</v>
      </c>
      <c r="CC40" s="256"/>
      <c r="CD40" s="256"/>
      <c r="CE40" s="256"/>
      <c r="CF40" s="256"/>
      <c r="CG40" s="256"/>
      <c r="CH40" s="256"/>
      <c r="CI40" s="256"/>
      <c r="CJ40" s="256"/>
      <c r="CK40" s="256"/>
      <c r="CL40" s="256"/>
      <c r="CM40" s="256"/>
      <c r="CN40" s="256"/>
      <c r="CO40" s="256"/>
      <c r="CP40" s="189"/>
      <c r="CQ40" s="189"/>
      <c r="CR40" s="188"/>
      <c r="CS40" s="188"/>
      <c r="CT40" s="256" t="s">
        <v>3</v>
      </c>
      <c r="CU40" s="256"/>
      <c r="CV40" s="256"/>
      <c r="CW40" s="256"/>
      <c r="CX40" s="256"/>
      <c r="CY40" s="256"/>
      <c r="CZ40" s="256"/>
      <c r="DA40" s="256"/>
      <c r="DB40" s="256"/>
      <c r="DC40" s="256"/>
      <c r="DD40" s="256"/>
      <c r="DE40" s="256"/>
      <c r="DF40" s="256"/>
      <c r="DG40" s="256"/>
      <c r="DH40" s="119"/>
    </row>
    <row r="41" spans="1:112" ht="15" customHeight="1">
      <c r="A41" s="111"/>
      <c r="B41" s="112"/>
      <c r="C41" s="112"/>
      <c r="D41" s="112"/>
      <c r="E41" s="112"/>
      <c r="F41" s="113" t="s">
        <v>35</v>
      </c>
      <c r="G41" s="112"/>
      <c r="H41" s="190" t="s">
        <v>66</v>
      </c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04"/>
      <c r="Y41" s="124">
        <v>1</v>
      </c>
      <c r="Z41" s="124">
        <v>2</v>
      </c>
      <c r="AA41" s="124">
        <v>3</v>
      </c>
      <c r="AB41" s="124">
        <v>4</v>
      </c>
      <c r="AC41" s="124">
        <v>5</v>
      </c>
      <c r="AD41" s="124">
        <v>6</v>
      </c>
      <c r="AE41" s="124">
        <v>7</v>
      </c>
      <c r="AF41" s="124">
        <v>8</v>
      </c>
      <c r="AG41" s="106"/>
      <c r="AH41" s="106"/>
      <c r="AI41" s="106"/>
      <c r="AJ41" s="106"/>
      <c r="AK41" s="109"/>
      <c r="AL41" s="112"/>
      <c r="AM41" s="112"/>
      <c r="AN41" s="188"/>
      <c r="AO41" s="188"/>
      <c r="AP41" s="104"/>
      <c r="AQ41" s="124">
        <v>1</v>
      </c>
      <c r="AR41" s="124">
        <v>2</v>
      </c>
      <c r="AS41" s="124">
        <v>3</v>
      </c>
      <c r="AT41" s="124">
        <v>4</v>
      </c>
      <c r="AU41" s="124">
        <v>5</v>
      </c>
      <c r="AV41" s="124">
        <v>6</v>
      </c>
      <c r="AW41" s="124">
        <v>7</v>
      </c>
      <c r="AX41" s="124">
        <v>8</v>
      </c>
      <c r="AY41" s="106"/>
      <c r="AZ41" s="106"/>
      <c r="BA41" s="106"/>
      <c r="BB41" s="106"/>
      <c r="BC41" s="109"/>
      <c r="BD41" s="119"/>
      <c r="BE41" s="111"/>
      <c r="BF41" s="112"/>
      <c r="BG41" s="112"/>
      <c r="BH41" s="112"/>
      <c r="BI41" s="112"/>
      <c r="BJ41" s="113" t="s">
        <v>35</v>
      </c>
      <c r="BK41" s="112"/>
      <c r="BL41" s="114" t="str">
        <f>H41</f>
        <v>0X.XX</v>
      </c>
      <c r="BM41" s="112"/>
      <c r="BN41" s="112"/>
      <c r="BO41" s="112"/>
      <c r="BP41" s="112"/>
      <c r="BQ41" s="112"/>
      <c r="BR41" s="112"/>
      <c r="BS41" s="112"/>
      <c r="BT41" s="112"/>
      <c r="BU41" s="112"/>
      <c r="BV41" s="112"/>
      <c r="BW41" s="112"/>
      <c r="BX41" s="112"/>
      <c r="BY41" s="112"/>
      <c r="BZ41" s="112"/>
      <c r="CA41" s="112"/>
      <c r="CB41" s="104"/>
      <c r="CC41" s="124">
        <v>1</v>
      </c>
      <c r="CD41" s="124">
        <v>2</v>
      </c>
      <c r="CE41" s="124">
        <v>3</v>
      </c>
      <c r="CF41" s="124">
        <v>4</v>
      </c>
      <c r="CG41" s="124">
        <v>5</v>
      </c>
      <c r="CH41" s="124">
        <v>6</v>
      </c>
      <c r="CI41" s="124">
        <v>7</v>
      </c>
      <c r="CJ41" s="124">
        <v>8</v>
      </c>
      <c r="CK41" s="106"/>
      <c r="CL41" s="106"/>
      <c r="CM41" s="106"/>
      <c r="CN41" s="106"/>
      <c r="CO41" s="109"/>
      <c r="CP41" s="112"/>
      <c r="CQ41" s="112"/>
      <c r="CR41" s="188"/>
      <c r="CS41" s="188"/>
      <c r="CT41" s="104"/>
      <c r="CU41" s="124">
        <v>1</v>
      </c>
      <c r="CV41" s="124">
        <v>2</v>
      </c>
      <c r="CW41" s="124">
        <v>3</v>
      </c>
      <c r="CX41" s="124">
        <v>4</v>
      </c>
      <c r="CY41" s="124">
        <v>5</v>
      </c>
      <c r="CZ41" s="124">
        <v>6</v>
      </c>
      <c r="DA41" s="124">
        <v>7</v>
      </c>
      <c r="DB41" s="124">
        <v>8</v>
      </c>
      <c r="DC41" s="106"/>
      <c r="DD41" s="106"/>
      <c r="DE41" s="106"/>
      <c r="DF41" s="106"/>
      <c r="DG41" s="109"/>
      <c r="DH41" s="119"/>
    </row>
    <row r="42" spans="1:112" ht="15" customHeight="1">
      <c r="A42" s="111"/>
      <c r="B42" s="112"/>
      <c r="C42" s="112"/>
      <c r="D42" s="112"/>
      <c r="E42" s="112"/>
      <c r="F42" s="113" t="s">
        <v>33</v>
      </c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1"/>
      <c r="Y42" s="112"/>
      <c r="Z42" s="112"/>
      <c r="AA42" s="112"/>
      <c r="AB42" s="112"/>
      <c r="AC42" s="123"/>
      <c r="AD42" s="123"/>
      <c r="AE42" s="112"/>
      <c r="AF42" s="112"/>
      <c r="AG42" s="188"/>
      <c r="AH42" s="188"/>
      <c r="AI42" s="188"/>
      <c r="AJ42" s="188"/>
      <c r="AK42" s="125"/>
      <c r="AL42" s="188"/>
      <c r="AM42" s="188"/>
      <c r="AN42" s="188"/>
      <c r="AO42" s="188"/>
      <c r="AP42" s="111"/>
      <c r="AQ42" s="123"/>
      <c r="AR42" s="123"/>
      <c r="AS42" s="112"/>
      <c r="AT42" s="112"/>
      <c r="AU42" s="112"/>
      <c r="AV42" s="112"/>
      <c r="AW42" s="123"/>
      <c r="AX42" s="123"/>
      <c r="AY42" s="188"/>
      <c r="AZ42" s="188"/>
      <c r="BA42" s="188"/>
      <c r="BB42" s="188"/>
      <c r="BC42" s="125"/>
      <c r="BD42" s="119"/>
      <c r="BE42" s="111"/>
      <c r="BF42" s="112"/>
      <c r="BG42" s="112"/>
      <c r="BH42" s="112"/>
      <c r="BI42" s="112"/>
      <c r="BJ42" s="113" t="s">
        <v>33</v>
      </c>
      <c r="BK42" s="112"/>
      <c r="BL42" s="114">
        <f>H42</f>
        <v>0</v>
      </c>
      <c r="BM42" s="112"/>
      <c r="BN42" s="112"/>
      <c r="BO42" s="112"/>
      <c r="BP42" s="112"/>
      <c r="BQ42" s="112"/>
      <c r="BR42" s="112"/>
      <c r="BS42" s="112"/>
      <c r="BT42" s="112"/>
      <c r="BU42" s="112"/>
      <c r="BV42" s="112"/>
      <c r="BW42" s="112"/>
      <c r="BX42" s="112"/>
      <c r="BY42" s="112"/>
      <c r="BZ42" s="112"/>
      <c r="CA42" s="112"/>
      <c r="CB42" s="111"/>
      <c r="CC42" s="112"/>
      <c r="CD42" s="112"/>
      <c r="CE42" s="112"/>
      <c r="CF42" s="112"/>
      <c r="CG42" s="112"/>
      <c r="CH42" s="112"/>
      <c r="CI42" s="112"/>
      <c r="CJ42" s="112"/>
      <c r="CK42" s="188"/>
      <c r="CL42" s="188"/>
      <c r="CM42" s="188"/>
      <c r="CN42" s="188"/>
      <c r="CO42" s="125"/>
      <c r="CP42" s="188"/>
      <c r="CQ42" s="188"/>
      <c r="CR42" s="188"/>
      <c r="CS42" s="188"/>
      <c r="CT42" s="111"/>
      <c r="CU42" s="112"/>
      <c r="CV42" s="112"/>
      <c r="CW42" s="112"/>
      <c r="CX42" s="112"/>
      <c r="CY42" s="112"/>
      <c r="CZ42" s="112"/>
      <c r="DA42" s="112"/>
      <c r="DB42" s="112"/>
      <c r="DC42" s="188"/>
      <c r="DD42" s="188"/>
      <c r="DE42" s="188"/>
      <c r="DF42" s="188"/>
      <c r="DG42" s="125"/>
      <c r="DH42" s="119"/>
    </row>
    <row r="43" spans="1:112" ht="15" customHeight="1">
      <c r="A43" s="111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1"/>
      <c r="Y43" s="241"/>
      <c r="Z43" s="241"/>
      <c r="AA43" s="289"/>
      <c r="AB43" s="286"/>
      <c r="AC43" s="286"/>
      <c r="AD43" s="286"/>
      <c r="AE43" s="250"/>
      <c r="AF43" s="257"/>
      <c r="AG43" s="253"/>
      <c r="AH43" s="253"/>
      <c r="AI43" s="253"/>
      <c r="AJ43" s="253"/>
      <c r="AK43" s="119"/>
      <c r="AL43" s="112"/>
      <c r="AM43" s="112"/>
      <c r="AN43" s="188"/>
      <c r="AO43" s="188"/>
      <c r="AP43" s="126"/>
      <c r="AQ43" s="289"/>
      <c r="AR43" s="289"/>
      <c r="AS43" s="286"/>
      <c r="AT43" s="289"/>
      <c r="AU43" s="289"/>
      <c r="AV43" s="289"/>
      <c r="AW43" s="289"/>
      <c r="AX43" s="289"/>
      <c r="AY43" s="253"/>
      <c r="AZ43" s="253"/>
      <c r="BA43" s="253"/>
      <c r="BB43" s="253"/>
      <c r="BC43" s="119"/>
      <c r="BD43" s="119"/>
      <c r="BE43" s="111"/>
      <c r="BF43" s="112"/>
      <c r="BG43" s="112"/>
      <c r="BH43" s="112"/>
      <c r="BI43" s="112"/>
      <c r="BJ43" s="112"/>
      <c r="BK43" s="112"/>
      <c r="BL43" s="112"/>
      <c r="BM43" s="112"/>
      <c r="BN43" s="112"/>
      <c r="BO43" s="112"/>
      <c r="BP43" s="112"/>
      <c r="BQ43" s="112"/>
      <c r="BR43" s="112"/>
      <c r="BS43" s="112"/>
      <c r="BT43" s="112"/>
      <c r="BU43" s="112"/>
      <c r="BV43" s="112"/>
      <c r="BW43" s="112"/>
      <c r="BX43" s="112"/>
      <c r="BY43" s="112"/>
      <c r="BZ43" s="112"/>
      <c r="CA43" s="112"/>
      <c r="CB43" s="111"/>
      <c r="CC43" s="267"/>
      <c r="CD43" s="267"/>
      <c r="CE43" s="267"/>
      <c r="CF43" s="267"/>
      <c r="CG43" s="273"/>
      <c r="CH43" s="273"/>
      <c r="CI43" s="276"/>
      <c r="CJ43" s="281"/>
      <c r="CK43" s="238"/>
      <c r="CL43" s="238"/>
      <c r="CM43" s="238"/>
      <c r="CN43" s="238"/>
      <c r="CO43" s="119"/>
      <c r="CP43" s="112"/>
      <c r="CQ43" s="112"/>
      <c r="CR43" s="188"/>
      <c r="CS43" s="188"/>
      <c r="CT43" s="126"/>
      <c r="CU43" s="267"/>
      <c r="CV43" s="267"/>
      <c r="CW43" s="270"/>
      <c r="CX43" s="270"/>
      <c r="CY43" s="270"/>
      <c r="CZ43" s="270"/>
      <c r="DA43" s="264"/>
      <c r="DB43" s="264"/>
      <c r="DC43" s="238"/>
      <c r="DD43" s="238"/>
      <c r="DE43" s="238"/>
      <c r="DF43" s="238"/>
      <c r="DG43" s="119"/>
      <c r="DH43" s="119"/>
    </row>
    <row r="44" spans="1:112" ht="15" customHeight="1">
      <c r="A44" s="111"/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88"/>
      <c r="Q44" s="122" t="s">
        <v>36</v>
      </c>
      <c r="R44" s="122"/>
      <c r="S44" s="112"/>
      <c r="T44" s="112"/>
      <c r="U44" s="112"/>
      <c r="V44" s="188" t="s">
        <v>8</v>
      </c>
      <c r="W44" s="112"/>
      <c r="X44" s="111"/>
      <c r="Y44" s="242"/>
      <c r="Z44" s="242"/>
      <c r="AA44" s="290"/>
      <c r="AB44" s="287"/>
      <c r="AC44" s="287"/>
      <c r="AD44" s="287"/>
      <c r="AE44" s="251"/>
      <c r="AF44" s="258"/>
      <c r="AG44" s="254"/>
      <c r="AH44" s="254"/>
      <c r="AI44" s="254"/>
      <c r="AJ44" s="254"/>
      <c r="AK44" s="119"/>
      <c r="AL44" s="112"/>
      <c r="AM44" s="112"/>
      <c r="AN44" s="188" t="s">
        <v>9</v>
      </c>
      <c r="AO44" s="188"/>
      <c r="AP44" s="126"/>
      <c r="AQ44" s="290"/>
      <c r="AR44" s="290"/>
      <c r="AS44" s="287"/>
      <c r="AT44" s="290"/>
      <c r="AU44" s="290"/>
      <c r="AV44" s="290"/>
      <c r="AW44" s="290"/>
      <c r="AX44" s="290"/>
      <c r="AY44" s="254"/>
      <c r="AZ44" s="254"/>
      <c r="BA44" s="254"/>
      <c r="BB44" s="254"/>
      <c r="BC44" s="119"/>
      <c r="BD44" s="119"/>
      <c r="BE44" s="111"/>
      <c r="BF44" s="112"/>
      <c r="BG44" s="112"/>
      <c r="BH44" s="112"/>
      <c r="BI44" s="112"/>
      <c r="BJ44" s="112"/>
      <c r="BK44" s="112"/>
      <c r="BL44" s="112"/>
      <c r="BM44" s="112"/>
      <c r="BN44" s="112"/>
      <c r="BO44" s="112"/>
      <c r="BP44" s="112"/>
      <c r="BQ44" s="112"/>
      <c r="BR44" s="112"/>
      <c r="BS44" s="112"/>
      <c r="BT44" s="188"/>
      <c r="BU44" s="122" t="s">
        <v>36</v>
      </c>
      <c r="BV44" s="122"/>
      <c r="BW44" s="112"/>
      <c r="BX44" s="112"/>
      <c r="BY44" s="112"/>
      <c r="BZ44" s="188" t="s">
        <v>8</v>
      </c>
      <c r="CA44" s="112"/>
      <c r="CB44" s="111"/>
      <c r="CC44" s="268"/>
      <c r="CD44" s="268"/>
      <c r="CE44" s="268"/>
      <c r="CF44" s="268"/>
      <c r="CG44" s="274"/>
      <c r="CH44" s="274"/>
      <c r="CI44" s="277"/>
      <c r="CJ44" s="282"/>
      <c r="CK44" s="239"/>
      <c r="CL44" s="239"/>
      <c r="CM44" s="239"/>
      <c r="CN44" s="239"/>
      <c r="CO44" s="119"/>
      <c r="CP44" s="112"/>
      <c r="CQ44" s="112"/>
      <c r="CR44" s="188" t="s">
        <v>9</v>
      </c>
      <c r="CS44" s="188"/>
      <c r="CT44" s="126"/>
      <c r="CU44" s="268"/>
      <c r="CV44" s="268"/>
      <c r="CW44" s="271"/>
      <c r="CX44" s="271"/>
      <c r="CY44" s="271"/>
      <c r="CZ44" s="271"/>
      <c r="DA44" s="265"/>
      <c r="DB44" s="265"/>
      <c r="DC44" s="239"/>
      <c r="DD44" s="239"/>
      <c r="DE44" s="239"/>
      <c r="DF44" s="239"/>
      <c r="DG44" s="119"/>
      <c r="DH44" s="119"/>
    </row>
    <row r="45" spans="1:112" ht="15" customHeight="1">
      <c r="A45" s="111"/>
      <c r="B45" s="112"/>
      <c r="C45" s="112"/>
      <c r="D45" s="112"/>
      <c r="E45" s="112"/>
      <c r="F45" s="113" t="s">
        <v>39</v>
      </c>
      <c r="G45" s="112"/>
      <c r="H45" s="115" t="s">
        <v>47</v>
      </c>
      <c r="I45" s="112"/>
      <c r="J45" s="112"/>
      <c r="K45" s="112"/>
      <c r="L45" s="112"/>
      <c r="M45" s="112"/>
      <c r="N45" s="112"/>
      <c r="O45" s="112"/>
      <c r="P45" s="113"/>
      <c r="Q45" s="156">
        <v>0</v>
      </c>
      <c r="R45" s="122"/>
      <c r="S45" s="112"/>
      <c r="T45" s="112"/>
      <c r="U45" s="112"/>
      <c r="V45" s="112"/>
      <c r="W45" s="112"/>
      <c r="X45" s="111"/>
      <c r="Y45" s="243"/>
      <c r="Z45" s="243"/>
      <c r="AA45" s="291"/>
      <c r="AB45" s="288"/>
      <c r="AC45" s="288"/>
      <c r="AD45" s="288"/>
      <c r="AE45" s="252"/>
      <c r="AF45" s="259"/>
      <c r="AG45" s="254"/>
      <c r="AH45" s="254"/>
      <c r="AI45" s="254"/>
      <c r="AJ45" s="254"/>
      <c r="AK45" s="119"/>
      <c r="AL45" s="112"/>
      <c r="AM45" s="112"/>
      <c r="AN45" s="188"/>
      <c r="AO45" s="188"/>
      <c r="AP45" s="126"/>
      <c r="AQ45" s="291"/>
      <c r="AR45" s="291"/>
      <c r="AS45" s="288"/>
      <c r="AT45" s="291"/>
      <c r="AU45" s="291"/>
      <c r="AV45" s="291"/>
      <c r="AW45" s="291"/>
      <c r="AX45" s="291"/>
      <c r="AY45" s="255"/>
      <c r="AZ45" s="255"/>
      <c r="BA45" s="254"/>
      <c r="BB45" s="254"/>
      <c r="BC45" s="119"/>
      <c r="BD45" s="119"/>
      <c r="BE45" s="111" t="s">
        <v>51</v>
      </c>
      <c r="BF45" s="112"/>
      <c r="BG45" s="112"/>
      <c r="BH45" s="112"/>
      <c r="BI45" s="112"/>
      <c r="BJ45" s="113"/>
      <c r="BK45" s="112"/>
      <c r="BL45" s="115"/>
      <c r="BM45" s="112"/>
      <c r="BN45" s="112"/>
      <c r="BO45" s="112"/>
      <c r="BP45" s="112"/>
      <c r="BQ45" s="112"/>
      <c r="BR45" s="112"/>
      <c r="BS45" s="112"/>
      <c r="BT45" s="113"/>
      <c r="BU45" s="156">
        <f t="shared" ref="BU45" si="3">SUM(BS45:BT45)</f>
        <v>0</v>
      </c>
      <c r="BV45" s="122"/>
      <c r="BW45" s="112"/>
      <c r="BX45" s="112"/>
      <c r="BY45" s="112"/>
      <c r="BZ45" s="112"/>
      <c r="CA45" s="112"/>
      <c r="CB45" s="111"/>
      <c r="CC45" s="269"/>
      <c r="CD45" s="269"/>
      <c r="CE45" s="269"/>
      <c r="CF45" s="269"/>
      <c r="CG45" s="275"/>
      <c r="CH45" s="275"/>
      <c r="CI45" s="278"/>
      <c r="CJ45" s="283"/>
      <c r="CK45" s="239"/>
      <c r="CL45" s="239"/>
      <c r="CM45" s="239"/>
      <c r="CN45" s="239"/>
      <c r="CO45" s="119"/>
      <c r="CP45" s="112"/>
      <c r="CQ45" s="112"/>
      <c r="CR45" s="188"/>
      <c r="CS45" s="188"/>
      <c r="CT45" s="126"/>
      <c r="CU45" s="269"/>
      <c r="CV45" s="269"/>
      <c r="CW45" s="272"/>
      <c r="CX45" s="272"/>
      <c r="CY45" s="272"/>
      <c r="CZ45" s="272"/>
      <c r="DA45" s="266"/>
      <c r="DB45" s="266"/>
      <c r="DC45" s="240"/>
      <c r="DD45" s="240"/>
      <c r="DE45" s="239"/>
      <c r="DF45" s="239"/>
      <c r="DG45" s="119"/>
      <c r="DH45" s="119"/>
    </row>
    <row r="46" spans="1:112" ht="15" customHeight="1">
      <c r="A46" s="111"/>
      <c r="B46" s="112"/>
      <c r="C46" s="112"/>
      <c r="D46" s="112"/>
      <c r="E46" s="112"/>
      <c r="F46" s="113" t="s">
        <v>40</v>
      </c>
      <c r="G46" s="112"/>
      <c r="H46" s="115" t="s">
        <v>52</v>
      </c>
      <c r="I46" s="112"/>
      <c r="J46" s="112"/>
      <c r="K46" s="112"/>
      <c r="L46" s="112"/>
      <c r="M46" s="112"/>
      <c r="N46" s="112"/>
      <c r="O46" s="112"/>
      <c r="P46" s="113"/>
      <c r="Q46" s="156">
        <v>0</v>
      </c>
      <c r="R46" s="122"/>
      <c r="S46" s="112"/>
      <c r="T46" s="112"/>
      <c r="U46" s="112"/>
      <c r="V46" s="112"/>
      <c r="W46" s="112"/>
      <c r="X46" s="111"/>
      <c r="Y46" s="172"/>
      <c r="Z46" s="172"/>
      <c r="AA46" s="172"/>
      <c r="AB46" s="172"/>
      <c r="AC46" s="172"/>
      <c r="AD46" s="172"/>
      <c r="AE46" s="162"/>
      <c r="AF46" s="162"/>
      <c r="AG46" s="255"/>
      <c r="AH46" s="255"/>
      <c r="AI46" s="255"/>
      <c r="AJ46" s="255"/>
      <c r="AK46" s="119"/>
      <c r="AL46" s="112"/>
      <c r="AM46" s="112"/>
      <c r="AN46" s="188"/>
      <c r="AO46" s="188"/>
      <c r="AP46" s="126"/>
      <c r="AQ46" s="172"/>
      <c r="AR46" s="172"/>
      <c r="AS46" s="172"/>
      <c r="AT46" s="172"/>
      <c r="AU46" s="172"/>
      <c r="AV46" s="172"/>
      <c r="AW46" s="172"/>
      <c r="AX46" s="172"/>
      <c r="AY46" s="164"/>
      <c r="AZ46" s="164"/>
      <c r="BA46" s="255"/>
      <c r="BB46" s="255"/>
      <c r="BC46" s="119"/>
      <c r="BD46" s="119"/>
      <c r="BE46" s="111"/>
      <c r="BF46" s="112"/>
      <c r="BG46" s="112"/>
      <c r="BH46" s="112"/>
      <c r="BI46" s="112"/>
      <c r="BJ46" s="113" t="s">
        <v>40</v>
      </c>
      <c r="BK46" s="112"/>
      <c r="BL46" s="115" t="s">
        <v>52</v>
      </c>
      <c r="BM46" s="112"/>
      <c r="BN46" s="112"/>
      <c r="BO46" s="112"/>
      <c r="BP46" s="112"/>
      <c r="BQ46" s="112"/>
      <c r="BR46" s="112"/>
      <c r="BS46" s="112"/>
      <c r="BT46" s="113"/>
      <c r="BU46" s="156">
        <f>SUM(BS46:BT46)</f>
        <v>0</v>
      </c>
      <c r="BV46" s="122"/>
      <c r="BW46" s="112"/>
      <c r="BX46" s="112"/>
      <c r="BY46" s="112"/>
      <c r="BZ46" s="112"/>
      <c r="CA46" s="112"/>
      <c r="CB46" s="111"/>
      <c r="CC46" s="120"/>
      <c r="CD46" s="120"/>
      <c r="CE46" s="120"/>
      <c r="CF46" s="120"/>
      <c r="CG46" s="127"/>
      <c r="CH46" s="112"/>
      <c r="CI46" s="128"/>
      <c r="CJ46" s="128"/>
      <c r="CK46" s="240"/>
      <c r="CL46" s="240"/>
      <c r="CM46" s="240"/>
      <c r="CN46" s="240"/>
      <c r="CO46" s="119"/>
      <c r="CP46" s="112"/>
      <c r="CQ46" s="112"/>
      <c r="CR46" s="188"/>
      <c r="CS46" s="188"/>
      <c r="CT46" s="126"/>
      <c r="CU46" s="112"/>
      <c r="CV46" s="112"/>
      <c r="CW46" s="120"/>
      <c r="CX46" s="120"/>
      <c r="CY46" s="120"/>
      <c r="CZ46" s="120"/>
      <c r="DA46" s="120"/>
      <c r="DB46" s="120"/>
      <c r="DC46" s="112"/>
      <c r="DD46" s="112"/>
      <c r="DE46" s="240"/>
      <c r="DF46" s="240"/>
      <c r="DG46" s="119"/>
      <c r="DH46" s="119"/>
    </row>
    <row r="47" spans="1:112" ht="15" customHeight="1">
      <c r="A47" s="111"/>
      <c r="B47" s="112"/>
      <c r="C47" s="112"/>
      <c r="D47" s="112"/>
      <c r="E47" s="112"/>
      <c r="F47" s="112"/>
      <c r="G47" s="112"/>
      <c r="H47" s="112" t="s">
        <v>53</v>
      </c>
      <c r="I47" s="115"/>
      <c r="J47" s="112"/>
      <c r="K47" s="112"/>
      <c r="L47" s="115"/>
      <c r="M47" s="116"/>
      <c r="N47" s="115"/>
      <c r="O47" s="113"/>
      <c r="P47" s="113"/>
      <c r="Q47" s="156">
        <v>0</v>
      </c>
      <c r="R47" s="122"/>
      <c r="S47" s="112"/>
      <c r="T47" s="112"/>
      <c r="U47" s="112"/>
      <c r="V47" s="112"/>
      <c r="W47" s="112"/>
      <c r="X47" s="111"/>
      <c r="Y47" s="123"/>
      <c r="Z47" s="123"/>
      <c r="AA47" s="123"/>
      <c r="AB47" s="123"/>
      <c r="AC47" s="123"/>
      <c r="AD47" s="123"/>
      <c r="AE47" s="123"/>
      <c r="AF47" s="123"/>
      <c r="AG47" s="131"/>
      <c r="AH47" s="112"/>
      <c r="AI47" s="112"/>
      <c r="AJ47" s="112"/>
      <c r="AK47" s="119"/>
      <c r="AL47" s="112"/>
      <c r="AM47" s="112"/>
      <c r="AN47" s="188"/>
      <c r="AO47" s="188"/>
      <c r="AP47" s="126"/>
      <c r="AQ47" s="123"/>
      <c r="AR47" s="123"/>
      <c r="AS47" s="118"/>
      <c r="AT47" s="118"/>
      <c r="AU47" s="123"/>
      <c r="AV47" s="123"/>
      <c r="AW47" s="123"/>
      <c r="AX47" s="123"/>
      <c r="AY47" s="131"/>
      <c r="AZ47" s="123"/>
      <c r="BA47" s="123"/>
      <c r="BB47" s="123"/>
      <c r="BC47" s="119"/>
      <c r="BD47" s="119"/>
      <c r="BE47" s="111"/>
      <c r="BF47" s="112"/>
      <c r="BG47" s="112"/>
      <c r="BH47" s="112"/>
      <c r="BI47" s="112"/>
      <c r="BJ47" s="112"/>
      <c r="BK47" s="112"/>
      <c r="BL47" s="112" t="s">
        <v>53</v>
      </c>
      <c r="BM47" s="115"/>
      <c r="BN47" s="112"/>
      <c r="BO47" s="112"/>
      <c r="BP47" s="115"/>
      <c r="BQ47" s="116"/>
      <c r="BR47" s="115"/>
      <c r="BS47" s="113"/>
      <c r="BT47" s="113"/>
      <c r="BU47" s="156">
        <f>SUM(BS47:BT47)</f>
        <v>0</v>
      </c>
      <c r="BV47" s="122"/>
      <c r="BW47" s="112"/>
      <c r="BX47" s="112"/>
      <c r="BY47" s="112"/>
      <c r="BZ47" s="112"/>
      <c r="CA47" s="112"/>
      <c r="CB47" s="111"/>
      <c r="CC47" s="123"/>
      <c r="CD47" s="129"/>
      <c r="CE47" s="123"/>
      <c r="CF47" s="123"/>
      <c r="CG47" s="130"/>
      <c r="CH47" s="130"/>
      <c r="CI47" s="130"/>
      <c r="CJ47" s="130"/>
      <c r="CK47" s="131"/>
      <c r="CL47" s="112"/>
      <c r="CM47" s="112"/>
      <c r="CN47" s="112"/>
      <c r="CO47" s="119"/>
      <c r="CP47" s="112"/>
      <c r="CQ47" s="112"/>
      <c r="CR47" s="188"/>
      <c r="CS47" s="188"/>
      <c r="CT47" s="126"/>
      <c r="CU47" s="123"/>
      <c r="CV47" s="123"/>
      <c r="CW47" s="118"/>
      <c r="CX47" s="118"/>
      <c r="CY47" s="123"/>
      <c r="CZ47" s="123"/>
      <c r="DA47" s="123"/>
      <c r="DB47" s="123"/>
      <c r="DC47" s="131"/>
      <c r="DD47" s="123"/>
      <c r="DE47" s="123"/>
      <c r="DF47" s="123"/>
      <c r="DG47" s="119"/>
      <c r="DH47" s="119"/>
    </row>
    <row r="48" spans="1:112" ht="15" customHeight="1">
      <c r="A48" s="111"/>
      <c r="B48" s="112"/>
      <c r="C48" s="115"/>
      <c r="D48" s="115"/>
      <c r="E48" s="112"/>
      <c r="F48" s="112"/>
      <c r="G48" s="112"/>
      <c r="H48" s="112" t="s">
        <v>70</v>
      </c>
      <c r="I48" s="115"/>
      <c r="J48" s="112"/>
      <c r="K48" s="112"/>
      <c r="L48" s="115"/>
      <c r="M48" s="116"/>
      <c r="N48" s="115"/>
      <c r="O48" s="113"/>
      <c r="P48" s="113"/>
      <c r="Q48" s="156">
        <v>0</v>
      </c>
      <c r="R48" s="112"/>
      <c r="S48" s="112"/>
      <c r="T48" s="112"/>
      <c r="U48" s="112"/>
      <c r="V48" s="112"/>
      <c r="W48" s="112"/>
      <c r="X48" s="111"/>
      <c r="Y48" s="241"/>
      <c r="Z48" s="241"/>
      <c r="AA48" s="289"/>
      <c r="AB48" s="289"/>
      <c r="AC48" s="286"/>
      <c r="AD48" s="286"/>
      <c r="AE48" s="247"/>
      <c r="AF48" s="247"/>
      <c r="AG48" s="253"/>
      <c r="AH48" s="253"/>
      <c r="AI48" s="253"/>
      <c r="AJ48" s="253"/>
      <c r="AK48" s="119"/>
      <c r="AL48" s="112"/>
      <c r="AM48" s="112"/>
      <c r="AN48" s="188"/>
      <c r="AO48" s="188"/>
      <c r="AP48" s="126"/>
      <c r="AQ48" s="289"/>
      <c r="AR48" s="289"/>
      <c r="AS48" s="286"/>
      <c r="AT48" s="286"/>
      <c r="AU48" s="289"/>
      <c r="AV48" s="289"/>
      <c r="AW48" s="289"/>
      <c r="AX48" s="289"/>
      <c r="AY48" s="253"/>
      <c r="AZ48" s="253"/>
      <c r="BA48" s="253"/>
      <c r="BB48" s="253"/>
      <c r="BC48" s="119"/>
      <c r="BD48" s="119"/>
      <c r="BE48" s="111"/>
      <c r="BF48" s="112"/>
      <c r="BG48" s="115"/>
      <c r="BH48" s="115"/>
      <c r="BI48" s="112"/>
      <c r="BJ48" s="112"/>
      <c r="BK48" s="112"/>
      <c r="BL48" s="112" t="s">
        <v>70</v>
      </c>
      <c r="BM48" s="115"/>
      <c r="BN48" s="112"/>
      <c r="BO48" s="112"/>
      <c r="BP48" s="115"/>
      <c r="BQ48" s="116"/>
      <c r="BR48" s="115"/>
      <c r="BS48" s="113"/>
      <c r="BT48" s="113"/>
      <c r="BU48" s="156">
        <f>SUM(BS48:BT48)</f>
        <v>0</v>
      </c>
      <c r="BV48" s="112"/>
      <c r="BW48" s="112"/>
      <c r="BX48" s="112"/>
      <c r="BY48" s="112"/>
      <c r="BZ48" s="112"/>
      <c r="CA48" s="112"/>
      <c r="CB48" s="111"/>
      <c r="CC48" s="267"/>
      <c r="CD48" s="267"/>
      <c r="CE48" s="267"/>
      <c r="CF48" s="273"/>
      <c r="CG48" s="273"/>
      <c r="CH48" s="273"/>
      <c r="CI48" s="273"/>
      <c r="CJ48" s="264"/>
      <c r="CK48" s="238"/>
      <c r="CL48" s="238"/>
      <c r="CM48" s="238"/>
      <c r="CN48" s="238"/>
      <c r="CO48" s="119"/>
      <c r="CP48" s="112"/>
      <c r="CQ48" s="112"/>
      <c r="CR48" s="188"/>
      <c r="CS48" s="188"/>
      <c r="CT48" s="126"/>
      <c r="CU48" s="267"/>
      <c r="CV48" s="267"/>
      <c r="CW48" s="270"/>
      <c r="CX48" s="270"/>
      <c r="CY48" s="270"/>
      <c r="CZ48" s="270"/>
      <c r="DA48" s="264"/>
      <c r="DB48" s="264"/>
      <c r="DC48" s="238"/>
      <c r="DD48" s="238"/>
      <c r="DE48" s="238"/>
      <c r="DF48" s="238"/>
      <c r="DG48" s="119"/>
      <c r="DH48" s="119"/>
    </row>
    <row r="49" spans="1:112" ht="15" customHeight="1">
      <c r="A49" s="111"/>
      <c r="B49" s="112"/>
      <c r="C49" s="112"/>
      <c r="D49" s="112"/>
      <c r="E49" s="112"/>
      <c r="F49" s="112"/>
      <c r="G49" s="112"/>
      <c r="H49" s="112" t="s">
        <v>71</v>
      </c>
      <c r="I49" s="112"/>
      <c r="J49" s="112"/>
      <c r="K49" s="112"/>
      <c r="L49" s="112"/>
      <c r="M49" s="112"/>
      <c r="N49" s="112"/>
      <c r="O49" s="113"/>
      <c r="P49" s="113"/>
      <c r="Q49" s="156">
        <v>0</v>
      </c>
      <c r="R49" s="122"/>
      <c r="S49" s="112"/>
      <c r="T49" s="279"/>
      <c r="U49" s="280"/>
      <c r="V49" s="188" t="s">
        <v>10</v>
      </c>
      <c r="W49" s="112"/>
      <c r="X49" s="111"/>
      <c r="Y49" s="242"/>
      <c r="Z49" s="242"/>
      <c r="AA49" s="290"/>
      <c r="AB49" s="290"/>
      <c r="AC49" s="287"/>
      <c r="AD49" s="287"/>
      <c r="AE49" s="248"/>
      <c r="AF49" s="248"/>
      <c r="AG49" s="254"/>
      <c r="AH49" s="254"/>
      <c r="AI49" s="254"/>
      <c r="AJ49" s="254"/>
      <c r="AK49" s="119"/>
      <c r="AL49" s="112"/>
      <c r="AM49" s="112"/>
      <c r="AN49" s="188" t="s">
        <v>11</v>
      </c>
      <c r="AO49" s="188"/>
      <c r="AP49" s="126"/>
      <c r="AQ49" s="290"/>
      <c r="AR49" s="290"/>
      <c r="AS49" s="287"/>
      <c r="AT49" s="287"/>
      <c r="AU49" s="290"/>
      <c r="AV49" s="290"/>
      <c r="AW49" s="290"/>
      <c r="AX49" s="290"/>
      <c r="AY49" s="254"/>
      <c r="AZ49" s="254"/>
      <c r="BA49" s="254"/>
      <c r="BB49" s="254"/>
      <c r="BC49" s="119"/>
      <c r="BD49" s="119"/>
      <c r="BE49" s="111"/>
      <c r="BF49" s="112"/>
      <c r="BG49" s="112"/>
      <c r="BH49" s="112"/>
      <c r="BI49" s="112"/>
      <c r="BJ49" s="112"/>
      <c r="BK49" s="112"/>
      <c r="BL49" s="112" t="s">
        <v>71</v>
      </c>
      <c r="BM49" s="112"/>
      <c r="BN49" s="112"/>
      <c r="BO49" s="112"/>
      <c r="BP49" s="112"/>
      <c r="BQ49" s="112"/>
      <c r="BR49" s="112"/>
      <c r="BS49" s="113"/>
      <c r="BT49" s="113"/>
      <c r="BU49" s="156">
        <f>SUM(BS49:BT49)</f>
        <v>0</v>
      </c>
      <c r="BV49" s="122"/>
      <c r="BW49" s="112"/>
      <c r="BX49" s="279"/>
      <c r="BY49" s="280"/>
      <c r="BZ49" s="188" t="s">
        <v>10</v>
      </c>
      <c r="CA49" s="112"/>
      <c r="CB49" s="111"/>
      <c r="CC49" s="268"/>
      <c r="CD49" s="268"/>
      <c r="CE49" s="268"/>
      <c r="CF49" s="274"/>
      <c r="CG49" s="274"/>
      <c r="CH49" s="274"/>
      <c r="CI49" s="274"/>
      <c r="CJ49" s="265"/>
      <c r="CK49" s="239"/>
      <c r="CL49" s="239"/>
      <c r="CM49" s="239"/>
      <c r="CN49" s="239"/>
      <c r="CO49" s="119"/>
      <c r="CP49" s="112"/>
      <c r="CQ49" s="112"/>
      <c r="CR49" s="188" t="s">
        <v>11</v>
      </c>
      <c r="CS49" s="188"/>
      <c r="CT49" s="126"/>
      <c r="CU49" s="268"/>
      <c r="CV49" s="268"/>
      <c r="CW49" s="271"/>
      <c r="CX49" s="271"/>
      <c r="CY49" s="271"/>
      <c r="CZ49" s="271"/>
      <c r="DA49" s="265"/>
      <c r="DB49" s="265"/>
      <c r="DC49" s="239"/>
      <c r="DD49" s="239"/>
      <c r="DE49" s="239"/>
      <c r="DF49" s="239"/>
      <c r="DG49" s="119"/>
      <c r="DH49" s="119"/>
    </row>
    <row r="50" spans="1:112" ht="15" customHeight="1">
      <c r="A50" s="111"/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88"/>
      <c r="Q50" s="112"/>
      <c r="R50" s="122"/>
      <c r="S50" s="112"/>
      <c r="T50" s="279"/>
      <c r="U50" s="280"/>
      <c r="V50" s="112"/>
      <c r="W50" s="112"/>
      <c r="X50" s="111"/>
      <c r="Y50" s="243"/>
      <c r="Z50" s="243"/>
      <c r="AA50" s="291"/>
      <c r="AB50" s="291"/>
      <c r="AC50" s="288"/>
      <c r="AD50" s="288"/>
      <c r="AE50" s="249"/>
      <c r="AF50" s="249"/>
      <c r="AG50" s="255"/>
      <c r="AH50" s="255"/>
      <c r="AI50" s="254"/>
      <c r="AJ50" s="254"/>
      <c r="AK50" s="119"/>
      <c r="AL50" s="112"/>
      <c r="AM50" s="112"/>
      <c r="AN50" s="188"/>
      <c r="AO50" s="188"/>
      <c r="AP50" s="126"/>
      <c r="AQ50" s="291"/>
      <c r="AR50" s="291"/>
      <c r="AS50" s="288"/>
      <c r="AT50" s="288"/>
      <c r="AU50" s="291"/>
      <c r="AV50" s="291"/>
      <c r="AW50" s="291"/>
      <c r="AX50" s="291"/>
      <c r="AY50" s="255"/>
      <c r="AZ50" s="255"/>
      <c r="BA50" s="254"/>
      <c r="BB50" s="254"/>
      <c r="BC50" s="119"/>
      <c r="BD50" s="119"/>
      <c r="BE50" s="111"/>
      <c r="BF50" s="112"/>
      <c r="BG50" s="112"/>
      <c r="BH50" s="112"/>
      <c r="BI50" s="112"/>
      <c r="BJ50" s="113" t="s">
        <v>41</v>
      </c>
      <c r="BK50" s="112"/>
      <c r="BL50" s="112"/>
      <c r="BM50" s="112"/>
      <c r="BN50" s="112"/>
      <c r="BO50" s="112"/>
      <c r="BP50" s="112"/>
      <c r="BQ50" s="112"/>
      <c r="BR50" s="112"/>
      <c r="BS50" s="112"/>
      <c r="BT50" s="188"/>
      <c r="BU50" s="112"/>
      <c r="BV50" s="122"/>
      <c r="BW50" s="112"/>
      <c r="BX50" s="279"/>
      <c r="BY50" s="280"/>
      <c r="BZ50" s="112"/>
      <c r="CA50" s="112"/>
      <c r="CB50" s="111"/>
      <c r="CC50" s="269"/>
      <c r="CD50" s="269"/>
      <c r="CE50" s="269"/>
      <c r="CF50" s="275"/>
      <c r="CG50" s="275"/>
      <c r="CH50" s="275"/>
      <c r="CI50" s="275"/>
      <c r="CJ50" s="266"/>
      <c r="CK50" s="240"/>
      <c r="CL50" s="240"/>
      <c r="CM50" s="239"/>
      <c r="CN50" s="239"/>
      <c r="CO50" s="119"/>
      <c r="CP50" s="112"/>
      <c r="CQ50" s="112"/>
      <c r="CR50" s="188"/>
      <c r="CS50" s="188"/>
      <c r="CT50" s="126"/>
      <c r="CU50" s="269"/>
      <c r="CV50" s="269"/>
      <c r="CW50" s="272"/>
      <c r="CX50" s="272"/>
      <c r="CY50" s="272"/>
      <c r="CZ50" s="272"/>
      <c r="DA50" s="266"/>
      <c r="DB50" s="266"/>
      <c r="DC50" s="240"/>
      <c r="DD50" s="240"/>
      <c r="DE50" s="239"/>
      <c r="DF50" s="239"/>
      <c r="DG50" s="119"/>
      <c r="DH50" s="119"/>
    </row>
    <row r="51" spans="1:112" ht="15" customHeight="1">
      <c r="A51" s="111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74" t="s">
        <v>127</v>
      </c>
      <c r="P51" s="188" t="s">
        <v>49</v>
      </c>
      <c r="Q51" s="112"/>
      <c r="R51" s="122"/>
      <c r="S51" s="112"/>
      <c r="T51" s="279"/>
      <c r="U51" s="280"/>
      <c r="V51" s="112"/>
      <c r="W51" s="112"/>
      <c r="X51" s="111"/>
      <c r="Y51" s="172"/>
      <c r="Z51" s="172"/>
      <c r="AA51" s="172"/>
      <c r="AB51" s="172"/>
      <c r="AC51" s="172"/>
      <c r="AD51" s="172"/>
      <c r="AE51" s="172"/>
      <c r="AF51" s="172"/>
      <c r="AG51" s="164"/>
      <c r="AH51" s="164"/>
      <c r="AI51" s="255"/>
      <c r="AJ51" s="255"/>
      <c r="AK51" s="119"/>
      <c r="AL51" s="112"/>
      <c r="AM51" s="112"/>
      <c r="AN51" s="188"/>
      <c r="AO51" s="188"/>
      <c r="AP51" s="126"/>
      <c r="AQ51" s="172"/>
      <c r="AR51" s="172"/>
      <c r="AS51" s="120"/>
      <c r="AT51" s="120"/>
      <c r="AU51" s="172"/>
      <c r="AV51" s="172"/>
      <c r="AW51" s="172"/>
      <c r="AX51" s="172"/>
      <c r="AY51" s="164"/>
      <c r="AZ51" s="164"/>
      <c r="BA51" s="255"/>
      <c r="BB51" s="255"/>
      <c r="BC51" s="119"/>
      <c r="BD51" s="119"/>
      <c r="BE51" s="111"/>
      <c r="BF51" s="112"/>
      <c r="BG51" s="112"/>
      <c r="BH51" s="112"/>
      <c r="BI51" s="112"/>
      <c r="BJ51" s="112"/>
      <c r="BK51" s="112"/>
      <c r="BL51" s="112"/>
      <c r="BM51" s="112"/>
      <c r="BN51" s="112"/>
      <c r="BO51" s="112"/>
      <c r="BP51" s="112"/>
      <c r="BQ51" s="112"/>
      <c r="BR51" s="112"/>
      <c r="BS51" s="174" t="s">
        <v>127</v>
      </c>
      <c r="BT51" s="188" t="s">
        <v>49</v>
      </c>
      <c r="BU51" s="112"/>
      <c r="BV51" s="122"/>
      <c r="BW51" s="112"/>
      <c r="BX51" s="279"/>
      <c r="BY51" s="280"/>
      <c r="BZ51" s="112"/>
      <c r="CA51" s="112"/>
      <c r="CB51" s="111"/>
      <c r="CC51" s="120"/>
      <c r="CD51" s="120"/>
      <c r="CE51" s="120"/>
      <c r="CF51" s="120"/>
      <c r="CG51" s="120"/>
      <c r="CH51" s="120"/>
      <c r="CI51" s="120"/>
      <c r="CJ51" s="134"/>
      <c r="CK51" s="112"/>
      <c r="CL51" s="112"/>
      <c r="CM51" s="240"/>
      <c r="CN51" s="240"/>
      <c r="CO51" s="119"/>
      <c r="CP51" s="112"/>
      <c r="CQ51" s="112"/>
      <c r="CR51" s="188"/>
      <c r="CS51" s="188"/>
      <c r="CT51" s="126"/>
      <c r="CU51" s="112"/>
      <c r="CV51" s="112"/>
      <c r="CW51" s="120"/>
      <c r="CX51" s="120"/>
      <c r="CY51" s="120"/>
      <c r="CZ51" s="120"/>
      <c r="DA51" s="120"/>
      <c r="DB51" s="120"/>
      <c r="DC51" s="112"/>
      <c r="DD51" s="112"/>
      <c r="DE51" s="240"/>
      <c r="DF51" s="240"/>
      <c r="DG51" s="119"/>
      <c r="DH51" s="119"/>
    </row>
    <row r="52" spans="1:112" ht="15" customHeight="1">
      <c r="A52" s="111"/>
      <c r="B52" s="112"/>
      <c r="C52" s="112"/>
      <c r="D52" s="112"/>
      <c r="E52" s="112"/>
      <c r="F52" s="113" t="s">
        <v>41</v>
      </c>
      <c r="G52" s="112"/>
      <c r="H52" s="112" t="s">
        <v>132</v>
      </c>
      <c r="I52" s="112"/>
      <c r="J52" s="112"/>
      <c r="K52" s="112"/>
      <c r="L52" s="133"/>
      <c r="M52" s="112"/>
      <c r="N52" s="112"/>
      <c r="O52" s="155">
        <f>COUNTIF(X41:BB66,H52)</f>
        <v>0</v>
      </c>
      <c r="P52" s="155">
        <f>COUNTIF(X41:BB66,H52&amp;"/R")</f>
        <v>0</v>
      </c>
      <c r="Q52" s="156">
        <f t="shared" ref="Q52:Q60" si="4">SUM(O52:P52)</f>
        <v>0</v>
      </c>
      <c r="R52" s="122"/>
      <c r="S52" s="112"/>
      <c r="T52" s="279"/>
      <c r="U52" s="280"/>
      <c r="V52" s="112"/>
      <c r="W52" s="112"/>
      <c r="X52" s="111"/>
      <c r="Y52" s="123"/>
      <c r="Z52" s="123"/>
      <c r="AA52" s="123"/>
      <c r="AB52" s="123"/>
      <c r="AC52" s="123"/>
      <c r="AD52" s="123"/>
      <c r="AE52" s="123"/>
      <c r="AF52" s="123"/>
      <c r="AG52" s="131"/>
      <c r="AH52" s="112"/>
      <c r="AI52" s="112"/>
      <c r="AJ52" s="112"/>
      <c r="AK52" s="119"/>
      <c r="AL52" s="112"/>
      <c r="AM52" s="112"/>
      <c r="AN52" s="188"/>
      <c r="AO52" s="188"/>
      <c r="AP52" s="126"/>
      <c r="AQ52" s="123"/>
      <c r="AR52" s="123"/>
      <c r="AS52" s="118"/>
      <c r="AT52" s="118"/>
      <c r="AU52" s="123"/>
      <c r="AV52" s="123"/>
      <c r="AW52" s="123"/>
      <c r="AX52" s="123"/>
      <c r="AY52" s="131"/>
      <c r="AZ52" s="123"/>
      <c r="BA52" s="123"/>
      <c r="BB52" s="123"/>
      <c r="BC52" s="119"/>
      <c r="BD52" s="119"/>
      <c r="BE52" s="111"/>
      <c r="BF52" s="112"/>
      <c r="BG52" s="112"/>
      <c r="BH52" s="112"/>
      <c r="BI52" s="112"/>
      <c r="BJ52" s="112"/>
      <c r="BK52" s="112"/>
      <c r="BL52" s="112" t="s">
        <v>132</v>
      </c>
      <c r="BM52" s="112"/>
      <c r="BN52" s="112"/>
      <c r="BO52" s="112"/>
      <c r="BP52" s="133"/>
      <c r="BQ52" s="112"/>
      <c r="BR52" s="112"/>
      <c r="BS52" s="155">
        <f>COUNTIF(CB41:DF66,BL52)</f>
        <v>0</v>
      </c>
      <c r="BT52" s="155">
        <f>COUNTIF(CB41:DF66,BL52&amp;"/R")</f>
        <v>0</v>
      </c>
      <c r="BU52" s="156">
        <f t="shared" ref="BU52:BU60" si="5">SUM(BS52:BT52)</f>
        <v>0</v>
      </c>
      <c r="BV52" s="122"/>
      <c r="BW52" s="112"/>
      <c r="BX52" s="279"/>
      <c r="BY52" s="280"/>
      <c r="BZ52" s="112"/>
      <c r="CA52" s="112"/>
      <c r="CB52" s="111"/>
      <c r="CC52" s="123"/>
      <c r="CD52" s="123"/>
      <c r="CE52" s="123"/>
      <c r="CF52" s="123"/>
      <c r="CG52" s="123"/>
      <c r="CH52" s="123"/>
      <c r="CI52" s="123"/>
      <c r="CJ52" s="123"/>
      <c r="CK52" s="131"/>
      <c r="CL52" s="112"/>
      <c r="CM52" s="112"/>
      <c r="CN52" s="112"/>
      <c r="CO52" s="119"/>
      <c r="CP52" s="112"/>
      <c r="CQ52" s="112"/>
      <c r="CR52" s="188"/>
      <c r="CS52" s="188"/>
      <c r="CT52" s="126"/>
      <c r="CU52" s="123"/>
      <c r="CV52" s="123"/>
      <c r="CW52" s="118"/>
      <c r="CX52" s="118"/>
      <c r="CY52" s="123"/>
      <c r="CZ52" s="123"/>
      <c r="DA52" s="123"/>
      <c r="DB52" s="123"/>
      <c r="DC52" s="131"/>
      <c r="DD52" s="123"/>
      <c r="DE52" s="123"/>
      <c r="DF52" s="123"/>
      <c r="DG52" s="119"/>
      <c r="DH52" s="119"/>
    </row>
    <row r="53" spans="1:112" ht="15" customHeight="1">
      <c r="A53" s="111"/>
      <c r="B53" s="112"/>
      <c r="C53" s="112"/>
      <c r="D53" s="112"/>
      <c r="E53" s="112"/>
      <c r="F53" s="112"/>
      <c r="G53" s="112"/>
      <c r="H53" s="112" t="s">
        <v>135</v>
      </c>
      <c r="I53" s="112"/>
      <c r="J53" s="112"/>
      <c r="K53" s="112"/>
      <c r="L53" s="133"/>
      <c r="M53" s="112"/>
      <c r="N53" s="112"/>
      <c r="O53" s="155">
        <f>COUNTIF(X41:BB66,H53)</f>
        <v>0</v>
      </c>
      <c r="P53" s="155">
        <f>COUNTIF(X41:BB66,H53&amp;"/R")</f>
        <v>0</v>
      </c>
      <c r="Q53" s="156">
        <f t="shared" si="4"/>
        <v>0</v>
      </c>
      <c r="R53" s="122"/>
      <c r="S53" s="112"/>
      <c r="T53" s="279"/>
      <c r="U53" s="280"/>
      <c r="V53" s="112"/>
      <c r="W53" s="112"/>
      <c r="X53" s="111"/>
      <c r="Y53" s="241"/>
      <c r="Z53" s="241"/>
      <c r="AA53" s="289"/>
      <c r="AB53" s="289"/>
      <c r="AC53" s="286"/>
      <c r="AD53" s="286"/>
      <c r="AE53" s="292"/>
      <c r="AF53" s="292"/>
      <c r="AG53" s="253"/>
      <c r="AH53" s="253"/>
      <c r="AI53" s="253"/>
      <c r="AJ53" s="253"/>
      <c r="AK53" s="119"/>
      <c r="AL53" s="112"/>
      <c r="AM53" s="112"/>
      <c r="AN53" s="188"/>
      <c r="AO53" s="188"/>
      <c r="AP53" s="126"/>
      <c r="AQ53" s="241"/>
      <c r="AR53" s="241"/>
      <c r="AS53" s="286"/>
      <c r="AT53" s="286"/>
      <c r="AU53" s="289"/>
      <c r="AV53" s="289"/>
      <c r="AW53" s="289"/>
      <c r="AX53" s="286"/>
      <c r="AY53" s="253"/>
      <c r="AZ53" s="253"/>
      <c r="BA53" s="253"/>
      <c r="BB53" s="253"/>
      <c r="BC53" s="119"/>
      <c r="BD53" s="119"/>
      <c r="BE53" s="111"/>
      <c r="BF53" s="112"/>
      <c r="BG53" s="112"/>
      <c r="BH53" s="112"/>
      <c r="BI53" s="112"/>
      <c r="BJ53" s="112"/>
      <c r="BK53" s="112"/>
      <c r="BL53" s="112" t="s">
        <v>135</v>
      </c>
      <c r="BM53" s="112"/>
      <c r="BN53" s="112"/>
      <c r="BO53" s="112"/>
      <c r="BP53" s="133"/>
      <c r="BQ53" s="112"/>
      <c r="BR53" s="112"/>
      <c r="BS53" s="155">
        <f>COUNTIF(CB41:DF66,BL53)</f>
        <v>0</v>
      </c>
      <c r="BT53" s="155">
        <f>COUNTIF(CB41:DF66,BL53&amp;"/R")</f>
        <v>0</v>
      </c>
      <c r="BU53" s="156">
        <f t="shared" si="5"/>
        <v>0</v>
      </c>
      <c r="BV53" s="122"/>
      <c r="BW53" s="112"/>
      <c r="BX53" s="279"/>
      <c r="BY53" s="280"/>
      <c r="BZ53" s="112"/>
      <c r="CA53" s="112"/>
      <c r="CB53" s="111"/>
      <c r="CC53" s="267"/>
      <c r="CD53" s="267"/>
      <c r="CE53" s="273"/>
      <c r="CF53" s="273"/>
      <c r="CG53" s="273"/>
      <c r="CH53" s="273"/>
      <c r="CI53" s="267"/>
      <c r="CJ53" s="267"/>
      <c r="CK53" s="238"/>
      <c r="CL53" s="238"/>
      <c r="CM53" s="238"/>
      <c r="CN53" s="238"/>
      <c r="CO53" s="119"/>
      <c r="CP53" s="112"/>
      <c r="CQ53" s="112"/>
      <c r="CR53" s="188"/>
      <c r="CS53" s="188"/>
      <c r="CT53" s="126"/>
      <c r="CU53" s="267"/>
      <c r="CV53" s="267"/>
      <c r="CW53" s="270"/>
      <c r="CX53" s="270"/>
      <c r="CY53" s="270"/>
      <c r="CZ53" s="270"/>
      <c r="DA53" s="264"/>
      <c r="DB53" s="264"/>
      <c r="DC53" s="238"/>
      <c r="DD53" s="238"/>
      <c r="DE53" s="238"/>
      <c r="DF53" s="238"/>
      <c r="DG53" s="119"/>
      <c r="DH53" s="119"/>
    </row>
    <row r="54" spans="1:112" ht="15" customHeight="1">
      <c r="A54" s="111"/>
      <c r="B54" s="112"/>
      <c r="C54" s="112"/>
      <c r="D54" s="112"/>
      <c r="E54" s="112"/>
      <c r="F54" s="112"/>
      <c r="G54" s="112"/>
      <c r="H54" s="112" t="s">
        <v>45</v>
      </c>
      <c r="I54" s="112"/>
      <c r="J54" s="112"/>
      <c r="K54" s="112"/>
      <c r="L54" s="133"/>
      <c r="M54" s="112"/>
      <c r="N54" s="112"/>
      <c r="O54" s="155">
        <f>COUNTIF(X41:BB66,H54)</f>
        <v>0</v>
      </c>
      <c r="P54" s="155">
        <f>COUNTIF(X41:BB66,H54&amp;"/R")</f>
        <v>0</v>
      </c>
      <c r="Q54" s="156">
        <f t="shared" si="4"/>
        <v>0</v>
      </c>
      <c r="R54" s="122"/>
      <c r="S54" s="112"/>
      <c r="T54" s="279"/>
      <c r="U54" s="280"/>
      <c r="V54" s="188" t="s">
        <v>13</v>
      </c>
      <c r="W54" s="112"/>
      <c r="X54" s="111"/>
      <c r="Y54" s="242"/>
      <c r="Z54" s="242"/>
      <c r="AA54" s="290"/>
      <c r="AB54" s="290"/>
      <c r="AC54" s="287"/>
      <c r="AD54" s="287"/>
      <c r="AE54" s="293"/>
      <c r="AF54" s="293"/>
      <c r="AG54" s="254"/>
      <c r="AH54" s="254"/>
      <c r="AI54" s="254"/>
      <c r="AJ54" s="254"/>
      <c r="AK54" s="119"/>
      <c r="AL54" s="112"/>
      <c r="AM54" s="112"/>
      <c r="AN54" s="188" t="s">
        <v>14</v>
      </c>
      <c r="AO54" s="188"/>
      <c r="AP54" s="126"/>
      <c r="AQ54" s="242"/>
      <c r="AR54" s="242"/>
      <c r="AS54" s="287"/>
      <c r="AT54" s="287"/>
      <c r="AU54" s="290"/>
      <c r="AV54" s="290"/>
      <c r="AW54" s="290"/>
      <c r="AX54" s="287"/>
      <c r="AY54" s="254"/>
      <c r="AZ54" s="254"/>
      <c r="BA54" s="254"/>
      <c r="BB54" s="254"/>
      <c r="BC54" s="119"/>
      <c r="BD54" s="119"/>
      <c r="BE54" s="111"/>
      <c r="BF54" s="112"/>
      <c r="BG54" s="112"/>
      <c r="BH54" s="112"/>
      <c r="BI54" s="112"/>
      <c r="BJ54" s="112"/>
      <c r="BK54" s="112"/>
      <c r="BL54" s="112" t="s">
        <v>45</v>
      </c>
      <c r="BM54" s="112"/>
      <c r="BN54" s="112"/>
      <c r="BO54" s="112"/>
      <c r="BP54" s="133"/>
      <c r="BQ54" s="112"/>
      <c r="BR54" s="112"/>
      <c r="BS54" s="155">
        <f>COUNTIF(CB41:DF66,BL54)</f>
        <v>0</v>
      </c>
      <c r="BT54" s="155">
        <f>COUNTIF(CB41:DF66,BL54&amp;"/R")</f>
        <v>0</v>
      </c>
      <c r="BU54" s="156">
        <f t="shared" si="5"/>
        <v>0</v>
      </c>
      <c r="BV54" s="122"/>
      <c r="BW54" s="112"/>
      <c r="BX54" s="279"/>
      <c r="BY54" s="280"/>
      <c r="BZ54" s="188" t="s">
        <v>13</v>
      </c>
      <c r="CA54" s="112"/>
      <c r="CB54" s="111"/>
      <c r="CC54" s="268"/>
      <c r="CD54" s="268"/>
      <c r="CE54" s="274"/>
      <c r="CF54" s="274"/>
      <c r="CG54" s="274"/>
      <c r="CH54" s="274"/>
      <c r="CI54" s="268"/>
      <c r="CJ54" s="268"/>
      <c r="CK54" s="239"/>
      <c r="CL54" s="239"/>
      <c r="CM54" s="239"/>
      <c r="CN54" s="239"/>
      <c r="CO54" s="119"/>
      <c r="CP54" s="112"/>
      <c r="CQ54" s="112"/>
      <c r="CR54" s="188" t="s">
        <v>14</v>
      </c>
      <c r="CS54" s="188"/>
      <c r="CT54" s="126"/>
      <c r="CU54" s="268"/>
      <c r="CV54" s="268"/>
      <c r="CW54" s="271"/>
      <c r="CX54" s="271"/>
      <c r="CY54" s="271"/>
      <c r="CZ54" s="271"/>
      <c r="DA54" s="265"/>
      <c r="DB54" s="265"/>
      <c r="DC54" s="239"/>
      <c r="DD54" s="239"/>
      <c r="DE54" s="239"/>
      <c r="DF54" s="239"/>
      <c r="DG54" s="119"/>
      <c r="DH54" s="119"/>
    </row>
    <row r="55" spans="1:112" ht="15" customHeight="1">
      <c r="A55" s="111"/>
      <c r="B55" s="112"/>
      <c r="C55" s="112"/>
      <c r="D55" s="112"/>
      <c r="E55" s="112"/>
      <c r="F55" s="112"/>
      <c r="G55" s="112"/>
      <c r="H55" s="112" t="s">
        <v>46</v>
      </c>
      <c r="I55" s="112"/>
      <c r="J55" s="112"/>
      <c r="K55" s="112"/>
      <c r="L55" s="133"/>
      <c r="M55" s="112"/>
      <c r="N55" s="112"/>
      <c r="O55" s="155">
        <f>COUNTIF(X41:BB66,H55)</f>
        <v>0</v>
      </c>
      <c r="P55" s="155">
        <f>COUNTIF(X41:BB66,H55&amp;"/R")</f>
        <v>0</v>
      </c>
      <c r="Q55" s="156">
        <f t="shared" si="4"/>
        <v>0</v>
      </c>
      <c r="R55" s="122"/>
      <c r="S55" s="112"/>
      <c r="T55" s="279"/>
      <c r="U55" s="280"/>
      <c r="V55" s="112"/>
      <c r="W55" s="112"/>
      <c r="X55" s="111"/>
      <c r="Y55" s="243"/>
      <c r="Z55" s="243"/>
      <c r="AA55" s="291"/>
      <c r="AB55" s="291"/>
      <c r="AC55" s="288"/>
      <c r="AD55" s="288"/>
      <c r="AE55" s="294"/>
      <c r="AF55" s="294"/>
      <c r="AG55" s="255"/>
      <c r="AH55" s="255"/>
      <c r="AI55" s="254"/>
      <c r="AJ55" s="254"/>
      <c r="AK55" s="119"/>
      <c r="AL55" s="112"/>
      <c r="AM55" s="112"/>
      <c r="AN55" s="188"/>
      <c r="AO55" s="188"/>
      <c r="AP55" s="126"/>
      <c r="AQ55" s="243"/>
      <c r="AR55" s="243"/>
      <c r="AS55" s="288"/>
      <c r="AT55" s="288"/>
      <c r="AU55" s="291"/>
      <c r="AV55" s="291"/>
      <c r="AW55" s="291"/>
      <c r="AX55" s="288"/>
      <c r="AY55" s="255"/>
      <c r="AZ55" s="255"/>
      <c r="BA55" s="254"/>
      <c r="BB55" s="254"/>
      <c r="BC55" s="119"/>
      <c r="BD55" s="119"/>
      <c r="BE55" s="111"/>
      <c r="BF55" s="112"/>
      <c r="BG55" s="112"/>
      <c r="BH55" s="112"/>
      <c r="BI55" s="112"/>
      <c r="BJ55" s="112"/>
      <c r="BK55" s="112"/>
      <c r="BL55" s="112" t="s">
        <v>46</v>
      </c>
      <c r="BM55" s="112"/>
      <c r="BN55" s="112"/>
      <c r="BO55" s="112"/>
      <c r="BP55" s="133"/>
      <c r="BQ55" s="112"/>
      <c r="BR55" s="112"/>
      <c r="BS55" s="155">
        <f>COUNTIF(CB41:DF66,BL55)</f>
        <v>0</v>
      </c>
      <c r="BT55" s="155">
        <f>COUNTIF(CB41:DF66,BL55&amp;"/R")</f>
        <v>0</v>
      </c>
      <c r="BU55" s="156">
        <f t="shared" si="5"/>
        <v>0</v>
      </c>
      <c r="BV55" s="122"/>
      <c r="BW55" s="112"/>
      <c r="BX55" s="279"/>
      <c r="BY55" s="280"/>
      <c r="BZ55" s="112"/>
      <c r="CA55" s="112"/>
      <c r="CB55" s="111"/>
      <c r="CC55" s="269"/>
      <c r="CD55" s="269"/>
      <c r="CE55" s="275"/>
      <c r="CF55" s="275"/>
      <c r="CG55" s="275"/>
      <c r="CH55" s="275"/>
      <c r="CI55" s="269"/>
      <c r="CJ55" s="269"/>
      <c r="CK55" s="240"/>
      <c r="CL55" s="240"/>
      <c r="CM55" s="239"/>
      <c r="CN55" s="239"/>
      <c r="CO55" s="119"/>
      <c r="CP55" s="112"/>
      <c r="CQ55" s="112"/>
      <c r="CR55" s="188"/>
      <c r="CS55" s="188"/>
      <c r="CT55" s="126"/>
      <c r="CU55" s="269"/>
      <c r="CV55" s="269"/>
      <c r="CW55" s="272"/>
      <c r="CX55" s="272"/>
      <c r="CY55" s="272"/>
      <c r="CZ55" s="272"/>
      <c r="DA55" s="266"/>
      <c r="DB55" s="266"/>
      <c r="DC55" s="240"/>
      <c r="DD55" s="240"/>
      <c r="DE55" s="239"/>
      <c r="DF55" s="239"/>
      <c r="DG55" s="119"/>
      <c r="DH55" s="119"/>
    </row>
    <row r="56" spans="1:112" ht="15" customHeight="1">
      <c r="A56" s="111"/>
      <c r="B56" s="112"/>
      <c r="C56" s="112"/>
      <c r="D56" s="112"/>
      <c r="E56" s="112"/>
      <c r="F56" s="112"/>
      <c r="G56" s="112"/>
      <c r="H56" s="112" t="s">
        <v>79</v>
      </c>
      <c r="I56" s="112"/>
      <c r="J56" s="112"/>
      <c r="K56" s="112"/>
      <c r="L56" s="112"/>
      <c r="M56" s="112"/>
      <c r="N56" s="112"/>
      <c r="O56" s="155">
        <f>COUNTIF(X41:BB66,H56)</f>
        <v>0</v>
      </c>
      <c r="P56" s="155">
        <f>COUNTIF(X41:BB66,H56&amp;"/R")</f>
        <v>0</v>
      </c>
      <c r="Q56" s="156">
        <f t="shared" si="4"/>
        <v>0</v>
      </c>
      <c r="R56" s="122"/>
      <c r="S56" s="112"/>
      <c r="T56" s="279"/>
      <c r="U56" s="280"/>
      <c r="V56" s="112"/>
      <c r="W56" s="112"/>
      <c r="X56" s="111"/>
      <c r="Y56" s="172"/>
      <c r="Z56" s="172"/>
      <c r="AA56" s="172"/>
      <c r="AB56" s="172"/>
      <c r="AC56" s="172"/>
      <c r="AD56" s="172"/>
      <c r="AE56" s="172"/>
      <c r="AF56" s="172"/>
      <c r="AG56" s="164"/>
      <c r="AH56" s="164"/>
      <c r="AI56" s="255"/>
      <c r="AJ56" s="255"/>
      <c r="AK56" s="119"/>
      <c r="AL56" s="112"/>
      <c r="AM56" s="112"/>
      <c r="AN56" s="188"/>
      <c r="AO56" s="188"/>
      <c r="AP56" s="126"/>
      <c r="AQ56" s="172"/>
      <c r="AR56" s="172"/>
      <c r="AS56" s="120"/>
      <c r="AT56" s="120"/>
      <c r="AU56" s="163"/>
      <c r="AV56" s="163"/>
      <c r="AW56" s="172"/>
      <c r="AX56" s="172"/>
      <c r="AY56" s="164"/>
      <c r="AZ56" s="164"/>
      <c r="BA56" s="255"/>
      <c r="BB56" s="255"/>
      <c r="BC56" s="119"/>
      <c r="BD56" s="119"/>
      <c r="BE56" s="111"/>
      <c r="BF56" s="112"/>
      <c r="BG56" s="112"/>
      <c r="BH56" s="112"/>
      <c r="BI56" s="112"/>
      <c r="BJ56" s="112"/>
      <c r="BK56" s="112"/>
      <c r="BL56" s="112" t="s">
        <v>79</v>
      </c>
      <c r="BM56" s="112"/>
      <c r="BN56" s="112"/>
      <c r="BO56" s="112"/>
      <c r="BP56" s="112"/>
      <c r="BQ56" s="112"/>
      <c r="BR56" s="112"/>
      <c r="BS56" s="155">
        <f>COUNTIF(CB41:DF66,BL56)</f>
        <v>0</v>
      </c>
      <c r="BT56" s="155">
        <f>COUNTIF(CB41:DF66,BL56&amp;"/R")</f>
        <v>0</v>
      </c>
      <c r="BU56" s="156">
        <f t="shared" si="5"/>
        <v>0</v>
      </c>
      <c r="BV56" s="122"/>
      <c r="BW56" s="112"/>
      <c r="BX56" s="279"/>
      <c r="BY56" s="280"/>
      <c r="BZ56" s="112"/>
      <c r="CA56" s="112"/>
      <c r="CB56" s="111"/>
      <c r="CC56" s="120"/>
      <c r="CD56" s="120"/>
      <c r="CE56" s="134"/>
      <c r="CF56" s="134"/>
      <c r="CG56" s="134"/>
      <c r="CH56" s="134"/>
      <c r="CI56" s="112"/>
      <c r="CJ56" s="112"/>
      <c r="CK56" s="112"/>
      <c r="CL56" s="112"/>
      <c r="CM56" s="240"/>
      <c r="CN56" s="240"/>
      <c r="CO56" s="119"/>
      <c r="CP56" s="112"/>
      <c r="CQ56" s="112"/>
      <c r="CR56" s="188"/>
      <c r="CS56" s="188"/>
      <c r="CT56" s="126"/>
      <c r="CU56" s="112"/>
      <c r="CV56" s="112"/>
      <c r="CW56" s="120"/>
      <c r="CX56" s="120"/>
      <c r="CY56" s="120"/>
      <c r="CZ56" s="120"/>
      <c r="DA56" s="120"/>
      <c r="DB56" s="120"/>
      <c r="DC56" s="112"/>
      <c r="DD56" s="112"/>
      <c r="DE56" s="240"/>
      <c r="DF56" s="240"/>
      <c r="DG56" s="119"/>
      <c r="DH56" s="119"/>
    </row>
    <row r="57" spans="1:112" ht="15" customHeight="1">
      <c r="A57" s="111"/>
      <c r="B57" s="112"/>
      <c r="C57" s="112"/>
      <c r="D57" s="112"/>
      <c r="E57" s="112"/>
      <c r="F57" s="112"/>
      <c r="G57" s="112"/>
      <c r="H57" s="112" t="s">
        <v>50</v>
      </c>
      <c r="I57" s="112"/>
      <c r="J57" s="112"/>
      <c r="K57" s="112"/>
      <c r="L57" s="133"/>
      <c r="M57" s="112"/>
      <c r="N57" s="112"/>
      <c r="O57" s="155">
        <f>COUNTIF(X41:BB66,H57)</f>
        <v>0</v>
      </c>
      <c r="P57" s="155">
        <f>COUNTIF(X41:BB66,H57&amp;"/R")</f>
        <v>0</v>
      </c>
      <c r="Q57" s="156">
        <f t="shared" si="4"/>
        <v>0</v>
      </c>
      <c r="R57" s="122"/>
      <c r="S57" s="112"/>
      <c r="T57" s="279"/>
      <c r="U57" s="280"/>
      <c r="V57" s="112"/>
      <c r="W57" s="112"/>
      <c r="X57" s="111"/>
      <c r="Y57" s="123"/>
      <c r="Z57" s="123"/>
      <c r="AA57" s="123"/>
      <c r="AB57" s="123"/>
      <c r="AC57" s="123"/>
      <c r="AD57" s="123"/>
      <c r="AE57" s="123"/>
      <c r="AF57" s="123"/>
      <c r="AG57" s="131"/>
      <c r="AH57" s="118"/>
      <c r="AI57" s="118"/>
      <c r="AJ57" s="118"/>
      <c r="AK57" s="119"/>
      <c r="AL57" s="112"/>
      <c r="AM57" s="112"/>
      <c r="AN57" s="188"/>
      <c r="AO57" s="188"/>
      <c r="AP57" s="126"/>
      <c r="AQ57" s="118"/>
      <c r="AR57" s="118"/>
      <c r="AS57" s="118"/>
      <c r="AT57" s="118"/>
      <c r="AU57" s="118"/>
      <c r="AV57" s="118"/>
      <c r="AW57" s="123"/>
      <c r="AX57" s="123"/>
      <c r="AY57" s="131"/>
      <c r="AZ57" s="112"/>
      <c r="BA57" s="112"/>
      <c r="BB57" s="112"/>
      <c r="BC57" s="119"/>
      <c r="BD57" s="119"/>
      <c r="BE57" s="111"/>
      <c r="BF57" s="112"/>
      <c r="BG57" s="112"/>
      <c r="BH57" s="112"/>
      <c r="BI57" s="112"/>
      <c r="BJ57" s="112"/>
      <c r="BK57" s="112"/>
      <c r="BL57" s="112" t="s">
        <v>50</v>
      </c>
      <c r="BM57" s="112"/>
      <c r="BN57" s="112"/>
      <c r="BO57" s="112"/>
      <c r="BP57" s="133"/>
      <c r="BQ57" s="112"/>
      <c r="BR57" s="112"/>
      <c r="BS57" s="155">
        <f>COUNTIF(CB41:DF66,BL57)</f>
        <v>0</v>
      </c>
      <c r="BT57" s="155">
        <f>COUNTIF(CB41:DF66,BL57&amp;"/R")</f>
        <v>0</v>
      </c>
      <c r="BU57" s="156">
        <f t="shared" si="5"/>
        <v>0</v>
      </c>
      <c r="BV57" s="122"/>
      <c r="BW57" s="112"/>
      <c r="BX57" s="279"/>
      <c r="BY57" s="280"/>
      <c r="BZ57" s="112"/>
      <c r="CA57" s="112"/>
      <c r="CB57" s="111"/>
      <c r="CC57" s="123"/>
      <c r="CD57" s="123"/>
      <c r="CE57" s="123"/>
      <c r="CF57" s="123"/>
      <c r="CG57" s="123"/>
      <c r="CH57" s="123"/>
      <c r="CI57" s="123"/>
      <c r="CJ57" s="123"/>
      <c r="CK57" s="131"/>
      <c r="CL57" s="118"/>
      <c r="CM57" s="118"/>
      <c r="CN57" s="118"/>
      <c r="CO57" s="119"/>
      <c r="CP57" s="112"/>
      <c r="CQ57" s="112"/>
      <c r="CR57" s="188"/>
      <c r="CS57" s="188"/>
      <c r="CT57" s="126"/>
      <c r="CU57" s="118"/>
      <c r="CV57" s="118"/>
      <c r="CW57" s="118"/>
      <c r="CX57" s="118"/>
      <c r="CY57" s="118"/>
      <c r="CZ57" s="118"/>
      <c r="DA57" s="123"/>
      <c r="DB57" s="123"/>
      <c r="DC57" s="131"/>
      <c r="DD57" s="112"/>
      <c r="DE57" s="112"/>
      <c r="DF57" s="112"/>
      <c r="DG57" s="119"/>
      <c r="DH57" s="119"/>
    </row>
    <row r="58" spans="1:112" ht="15" customHeight="1">
      <c r="A58" s="111"/>
      <c r="B58" s="112"/>
      <c r="C58" s="112"/>
      <c r="D58" s="112"/>
      <c r="E58" s="112"/>
      <c r="F58" s="112"/>
      <c r="G58" s="112"/>
      <c r="H58" s="112" t="s">
        <v>12</v>
      </c>
      <c r="I58" s="135"/>
      <c r="J58" s="135"/>
      <c r="K58" s="135"/>
      <c r="L58" s="133"/>
      <c r="M58" s="135"/>
      <c r="N58" s="135"/>
      <c r="O58" s="155">
        <f>COUNTIF(X41:BB66,H58)</f>
        <v>0</v>
      </c>
      <c r="P58" s="155">
        <f>COUNTIF(X41:BB66,H58&amp;"/R")</f>
        <v>0</v>
      </c>
      <c r="Q58" s="156">
        <f t="shared" si="4"/>
        <v>0</v>
      </c>
      <c r="R58" s="112"/>
      <c r="S58" s="112"/>
      <c r="T58" s="112"/>
      <c r="U58" s="112"/>
      <c r="V58" s="112"/>
      <c r="W58" s="112"/>
      <c r="X58" s="111"/>
      <c r="Y58" s="241"/>
      <c r="Z58" s="241"/>
      <c r="AA58" s="286"/>
      <c r="AB58" s="286"/>
      <c r="AC58" s="292"/>
      <c r="AD58" s="292"/>
      <c r="AE58" s="292"/>
      <c r="AF58" s="292"/>
      <c r="AG58" s="253"/>
      <c r="AH58" s="253"/>
      <c r="AI58" s="253"/>
      <c r="AJ58" s="253"/>
      <c r="AK58" s="119"/>
      <c r="AL58" s="112"/>
      <c r="AM58" s="112"/>
      <c r="AN58" s="188"/>
      <c r="AO58" s="188"/>
      <c r="AP58" s="126"/>
      <c r="AQ58" s="267"/>
      <c r="AR58" s="267"/>
      <c r="AS58" s="270"/>
      <c r="AT58" s="270"/>
      <c r="AU58" s="270"/>
      <c r="AV58" s="270"/>
      <c r="AW58" s="264"/>
      <c r="AX58" s="264"/>
      <c r="AY58" s="238"/>
      <c r="AZ58" s="238"/>
      <c r="BA58" s="238"/>
      <c r="BB58" s="238"/>
      <c r="BC58" s="119"/>
      <c r="BD58" s="119"/>
      <c r="BE58" s="111"/>
      <c r="BF58" s="112"/>
      <c r="BG58" s="112"/>
      <c r="BH58" s="112"/>
      <c r="BI58" s="112"/>
      <c r="BJ58" s="112"/>
      <c r="BK58" s="112"/>
      <c r="BL58" s="112" t="s">
        <v>12</v>
      </c>
      <c r="BM58" s="135"/>
      <c r="BN58" s="135"/>
      <c r="BO58" s="135"/>
      <c r="BP58" s="133"/>
      <c r="BQ58" s="135"/>
      <c r="BR58" s="135"/>
      <c r="BS58" s="155">
        <f>COUNTIF(CB41:DF66,BL58)</f>
        <v>0</v>
      </c>
      <c r="BT58" s="155">
        <f>COUNTIF(CB41:DF66,BL58&amp;"/R")</f>
        <v>0</v>
      </c>
      <c r="BU58" s="156">
        <f t="shared" si="5"/>
        <v>0</v>
      </c>
      <c r="BV58" s="112"/>
      <c r="BW58" s="112"/>
      <c r="BX58" s="112"/>
      <c r="BY58" s="112"/>
      <c r="BZ58" s="112"/>
      <c r="CA58" s="112"/>
      <c r="CB58" s="111"/>
      <c r="CC58" s="264"/>
      <c r="CD58" s="264"/>
      <c r="CE58" s="264"/>
      <c r="CF58" s="264"/>
      <c r="CG58" s="264"/>
      <c r="CH58" s="264"/>
      <c r="CI58" s="264"/>
      <c r="CJ58" s="264"/>
      <c r="CK58" s="238"/>
      <c r="CL58" s="238"/>
      <c r="CM58" s="238"/>
      <c r="CN58" s="238"/>
      <c r="CO58" s="119"/>
      <c r="CP58" s="112"/>
      <c r="CQ58" s="112"/>
      <c r="CR58" s="188"/>
      <c r="CS58" s="188"/>
      <c r="CT58" s="126"/>
      <c r="CU58" s="267"/>
      <c r="CV58" s="267"/>
      <c r="CW58" s="270"/>
      <c r="CX58" s="270"/>
      <c r="CY58" s="270"/>
      <c r="CZ58" s="270"/>
      <c r="DA58" s="264"/>
      <c r="DB58" s="264"/>
      <c r="DC58" s="238"/>
      <c r="DD58" s="238"/>
      <c r="DE58" s="238"/>
      <c r="DF58" s="238"/>
      <c r="DG58" s="119"/>
      <c r="DH58" s="119"/>
    </row>
    <row r="59" spans="1:112" ht="15" customHeight="1">
      <c r="A59" s="111"/>
      <c r="B59" s="112"/>
      <c r="C59" s="112"/>
      <c r="D59" s="112"/>
      <c r="E59" s="112"/>
      <c r="F59" s="112"/>
      <c r="G59" s="112"/>
      <c r="H59" s="112" t="s">
        <v>78</v>
      </c>
      <c r="I59" s="112"/>
      <c r="J59" s="112"/>
      <c r="K59" s="112"/>
      <c r="L59" s="112"/>
      <c r="M59" s="112"/>
      <c r="N59" s="112"/>
      <c r="O59" s="155">
        <f>COUNTIF(X41:BB66,H59)</f>
        <v>0</v>
      </c>
      <c r="P59" s="155">
        <f>COUNTIF(X41:BB66,H59&amp;"/R")</f>
        <v>0</v>
      </c>
      <c r="Q59" s="156">
        <f t="shared" si="4"/>
        <v>0</v>
      </c>
      <c r="R59" s="112"/>
      <c r="S59" s="112"/>
      <c r="T59" s="112"/>
      <c r="U59" s="112"/>
      <c r="V59" s="188" t="s">
        <v>15</v>
      </c>
      <c r="W59" s="112"/>
      <c r="X59" s="111"/>
      <c r="Y59" s="242"/>
      <c r="Z59" s="242"/>
      <c r="AA59" s="287"/>
      <c r="AB59" s="287"/>
      <c r="AC59" s="293"/>
      <c r="AD59" s="293"/>
      <c r="AE59" s="293"/>
      <c r="AF59" s="293"/>
      <c r="AG59" s="254"/>
      <c r="AH59" s="254"/>
      <c r="AI59" s="254"/>
      <c r="AJ59" s="254"/>
      <c r="AK59" s="119"/>
      <c r="AL59" s="112"/>
      <c r="AM59" s="112"/>
      <c r="AN59" s="188" t="s">
        <v>16</v>
      </c>
      <c r="AO59" s="188"/>
      <c r="AP59" s="126"/>
      <c r="AQ59" s="268"/>
      <c r="AR59" s="268"/>
      <c r="AS59" s="271"/>
      <c r="AT59" s="271"/>
      <c r="AU59" s="271"/>
      <c r="AV59" s="271"/>
      <c r="AW59" s="265"/>
      <c r="AX59" s="265"/>
      <c r="AY59" s="239"/>
      <c r="AZ59" s="239"/>
      <c r="BA59" s="239"/>
      <c r="BB59" s="239"/>
      <c r="BC59" s="119"/>
      <c r="BD59" s="119"/>
      <c r="BE59" s="111"/>
      <c r="BF59" s="112"/>
      <c r="BG59" s="112"/>
      <c r="BH59" s="112"/>
      <c r="BI59" s="112"/>
      <c r="BJ59" s="112"/>
      <c r="BK59" s="112"/>
      <c r="BL59" s="112" t="s">
        <v>78</v>
      </c>
      <c r="BM59" s="112"/>
      <c r="BN59" s="112"/>
      <c r="BO59" s="112"/>
      <c r="BP59" s="112"/>
      <c r="BQ59" s="112"/>
      <c r="BR59" s="112"/>
      <c r="BS59" s="155">
        <f>COUNTIF(CB41:DF66,BL59)</f>
        <v>0</v>
      </c>
      <c r="BT59" s="155">
        <f>COUNTIF(CB41:DF66,BL59&amp;"/R")</f>
        <v>0</v>
      </c>
      <c r="BU59" s="156">
        <f t="shared" si="5"/>
        <v>0</v>
      </c>
      <c r="BV59" s="112"/>
      <c r="BW59" s="112"/>
      <c r="BX59" s="112"/>
      <c r="BY59" s="112"/>
      <c r="BZ59" s="188" t="s">
        <v>15</v>
      </c>
      <c r="CA59" s="112"/>
      <c r="CB59" s="111"/>
      <c r="CC59" s="265"/>
      <c r="CD59" s="265"/>
      <c r="CE59" s="265"/>
      <c r="CF59" s="265"/>
      <c r="CG59" s="265"/>
      <c r="CH59" s="265"/>
      <c r="CI59" s="265"/>
      <c r="CJ59" s="265"/>
      <c r="CK59" s="239"/>
      <c r="CL59" s="239"/>
      <c r="CM59" s="239"/>
      <c r="CN59" s="239"/>
      <c r="CO59" s="119"/>
      <c r="CP59" s="112"/>
      <c r="CQ59" s="112"/>
      <c r="CR59" s="188" t="s">
        <v>16</v>
      </c>
      <c r="CS59" s="188"/>
      <c r="CT59" s="126"/>
      <c r="CU59" s="268"/>
      <c r="CV59" s="268"/>
      <c r="CW59" s="271"/>
      <c r="CX59" s="271"/>
      <c r="CY59" s="271"/>
      <c r="CZ59" s="271"/>
      <c r="DA59" s="265"/>
      <c r="DB59" s="265"/>
      <c r="DC59" s="239"/>
      <c r="DD59" s="239"/>
      <c r="DE59" s="239"/>
      <c r="DF59" s="239"/>
      <c r="DG59" s="119"/>
      <c r="DH59" s="119"/>
    </row>
    <row r="60" spans="1:112" ht="15" customHeight="1">
      <c r="A60" s="111"/>
      <c r="B60" s="112"/>
      <c r="C60" s="112"/>
      <c r="D60" s="112"/>
      <c r="E60" s="112"/>
      <c r="F60" s="112"/>
      <c r="G60" s="112"/>
      <c r="H60" s="112" t="s">
        <v>37</v>
      </c>
      <c r="I60" s="112"/>
      <c r="J60" s="112"/>
      <c r="K60" s="112"/>
      <c r="L60" s="133"/>
      <c r="M60" s="112"/>
      <c r="N60" s="112"/>
      <c r="O60" s="155">
        <f>COUNTIF(X41:BB66,H60)</f>
        <v>0</v>
      </c>
      <c r="P60" s="155">
        <f>COUNTIF(X41:BB66,H60&amp;"/R")</f>
        <v>0</v>
      </c>
      <c r="Q60" s="156">
        <f t="shared" si="4"/>
        <v>0</v>
      </c>
      <c r="R60" s="112"/>
      <c r="S60" s="112"/>
      <c r="T60" s="112"/>
      <c r="U60" s="112"/>
      <c r="V60" s="112"/>
      <c r="W60" s="112"/>
      <c r="X60" s="111"/>
      <c r="Y60" s="243"/>
      <c r="Z60" s="243"/>
      <c r="AA60" s="288"/>
      <c r="AB60" s="288"/>
      <c r="AC60" s="294"/>
      <c r="AD60" s="294"/>
      <c r="AE60" s="294"/>
      <c r="AF60" s="294"/>
      <c r="AG60" s="255"/>
      <c r="AH60" s="255"/>
      <c r="AI60" s="254"/>
      <c r="AJ60" s="254"/>
      <c r="AK60" s="119"/>
      <c r="AL60" s="112"/>
      <c r="AM60" s="112"/>
      <c r="AN60" s="188"/>
      <c r="AO60" s="188"/>
      <c r="AP60" s="126"/>
      <c r="AQ60" s="269"/>
      <c r="AR60" s="269"/>
      <c r="AS60" s="272"/>
      <c r="AT60" s="272"/>
      <c r="AU60" s="272"/>
      <c r="AV60" s="272"/>
      <c r="AW60" s="266"/>
      <c r="AX60" s="266"/>
      <c r="AY60" s="240"/>
      <c r="AZ60" s="240"/>
      <c r="BA60" s="239"/>
      <c r="BB60" s="239"/>
      <c r="BC60" s="119"/>
      <c r="BD60" s="119"/>
      <c r="BE60" s="111"/>
      <c r="BF60" s="112"/>
      <c r="BG60" s="112"/>
      <c r="BH60" s="112"/>
      <c r="BI60" s="112"/>
      <c r="BJ60" s="112"/>
      <c r="BK60" s="112"/>
      <c r="BL60" s="112" t="s">
        <v>37</v>
      </c>
      <c r="BM60" s="112"/>
      <c r="BN60" s="112"/>
      <c r="BO60" s="112"/>
      <c r="BP60" s="133"/>
      <c r="BQ60" s="112"/>
      <c r="BR60" s="112"/>
      <c r="BS60" s="155">
        <f>COUNTIF(CB41:DF66,BL60)</f>
        <v>0</v>
      </c>
      <c r="BT60" s="155">
        <f>COUNTIF(CB41:DF66,BL60&amp;"/R")</f>
        <v>0</v>
      </c>
      <c r="BU60" s="156">
        <f t="shared" si="5"/>
        <v>0</v>
      </c>
      <c r="BV60" s="112"/>
      <c r="BW60" s="112"/>
      <c r="BX60" s="112"/>
      <c r="BY60" s="112"/>
      <c r="BZ60" s="112"/>
      <c r="CA60" s="112"/>
      <c r="CB60" s="111"/>
      <c r="CC60" s="266"/>
      <c r="CD60" s="266"/>
      <c r="CE60" s="266"/>
      <c r="CF60" s="266"/>
      <c r="CG60" s="266"/>
      <c r="CH60" s="266"/>
      <c r="CI60" s="266"/>
      <c r="CJ60" s="266"/>
      <c r="CK60" s="240"/>
      <c r="CL60" s="240"/>
      <c r="CM60" s="239"/>
      <c r="CN60" s="239"/>
      <c r="CO60" s="119"/>
      <c r="CP60" s="112"/>
      <c r="CQ60" s="112"/>
      <c r="CR60" s="188"/>
      <c r="CS60" s="188"/>
      <c r="CT60" s="126"/>
      <c r="CU60" s="269"/>
      <c r="CV60" s="269"/>
      <c r="CW60" s="272"/>
      <c r="CX60" s="272"/>
      <c r="CY60" s="272"/>
      <c r="CZ60" s="272"/>
      <c r="DA60" s="266"/>
      <c r="DB60" s="266"/>
      <c r="DC60" s="240"/>
      <c r="DD60" s="240"/>
      <c r="DE60" s="239"/>
      <c r="DF60" s="239"/>
      <c r="DG60" s="119"/>
      <c r="DH60" s="119"/>
    </row>
    <row r="61" spans="1:112" ht="15" customHeight="1">
      <c r="A61" s="158"/>
      <c r="B61" s="122"/>
      <c r="C61" s="122"/>
      <c r="D61" s="122"/>
      <c r="E61" s="122"/>
      <c r="F61" s="122"/>
      <c r="G61" s="122"/>
      <c r="H61" s="112" t="s">
        <v>80</v>
      </c>
      <c r="I61" s="112"/>
      <c r="J61" s="122"/>
      <c r="K61" s="122"/>
      <c r="L61" s="122"/>
      <c r="M61" s="122"/>
      <c r="N61" s="122"/>
      <c r="O61" s="122"/>
      <c r="P61" s="188"/>
      <c r="Q61" s="155">
        <f>COUNTIF(Y41:BC69,H61)</f>
        <v>0</v>
      </c>
      <c r="R61" s="122"/>
      <c r="S61" s="112"/>
      <c r="T61" s="112"/>
      <c r="U61" s="112"/>
      <c r="V61" s="112"/>
      <c r="W61" s="112"/>
      <c r="X61" s="111"/>
      <c r="Y61" s="172"/>
      <c r="Z61" s="172"/>
      <c r="AA61" s="172"/>
      <c r="AB61" s="172"/>
      <c r="AC61" s="172"/>
      <c r="AD61" s="172"/>
      <c r="AE61" s="172"/>
      <c r="AF61" s="172"/>
      <c r="AG61" s="164"/>
      <c r="AH61" s="164"/>
      <c r="AI61" s="255"/>
      <c r="AJ61" s="255"/>
      <c r="AK61" s="119"/>
      <c r="AL61" s="112"/>
      <c r="AM61" s="112"/>
      <c r="AN61" s="188"/>
      <c r="AO61" s="188"/>
      <c r="AP61" s="126"/>
      <c r="AQ61" s="164"/>
      <c r="AR61" s="164"/>
      <c r="AS61" s="120"/>
      <c r="AT61" s="120"/>
      <c r="AU61" s="120"/>
      <c r="AV61" s="120"/>
      <c r="AW61" s="120"/>
      <c r="AX61" s="120"/>
      <c r="AY61" s="164"/>
      <c r="AZ61" s="164"/>
      <c r="BA61" s="240"/>
      <c r="BB61" s="240"/>
      <c r="BC61" s="119"/>
      <c r="BD61" s="119"/>
      <c r="BE61" s="158"/>
      <c r="BF61" s="122"/>
      <c r="BG61" s="122"/>
      <c r="BH61" s="122"/>
      <c r="BI61" s="122"/>
      <c r="BJ61" s="122"/>
      <c r="BK61" s="122"/>
      <c r="BL61" s="112" t="s">
        <v>80</v>
      </c>
      <c r="BM61" s="112"/>
      <c r="BN61" s="122"/>
      <c r="BO61" s="122"/>
      <c r="BP61" s="122"/>
      <c r="BQ61" s="122"/>
      <c r="BR61" s="122"/>
      <c r="BS61" s="122"/>
      <c r="BT61" s="188"/>
      <c r="BU61" s="155">
        <f>COUNTIF(CC41:DG69,BL61)</f>
        <v>0</v>
      </c>
      <c r="BV61" s="122"/>
      <c r="BW61" s="112"/>
      <c r="BX61" s="112"/>
      <c r="BY61" s="112"/>
      <c r="BZ61" s="112"/>
      <c r="CA61" s="112"/>
      <c r="CB61" s="111"/>
      <c r="CC61" s="120"/>
      <c r="CD61" s="120"/>
      <c r="CE61" s="120"/>
      <c r="CF61" s="120"/>
      <c r="CG61" s="134"/>
      <c r="CH61" s="134"/>
      <c r="CI61" s="134"/>
      <c r="CJ61" s="134"/>
      <c r="CK61" s="112"/>
      <c r="CL61" s="112"/>
      <c r="CM61" s="240"/>
      <c r="CN61" s="240"/>
      <c r="CO61" s="119"/>
      <c r="CP61" s="112"/>
      <c r="CQ61" s="112"/>
      <c r="CR61" s="188"/>
      <c r="CS61" s="188"/>
      <c r="CT61" s="126"/>
      <c r="CU61" s="112"/>
      <c r="CV61" s="112"/>
      <c r="CW61" s="120"/>
      <c r="CX61" s="120"/>
      <c r="CY61" s="120"/>
      <c r="CZ61" s="120"/>
      <c r="DA61" s="120"/>
      <c r="DB61" s="120"/>
      <c r="DC61" s="112"/>
      <c r="DD61" s="112"/>
      <c r="DE61" s="240"/>
      <c r="DF61" s="240"/>
      <c r="DG61" s="119"/>
      <c r="DH61" s="119"/>
    </row>
    <row r="62" spans="1:112" ht="15" customHeight="1">
      <c r="A62" s="111"/>
      <c r="B62" s="112"/>
      <c r="C62" s="112"/>
      <c r="D62" s="112"/>
      <c r="E62" s="112"/>
      <c r="F62" s="112"/>
      <c r="G62" s="112"/>
      <c r="H62" s="112" t="s">
        <v>69</v>
      </c>
      <c r="I62" s="112"/>
      <c r="J62" s="112"/>
      <c r="K62" s="112"/>
      <c r="L62" s="112"/>
      <c r="M62" s="112"/>
      <c r="N62" s="112"/>
      <c r="O62" s="112"/>
      <c r="P62" s="188"/>
      <c r="Q62" s="155">
        <f>COUNTIF(Y41:BC69,H62)</f>
        <v>0</v>
      </c>
      <c r="R62" s="122"/>
      <c r="S62" s="112"/>
      <c r="T62" s="112"/>
      <c r="U62" s="112"/>
      <c r="V62" s="112"/>
      <c r="W62" s="112"/>
      <c r="X62" s="111"/>
      <c r="Y62" s="137"/>
      <c r="Z62" s="137"/>
      <c r="AA62" s="123"/>
      <c r="AB62" s="123"/>
      <c r="AC62" s="123"/>
      <c r="AD62" s="123"/>
      <c r="AE62" s="123"/>
      <c r="AF62" s="123"/>
      <c r="AG62" s="131"/>
      <c r="AH62" s="118"/>
      <c r="AI62" s="118"/>
      <c r="AJ62" s="118"/>
      <c r="AK62" s="119"/>
      <c r="AL62" s="112"/>
      <c r="AM62" s="112"/>
      <c r="AN62" s="188"/>
      <c r="AO62" s="188"/>
      <c r="AP62" s="126"/>
      <c r="AQ62" s="123"/>
      <c r="AR62" s="123"/>
      <c r="AS62" s="123"/>
      <c r="AT62" s="123"/>
      <c r="AU62" s="123"/>
      <c r="AV62" s="123"/>
      <c r="AW62" s="123"/>
      <c r="AX62" s="123"/>
      <c r="AY62" s="131"/>
      <c r="AZ62" s="123"/>
      <c r="BA62" s="123"/>
      <c r="BB62" s="123"/>
      <c r="BC62" s="119"/>
      <c r="BD62" s="119"/>
      <c r="BE62" s="111"/>
      <c r="BF62" s="112"/>
      <c r="BG62" s="112"/>
      <c r="BH62" s="112"/>
      <c r="BI62" s="112"/>
      <c r="BJ62" s="112"/>
      <c r="BK62" s="112"/>
      <c r="BL62" s="112" t="s">
        <v>69</v>
      </c>
      <c r="BM62" s="112"/>
      <c r="BN62" s="112"/>
      <c r="BO62" s="112"/>
      <c r="BP62" s="112"/>
      <c r="BQ62" s="112"/>
      <c r="BR62" s="112"/>
      <c r="BS62" s="112"/>
      <c r="BT62" s="188"/>
      <c r="BU62" s="155">
        <f>COUNTIF(CC41:DG69,BL62)</f>
        <v>0</v>
      </c>
      <c r="BV62" s="122"/>
      <c r="BW62" s="112"/>
      <c r="BX62" s="112"/>
      <c r="BY62" s="112"/>
      <c r="BZ62" s="112"/>
      <c r="CA62" s="112"/>
      <c r="CB62" s="111"/>
      <c r="CC62" s="137"/>
      <c r="CD62" s="137"/>
      <c r="CE62" s="137"/>
      <c r="CF62" s="137"/>
      <c r="CG62" s="123"/>
      <c r="CH62" s="123"/>
      <c r="CI62" s="123"/>
      <c r="CJ62" s="123"/>
      <c r="CK62" s="131"/>
      <c r="CL62" s="118"/>
      <c r="CM62" s="118"/>
      <c r="CN62" s="118"/>
      <c r="CO62" s="119"/>
      <c r="CP62" s="112"/>
      <c r="CQ62" s="112"/>
      <c r="CR62" s="188"/>
      <c r="CS62" s="188"/>
      <c r="CT62" s="126"/>
      <c r="CU62" s="123"/>
      <c r="CV62" s="123"/>
      <c r="CW62" s="123"/>
      <c r="CX62" s="123"/>
      <c r="CY62" s="123"/>
      <c r="CZ62" s="123"/>
      <c r="DA62" s="123"/>
      <c r="DB62" s="123"/>
      <c r="DC62" s="131"/>
      <c r="DD62" s="123"/>
      <c r="DE62" s="123"/>
      <c r="DF62" s="123"/>
      <c r="DG62" s="119"/>
      <c r="DH62" s="119"/>
    </row>
    <row r="63" spans="1:112" ht="15" customHeight="1">
      <c r="A63" s="111"/>
      <c r="B63" s="112"/>
      <c r="C63" s="112"/>
      <c r="D63" s="112"/>
      <c r="E63" s="112"/>
      <c r="F63" s="113"/>
      <c r="G63" s="112"/>
      <c r="H63" s="112" t="s">
        <v>82</v>
      </c>
      <c r="I63" s="112"/>
      <c r="J63" s="112"/>
      <c r="K63" s="112"/>
      <c r="L63" s="112"/>
      <c r="M63" s="112"/>
      <c r="N63" s="112"/>
      <c r="O63" s="112"/>
      <c r="P63" s="188"/>
      <c r="Q63" s="155">
        <f>COUNTIF(Y41:BC69,H63)</f>
        <v>0</v>
      </c>
      <c r="R63" s="112"/>
      <c r="S63" s="112"/>
      <c r="T63" s="112"/>
      <c r="U63" s="112"/>
      <c r="V63" s="112"/>
      <c r="W63" s="112"/>
      <c r="X63" s="111"/>
      <c r="Y63" s="289"/>
      <c r="Z63" s="289"/>
      <c r="AA63" s="286"/>
      <c r="AB63" s="286"/>
      <c r="AC63" s="292"/>
      <c r="AD63" s="292"/>
      <c r="AE63" s="292"/>
      <c r="AF63" s="292"/>
      <c r="AG63" s="253"/>
      <c r="AH63" s="253"/>
      <c r="AI63" s="253"/>
      <c r="AJ63" s="253"/>
      <c r="AK63" s="119"/>
      <c r="AL63" s="112"/>
      <c r="AM63" s="112"/>
      <c r="AN63" s="188"/>
      <c r="AO63" s="188"/>
      <c r="AP63" s="138"/>
      <c r="AQ63" s="267"/>
      <c r="AR63" s="267"/>
      <c r="AS63" s="270"/>
      <c r="AT63" s="270"/>
      <c r="AU63" s="270"/>
      <c r="AV63" s="270"/>
      <c r="AW63" s="264"/>
      <c r="AX63" s="264"/>
      <c r="AY63" s="238"/>
      <c r="AZ63" s="238"/>
      <c r="BA63" s="238"/>
      <c r="BB63" s="238"/>
      <c r="BC63" s="119"/>
      <c r="BD63" s="119"/>
      <c r="BE63" s="111"/>
      <c r="BF63" s="112"/>
      <c r="BG63" s="112"/>
      <c r="BH63" s="112"/>
      <c r="BI63" s="112"/>
      <c r="BJ63" s="112"/>
      <c r="BK63" s="112"/>
      <c r="BL63" s="112" t="s">
        <v>82</v>
      </c>
      <c r="BM63" s="112"/>
      <c r="BN63" s="112"/>
      <c r="BO63" s="112"/>
      <c r="BP63" s="112"/>
      <c r="BQ63" s="112"/>
      <c r="BR63" s="112"/>
      <c r="BS63" s="112"/>
      <c r="BT63" s="188"/>
      <c r="BU63" s="155">
        <f>COUNTIF(CC41:DG69,BL63)</f>
        <v>0</v>
      </c>
      <c r="BV63" s="112"/>
      <c r="BW63" s="112"/>
      <c r="BX63" s="112"/>
      <c r="BY63" s="112"/>
      <c r="BZ63" s="112"/>
      <c r="CA63" s="112"/>
      <c r="CB63" s="111"/>
      <c r="CC63" s="267"/>
      <c r="CD63" s="267"/>
      <c r="CE63" s="267"/>
      <c r="CF63" s="273"/>
      <c r="CG63" s="273"/>
      <c r="CH63" s="270"/>
      <c r="CI63" s="270"/>
      <c r="CJ63" s="270"/>
      <c r="CK63" s="238"/>
      <c r="CL63" s="238"/>
      <c r="CM63" s="238"/>
      <c r="CN63" s="238"/>
      <c r="CO63" s="119"/>
      <c r="CP63" s="112"/>
      <c r="CQ63" s="112"/>
      <c r="CR63" s="188"/>
      <c r="CS63" s="188"/>
      <c r="CT63" s="138"/>
      <c r="CU63" s="267"/>
      <c r="CV63" s="267"/>
      <c r="CW63" s="270"/>
      <c r="CX63" s="270"/>
      <c r="CY63" s="270"/>
      <c r="CZ63" s="270"/>
      <c r="DA63" s="264"/>
      <c r="DB63" s="264"/>
      <c r="DC63" s="238"/>
      <c r="DD63" s="238"/>
      <c r="DE63" s="238"/>
      <c r="DF63" s="238"/>
      <c r="DG63" s="119"/>
      <c r="DH63" s="119"/>
    </row>
    <row r="64" spans="1:112" ht="15" customHeight="1">
      <c r="A64" s="111"/>
      <c r="B64" s="112"/>
      <c r="C64" s="112"/>
      <c r="D64" s="112"/>
      <c r="E64" s="112"/>
      <c r="F64" s="113"/>
      <c r="G64" s="112"/>
      <c r="H64" s="112"/>
      <c r="I64" s="112"/>
      <c r="J64" s="112"/>
      <c r="K64" s="112"/>
      <c r="L64" s="112"/>
      <c r="M64" s="112"/>
      <c r="N64" s="112"/>
      <c r="O64" s="112"/>
      <c r="P64" s="188"/>
      <c r="Q64" s="112"/>
      <c r="R64" s="112"/>
      <c r="S64" s="112"/>
      <c r="T64" s="112"/>
      <c r="U64" s="112"/>
      <c r="V64" s="188" t="s">
        <v>17</v>
      </c>
      <c r="W64" s="112"/>
      <c r="X64" s="111"/>
      <c r="Y64" s="290"/>
      <c r="Z64" s="290"/>
      <c r="AA64" s="287"/>
      <c r="AB64" s="287"/>
      <c r="AC64" s="293"/>
      <c r="AD64" s="293"/>
      <c r="AE64" s="293"/>
      <c r="AF64" s="293"/>
      <c r="AG64" s="254"/>
      <c r="AH64" s="254"/>
      <c r="AI64" s="254"/>
      <c r="AJ64" s="254"/>
      <c r="AK64" s="119"/>
      <c r="AL64" s="112"/>
      <c r="AM64" s="112"/>
      <c r="AN64" s="188" t="s">
        <v>18</v>
      </c>
      <c r="AO64" s="188"/>
      <c r="AP64" s="138"/>
      <c r="AQ64" s="268"/>
      <c r="AR64" s="268"/>
      <c r="AS64" s="271"/>
      <c r="AT64" s="271"/>
      <c r="AU64" s="271"/>
      <c r="AV64" s="271"/>
      <c r="AW64" s="265"/>
      <c r="AX64" s="265"/>
      <c r="AY64" s="239"/>
      <c r="AZ64" s="239"/>
      <c r="BA64" s="239"/>
      <c r="BB64" s="239"/>
      <c r="BC64" s="119"/>
      <c r="BD64" s="119"/>
      <c r="BE64" s="111"/>
      <c r="BF64" s="112"/>
      <c r="BG64" s="112"/>
      <c r="BH64" s="112"/>
      <c r="BI64" s="112"/>
      <c r="BJ64" s="113"/>
      <c r="BK64" s="112"/>
      <c r="BL64" s="112"/>
      <c r="BM64" s="112"/>
      <c r="BN64" s="112"/>
      <c r="BO64" s="112"/>
      <c r="BP64" s="112"/>
      <c r="BQ64" s="112"/>
      <c r="BR64" s="112"/>
      <c r="BS64" s="112"/>
      <c r="BT64" s="188"/>
      <c r="BU64" s="112"/>
      <c r="BV64" s="112"/>
      <c r="BW64" s="112"/>
      <c r="BX64" s="112"/>
      <c r="BY64" s="112"/>
      <c r="BZ64" s="188" t="s">
        <v>17</v>
      </c>
      <c r="CA64" s="112"/>
      <c r="CB64" s="111"/>
      <c r="CC64" s="268"/>
      <c r="CD64" s="268"/>
      <c r="CE64" s="268"/>
      <c r="CF64" s="274"/>
      <c r="CG64" s="274"/>
      <c r="CH64" s="271"/>
      <c r="CI64" s="271"/>
      <c r="CJ64" s="271"/>
      <c r="CK64" s="239"/>
      <c r="CL64" s="239"/>
      <c r="CM64" s="239"/>
      <c r="CN64" s="239"/>
      <c r="CO64" s="119"/>
      <c r="CP64" s="112"/>
      <c r="CQ64" s="112"/>
      <c r="CR64" s="188" t="s">
        <v>18</v>
      </c>
      <c r="CS64" s="188"/>
      <c r="CT64" s="138"/>
      <c r="CU64" s="268"/>
      <c r="CV64" s="268"/>
      <c r="CW64" s="271"/>
      <c r="CX64" s="271"/>
      <c r="CY64" s="271"/>
      <c r="CZ64" s="271"/>
      <c r="DA64" s="265"/>
      <c r="DB64" s="265"/>
      <c r="DC64" s="239"/>
      <c r="DD64" s="239"/>
      <c r="DE64" s="239"/>
      <c r="DF64" s="239"/>
      <c r="DG64" s="119"/>
      <c r="DH64" s="119"/>
    </row>
    <row r="65" spans="1:112" ht="15" customHeight="1">
      <c r="A65" s="111"/>
      <c r="B65" s="112"/>
      <c r="C65" s="112"/>
      <c r="D65" s="112"/>
      <c r="E65" s="112"/>
      <c r="F65" s="113"/>
      <c r="G65" s="191"/>
      <c r="H65" s="260"/>
      <c r="I65" s="260"/>
      <c r="J65" s="260"/>
      <c r="K65" s="112"/>
      <c r="L65" s="112"/>
      <c r="M65" s="112"/>
      <c r="N65" s="112"/>
      <c r="O65" s="112"/>
      <c r="P65" s="188"/>
      <c r="Q65" s="112"/>
      <c r="R65" s="112"/>
      <c r="S65" s="112"/>
      <c r="T65" s="112"/>
      <c r="U65" s="112"/>
      <c r="V65" s="112"/>
      <c r="W65" s="112"/>
      <c r="X65" s="111"/>
      <c r="Y65" s="291"/>
      <c r="Z65" s="291"/>
      <c r="AA65" s="288"/>
      <c r="AB65" s="288"/>
      <c r="AC65" s="294"/>
      <c r="AD65" s="294"/>
      <c r="AE65" s="294"/>
      <c r="AF65" s="294"/>
      <c r="AG65" s="255"/>
      <c r="AH65" s="255"/>
      <c r="AI65" s="254"/>
      <c r="AJ65" s="254"/>
      <c r="AK65" s="119"/>
      <c r="AL65" s="112"/>
      <c r="AM65" s="112"/>
      <c r="AN65" s="188"/>
      <c r="AO65" s="188"/>
      <c r="AP65" s="138"/>
      <c r="AQ65" s="269"/>
      <c r="AR65" s="269"/>
      <c r="AS65" s="272"/>
      <c r="AT65" s="272"/>
      <c r="AU65" s="272"/>
      <c r="AV65" s="272"/>
      <c r="AW65" s="266"/>
      <c r="AX65" s="266"/>
      <c r="AY65" s="240"/>
      <c r="AZ65" s="240"/>
      <c r="BA65" s="239"/>
      <c r="BB65" s="239"/>
      <c r="BC65" s="119"/>
      <c r="BD65" s="119"/>
      <c r="BE65" s="111"/>
      <c r="BF65" s="112"/>
      <c r="BG65" s="112"/>
      <c r="BH65" s="112"/>
      <c r="BI65" s="112"/>
      <c r="BJ65" s="113"/>
      <c r="BK65" s="191"/>
      <c r="BL65" s="260"/>
      <c r="BM65" s="260"/>
      <c r="BN65" s="260"/>
      <c r="BO65" s="112"/>
      <c r="BP65" s="112"/>
      <c r="BQ65" s="112"/>
      <c r="BR65" s="112"/>
      <c r="BS65" s="112"/>
      <c r="BT65" s="188"/>
      <c r="BU65" s="112"/>
      <c r="BV65" s="112"/>
      <c r="BW65" s="112"/>
      <c r="BX65" s="112"/>
      <c r="BY65" s="112"/>
      <c r="BZ65" s="112"/>
      <c r="CA65" s="112"/>
      <c r="CB65" s="111"/>
      <c r="CC65" s="269"/>
      <c r="CD65" s="269"/>
      <c r="CE65" s="269"/>
      <c r="CF65" s="275"/>
      <c r="CG65" s="275"/>
      <c r="CH65" s="272"/>
      <c r="CI65" s="272"/>
      <c r="CJ65" s="272"/>
      <c r="CK65" s="240"/>
      <c r="CL65" s="240"/>
      <c r="CM65" s="239"/>
      <c r="CN65" s="239"/>
      <c r="CO65" s="119"/>
      <c r="CP65" s="112"/>
      <c r="CQ65" s="112"/>
      <c r="CR65" s="188"/>
      <c r="CS65" s="188"/>
      <c r="CT65" s="138"/>
      <c r="CU65" s="269"/>
      <c r="CV65" s="269"/>
      <c r="CW65" s="272"/>
      <c r="CX65" s="272"/>
      <c r="CY65" s="272"/>
      <c r="CZ65" s="272"/>
      <c r="DA65" s="266"/>
      <c r="DB65" s="266"/>
      <c r="DC65" s="240"/>
      <c r="DD65" s="240"/>
      <c r="DE65" s="239"/>
      <c r="DF65" s="239"/>
      <c r="DG65" s="119"/>
      <c r="DH65" s="119"/>
    </row>
    <row r="66" spans="1:112" ht="15" customHeight="1">
      <c r="A66" s="111"/>
      <c r="B66" s="112"/>
      <c r="C66" s="112"/>
      <c r="D66" s="112"/>
      <c r="E66" s="112"/>
      <c r="F66" s="113" t="s">
        <v>128</v>
      </c>
      <c r="G66" s="112"/>
      <c r="H66" s="174" t="s">
        <v>127</v>
      </c>
      <c r="I66" s="112"/>
      <c r="J66" s="112"/>
      <c r="K66" s="112"/>
      <c r="L66" s="112"/>
      <c r="M66" s="112"/>
      <c r="N66" s="112"/>
      <c r="O66" s="112"/>
      <c r="P66" s="188"/>
      <c r="Q66" s="112"/>
      <c r="R66" s="112"/>
      <c r="S66" s="112"/>
      <c r="T66" s="112"/>
      <c r="U66" s="112"/>
      <c r="V66" s="112"/>
      <c r="W66" s="112"/>
      <c r="X66" s="111"/>
      <c r="Y66" s="172"/>
      <c r="Z66" s="172"/>
      <c r="AA66" s="172"/>
      <c r="AB66" s="172"/>
      <c r="AC66" s="172"/>
      <c r="AD66" s="172"/>
      <c r="AE66" s="172"/>
      <c r="AF66" s="172"/>
      <c r="AG66" s="164"/>
      <c r="AH66" s="164"/>
      <c r="AI66" s="255"/>
      <c r="AJ66" s="255"/>
      <c r="AK66" s="119"/>
      <c r="AL66" s="112"/>
      <c r="AM66" s="112"/>
      <c r="AN66" s="188"/>
      <c r="AO66" s="188"/>
      <c r="AP66" s="126"/>
      <c r="AQ66" s="164"/>
      <c r="AR66" s="164"/>
      <c r="AS66" s="120"/>
      <c r="AT66" s="120"/>
      <c r="AU66" s="120"/>
      <c r="AV66" s="120"/>
      <c r="AW66" s="120"/>
      <c r="AX66" s="120"/>
      <c r="AY66" s="164"/>
      <c r="AZ66" s="164"/>
      <c r="BA66" s="240"/>
      <c r="BB66" s="240"/>
      <c r="BC66" s="119"/>
      <c r="BD66" s="119"/>
      <c r="BE66" s="111"/>
      <c r="BF66" s="112"/>
      <c r="BG66" s="112"/>
      <c r="BH66" s="112"/>
      <c r="BI66" s="112"/>
      <c r="BJ66" s="113" t="s">
        <v>128</v>
      </c>
      <c r="BK66" s="112"/>
      <c r="BL66" s="174" t="s">
        <v>127</v>
      </c>
      <c r="BM66" s="112"/>
      <c r="BN66" s="112"/>
      <c r="BO66" s="112"/>
      <c r="BP66" s="112"/>
      <c r="BQ66" s="112"/>
      <c r="BR66" s="112"/>
      <c r="BS66" s="112"/>
      <c r="BT66" s="188"/>
      <c r="BU66" s="112"/>
      <c r="BV66" s="112"/>
      <c r="BW66" s="112"/>
      <c r="BX66" s="112"/>
      <c r="BY66" s="112"/>
      <c r="BZ66" s="112"/>
      <c r="CA66" s="112"/>
      <c r="CB66" s="111"/>
      <c r="CC66" s="112"/>
      <c r="CD66" s="112"/>
      <c r="CE66" s="112"/>
      <c r="CF66" s="112"/>
      <c r="CG66" s="112"/>
      <c r="CH66" s="120"/>
      <c r="CI66" s="120"/>
      <c r="CJ66" s="120"/>
      <c r="CK66" s="112"/>
      <c r="CL66" s="112"/>
      <c r="CM66" s="240"/>
      <c r="CN66" s="240"/>
      <c r="CO66" s="119"/>
      <c r="CP66" s="112"/>
      <c r="CQ66" s="112"/>
      <c r="CR66" s="188"/>
      <c r="CS66" s="188"/>
      <c r="CT66" s="126"/>
      <c r="CU66" s="112"/>
      <c r="CV66" s="112"/>
      <c r="CW66" s="120"/>
      <c r="CX66" s="120"/>
      <c r="CY66" s="120"/>
      <c r="CZ66" s="120"/>
      <c r="DA66" s="120"/>
      <c r="DB66" s="120"/>
      <c r="DC66" s="112"/>
      <c r="DD66" s="112"/>
      <c r="DE66" s="240"/>
      <c r="DF66" s="240"/>
      <c r="DG66" s="119"/>
      <c r="DH66" s="119"/>
    </row>
    <row r="67" spans="1:112" ht="15" customHeight="1" thickBot="1">
      <c r="A67" s="111"/>
      <c r="B67" s="112"/>
      <c r="C67" s="112"/>
      <c r="D67" s="112"/>
      <c r="E67" s="112"/>
      <c r="F67" s="113" t="s">
        <v>42</v>
      </c>
      <c r="G67" s="112"/>
      <c r="H67" s="112" t="s">
        <v>67</v>
      </c>
      <c r="I67" s="112"/>
      <c r="J67" s="112"/>
      <c r="K67" s="112"/>
      <c r="L67" s="112"/>
      <c r="M67" s="112"/>
      <c r="N67" s="112"/>
      <c r="O67" s="112"/>
      <c r="P67" s="188"/>
      <c r="Q67" s="112"/>
      <c r="R67" s="112"/>
      <c r="S67" s="112"/>
      <c r="T67" s="112"/>
      <c r="U67" s="112"/>
      <c r="V67" s="112"/>
      <c r="W67" s="112"/>
      <c r="X67" s="111"/>
      <c r="Y67" s="112"/>
      <c r="Z67" s="112"/>
      <c r="AA67" s="112"/>
      <c r="AB67" s="112"/>
      <c r="AC67" s="112"/>
      <c r="AD67" s="112"/>
      <c r="AE67" s="112"/>
      <c r="AF67" s="112"/>
      <c r="AG67" s="131"/>
      <c r="AH67" s="112"/>
      <c r="AI67" s="112"/>
      <c r="AJ67" s="112"/>
      <c r="AK67" s="119"/>
      <c r="AL67" s="112"/>
      <c r="AM67" s="112"/>
      <c r="AN67" s="188"/>
      <c r="AO67" s="188"/>
      <c r="AP67" s="126"/>
      <c r="AQ67" s="123"/>
      <c r="AR67" s="123"/>
      <c r="AS67" s="123"/>
      <c r="AT67" s="123"/>
      <c r="AU67" s="123"/>
      <c r="AV67" s="123"/>
      <c r="AW67" s="123"/>
      <c r="AX67" s="123"/>
      <c r="AY67" s="130"/>
      <c r="AZ67" s="130"/>
      <c r="BA67" s="130"/>
      <c r="BB67" s="130"/>
      <c r="BC67" s="119"/>
      <c r="BD67" s="119"/>
      <c r="BE67" s="111"/>
      <c r="BF67" s="112"/>
      <c r="BG67" s="112"/>
      <c r="BH67" s="112"/>
      <c r="BI67" s="112"/>
      <c r="BJ67" s="113" t="s">
        <v>42</v>
      </c>
      <c r="BK67" s="112"/>
      <c r="BL67" s="112" t="s">
        <v>67</v>
      </c>
      <c r="BM67" s="112"/>
      <c r="BN67" s="112"/>
      <c r="BO67" s="112"/>
      <c r="BP67" s="112"/>
      <c r="BQ67" s="112"/>
      <c r="BR67" s="112"/>
      <c r="BS67" s="112"/>
      <c r="BT67" s="188"/>
      <c r="BU67" s="112"/>
      <c r="BV67" s="112"/>
      <c r="BW67" s="112"/>
      <c r="BX67" s="112"/>
      <c r="BY67" s="112"/>
      <c r="BZ67" s="112"/>
      <c r="CA67" s="112"/>
      <c r="CB67" s="111"/>
      <c r="CC67" s="112"/>
      <c r="CD67" s="112"/>
      <c r="CE67" s="112"/>
      <c r="CF67" s="112"/>
      <c r="CG67" s="112"/>
      <c r="CH67" s="112"/>
      <c r="CI67" s="112"/>
      <c r="CJ67" s="112"/>
      <c r="CK67" s="131"/>
      <c r="CL67" s="112"/>
      <c r="CM67" s="112"/>
      <c r="CN67" s="112"/>
      <c r="CO67" s="119"/>
      <c r="CP67" s="112"/>
      <c r="CQ67" s="112"/>
      <c r="CR67" s="188"/>
      <c r="CS67" s="188"/>
      <c r="CT67" s="126"/>
      <c r="CU67" s="123"/>
      <c r="CV67" s="123"/>
      <c r="CW67" s="123"/>
      <c r="CX67" s="123"/>
      <c r="CY67" s="123"/>
      <c r="CZ67" s="123"/>
      <c r="DA67" s="123"/>
      <c r="DB67" s="123"/>
      <c r="DC67" s="130"/>
      <c r="DD67" s="130"/>
      <c r="DE67" s="130"/>
      <c r="DF67" s="130"/>
      <c r="DG67" s="119"/>
      <c r="DH67" s="119"/>
    </row>
    <row r="68" spans="1:112" ht="15" customHeight="1" thickBot="1">
      <c r="A68" s="111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88"/>
      <c r="Q68" s="112"/>
      <c r="R68" s="112"/>
      <c r="S68" s="112"/>
      <c r="T68" s="112"/>
      <c r="U68" s="112"/>
      <c r="V68" s="112"/>
      <c r="W68" s="112"/>
      <c r="X68" s="111"/>
      <c r="Y68" s="261"/>
      <c r="Z68" s="262"/>
      <c r="AA68" s="262"/>
      <c r="AB68" s="262"/>
      <c r="AC68" s="262"/>
      <c r="AD68" s="262"/>
      <c r="AE68" s="262"/>
      <c r="AF68" s="262"/>
      <c r="AG68" s="262"/>
      <c r="AH68" s="262"/>
      <c r="AI68" s="262"/>
      <c r="AJ68" s="263"/>
      <c r="AK68" s="119"/>
      <c r="AL68" s="112"/>
      <c r="AM68" s="112"/>
      <c r="AN68" s="188"/>
      <c r="AO68" s="188"/>
      <c r="AP68" s="126"/>
      <c r="AQ68" s="139"/>
      <c r="AR68" s="140"/>
      <c r="AS68" s="140"/>
      <c r="AT68" s="140"/>
      <c r="AU68" s="140"/>
      <c r="AV68" s="140"/>
      <c r="AW68" s="140"/>
      <c r="AX68" s="140"/>
      <c r="AY68" s="141"/>
      <c r="AZ68" s="141"/>
      <c r="BA68" s="141"/>
      <c r="BB68" s="142"/>
      <c r="BC68" s="119"/>
      <c r="BD68" s="119"/>
      <c r="BE68" s="111"/>
      <c r="BF68" s="112"/>
      <c r="BG68" s="112"/>
      <c r="BH68" s="112"/>
      <c r="BI68" s="112"/>
      <c r="BJ68" s="112"/>
      <c r="BK68" s="112"/>
      <c r="BL68" s="112"/>
      <c r="BM68" s="112"/>
      <c r="BN68" s="112"/>
      <c r="BO68" s="112"/>
      <c r="BP68" s="112"/>
      <c r="BQ68" s="112"/>
      <c r="BR68" s="112"/>
      <c r="BS68" s="112"/>
      <c r="BT68" s="188"/>
      <c r="BU68" s="112"/>
      <c r="BV68" s="112"/>
      <c r="BW68" s="112"/>
      <c r="BX68" s="112"/>
      <c r="BY68" s="112"/>
      <c r="BZ68" s="112"/>
      <c r="CA68" s="112"/>
      <c r="CB68" s="111"/>
      <c r="CC68" s="261"/>
      <c r="CD68" s="262"/>
      <c r="CE68" s="262"/>
      <c r="CF68" s="262"/>
      <c r="CG68" s="262"/>
      <c r="CH68" s="262"/>
      <c r="CI68" s="262"/>
      <c r="CJ68" s="262"/>
      <c r="CK68" s="262"/>
      <c r="CL68" s="262"/>
      <c r="CM68" s="262"/>
      <c r="CN68" s="263"/>
      <c r="CO68" s="119"/>
      <c r="CP68" s="112"/>
      <c r="CQ68" s="112"/>
      <c r="CR68" s="188"/>
      <c r="CS68" s="188"/>
      <c r="CT68" s="126"/>
      <c r="CU68" s="139"/>
      <c r="CV68" s="140"/>
      <c r="CW68" s="140"/>
      <c r="CX68" s="140"/>
      <c r="CY68" s="140"/>
      <c r="CZ68" s="140"/>
      <c r="DA68" s="140"/>
      <c r="DB68" s="140"/>
      <c r="DC68" s="141"/>
      <c r="DD68" s="141"/>
      <c r="DE68" s="141"/>
      <c r="DF68" s="142"/>
      <c r="DG68" s="119"/>
      <c r="DH68" s="119"/>
    </row>
    <row r="69" spans="1:112" ht="15" customHeight="1" thickBot="1">
      <c r="A69" s="111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88"/>
      <c r="Q69" s="112"/>
      <c r="R69" s="112"/>
      <c r="S69" s="112"/>
      <c r="T69" s="112"/>
      <c r="U69" s="112"/>
      <c r="V69" s="112"/>
      <c r="W69" s="112"/>
      <c r="X69" s="143"/>
      <c r="Y69" s="144"/>
      <c r="Z69" s="144"/>
      <c r="AA69" s="144"/>
      <c r="AB69" s="144"/>
      <c r="AC69" s="144"/>
      <c r="AD69" s="144"/>
      <c r="AE69" s="144"/>
      <c r="AF69" s="144"/>
      <c r="AG69" s="144"/>
      <c r="AH69" s="144"/>
      <c r="AI69" s="144"/>
      <c r="AJ69" s="144"/>
      <c r="AK69" s="145"/>
      <c r="AL69" s="112"/>
      <c r="AM69" s="112"/>
      <c r="AN69" s="188"/>
      <c r="AO69" s="188"/>
      <c r="AP69" s="146"/>
      <c r="AQ69" s="147"/>
      <c r="AR69" s="147"/>
      <c r="AS69" s="147"/>
      <c r="AT69" s="147"/>
      <c r="AU69" s="147"/>
      <c r="AV69" s="147"/>
      <c r="AW69" s="147"/>
      <c r="AX69" s="147"/>
      <c r="AY69" s="144"/>
      <c r="AZ69" s="144"/>
      <c r="BA69" s="144"/>
      <c r="BB69" s="144"/>
      <c r="BC69" s="145"/>
      <c r="BD69" s="119"/>
      <c r="BE69" s="111"/>
      <c r="BF69" s="112"/>
      <c r="BG69" s="112"/>
      <c r="BH69" s="112"/>
      <c r="BI69" s="112"/>
      <c r="BJ69" s="112"/>
      <c r="BK69" s="112"/>
      <c r="BL69" s="112"/>
      <c r="BM69" s="112"/>
      <c r="BN69" s="112"/>
      <c r="BO69" s="112"/>
      <c r="BP69" s="112"/>
      <c r="BQ69" s="112"/>
      <c r="BR69" s="112"/>
      <c r="BS69" s="112"/>
      <c r="BT69" s="188"/>
      <c r="BU69" s="112"/>
      <c r="BV69" s="112"/>
      <c r="BW69" s="112"/>
      <c r="BX69" s="112"/>
      <c r="BY69" s="112"/>
      <c r="BZ69" s="112"/>
      <c r="CA69" s="112"/>
      <c r="CB69" s="143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5"/>
      <c r="CP69" s="112"/>
      <c r="CQ69" s="112"/>
      <c r="CR69" s="188"/>
      <c r="CS69" s="188"/>
      <c r="CT69" s="146"/>
      <c r="CU69" s="147"/>
      <c r="CV69" s="147"/>
      <c r="CW69" s="147"/>
      <c r="CX69" s="147"/>
      <c r="CY69" s="147"/>
      <c r="CZ69" s="147"/>
      <c r="DA69" s="147"/>
      <c r="DB69" s="147"/>
      <c r="DC69" s="144"/>
      <c r="DD69" s="144"/>
      <c r="DE69" s="144"/>
      <c r="DF69" s="144"/>
      <c r="DG69" s="145"/>
      <c r="DH69" s="119"/>
    </row>
    <row r="70" spans="1:112" ht="15" customHeight="1" thickBot="1">
      <c r="A70" s="111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88"/>
      <c r="Q70" s="112"/>
      <c r="R70" s="112"/>
      <c r="S70" s="112"/>
      <c r="T70" s="112"/>
      <c r="U70" s="112"/>
      <c r="V70" s="112"/>
      <c r="W70" s="112"/>
      <c r="X70" s="112"/>
      <c r="Y70" s="148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50"/>
      <c r="AK70" s="112"/>
      <c r="AL70" s="112"/>
      <c r="AM70" s="112"/>
      <c r="AN70" s="188"/>
      <c r="AO70" s="188"/>
      <c r="AP70" s="118"/>
      <c r="AQ70" s="148"/>
      <c r="AR70" s="149"/>
      <c r="AS70" s="149"/>
      <c r="AT70" s="149"/>
      <c r="AU70" s="149"/>
      <c r="AV70" s="149"/>
      <c r="AW70" s="149"/>
      <c r="AX70" s="149"/>
      <c r="AY70" s="149"/>
      <c r="AZ70" s="149"/>
      <c r="BA70" s="149"/>
      <c r="BB70" s="150"/>
      <c r="BC70" s="112"/>
      <c r="BD70" s="119"/>
      <c r="BE70" s="111"/>
      <c r="BF70" s="112"/>
      <c r="BG70" s="112"/>
      <c r="BH70" s="112"/>
      <c r="BI70" s="112"/>
      <c r="BJ70" s="112"/>
      <c r="BK70" s="112"/>
      <c r="BL70" s="112"/>
      <c r="BM70" s="112"/>
      <c r="BN70" s="112"/>
      <c r="BO70" s="112"/>
      <c r="BP70" s="112"/>
      <c r="BQ70" s="112"/>
      <c r="BR70" s="112"/>
      <c r="BS70" s="112"/>
      <c r="BT70" s="188"/>
      <c r="BU70" s="112"/>
      <c r="BV70" s="112"/>
      <c r="BW70" s="112"/>
      <c r="BX70" s="112"/>
      <c r="BY70" s="112"/>
      <c r="BZ70" s="112"/>
      <c r="CA70" s="112"/>
      <c r="CB70" s="112"/>
      <c r="CC70" s="148"/>
      <c r="CD70" s="149"/>
      <c r="CE70" s="149"/>
      <c r="CF70" s="149"/>
      <c r="CG70" s="149"/>
      <c r="CH70" s="149"/>
      <c r="CI70" s="149"/>
      <c r="CJ70" s="149"/>
      <c r="CK70" s="149"/>
      <c r="CL70" s="149"/>
      <c r="CM70" s="149"/>
      <c r="CN70" s="150"/>
      <c r="CO70" s="112"/>
      <c r="CP70" s="112"/>
      <c r="CQ70" s="112"/>
      <c r="CR70" s="188"/>
      <c r="CS70" s="188"/>
      <c r="CT70" s="118"/>
      <c r="CU70" s="148"/>
      <c r="CV70" s="149"/>
      <c r="CW70" s="149"/>
      <c r="CX70" s="149"/>
      <c r="CY70" s="149"/>
      <c r="CZ70" s="149"/>
      <c r="DA70" s="149"/>
      <c r="DB70" s="149"/>
      <c r="DC70" s="149"/>
      <c r="DD70" s="149"/>
      <c r="DE70" s="149"/>
      <c r="DF70" s="150"/>
      <c r="DG70" s="112"/>
      <c r="DH70" s="119"/>
    </row>
    <row r="71" spans="1:112" ht="15" customHeight="1">
      <c r="A71" s="111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88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8"/>
      <c r="AQ71" s="118"/>
      <c r="AR71" s="118"/>
      <c r="AS71" s="118"/>
      <c r="AT71" s="118"/>
      <c r="AU71" s="118"/>
      <c r="AV71" s="118"/>
      <c r="AW71" s="118"/>
      <c r="AX71" s="118"/>
      <c r="AY71" s="112"/>
      <c r="AZ71" s="112"/>
      <c r="BA71" s="112"/>
      <c r="BB71" s="112"/>
      <c r="BC71" s="112"/>
      <c r="BD71" s="119"/>
      <c r="BE71" s="111"/>
      <c r="BF71" s="112"/>
      <c r="BG71" s="112"/>
      <c r="BH71" s="112"/>
      <c r="BI71" s="112"/>
      <c r="BJ71" s="112"/>
      <c r="BK71" s="112"/>
      <c r="BL71" s="112"/>
      <c r="BM71" s="112"/>
      <c r="BN71" s="112"/>
      <c r="BO71" s="112"/>
      <c r="BP71" s="112"/>
      <c r="BQ71" s="112"/>
      <c r="BR71" s="112"/>
      <c r="BS71" s="112"/>
      <c r="BT71" s="188"/>
      <c r="BU71" s="112"/>
      <c r="BV71" s="112"/>
      <c r="BW71" s="112"/>
      <c r="BX71" s="112"/>
      <c r="BY71" s="112"/>
      <c r="BZ71" s="112"/>
      <c r="CA71" s="112"/>
      <c r="CB71" s="112"/>
      <c r="CC71" s="112"/>
      <c r="CD71" s="112"/>
      <c r="CE71" s="112"/>
      <c r="CF71" s="112"/>
      <c r="CG71" s="112"/>
      <c r="CH71" s="112"/>
      <c r="CI71" s="112"/>
      <c r="CJ71" s="112"/>
      <c r="CK71" s="112"/>
      <c r="CL71" s="112"/>
      <c r="CM71" s="112"/>
      <c r="CN71" s="112"/>
      <c r="CO71" s="112"/>
      <c r="CP71" s="112"/>
      <c r="CQ71" s="112"/>
      <c r="CR71" s="112"/>
      <c r="CS71" s="112"/>
      <c r="CT71" s="118"/>
      <c r="CU71" s="118"/>
      <c r="CV71" s="118"/>
      <c r="CW71" s="118"/>
      <c r="CX71" s="118"/>
      <c r="CY71" s="118"/>
      <c r="CZ71" s="118"/>
      <c r="DA71" s="118"/>
      <c r="DB71" s="118"/>
      <c r="DC71" s="112"/>
      <c r="DD71" s="112"/>
      <c r="DE71" s="112"/>
      <c r="DF71" s="112"/>
      <c r="DG71" s="112"/>
      <c r="DH71" s="119"/>
    </row>
    <row r="72" spans="1:112" ht="15" customHeight="1" thickBot="1">
      <c r="A72" s="143"/>
      <c r="B72" s="144"/>
      <c r="C72" s="144"/>
      <c r="D72" s="144"/>
      <c r="E72" s="144"/>
      <c r="F72" s="144"/>
      <c r="G72" s="144"/>
      <c r="H72" s="144"/>
      <c r="I72" s="144"/>
      <c r="J72" s="144"/>
      <c r="K72" s="144"/>
      <c r="L72" s="144"/>
      <c r="M72" s="144"/>
      <c r="N72" s="144"/>
      <c r="O72" s="144"/>
      <c r="P72" s="151"/>
      <c r="Q72" s="144"/>
      <c r="R72" s="144"/>
      <c r="S72" s="144"/>
      <c r="T72" s="144"/>
      <c r="U72" s="144"/>
      <c r="V72" s="144"/>
      <c r="W72" s="144"/>
      <c r="X72" s="144"/>
      <c r="Y72" s="144"/>
      <c r="Z72" s="144"/>
      <c r="AA72" s="144"/>
      <c r="AB72" s="144"/>
      <c r="AC72" s="144"/>
      <c r="AD72" s="144"/>
      <c r="AE72" s="144"/>
      <c r="AF72" s="144"/>
      <c r="AG72" s="144"/>
      <c r="AH72" s="144"/>
      <c r="AI72" s="144"/>
      <c r="AJ72" s="144"/>
      <c r="AK72" s="144"/>
      <c r="AL72" s="144"/>
      <c r="AM72" s="144"/>
      <c r="AN72" s="144"/>
      <c r="AO72" s="144"/>
      <c r="AP72" s="147"/>
      <c r="AQ72" s="147"/>
      <c r="AR72" s="147"/>
      <c r="AS72" s="147"/>
      <c r="AT72" s="147"/>
      <c r="AU72" s="147"/>
      <c r="AV72" s="147"/>
      <c r="AW72" s="152"/>
      <c r="AX72" s="152"/>
      <c r="AY72" s="153" t="s">
        <v>38</v>
      </c>
      <c r="AZ72" s="284">
        <f>AZ36+1</f>
        <v>9</v>
      </c>
      <c r="BA72" s="284"/>
      <c r="BB72" s="154" t="s">
        <v>1</v>
      </c>
      <c r="BC72" s="284">
        <f>Cover!$X$24</f>
        <v>32</v>
      </c>
      <c r="BD72" s="285"/>
      <c r="BE72" s="143"/>
      <c r="BF72" s="144"/>
      <c r="BG72" s="144"/>
      <c r="BH72" s="144"/>
      <c r="BI72" s="144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51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  <c r="CT72" s="147"/>
      <c r="CU72" s="147"/>
      <c r="CV72" s="147"/>
      <c r="CW72" s="147"/>
      <c r="CX72" s="147"/>
      <c r="CY72" s="147"/>
      <c r="CZ72" s="147"/>
      <c r="DA72" s="152"/>
      <c r="DB72" s="152"/>
      <c r="DC72" s="153" t="s">
        <v>38</v>
      </c>
      <c r="DD72" s="284" t="str">
        <f>AZ72&amp;"A"</f>
        <v>9A</v>
      </c>
      <c r="DE72" s="284"/>
      <c r="DF72" s="154" t="s">
        <v>1</v>
      </c>
      <c r="DG72" s="284">
        <f>Cover!$X$24</f>
        <v>32</v>
      </c>
      <c r="DH72" s="285"/>
    </row>
    <row r="73" spans="1:112" ht="15" customHeight="1">
      <c r="A73" s="104" t="s">
        <v>72</v>
      </c>
      <c r="B73" s="105"/>
      <c r="C73" s="105"/>
      <c r="D73" s="106"/>
      <c r="E73" s="106"/>
      <c r="F73" s="107"/>
      <c r="G73" s="107"/>
      <c r="H73" s="107"/>
      <c r="I73" s="106"/>
      <c r="J73" s="106"/>
      <c r="K73" s="106"/>
      <c r="L73" s="106"/>
      <c r="M73" s="106"/>
      <c r="N73" s="106"/>
      <c r="O73" s="106"/>
      <c r="P73" s="106"/>
      <c r="Q73" s="107"/>
      <c r="R73" s="107"/>
      <c r="S73" s="107"/>
      <c r="T73" s="107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8"/>
      <c r="AQ73" s="108"/>
      <c r="AR73" s="108"/>
      <c r="AS73" s="108"/>
      <c r="AT73" s="108"/>
      <c r="AU73" s="108"/>
      <c r="AV73" s="108"/>
      <c r="AW73" s="108"/>
      <c r="AX73" s="108"/>
      <c r="AY73" s="106"/>
      <c r="AZ73" s="106"/>
      <c r="BA73" s="106"/>
      <c r="BB73" s="106"/>
      <c r="BC73" s="106"/>
      <c r="BD73" s="109"/>
      <c r="BE73" s="104" t="s">
        <v>73</v>
      </c>
      <c r="BF73" s="105"/>
      <c r="BG73" s="105"/>
      <c r="BH73" s="106"/>
      <c r="BI73" s="106"/>
      <c r="BJ73" s="107"/>
      <c r="BK73" s="107"/>
      <c r="BL73" s="107"/>
      <c r="BM73" s="106"/>
      <c r="BN73" s="106"/>
      <c r="BO73" s="106"/>
      <c r="BP73" s="106"/>
      <c r="BQ73" s="106"/>
      <c r="BR73" s="106"/>
      <c r="BS73" s="106"/>
      <c r="BT73" s="106"/>
      <c r="BU73" s="107"/>
      <c r="BV73" s="107"/>
      <c r="BW73" s="107"/>
      <c r="BX73" s="107"/>
      <c r="BY73" s="106"/>
      <c r="BZ73" s="106"/>
      <c r="CA73" s="106"/>
      <c r="CB73" s="106"/>
      <c r="CC73" s="106"/>
      <c r="CD73" s="106"/>
      <c r="CE73" s="106"/>
      <c r="CF73" s="106"/>
      <c r="CG73" s="106"/>
      <c r="CH73" s="106"/>
      <c r="CI73" s="106"/>
      <c r="CJ73" s="106"/>
      <c r="CK73" s="106"/>
      <c r="CL73" s="106"/>
      <c r="CM73" s="106"/>
      <c r="CN73" s="106"/>
      <c r="CO73" s="106"/>
      <c r="CP73" s="106"/>
      <c r="CQ73" s="106"/>
      <c r="CR73" s="106"/>
      <c r="CS73" s="106"/>
      <c r="CT73" s="108"/>
      <c r="CU73" s="108"/>
      <c r="CV73" s="108"/>
      <c r="CW73" s="108"/>
      <c r="CX73" s="108"/>
      <c r="CY73" s="108"/>
      <c r="CZ73" s="108"/>
      <c r="DA73" s="108"/>
      <c r="DB73" s="108"/>
      <c r="DC73" s="106"/>
      <c r="DD73" s="106"/>
      <c r="DE73" s="106"/>
      <c r="DF73" s="106"/>
      <c r="DG73" s="106"/>
      <c r="DH73" s="109"/>
    </row>
    <row r="74" spans="1:112" ht="15" customHeight="1">
      <c r="A74" s="111"/>
      <c r="B74" s="112"/>
      <c r="C74" s="112"/>
      <c r="D74" s="112"/>
      <c r="E74" s="112"/>
      <c r="F74" s="113" t="s">
        <v>32</v>
      </c>
      <c r="G74" s="112"/>
      <c r="H74" s="114" t="s">
        <v>64</v>
      </c>
      <c r="I74" s="115"/>
      <c r="J74" s="112"/>
      <c r="K74" s="112"/>
      <c r="L74" s="115"/>
      <c r="M74" s="116"/>
      <c r="N74" s="115"/>
      <c r="O74" s="115"/>
      <c r="P74" s="116"/>
      <c r="Q74" s="116"/>
      <c r="R74" s="116"/>
      <c r="S74" s="116"/>
      <c r="T74" s="116"/>
      <c r="U74" s="112"/>
      <c r="V74" s="112"/>
      <c r="W74" s="112"/>
      <c r="X74" s="117"/>
      <c r="Y74" s="117"/>
      <c r="Z74" s="117"/>
      <c r="AA74" s="117"/>
      <c r="AB74" s="117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8"/>
      <c r="AQ74" s="118"/>
      <c r="AR74" s="118"/>
      <c r="AS74" s="118"/>
      <c r="AT74" s="118"/>
      <c r="AU74" s="118"/>
      <c r="AV74" s="118"/>
      <c r="AW74" s="118"/>
      <c r="AX74" s="118"/>
      <c r="AY74" s="112"/>
      <c r="AZ74" s="112"/>
      <c r="BA74" s="112"/>
      <c r="BB74" s="112"/>
      <c r="BC74" s="112"/>
      <c r="BD74" s="119"/>
      <c r="BE74" s="111"/>
      <c r="BF74" s="112"/>
      <c r="BG74" s="112"/>
      <c r="BH74" s="112"/>
      <c r="BI74" s="112"/>
      <c r="BJ74" s="113" t="s">
        <v>32</v>
      </c>
      <c r="BK74" s="112"/>
      <c r="BL74" s="114" t="str">
        <f>H74</f>
        <v>xxxxx</v>
      </c>
      <c r="BM74" s="115"/>
      <c r="BN74" s="112"/>
      <c r="BO74" s="112"/>
      <c r="BP74" s="115"/>
      <c r="BQ74" s="116"/>
      <c r="BR74" s="115"/>
      <c r="BS74" s="115"/>
      <c r="BT74" s="116"/>
      <c r="BU74" s="116"/>
      <c r="BV74" s="116"/>
      <c r="BW74" s="116"/>
      <c r="BX74" s="116"/>
      <c r="BY74" s="112"/>
      <c r="BZ74" s="112"/>
      <c r="CA74" s="112"/>
      <c r="CB74" s="117"/>
      <c r="CC74" s="117"/>
      <c r="CD74" s="117"/>
      <c r="CE74" s="117"/>
      <c r="CF74" s="117"/>
      <c r="CG74" s="112"/>
      <c r="CH74" s="112"/>
      <c r="CI74" s="112"/>
      <c r="CJ74" s="112"/>
      <c r="CK74" s="112"/>
      <c r="CL74" s="112"/>
      <c r="CM74" s="112"/>
      <c r="CN74" s="112"/>
      <c r="CO74" s="112"/>
      <c r="CP74" s="112"/>
      <c r="CQ74" s="120"/>
      <c r="CR74" s="120"/>
      <c r="CS74" s="112"/>
      <c r="CT74" s="118"/>
      <c r="CU74" s="118"/>
      <c r="CV74" s="118"/>
      <c r="CW74" s="118"/>
      <c r="CX74" s="118"/>
      <c r="CY74" s="118"/>
      <c r="CZ74" s="118"/>
      <c r="DA74" s="118"/>
      <c r="DB74" s="118"/>
      <c r="DC74" s="112"/>
      <c r="DD74" s="112"/>
      <c r="DE74" s="112"/>
      <c r="DF74" s="112"/>
      <c r="DG74" s="112"/>
      <c r="DH74" s="119"/>
    </row>
    <row r="75" spans="1:112" ht="15" customHeight="1">
      <c r="A75" s="111"/>
      <c r="B75" s="112"/>
      <c r="C75" s="112"/>
      <c r="D75" s="112"/>
      <c r="E75" s="112"/>
      <c r="F75" s="113" t="s">
        <v>31</v>
      </c>
      <c r="G75" s="112"/>
      <c r="H75" s="121" t="s">
        <v>64</v>
      </c>
      <c r="I75" s="112"/>
      <c r="J75" s="112"/>
      <c r="K75" s="112"/>
      <c r="L75" s="112"/>
      <c r="M75" s="112"/>
      <c r="N75" s="112"/>
      <c r="O75" s="112"/>
      <c r="P75" s="112"/>
      <c r="Q75" s="112"/>
      <c r="R75" s="116"/>
      <c r="S75" s="116"/>
      <c r="T75" s="112"/>
      <c r="U75" s="112"/>
      <c r="V75" s="112"/>
      <c r="W75" s="112"/>
      <c r="X75" s="12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8"/>
      <c r="AQ75" s="118"/>
      <c r="AR75" s="118"/>
      <c r="AS75" s="118"/>
      <c r="AT75" s="118"/>
      <c r="AU75" s="118"/>
      <c r="AV75" s="118"/>
      <c r="AW75" s="118"/>
      <c r="AX75" s="118"/>
      <c r="AY75" s="112"/>
      <c r="AZ75" s="112"/>
      <c r="BA75" s="112"/>
      <c r="BB75" s="112"/>
      <c r="BC75" s="112"/>
      <c r="BD75" s="119"/>
      <c r="BE75" s="111"/>
      <c r="BF75" s="112"/>
      <c r="BG75" s="112"/>
      <c r="BH75" s="112"/>
      <c r="BI75" s="112"/>
      <c r="BJ75" s="113" t="s">
        <v>31</v>
      </c>
      <c r="BK75" s="112"/>
      <c r="BL75" s="114" t="str">
        <f>H75</f>
        <v>xxxxx</v>
      </c>
      <c r="BM75" s="112"/>
      <c r="BN75" s="112"/>
      <c r="BO75" s="112"/>
      <c r="BP75" s="112"/>
      <c r="BQ75" s="112"/>
      <c r="BR75" s="112"/>
      <c r="BS75" s="112"/>
      <c r="BT75" s="112"/>
      <c r="BU75" s="112"/>
      <c r="BV75" s="116"/>
      <c r="BW75" s="116"/>
      <c r="BX75" s="112"/>
      <c r="BY75" s="112"/>
      <c r="BZ75" s="112"/>
      <c r="CA75" s="112"/>
      <c r="CB75" s="122"/>
      <c r="CC75" s="112"/>
      <c r="CD75" s="112"/>
      <c r="CE75" s="112"/>
      <c r="CF75" s="112"/>
      <c r="CG75" s="112"/>
      <c r="CH75" s="112"/>
      <c r="CI75" s="112"/>
      <c r="CJ75" s="112"/>
      <c r="CK75" s="112"/>
      <c r="CL75" s="112"/>
      <c r="CM75" s="112"/>
      <c r="CN75" s="112"/>
      <c r="CO75" s="112"/>
      <c r="CP75" s="112"/>
      <c r="CQ75" s="123"/>
      <c r="CR75" s="123"/>
      <c r="CS75" s="112"/>
      <c r="CT75" s="118"/>
      <c r="CU75" s="118"/>
      <c r="CV75" s="118"/>
      <c r="CW75" s="118"/>
      <c r="CX75" s="118"/>
      <c r="CY75" s="118"/>
      <c r="CZ75" s="118"/>
      <c r="DA75" s="118"/>
      <c r="DB75" s="118"/>
      <c r="DC75" s="112"/>
      <c r="DD75" s="112"/>
      <c r="DE75" s="112"/>
      <c r="DF75" s="112"/>
      <c r="DG75" s="112"/>
      <c r="DH75" s="119"/>
    </row>
    <row r="76" spans="1:112" ht="15" customHeight="1" thickBot="1">
      <c r="A76" s="111"/>
      <c r="B76" s="112"/>
      <c r="C76" s="112"/>
      <c r="D76" s="115"/>
      <c r="E76" s="112"/>
      <c r="F76" s="113" t="s">
        <v>34</v>
      </c>
      <c r="G76" s="112"/>
      <c r="H76" s="114" t="s">
        <v>65</v>
      </c>
      <c r="I76" s="112"/>
      <c r="J76" s="112"/>
      <c r="K76" s="112"/>
      <c r="L76" s="112"/>
      <c r="M76" s="112"/>
      <c r="N76" s="112"/>
      <c r="O76" s="112"/>
      <c r="P76" s="188"/>
      <c r="Q76" s="112"/>
      <c r="R76" s="112"/>
      <c r="S76" s="112"/>
      <c r="T76" s="112"/>
      <c r="U76" s="112"/>
      <c r="V76" s="112"/>
      <c r="W76" s="112"/>
      <c r="X76" s="256" t="s">
        <v>2</v>
      </c>
      <c r="Y76" s="256"/>
      <c r="Z76" s="256"/>
      <c r="AA76" s="256"/>
      <c r="AB76" s="256"/>
      <c r="AC76" s="256"/>
      <c r="AD76" s="256"/>
      <c r="AE76" s="256"/>
      <c r="AF76" s="256"/>
      <c r="AG76" s="256"/>
      <c r="AH76" s="256"/>
      <c r="AI76" s="256"/>
      <c r="AJ76" s="256"/>
      <c r="AK76" s="256"/>
      <c r="AL76" s="189"/>
      <c r="AM76" s="189"/>
      <c r="AN76" s="188"/>
      <c r="AO76" s="188"/>
      <c r="AP76" s="256" t="s">
        <v>3</v>
      </c>
      <c r="AQ76" s="256"/>
      <c r="AR76" s="256"/>
      <c r="AS76" s="256"/>
      <c r="AT76" s="256"/>
      <c r="AU76" s="256"/>
      <c r="AV76" s="256"/>
      <c r="AW76" s="256"/>
      <c r="AX76" s="256"/>
      <c r="AY76" s="256"/>
      <c r="AZ76" s="256"/>
      <c r="BA76" s="256"/>
      <c r="BB76" s="256"/>
      <c r="BC76" s="256"/>
      <c r="BD76" s="119"/>
      <c r="BE76" s="111"/>
      <c r="BF76" s="112"/>
      <c r="BG76" s="112"/>
      <c r="BH76" s="115"/>
      <c r="BI76" s="112"/>
      <c r="BJ76" s="113" t="s">
        <v>34</v>
      </c>
      <c r="BK76" s="112"/>
      <c r="BL76" s="114" t="str">
        <f>H76</f>
        <v>FCSXXXX</v>
      </c>
      <c r="BM76" s="112"/>
      <c r="BN76" s="112"/>
      <c r="BO76" s="112"/>
      <c r="BP76" s="112"/>
      <c r="BQ76" s="112"/>
      <c r="BR76" s="112"/>
      <c r="BS76" s="112"/>
      <c r="BT76" s="188"/>
      <c r="BU76" s="112"/>
      <c r="BV76" s="112"/>
      <c r="BW76" s="112"/>
      <c r="BX76" s="112"/>
      <c r="BY76" s="112"/>
      <c r="BZ76" s="112"/>
      <c r="CA76" s="112"/>
      <c r="CB76" s="256" t="s">
        <v>2</v>
      </c>
      <c r="CC76" s="256"/>
      <c r="CD76" s="256"/>
      <c r="CE76" s="256"/>
      <c r="CF76" s="256"/>
      <c r="CG76" s="256"/>
      <c r="CH76" s="256"/>
      <c r="CI76" s="256"/>
      <c r="CJ76" s="256"/>
      <c r="CK76" s="256"/>
      <c r="CL76" s="256"/>
      <c r="CM76" s="256"/>
      <c r="CN76" s="256"/>
      <c r="CO76" s="256"/>
      <c r="CP76" s="189"/>
      <c r="CQ76" s="189"/>
      <c r="CR76" s="188"/>
      <c r="CS76" s="188"/>
      <c r="CT76" s="256" t="s">
        <v>3</v>
      </c>
      <c r="CU76" s="256"/>
      <c r="CV76" s="256"/>
      <c r="CW76" s="256"/>
      <c r="CX76" s="256"/>
      <c r="CY76" s="256"/>
      <c r="CZ76" s="256"/>
      <c r="DA76" s="256"/>
      <c r="DB76" s="256"/>
      <c r="DC76" s="256"/>
      <c r="DD76" s="256"/>
      <c r="DE76" s="256"/>
      <c r="DF76" s="256"/>
      <c r="DG76" s="256"/>
      <c r="DH76" s="119"/>
    </row>
    <row r="77" spans="1:112" ht="15" customHeight="1">
      <c r="A77" s="111"/>
      <c r="B77" s="112"/>
      <c r="C77" s="112"/>
      <c r="D77" s="112"/>
      <c r="E77" s="112"/>
      <c r="F77" s="113" t="s">
        <v>35</v>
      </c>
      <c r="G77" s="112"/>
      <c r="H77" s="190" t="s">
        <v>66</v>
      </c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04"/>
      <c r="Y77" s="124">
        <v>1</v>
      </c>
      <c r="Z77" s="124">
        <v>2</v>
      </c>
      <c r="AA77" s="124">
        <v>3</v>
      </c>
      <c r="AB77" s="124">
        <v>4</v>
      </c>
      <c r="AC77" s="124">
        <v>5</v>
      </c>
      <c r="AD77" s="124">
        <v>6</v>
      </c>
      <c r="AE77" s="124">
        <v>7</v>
      </c>
      <c r="AF77" s="124">
        <v>8</v>
      </c>
      <c r="AG77" s="106"/>
      <c r="AH77" s="106"/>
      <c r="AI77" s="106"/>
      <c r="AJ77" s="106"/>
      <c r="AK77" s="109"/>
      <c r="AL77" s="112"/>
      <c r="AM77" s="112"/>
      <c r="AN77" s="188"/>
      <c r="AO77" s="188"/>
      <c r="AP77" s="104"/>
      <c r="AQ77" s="124">
        <v>1</v>
      </c>
      <c r="AR77" s="124">
        <v>2</v>
      </c>
      <c r="AS77" s="124">
        <v>3</v>
      </c>
      <c r="AT77" s="124">
        <v>4</v>
      </c>
      <c r="AU77" s="124">
        <v>5</v>
      </c>
      <c r="AV77" s="124">
        <v>6</v>
      </c>
      <c r="AW77" s="124">
        <v>7</v>
      </c>
      <c r="AX77" s="124">
        <v>8</v>
      </c>
      <c r="AY77" s="106"/>
      <c r="AZ77" s="106"/>
      <c r="BA77" s="106"/>
      <c r="BB77" s="106"/>
      <c r="BC77" s="109"/>
      <c r="BD77" s="119"/>
      <c r="BE77" s="111"/>
      <c r="BF77" s="112"/>
      <c r="BG77" s="112"/>
      <c r="BH77" s="112"/>
      <c r="BI77" s="112"/>
      <c r="BJ77" s="113" t="s">
        <v>35</v>
      </c>
      <c r="BK77" s="112"/>
      <c r="BL77" s="114" t="str">
        <f>H77</f>
        <v>0X.XX</v>
      </c>
      <c r="BM77" s="112"/>
      <c r="BN77" s="112"/>
      <c r="BO77" s="112"/>
      <c r="BP77" s="112"/>
      <c r="BQ77" s="112"/>
      <c r="BR77" s="112"/>
      <c r="BS77" s="112"/>
      <c r="BT77" s="112"/>
      <c r="BU77" s="112"/>
      <c r="BV77" s="112"/>
      <c r="BW77" s="112"/>
      <c r="BX77" s="112"/>
      <c r="BY77" s="112"/>
      <c r="BZ77" s="112"/>
      <c r="CA77" s="112"/>
      <c r="CB77" s="104"/>
      <c r="CC77" s="124">
        <v>1</v>
      </c>
      <c r="CD77" s="124">
        <v>2</v>
      </c>
      <c r="CE77" s="124">
        <v>3</v>
      </c>
      <c r="CF77" s="124">
        <v>4</v>
      </c>
      <c r="CG77" s="124">
        <v>5</v>
      </c>
      <c r="CH77" s="124">
        <v>6</v>
      </c>
      <c r="CI77" s="124">
        <v>7</v>
      </c>
      <c r="CJ77" s="124">
        <v>8</v>
      </c>
      <c r="CK77" s="106"/>
      <c r="CL77" s="106"/>
      <c r="CM77" s="106"/>
      <c r="CN77" s="106"/>
      <c r="CO77" s="109"/>
      <c r="CP77" s="112"/>
      <c r="CQ77" s="112"/>
      <c r="CR77" s="188"/>
      <c r="CS77" s="188"/>
      <c r="CT77" s="104"/>
      <c r="CU77" s="124">
        <v>1</v>
      </c>
      <c r="CV77" s="124">
        <v>2</v>
      </c>
      <c r="CW77" s="124">
        <v>3</v>
      </c>
      <c r="CX77" s="124">
        <v>4</v>
      </c>
      <c r="CY77" s="124">
        <v>5</v>
      </c>
      <c r="CZ77" s="124">
        <v>6</v>
      </c>
      <c r="DA77" s="124">
        <v>7</v>
      </c>
      <c r="DB77" s="124">
        <v>8</v>
      </c>
      <c r="DC77" s="106"/>
      <c r="DD77" s="106"/>
      <c r="DE77" s="106"/>
      <c r="DF77" s="106"/>
      <c r="DG77" s="109"/>
      <c r="DH77" s="119"/>
    </row>
    <row r="78" spans="1:112" ht="15" customHeight="1">
      <c r="A78" s="111"/>
      <c r="B78" s="112"/>
      <c r="C78" s="112"/>
      <c r="D78" s="112"/>
      <c r="E78" s="112"/>
      <c r="F78" s="113" t="s">
        <v>33</v>
      </c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1"/>
      <c r="Y78" s="112"/>
      <c r="Z78" s="112"/>
      <c r="AA78" s="112"/>
      <c r="AB78" s="112"/>
      <c r="AC78" s="112"/>
      <c r="AD78" s="112"/>
      <c r="AE78" s="112"/>
      <c r="AF78" s="112"/>
      <c r="AG78" s="188"/>
      <c r="AH78" s="188"/>
      <c r="AI78" s="188"/>
      <c r="AJ78" s="188"/>
      <c r="AK78" s="125"/>
      <c r="AL78" s="188"/>
      <c r="AM78" s="188"/>
      <c r="AN78" s="188"/>
      <c r="AO78" s="188"/>
      <c r="AP78" s="111"/>
      <c r="AQ78" s="112"/>
      <c r="AR78" s="112"/>
      <c r="AS78" s="112"/>
      <c r="AT78" s="112"/>
      <c r="AU78" s="112"/>
      <c r="AV78" s="112"/>
      <c r="AW78" s="112"/>
      <c r="AX78" s="112"/>
      <c r="AY78" s="188"/>
      <c r="AZ78" s="188"/>
      <c r="BA78" s="188"/>
      <c r="BB78" s="188"/>
      <c r="BC78" s="125"/>
      <c r="BD78" s="119"/>
      <c r="BE78" s="111"/>
      <c r="BF78" s="112"/>
      <c r="BG78" s="112"/>
      <c r="BH78" s="112"/>
      <c r="BI78" s="112"/>
      <c r="BJ78" s="113" t="s">
        <v>33</v>
      </c>
      <c r="BK78" s="112"/>
      <c r="BL78" s="114">
        <f>H78</f>
        <v>0</v>
      </c>
      <c r="BM78" s="112"/>
      <c r="BN78" s="112"/>
      <c r="BO78" s="112"/>
      <c r="BP78" s="112"/>
      <c r="BQ78" s="112"/>
      <c r="BR78" s="112"/>
      <c r="BS78" s="112"/>
      <c r="BT78" s="112"/>
      <c r="BU78" s="112"/>
      <c r="BV78" s="112"/>
      <c r="BW78" s="112"/>
      <c r="BX78" s="112"/>
      <c r="BY78" s="112"/>
      <c r="BZ78" s="112"/>
      <c r="CA78" s="112"/>
      <c r="CB78" s="111"/>
      <c r="CC78" s="112"/>
      <c r="CD78" s="112"/>
      <c r="CE78" s="112"/>
      <c r="CF78" s="112"/>
      <c r="CG78" s="112"/>
      <c r="CH78" s="112"/>
      <c r="CI78" s="112"/>
      <c r="CJ78" s="112"/>
      <c r="CK78" s="188"/>
      <c r="CL78" s="188"/>
      <c r="CM78" s="188"/>
      <c r="CN78" s="188"/>
      <c r="CO78" s="125"/>
      <c r="CP78" s="188"/>
      <c r="CQ78" s="188"/>
      <c r="CR78" s="188"/>
      <c r="CS78" s="188"/>
      <c r="CT78" s="111"/>
      <c r="CU78" s="112"/>
      <c r="CV78" s="112"/>
      <c r="CW78" s="112"/>
      <c r="CX78" s="112"/>
      <c r="CY78" s="112"/>
      <c r="CZ78" s="112"/>
      <c r="DA78" s="112"/>
      <c r="DB78" s="112"/>
      <c r="DC78" s="188"/>
      <c r="DD78" s="188"/>
      <c r="DE78" s="188"/>
      <c r="DF78" s="188"/>
      <c r="DG78" s="125"/>
      <c r="DH78" s="119"/>
    </row>
    <row r="79" spans="1:112" ht="15" customHeight="1">
      <c r="A79" s="111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1"/>
      <c r="Y79" s="241"/>
      <c r="Z79" s="241"/>
      <c r="AA79" s="241"/>
      <c r="AB79" s="241"/>
      <c r="AC79" s="286"/>
      <c r="AD79" s="286"/>
      <c r="AE79" s="250"/>
      <c r="AF79" s="257"/>
      <c r="AG79" s="253"/>
      <c r="AH79" s="253"/>
      <c r="AI79" s="253"/>
      <c r="AJ79" s="253"/>
      <c r="AK79" s="119"/>
      <c r="AL79" s="112"/>
      <c r="AM79" s="112"/>
      <c r="AN79" s="188"/>
      <c r="AO79" s="188"/>
      <c r="AP79" s="126"/>
      <c r="AQ79" s="289"/>
      <c r="AR79" s="289"/>
      <c r="AS79" s="286"/>
      <c r="AT79" s="289"/>
      <c r="AU79" s="289"/>
      <c r="AV79" s="289"/>
      <c r="AW79" s="289"/>
      <c r="AX79" s="289"/>
      <c r="AY79" s="253"/>
      <c r="AZ79" s="253"/>
      <c r="BA79" s="253"/>
      <c r="BB79" s="253"/>
      <c r="BC79" s="119"/>
      <c r="BD79" s="119"/>
      <c r="BE79" s="111"/>
      <c r="BF79" s="112"/>
      <c r="BG79" s="112"/>
      <c r="BH79" s="112"/>
      <c r="BI79" s="112"/>
      <c r="BJ79" s="112"/>
      <c r="BK79" s="112"/>
      <c r="BL79" s="112"/>
      <c r="BM79" s="112"/>
      <c r="BN79" s="112"/>
      <c r="BO79" s="112"/>
      <c r="BP79" s="112"/>
      <c r="BQ79" s="112"/>
      <c r="BR79" s="112"/>
      <c r="BS79" s="112"/>
      <c r="BT79" s="112"/>
      <c r="BU79" s="112"/>
      <c r="BV79" s="112"/>
      <c r="BW79" s="112"/>
      <c r="BX79" s="112"/>
      <c r="BY79" s="112"/>
      <c r="BZ79" s="112"/>
      <c r="CA79" s="112"/>
      <c r="CB79" s="111"/>
      <c r="CC79" s="267"/>
      <c r="CD79" s="267"/>
      <c r="CE79" s="267"/>
      <c r="CF79" s="267"/>
      <c r="CG79" s="273"/>
      <c r="CH79" s="273"/>
      <c r="CI79" s="276"/>
      <c r="CJ79" s="281"/>
      <c r="CK79" s="238"/>
      <c r="CL79" s="238"/>
      <c r="CM79" s="238"/>
      <c r="CN79" s="238"/>
      <c r="CO79" s="119"/>
      <c r="CP79" s="112"/>
      <c r="CQ79" s="112"/>
      <c r="CR79" s="188"/>
      <c r="CS79" s="188"/>
      <c r="CT79" s="126"/>
      <c r="CU79" s="267"/>
      <c r="CV79" s="267"/>
      <c r="CW79" s="270"/>
      <c r="CX79" s="270"/>
      <c r="CY79" s="270"/>
      <c r="CZ79" s="270"/>
      <c r="DA79" s="264"/>
      <c r="DB79" s="264"/>
      <c r="DC79" s="238"/>
      <c r="DD79" s="238"/>
      <c r="DE79" s="238"/>
      <c r="DF79" s="238"/>
      <c r="DG79" s="119"/>
      <c r="DH79" s="119"/>
    </row>
    <row r="80" spans="1:112" ht="15" customHeight="1">
      <c r="A80" s="111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88"/>
      <c r="Q80" s="122" t="s">
        <v>36</v>
      </c>
      <c r="R80" s="122"/>
      <c r="S80" s="112"/>
      <c r="T80" s="112"/>
      <c r="U80" s="112"/>
      <c r="V80" s="188" t="s">
        <v>8</v>
      </c>
      <c r="W80" s="112"/>
      <c r="X80" s="111"/>
      <c r="Y80" s="242"/>
      <c r="Z80" s="242"/>
      <c r="AA80" s="242"/>
      <c r="AB80" s="242"/>
      <c r="AC80" s="287"/>
      <c r="AD80" s="287"/>
      <c r="AE80" s="251"/>
      <c r="AF80" s="258"/>
      <c r="AG80" s="254"/>
      <c r="AH80" s="254"/>
      <c r="AI80" s="254"/>
      <c r="AJ80" s="254"/>
      <c r="AK80" s="119"/>
      <c r="AL80" s="112"/>
      <c r="AM80" s="112"/>
      <c r="AN80" s="188" t="s">
        <v>9</v>
      </c>
      <c r="AO80" s="188"/>
      <c r="AP80" s="126"/>
      <c r="AQ80" s="290"/>
      <c r="AR80" s="290"/>
      <c r="AS80" s="287"/>
      <c r="AT80" s="290"/>
      <c r="AU80" s="290"/>
      <c r="AV80" s="290"/>
      <c r="AW80" s="290"/>
      <c r="AX80" s="290"/>
      <c r="AY80" s="254"/>
      <c r="AZ80" s="254"/>
      <c r="BA80" s="254"/>
      <c r="BB80" s="254"/>
      <c r="BC80" s="119"/>
      <c r="BD80" s="119"/>
      <c r="BE80" s="111"/>
      <c r="BF80" s="112"/>
      <c r="BG80" s="112"/>
      <c r="BH80" s="112"/>
      <c r="BI80" s="112"/>
      <c r="BJ80" s="112"/>
      <c r="BK80" s="112"/>
      <c r="BL80" s="112"/>
      <c r="BM80" s="112"/>
      <c r="BN80" s="112"/>
      <c r="BO80" s="112"/>
      <c r="BP80" s="112"/>
      <c r="BQ80" s="112"/>
      <c r="BR80" s="112"/>
      <c r="BS80" s="112"/>
      <c r="BT80" s="188"/>
      <c r="BU80" s="122" t="s">
        <v>36</v>
      </c>
      <c r="BV80" s="122"/>
      <c r="BW80" s="112"/>
      <c r="BX80" s="112"/>
      <c r="BY80" s="112"/>
      <c r="BZ80" s="188" t="s">
        <v>8</v>
      </c>
      <c r="CA80" s="112"/>
      <c r="CB80" s="111"/>
      <c r="CC80" s="268"/>
      <c r="CD80" s="268"/>
      <c r="CE80" s="268"/>
      <c r="CF80" s="268"/>
      <c r="CG80" s="274"/>
      <c r="CH80" s="274"/>
      <c r="CI80" s="277"/>
      <c r="CJ80" s="282"/>
      <c r="CK80" s="239"/>
      <c r="CL80" s="239"/>
      <c r="CM80" s="239"/>
      <c r="CN80" s="239"/>
      <c r="CO80" s="119"/>
      <c r="CP80" s="112"/>
      <c r="CQ80" s="112"/>
      <c r="CR80" s="188" t="s">
        <v>9</v>
      </c>
      <c r="CS80" s="188"/>
      <c r="CT80" s="126"/>
      <c r="CU80" s="268"/>
      <c r="CV80" s="268"/>
      <c r="CW80" s="271"/>
      <c r="CX80" s="271"/>
      <c r="CY80" s="271"/>
      <c r="CZ80" s="271"/>
      <c r="DA80" s="265"/>
      <c r="DB80" s="265"/>
      <c r="DC80" s="239"/>
      <c r="DD80" s="239"/>
      <c r="DE80" s="239"/>
      <c r="DF80" s="239"/>
      <c r="DG80" s="119"/>
      <c r="DH80" s="119"/>
    </row>
    <row r="81" spans="1:112" ht="15" customHeight="1">
      <c r="A81" s="111"/>
      <c r="B81" s="112"/>
      <c r="C81" s="112"/>
      <c r="D81" s="112"/>
      <c r="E81" s="112"/>
      <c r="F81" s="113" t="s">
        <v>39</v>
      </c>
      <c r="G81" s="112"/>
      <c r="H81" s="115" t="s">
        <v>47</v>
      </c>
      <c r="I81" s="112"/>
      <c r="J81" s="112"/>
      <c r="K81" s="112"/>
      <c r="L81" s="112"/>
      <c r="M81" s="112"/>
      <c r="N81" s="112"/>
      <c r="O81" s="112"/>
      <c r="P81" s="113"/>
      <c r="Q81" s="156">
        <v>0</v>
      </c>
      <c r="R81" s="122"/>
      <c r="S81" s="112"/>
      <c r="T81" s="112"/>
      <c r="U81" s="112"/>
      <c r="V81" s="112"/>
      <c r="W81" s="112"/>
      <c r="X81" s="111"/>
      <c r="Y81" s="243"/>
      <c r="Z81" s="243"/>
      <c r="AA81" s="243"/>
      <c r="AB81" s="243"/>
      <c r="AC81" s="288"/>
      <c r="AD81" s="288"/>
      <c r="AE81" s="252"/>
      <c r="AF81" s="259"/>
      <c r="AG81" s="254"/>
      <c r="AH81" s="254"/>
      <c r="AI81" s="254"/>
      <c r="AJ81" s="254"/>
      <c r="AK81" s="119"/>
      <c r="AL81" s="112"/>
      <c r="AM81" s="112"/>
      <c r="AN81" s="188"/>
      <c r="AO81" s="188"/>
      <c r="AP81" s="126"/>
      <c r="AQ81" s="291"/>
      <c r="AR81" s="291"/>
      <c r="AS81" s="288"/>
      <c r="AT81" s="291"/>
      <c r="AU81" s="291"/>
      <c r="AV81" s="291"/>
      <c r="AW81" s="291"/>
      <c r="AX81" s="291"/>
      <c r="AY81" s="255"/>
      <c r="AZ81" s="255"/>
      <c r="BA81" s="254"/>
      <c r="BB81" s="254"/>
      <c r="BC81" s="119"/>
      <c r="BD81" s="119"/>
      <c r="BE81" s="111" t="s">
        <v>51</v>
      </c>
      <c r="BF81" s="112"/>
      <c r="BG81" s="112"/>
      <c r="BH81" s="112"/>
      <c r="BI81" s="112"/>
      <c r="BJ81" s="113"/>
      <c r="BK81" s="112"/>
      <c r="BL81" s="115"/>
      <c r="BM81" s="112"/>
      <c r="BN81" s="112"/>
      <c r="BO81" s="112"/>
      <c r="BP81" s="112"/>
      <c r="BQ81" s="112"/>
      <c r="BR81" s="112"/>
      <c r="BS81" s="112"/>
      <c r="BT81" s="113"/>
      <c r="BU81" s="156">
        <f t="shared" ref="BU81" si="6">SUM(BS81:BT81)</f>
        <v>0</v>
      </c>
      <c r="BV81" s="122"/>
      <c r="BW81" s="112"/>
      <c r="BX81" s="112"/>
      <c r="BY81" s="112"/>
      <c r="BZ81" s="112"/>
      <c r="CA81" s="112"/>
      <c r="CB81" s="111"/>
      <c r="CC81" s="269"/>
      <c r="CD81" s="269"/>
      <c r="CE81" s="269"/>
      <c r="CF81" s="269"/>
      <c r="CG81" s="275"/>
      <c r="CH81" s="275"/>
      <c r="CI81" s="278"/>
      <c r="CJ81" s="283"/>
      <c r="CK81" s="239"/>
      <c r="CL81" s="239"/>
      <c r="CM81" s="239"/>
      <c r="CN81" s="239"/>
      <c r="CO81" s="119"/>
      <c r="CP81" s="112"/>
      <c r="CQ81" s="112"/>
      <c r="CR81" s="188"/>
      <c r="CS81" s="188"/>
      <c r="CT81" s="126"/>
      <c r="CU81" s="269"/>
      <c r="CV81" s="269"/>
      <c r="CW81" s="272"/>
      <c r="CX81" s="272"/>
      <c r="CY81" s="272"/>
      <c r="CZ81" s="272"/>
      <c r="DA81" s="266"/>
      <c r="DB81" s="266"/>
      <c r="DC81" s="240"/>
      <c r="DD81" s="240"/>
      <c r="DE81" s="239"/>
      <c r="DF81" s="239"/>
      <c r="DG81" s="119"/>
      <c r="DH81" s="119"/>
    </row>
    <row r="82" spans="1:112" ht="15" customHeight="1">
      <c r="A82" s="111"/>
      <c r="B82" s="112"/>
      <c r="C82" s="112"/>
      <c r="D82" s="112"/>
      <c r="E82" s="112"/>
      <c r="F82" s="113" t="s">
        <v>40</v>
      </c>
      <c r="G82" s="112"/>
      <c r="H82" s="115" t="s">
        <v>52</v>
      </c>
      <c r="I82" s="112"/>
      <c r="J82" s="112"/>
      <c r="K82" s="112"/>
      <c r="L82" s="112"/>
      <c r="M82" s="112"/>
      <c r="N82" s="112"/>
      <c r="O82" s="112"/>
      <c r="P82" s="113"/>
      <c r="Q82" s="156">
        <v>0</v>
      </c>
      <c r="R82" s="122"/>
      <c r="S82" s="112"/>
      <c r="T82" s="112"/>
      <c r="U82" s="112"/>
      <c r="V82" s="112"/>
      <c r="W82" s="112"/>
      <c r="X82" s="111"/>
      <c r="Y82" s="172"/>
      <c r="Z82" s="172"/>
      <c r="AA82" s="172"/>
      <c r="AB82" s="172"/>
      <c r="AC82" s="120"/>
      <c r="AD82" s="164"/>
      <c r="AE82" s="162"/>
      <c r="AF82" s="162"/>
      <c r="AG82" s="255"/>
      <c r="AH82" s="255"/>
      <c r="AI82" s="255"/>
      <c r="AJ82" s="255"/>
      <c r="AK82" s="119"/>
      <c r="AL82" s="112"/>
      <c r="AM82" s="112"/>
      <c r="AN82" s="188"/>
      <c r="AO82" s="188"/>
      <c r="AP82" s="126"/>
      <c r="AQ82" s="172"/>
      <c r="AR82" s="172"/>
      <c r="AS82" s="120"/>
      <c r="AT82" s="172"/>
      <c r="AU82" s="172"/>
      <c r="AV82" s="172"/>
      <c r="AW82" s="172"/>
      <c r="AX82" s="172"/>
      <c r="AY82" s="195"/>
      <c r="AZ82" s="195"/>
      <c r="BA82" s="255"/>
      <c r="BB82" s="255"/>
      <c r="BC82" s="119"/>
      <c r="BD82" s="119"/>
      <c r="BE82" s="111"/>
      <c r="BF82" s="112"/>
      <c r="BG82" s="112"/>
      <c r="BH82" s="112"/>
      <c r="BI82" s="112"/>
      <c r="BJ82" s="113" t="s">
        <v>40</v>
      </c>
      <c r="BK82" s="112"/>
      <c r="BL82" s="115" t="s">
        <v>52</v>
      </c>
      <c r="BM82" s="112"/>
      <c r="BN82" s="112"/>
      <c r="BO82" s="112"/>
      <c r="BP82" s="112"/>
      <c r="BQ82" s="112"/>
      <c r="BR82" s="112"/>
      <c r="BS82" s="112"/>
      <c r="BT82" s="113"/>
      <c r="BU82" s="156">
        <f>SUM(BS82:BT82)</f>
        <v>0</v>
      </c>
      <c r="BV82" s="122"/>
      <c r="BW82" s="112"/>
      <c r="BX82" s="112"/>
      <c r="BY82" s="112"/>
      <c r="BZ82" s="112"/>
      <c r="CA82" s="112"/>
      <c r="CB82" s="111"/>
      <c r="CC82" s="120"/>
      <c r="CD82" s="120"/>
      <c r="CE82" s="120"/>
      <c r="CF82" s="120"/>
      <c r="CG82" s="127"/>
      <c r="CH82" s="112"/>
      <c r="CI82" s="128"/>
      <c r="CJ82" s="128"/>
      <c r="CK82" s="240"/>
      <c r="CL82" s="240"/>
      <c r="CM82" s="240"/>
      <c r="CN82" s="240"/>
      <c r="CO82" s="119"/>
      <c r="CP82" s="112"/>
      <c r="CQ82" s="112"/>
      <c r="CR82" s="188"/>
      <c r="CS82" s="188"/>
      <c r="CT82" s="126"/>
      <c r="CU82" s="112"/>
      <c r="CV82" s="112"/>
      <c r="CW82" s="120"/>
      <c r="CX82" s="120"/>
      <c r="CY82" s="120"/>
      <c r="CZ82" s="120"/>
      <c r="DA82" s="120"/>
      <c r="DB82" s="120"/>
      <c r="DC82" s="112"/>
      <c r="DD82" s="112"/>
      <c r="DE82" s="240"/>
      <c r="DF82" s="240"/>
      <c r="DG82" s="119"/>
      <c r="DH82" s="119"/>
    </row>
    <row r="83" spans="1:112" ht="15" customHeight="1">
      <c r="A83" s="111"/>
      <c r="B83" s="112"/>
      <c r="C83" s="112"/>
      <c r="D83" s="112"/>
      <c r="E83" s="112"/>
      <c r="F83" s="112"/>
      <c r="G83" s="112"/>
      <c r="H83" s="112" t="s">
        <v>53</v>
      </c>
      <c r="I83" s="115"/>
      <c r="J83" s="112"/>
      <c r="K83" s="112"/>
      <c r="L83" s="115"/>
      <c r="M83" s="116"/>
      <c r="N83" s="115"/>
      <c r="O83" s="113"/>
      <c r="P83" s="113"/>
      <c r="Q83" s="156">
        <v>0</v>
      </c>
      <c r="R83" s="122"/>
      <c r="S83" s="112"/>
      <c r="T83" s="112"/>
      <c r="U83" s="112"/>
      <c r="V83" s="112"/>
      <c r="W83" s="112"/>
      <c r="X83" s="111"/>
      <c r="Y83" s="123"/>
      <c r="Z83" s="123"/>
      <c r="AA83" s="123"/>
      <c r="AB83" s="123"/>
      <c r="AC83" s="130"/>
      <c r="AD83" s="130"/>
      <c r="AE83" s="130"/>
      <c r="AF83" s="130"/>
      <c r="AG83" s="131"/>
      <c r="AH83" s="112"/>
      <c r="AI83" s="112"/>
      <c r="AJ83" s="112"/>
      <c r="AK83" s="119"/>
      <c r="AL83" s="112"/>
      <c r="AM83" s="112"/>
      <c r="AN83" s="188"/>
      <c r="AO83" s="188"/>
      <c r="AP83" s="126"/>
      <c r="AQ83" s="123"/>
      <c r="AR83" s="123"/>
      <c r="AS83" s="118"/>
      <c r="AT83" s="118"/>
      <c r="AU83" s="123"/>
      <c r="AV83" s="123"/>
      <c r="AW83" s="123"/>
      <c r="AX83" s="123"/>
      <c r="AY83" s="131"/>
      <c r="AZ83" s="123"/>
      <c r="BA83" s="123"/>
      <c r="BB83" s="123"/>
      <c r="BC83" s="119"/>
      <c r="BD83" s="119"/>
      <c r="BE83" s="111"/>
      <c r="BF83" s="112"/>
      <c r="BG83" s="112"/>
      <c r="BH83" s="112"/>
      <c r="BI83" s="112"/>
      <c r="BJ83" s="112"/>
      <c r="BK83" s="112"/>
      <c r="BL83" s="112" t="s">
        <v>53</v>
      </c>
      <c r="BM83" s="115"/>
      <c r="BN83" s="112"/>
      <c r="BO83" s="112"/>
      <c r="BP83" s="115"/>
      <c r="BQ83" s="116"/>
      <c r="BR83" s="115"/>
      <c r="BS83" s="113"/>
      <c r="BT83" s="113"/>
      <c r="BU83" s="156">
        <f>SUM(BS83:BT83)</f>
        <v>0</v>
      </c>
      <c r="BV83" s="122"/>
      <c r="BW83" s="112"/>
      <c r="BX83" s="112"/>
      <c r="BY83" s="112"/>
      <c r="BZ83" s="112"/>
      <c r="CA83" s="112"/>
      <c r="CB83" s="111"/>
      <c r="CC83" s="123"/>
      <c r="CD83" s="129"/>
      <c r="CE83" s="123"/>
      <c r="CF83" s="123"/>
      <c r="CG83" s="130"/>
      <c r="CH83" s="130"/>
      <c r="CI83" s="130"/>
      <c r="CJ83" s="130"/>
      <c r="CK83" s="131"/>
      <c r="CL83" s="112"/>
      <c r="CM83" s="112"/>
      <c r="CN83" s="112"/>
      <c r="CO83" s="119"/>
      <c r="CP83" s="112"/>
      <c r="CQ83" s="112"/>
      <c r="CR83" s="188"/>
      <c r="CS83" s="188"/>
      <c r="CT83" s="126"/>
      <c r="CU83" s="123"/>
      <c r="CV83" s="123"/>
      <c r="CW83" s="118"/>
      <c r="CX83" s="118"/>
      <c r="CY83" s="123"/>
      <c r="CZ83" s="123"/>
      <c r="DA83" s="123"/>
      <c r="DB83" s="123"/>
      <c r="DC83" s="131"/>
      <c r="DD83" s="123"/>
      <c r="DE83" s="123"/>
      <c r="DF83" s="123"/>
      <c r="DG83" s="119"/>
      <c r="DH83" s="119"/>
    </row>
    <row r="84" spans="1:112" ht="15" customHeight="1">
      <c r="A84" s="111"/>
      <c r="B84" s="112"/>
      <c r="C84" s="115"/>
      <c r="D84" s="115"/>
      <c r="E84" s="112"/>
      <c r="F84" s="112"/>
      <c r="G84" s="112"/>
      <c r="H84" s="112" t="s">
        <v>70</v>
      </c>
      <c r="I84" s="115"/>
      <c r="J84" s="112"/>
      <c r="K84" s="112"/>
      <c r="L84" s="115"/>
      <c r="M84" s="116"/>
      <c r="N84" s="115"/>
      <c r="O84" s="113"/>
      <c r="P84" s="113"/>
      <c r="Q84" s="156">
        <v>0</v>
      </c>
      <c r="R84" s="112"/>
      <c r="S84" s="112"/>
      <c r="T84" s="112"/>
      <c r="U84" s="112"/>
      <c r="V84" s="112"/>
      <c r="W84" s="112"/>
      <c r="X84" s="111"/>
      <c r="Y84" s="241"/>
      <c r="Z84" s="241"/>
      <c r="AA84" s="241"/>
      <c r="AB84" s="241"/>
      <c r="AC84" s="286"/>
      <c r="AD84" s="286"/>
      <c r="AE84" s="247"/>
      <c r="AF84" s="247"/>
      <c r="AG84" s="253"/>
      <c r="AH84" s="253"/>
      <c r="AI84" s="253"/>
      <c r="AJ84" s="253"/>
      <c r="AK84" s="119"/>
      <c r="AL84" s="112"/>
      <c r="AM84" s="112"/>
      <c r="AN84" s="188"/>
      <c r="AO84" s="188"/>
      <c r="AP84" s="126"/>
      <c r="AQ84" s="289"/>
      <c r="AR84" s="289"/>
      <c r="AS84" s="286"/>
      <c r="AT84" s="286"/>
      <c r="AU84" s="289"/>
      <c r="AV84" s="289"/>
      <c r="AW84" s="289"/>
      <c r="AX84" s="289"/>
      <c r="AY84" s="253"/>
      <c r="AZ84" s="253"/>
      <c r="BA84" s="253"/>
      <c r="BB84" s="253"/>
      <c r="BC84" s="119"/>
      <c r="BD84" s="119"/>
      <c r="BE84" s="111"/>
      <c r="BF84" s="112"/>
      <c r="BG84" s="115"/>
      <c r="BH84" s="115"/>
      <c r="BI84" s="112"/>
      <c r="BJ84" s="112"/>
      <c r="BK84" s="112"/>
      <c r="BL84" s="112" t="s">
        <v>70</v>
      </c>
      <c r="BM84" s="115"/>
      <c r="BN84" s="112"/>
      <c r="BO84" s="112"/>
      <c r="BP84" s="115"/>
      <c r="BQ84" s="116"/>
      <c r="BR84" s="115"/>
      <c r="BS84" s="113"/>
      <c r="BT84" s="113"/>
      <c r="BU84" s="156">
        <f>SUM(BS84:BT84)</f>
        <v>0</v>
      </c>
      <c r="BV84" s="112"/>
      <c r="BW84" s="112"/>
      <c r="BX84" s="112"/>
      <c r="BY84" s="112"/>
      <c r="BZ84" s="112"/>
      <c r="CA84" s="112"/>
      <c r="CB84" s="111"/>
      <c r="CC84" s="267"/>
      <c r="CD84" s="267"/>
      <c r="CE84" s="267"/>
      <c r="CF84" s="273"/>
      <c r="CG84" s="273"/>
      <c r="CH84" s="273"/>
      <c r="CI84" s="273"/>
      <c r="CJ84" s="264"/>
      <c r="CK84" s="238"/>
      <c r="CL84" s="238"/>
      <c r="CM84" s="238"/>
      <c r="CN84" s="238"/>
      <c r="CO84" s="119"/>
      <c r="CP84" s="112"/>
      <c r="CQ84" s="112"/>
      <c r="CR84" s="188"/>
      <c r="CS84" s="188"/>
      <c r="CT84" s="126"/>
      <c r="CU84" s="267"/>
      <c r="CV84" s="267"/>
      <c r="CW84" s="270"/>
      <c r="CX84" s="270"/>
      <c r="CY84" s="270"/>
      <c r="CZ84" s="270"/>
      <c r="DA84" s="264"/>
      <c r="DB84" s="264"/>
      <c r="DC84" s="238"/>
      <c r="DD84" s="238"/>
      <c r="DE84" s="238"/>
      <c r="DF84" s="238"/>
      <c r="DG84" s="119"/>
      <c r="DH84" s="119"/>
    </row>
    <row r="85" spans="1:112" ht="15" customHeight="1">
      <c r="A85" s="111"/>
      <c r="B85" s="112"/>
      <c r="C85" s="112"/>
      <c r="D85" s="112"/>
      <c r="E85" s="112"/>
      <c r="F85" s="112"/>
      <c r="G85" s="112"/>
      <c r="H85" s="112" t="s">
        <v>71</v>
      </c>
      <c r="I85" s="112"/>
      <c r="J85" s="112"/>
      <c r="K85" s="112"/>
      <c r="L85" s="112"/>
      <c r="M85" s="112"/>
      <c r="N85" s="112"/>
      <c r="O85" s="113"/>
      <c r="P85" s="113"/>
      <c r="Q85" s="156">
        <v>0</v>
      </c>
      <c r="R85" s="122"/>
      <c r="S85" s="112"/>
      <c r="T85" s="279"/>
      <c r="U85" s="280"/>
      <c r="V85" s="188" t="s">
        <v>10</v>
      </c>
      <c r="W85" s="112"/>
      <c r="X85" s="111"/>
      <c r="Y85" s="242"/>
      <c r="Z85" s="242"/>
      <c r="AA85" s="242"/>
      <c r="AB85" s="242"/>
      <c r="AC85" s="287"/>
      <c r="AD85" s="287"/>
      <c r="AE85" s="248"/>
      <c r="AF85" s="248"/>
      <c r="AG85" s="254"/>
      <c r="AH85" s="254"/>
      <c r="AI85" s="254"/>
      <c r="AJ85" s="254"/>
      <c r="AK85" s="119"/>
      <c r="AL85" s="112"/>
      <c r="AM85" s="112"/>
      <c r="AN85" s="188" t="s">
        <v>11</v>
      </c>
      <c r="AO85" s="188"/>
      <c r="AP85" s="126"/>
      <c r="AQ85" s="290"/>
      <c r="AR85" s="290"/>
      <c r="AS85" s="287"/>
      <c r="AT85" s="287"/>
      <c r="AU85" s="290"/>
      <c r="AV85" s="290"/>
      <c r="AW85" s="290"/>
      <c r="AX85" s="290"/>
      <c r="AY85" s="254"/>
      <c r="AZ85" s="254"/>
      <c r="BA85" s="254"/>
      <c r="BB85" s="254"/>
      <c r="BC85" s="119"/>
      <c r="BD85" s="119"/>
      <c r="BE85" s="111"/>
      <c r="BF85" s="112"/>
      <c r="BG85" s="112"/>
      <c r="BH85" s="112"/>
      <c r="BI85" s="112"/>
      <c r="BJ85" s="112"/>
      <c r="BK85" s="112"/>
      <c r="BL85" s="112" t="s">
        <v>71</v>
      </c>
      <c r="BM85" s="112"/>
      <c r="BN85" s="112"/>
      <c r="BO85" s="112"/>
      <c r="BP85" s="112"/>
      <c r="BQ85" s="112"/>
      <c r="BR85" s="112"/>
      <c r="BS85" s="113"/>
      <c r="BT85" s="113"/>
      <c r="BU85" s="156">
        <f>SUM(BS85:BT85)</f>
        <v>0</v>
      </c>
      <c r="BV85" s="122"/>
      <c r="BW85" s="112"/>
      <c r="BX85" s="279"/>
      <c r="BY85" s="280"/>
      <c r="BZ85" s="188" t="s">
        <v>10</v>
      </c>
      <c r="CA85" s="112"/>
      <c r="CB85" s="111"/>
      <c r="CC85" s="268"/>
      <c r="CD85" s="268"/>
      <c r="CE85" s="268"/>
      <c r="CF85" s="274"/>
      <c r="CG85" s="274"/>
      <c r="CH85" s="274"/>
      <c r="CI85" s="274"/>
      <c r="CJ85" s="265"/>
      <c r="CK85" s="239"/>
      <c r="CL85" s="239"/>
      <c r="CM85" s="239"/>
      <c r="CN85" s="239"/>
      <c r="CO85" s="119"/>
      <c r="CP85" s="112"/>
      <c r="CQ85" s="112"/>
      <c r="CR85" s="188" t="s">
        <v>11</v>
      </c>
      <c r="CS85" s="188"/>
      <c r="CT85" s="126"/>
      <c r="CU85" s="268"/>
      <c r="CV85" s="268"/>
      <c r="CW85" s="271"/>
      <c r="CX85" s="271"/>
      <c r="CY85" s="271"/>
      <c r="CZ85" s="271"/>
      <c r="DA85" s="265"/>
      <c r="DB85" s="265"/>
      <c r="DC85" s="239"/>
      <c r="DD85" s="239"/>
      <c r="DE85" s="239"/>
      <c r="DF85" s="239"/>
      <c r="DG85" s="119"/>
      <c r="DH85" s="119"/>
    </row>
    <row r="86" spans="1:112" ht="15" customHeight="1">
      <c r="A86" s="111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88"/>
      <c r="Q86" s="112"/>
      <c r="R86" s="122"/>
      <c r="S86" s="112"/>
      <c r="T86" s="279"/>
      <c r="U86" s="280"/>
      <c r="V86" s="112"/>
      <c r="W86" s="112"/>
      <c r="X86" s="111"/>
      <c r="Y86" s="243"/>
      <c r="Z86" s="243"/>
      <c r="AA86" s="243"/>
      <c r="AB86" s="243"/>
      <c r="AC86" s="288"/>
      <c r="AD86" s="288"/>
      <c r="AE86" s="249"/>
      <c r="AF86" s="249"/>
      <c r="AG86" s="255"/>
      <c r="AH86" s="255"/>
      <c r="AI86" s="254"/>
      <c r="AJ86" s="254"/>
      <c r="AK86" s="119"/>
      <c r="AL86" s="112"/>
      <c r="AM86" s="112"/>
      <c r="AN86" s="188"/>
      <c r="AO86" s="188"/>
      <c r="AP86" s="126"/>
      <c r="AQ86" s="291"/>
      <c r="AR86" s="291"/>
      <c r="AS86" s="288"/>
      <c r="AT86" s="288"/>
      <c r="AU86" s="291"/>
      <c r="AV86" s="291"/>
      <c r="AW86" s="291"/>
      <c r="AX86" s="291"/>
      <c r="AY86" s="255"/>
      <c r="AZ86" s="255"/>
      <c r="BA86" s="254"/>
      <c r="BB86" s="254"/>
      <c r="BC86" s="119"/>
      <c r="BD86" s="119"/>
      <c r="BE86" s="111"/>
      <c r="BF86" s="112"/>
      <c r="BG86" s="112"/>
      <c r="BH86" s="112"/>
      <c r="BI86" s="112"/>
      <c r="BJ86" s="113" t="s">
        <v>41</v>
      </c>
      <c r="BK86" s="112"/>
      <c r="BL86" s="112"/>
      <c r="BM86" s="112"/>
      <c r="BN86" s="112"/>
      <c r="BO86" s="112"/>
      <c r="BP86" s="112"/>
      <c r="BQ86" s="112"/>
      <c r="BR86" s="112"/>
      <c r="BS86" s="112"/>
      <c r="BT86" s="188"/>
      <c r="BU86" s="112"/>
      <c r="BV86" s="122"/>
      <c r="BW86" s="112"/>
      <c r="BX86" s="279"/>
      <c r="BY86" s="280"/>
      <c r="BZ86" s="112"/>
      <c r="CA86" s="112"/>
      <c r="CB86" s="111"/>
      <c r="CC86" s="269"/>
      <c r="CD86" s="269"/>
      <c r="CE86" s="269"/>
      <c r="CF86" s="275"/>
      <c r="CG86" s="275"/>
      <c r="CH86" s="275"/>
      <c r="CI86" s="275"/>
      <c r="CJ86" s="266"/>
      <c r="CK86" s="240"/>
      <c r="CL86" s="240"/>
      <c r="CM86" s="239"/>
      <c r="CN86" s="239"/>
      <c r="CO86" s="119"/>
      <c r="CP86" s="112"/>
      <c r="CQ86" s="112"/>
      <c r="CR86" s="188"/>
      <c r="CS86" s="188"/>
      <c r="CT86" s="126"/>
      <c r="CU86" s="269"/>
      <c r="CV86" s="269"/>
      <c r="CW86" s="272"/>
      <c r="CX86" s="272"/>
      <c r="CY86" s="272"/>
      <c r="CZ86" s="272"/>
      <c r="DA86" s="266"/>
      <c r="DB86" s="266"/>
      <c r="DC86" s="240"/>
      <c r="DD86" s="240"/>
      <c r="DE86" s="239"/>
      <c r="DF86" s="239"/>
      <c r="DG86" s="119"/>
      <c r="DH86" s="119"/>
    </row>
    <row r="87" spans="1:112" ht="15" customHeight="1">
      <c r="A87" s="111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74" t="s">
        <v>127</v>
      </c>
      <c r="P87" s="188" t="s">
        <v>49</v>
      </c>
      <c r="Q87" s="112"/>
      <c r="R87" s="122"/>
      <c r="S87" s="112"/>
      <c r="T87" s="279"/>
      <c r="U87" s="280"/>
      <c r="V87" s="112"/>
      <c r="W87" s="112"/>
      <c r="X87" s="111"/>
      <c r="Y87" s="172"/>
      <c r="Z87" s="172"/>
      <c r="AA87" s="172"/>
      <c r="AB87" s="172"/>
      <c r="AC87" s="120"/>
      <c r="AD87" s="120"/>
      <c r="AE87" s="172"/>
      <c r="AF87" s="172"/>
      <c r="AG87" s="164"/>
      <c r="AH87" s="164"/>
      <c r="AI87" s="255"/>
      <c r="AJ87" s="255"/>
      <c r="AK87" s="119"/>
      <c r="AL87" s="112"/>
      <c r="AM87" s="112"/>
      <c r="AN87" s="188"/>
      <c r="AO87" s="188"/>
      <c r="AP87" s="126"/>
      <c r="AQ87" s="172"/>
      <c r="AR87" s="172"/>
      <c r="AS87" s="120"/>
      <c r="AT87" s="120"/>
      <c r="AU87" s="172"/>
      <c r="AV87" s="172"/>
      <c r="AW87" s="172"/>
      <c r="AX87" s="172"/>
      <c r="AY87" s="195"/>
      <c r="AZ87" s="195"/>
      <c r="BA87" s="255"/>
      <c r="BB87" s="255"/>
      <c r="BC87" s="119"/>
      <c r="BD87" s="119"/>
      <c r="BE87" s="111"/>
      <c r="BF87" s="112"/>
      <c r="BG87" s="112"/>
      <c r="BH87" s="112"/>
      <c r="BI87" s="112"/>
      <c r="BJ87" s="112"/>
      <c r="BK87" s="112"/>
      <c r="BL87" s="112"/>
      <c r="BM87" s="112"/>
      <c r="BN87" s="112"/>
      <c r="BO87" s="112"/>
      <c r="BP87" s="112"/>
      <c r="BQ87" s="112"/>
      <c r="BR87" s="112"/>
      <c r="BS87" s="174" t="s">
        <v>127</v>
      </c>
      <c r="BT87" s="188" t="s">
        <v>49</v>
      </c>
      <c r="BU87" s="112"/>
      <c r="BV87" s="122"/>
      <c r="BW87" s="112"/>
      <c r="BX87" s="279"/>
      <c r="BY87" s="280"/>
      <c r="BZ87" s="112"/>
      <c r="CA87" s="112"/>
      <c r="CB87" s="111"/>
      <c r="CC87" s="120"/>
      <c r="CD87" s="120"/>
      <c r="CE87" s="120"/>
      <c r="CF87" s="120"/>
      <c r="CG87" s="120"/>
      <c r="CH87" s="120"/>
      <c r="CI87" s="120"/>
      <c r="CJ87" s="134"/>
      <c r="CK87" s="112"/>
      <c r="CL87" s="112"/>
      <c r="CM87" s="240"/>
      <c r="CN87" s="240"/>
      <c r="CO87" s="119"/>
      <c r="CP87" s="112"/>
      <c r="CQ87" s="112"/>
      <c r="CR87" s="188"/>
      <c r="CS87" s="188"/>
      <c r="CT87" s="126"/>
      <c r="CU87" s="112"/>
      <c r="CV87" s="112"/>
      <c r="CW87" s="120"/>
      <c r="CX87" s="120"/>
      <c r="CY87" s="120"/>
      <c r="CZ87" s="120"/>
      <c r="DA87" s="120"/>
      <c r="DB87" s="120"/>
      <c r="DC87" s="112"/>
      <c r="DD87" s="112"/>
      <c r="DE87" s="240"/>
      <c r="DF87" s="240"/>
      <c r="DG87" s="119"/>
      <c r="DH87" s="119"/>
    </row>
    <row r="88" spans="1:112" ht="15" customHeight="1">
      <c r="A88" s="111"/>
      <c r="B88" s="112"/>
      <c r="C88" s="112"/>
      <c r="D88" s="112"/>
      <c r="E88" s="112"/>
      <c r="F88" s="113" t="s">
        <v>41</v>
      </c>
      <c r="G88" s="112"/>
      <c r="H88" s="112" t="s">
        <v>132</v>
      </c>
      <c r="I88" s="112"/>
      <c r="J88" s="112"/>
      <c r="K88" s="112"/>
      <c r="L88" s="133"/>
      <c r="M88" s="112"/>
      <c r="N88" s="112"/>
      <c r="O88" s="155">
        <f>COUNTIF(X77:BB102,H88)</f>
        <v>0</v>
      </c>
      <c r="P88" s="155">
        <f>COUNTIF(X77:BB102,H88&amp;"/R")</f>
        <v>0</v>
      </c>
      <c r="Q88" s="156">
        <f t="shared" ref="Q88:Q96" si="7">SUM(O88:P88)</f>
        <v>0</v>
      </c>
      <c r="R88" s="122"/>
      <c r="S88" s="112"/>
      <c r="T88" s="279"/>
      <c r="U88" s="280"/>
      <c r="V88" s="112"/>
      <c r="W88" s="112"/>
      <c r="X88" s="111"/>
      <c r="Y88" s="123"/>
      <c r="Z88" s="123"/>
      <c r="AA88" s="123"/>
      <c r="AB88" s="123"/>
      <c r="AC88" s="123"/>
      <c r="AD88" s="123"/>
      <c r="AE88" s="123"/>
      <c r="AF88" s="123"/>
      <c r="AG88" s="131"/>
      <c r="AH88" s="112"/>
      <c r="AI88" s="112"/>
      <c r="AJ88" s="112"/>
      <c r="AK88" s="119"/>
      <c r="AL88" s="112"/>
      <c r="AM88" s="112"/>
      <c r="AN88" s="188"/>
      <c r="AO88" s="188"/>
      <c r="AP88" s="126"/>
      <c r="AQ88" s="123"/>
      <c r="AR88" s="123"/>
      <c r="AS88" s="118"/>
      <c r="AT88" s="118"/>
      <c r="AU88" s="123"/>
      <c r="AV88" s="123"/>
      <c r="AW88" s="123"/>
      <c r="AX88" s="123"/>
      <c r="AY88" s="131"/>
      <c r="AZ88" s="123"/>
      <c r="BA88" s="123"/>
      <c r="BB88" s="123"/>
      <c r="BC88" s="119"/>
      <c r="BD88" s="119"/>
      <c r="BE88" s="111"/>
      <c r="BF88" s="112"/>
      <c r="BG88" s="112"/>
      <c r="BH88" s="112"/>
      <c r="BI88" s="112"/>
      <c r="BJ88" s="112"/>
      <c r="BK88" s="112"/>
      <c r="BL88" s="112" t="s">
        <v>132</v>
      </c>
      <c r="BM88" s="112"/>
      <c r="BN88" s="112"/>
      <c r="BO88" s="112"/>
      <c r="BP88" s="133"/>
      <c r="BQ88" s="112"/>
      <c r="BR88" s="112"/>
      <c r="BS88" s="155">
        <f>COUNTIF(CB77:DF102,BL88)</f>
        <v>0</v>
      </c>
      <c r="BT88" s="155">
        <f>COUNTIF(CB77:DF102,BL88&amp;"/R")</f>
        <v>0</v>
      </c>
      <c r="BU88" s="156">
        <f t="shared" ref="BU88:BU96" si="8">SUM(BS88:BT88)</f>
        <v>0</v>
      </c>
      <c r="BV88" s="122"/>
      <c r="BW88" s="112"/>
      <c r="BX88" s="279"/>
      <c r="BY88" s="280"/>
      <c r="BZ88" s="112"/>
      <c r="CA88" s="112"/>
      <c r="CB88" s="111"/>
      <c r="CC88" s="123"/>
      <c r="CD88" s="123"/>
      <c r="CE88" s="123"/>
      <c r="CF88" s="123"/>
      <c r="CG88" s="123"/>
      <c r="CH88" s="123"/>
      <c r="CI88" s="123"/>
      <c r="CJ88" s="123"/>
      <c r="CK88" s="131"/>
      <c r="CL88" s="112"/>
      <c r="CM88" s="112"/>
      <c r="CN88" s="112"/>
      <c r="CO88" s="119"/>
      <c r="CP88" s="112"/>
      <c r="CQ88" s="112"/>
      <c r="CR88" s="188"/>
      <c r="CS88" s="188"/>
      <c r="CT88" s="126"/>
      <c r="CU88" s="123"/>
      <c r="CV88" s="123"/>
      <c r="CW88" s="118"/>
      <c r="CX88" s="118"/>
      <c r="CY88" s="123"/>
      <c r="CZ88" s="123"/>
      <c r="DA88" s="123"/>
      <c r="DB88" s="123"/>
      <c r="DC88" s="131"/>
      <c r="DD88" s="123"/>
      <c r="DE88" s="123"/>
      <c r="DF88" s="123"/>
      <c r="DG88" s="119"/>
      <c r="DH88" s="119"/>
    </row>
    <row r="89" spans="1:112" ht="15" customHeight="1">
      <c r="A89" s="111"/>
      <c r="B89" s="112"/>
      <c r="C89" s="112"/>
      <c r="D89" s="112"/>
      <c r="E89" s="112"/>
      <c r="F89" s="112"/>
      <c r="G89" s="112"/>
      <c r="H89" s="112" t="s">
        <v>135</v>
      </c>
      <c r="I89" s="112"/>
      <c r="J89" s="112"/>
      <c r="K89" s="112"/>
      <c r="L89" s="133"/>
      <c r="M89" s="112"/>
      <c r="N89" s="112"/>
      <c r="O89" s="155">
        <f>COUNTIF(X77:BB102,H89)</f>
        <v>0</v>
      </c>
      <c r="P89" s="155">
        <f>COUNTIF(X77:BB102,H89&amp;"/R")</f>
        <v>0</v>
      </c>
      <c r="Q89" s="156">
        <f t="shared" si="7"/>
        <v>0</v>
      </c>
      <c r="R89" s="122"/>
      <c r="S89" s="112"/>
      <c r="T89" s="279"/>
      <c r="U89" s="280"/>
      <c r="V89" s="112"/>
      <c r="W89" s="112"/>
      <c r="X89" s="111"/>
      <c r="Y89" s="241"/>
      <c r="Z89" s="241"/>
      <c r="AA89" s="241"/>
      <c r="AB89" s="241"/>
      <c r="AC89" s="286"/>
      <c r="AD89" s="292"/>
      <c r="AE89" s="292"/>
      <c r="AF89" s="292"/>
      <c r="AG89" s="253"/>
      <c r="AH89" s="253"/>
      <c r="AI89" s="253"/>
      <c r="AJ89" s="253"/>
      <c r="AK89" s="119"/>
      <c r="AL89" s="112"/>
      <c r="AM89" s="112"/>
      <c r="AN89" s="188"/>
      <c r="AO89" s="188"/>
      <c r="AP89" s="126"/>
      <c r="AQ89" s="289"/>
      <c r="AR89" s="289"/>
      <c r="AS89" s="289"/>
      <c r="AT89" s="289"/>
      <c r="AU89" s="289"/>
      <c r="AV89" s="286"/>
      <c r="AW89" s="286"/>
      <c r="AX89" s="286"/>
      <c r="AY89" s="253"/>
      <c r="AZ89" s="253"/>
      <c r="BA89" s="253"/>
      <c r="BB89" s="253"/>
      <c r="BC89" s="119"/>
      <c r="BD89" s="119"/>
      <c r="BE89" s="111"/>
      <c r="BF89" s="112"/>
      <c r="BG89" s="112"/>
      <c r="BH89" s="112"/>
      <c r="BI89" s="112"/>
      <c r="BJ89" s="112"/>
      <c r="BK89" s="112"/>
      <c r="BL89" s="112" t="s">
        <v>135</v>
      </c>
      <c r="BM89" s="112"/>
      <c r="BN89" s="112"/>
      <c r="BO89" s="112"/>
      <c r="BP89" s="133"/>
      <c r="BQ89" s="112"/>
      <c r="BR89" s="112"/>
      <c r="BS89" s="155">
        <f>COUNTIF(CB77:DF102,BL89)</f>
        <v>0</v>
      </c>
      <c r="BT89" s="155">
        <f>COUNTIF(CB77:DF102,BL89&amp;"/R")</f>
        <v>0</v>
      </c>
      <c r="BU89" s="156">
        <f t="shared" si="8"/>
        <v>0</v>
      </c>
      <c r="BV89" s="122"/>
      <c r="BW89" s="112"/>
      <c r="BX89" s="279"/>
      <c r="BY89" s="280"/>
      <c r="BZ89" s="112"/>
      <c r="CA89" s="112"/>
      <c r="CB89" s="111"/>
      <c r="CC89" s="267"/>
      <c r="CD89" s="267"/>
      <c r="CE89" s="273"/>
      <c r="CF89" s="273"/>
      <c r="CG89" s="273"/>
      <c r="CH89" s="273"/>
      <c r="CI89" s="267"/>
      <c r="CJ89" s="267"/>
      <c r="CK89" s="238"/>
      <c r="CL89" s="238"/>
      <c r="CM89" s="238"/>
      <c r="CN89" s="238"/>
      <c r="CO89" s="119"/>
      <c r="CP89" s="112"/>
      <c r="CQ89" s="112"/>
      <c r="CR89" s="188"/>
      <c r="CS89" s="188"/>
      <c r="CT89" s="126"/>
      <c r="CU89" s="267"/>
      <c r="CV89" s="267"/>
      <c r="CW89" s="270"/>
      <c r="CX89" s="270"/>
      <c r="CY89" s="270"/>
      <c r="CZ89" s="270"/>
      <c r="DA89" s="264"/>
      <c r="DB89" s="264"/>
      <c r="DC89" s="238"/>
      <c r="DD89" s="238"/>
      <c r="DE89" s="238"/>
      <c r="DF89" s="238"/>
      <c r="DG89" s="119"/>
      <c r="DH89" s="119"/>
    </row>
    <row r="90" spans="1:112" ht="15" customHeight="1">
      <c r="A90" s="111"/>
      <c r="B90" s="112"/>
      <c r="C90" s="112"/>
      <c r="D90" s="112"/>
      <c r="E90" s="112"/>
      <c r="F90" s="112"/>
      <c r="G90" s="112"/>
      <c r="H90" s="112" t="s">
        <v>45</v>
      </c>
      <c r="I90" s="112"/>
      <c r="J90" s="112"/>
      <c r="K90" s="112"/>
      <c r="L90" s="133"/>
      <c r="M90" s="112"/>
      <c r="N90" s="112"/>
      <c r="O90" s="155">
        <f>COUNTIF(X77:BB102,H90)</f>
        <v>0</v>
      </c>
      <c r="P90" s="155">
        <f>COUNTIF(X77:BB102,H90&amp;"/R")</f>
        <v>0</v>
      </c>
      <c r="Q90" s="156">
        <f t="shared" si="7"/>
        <v>0</v>
      </c>
      <c r="R90" s="122"/>
      <c r="S90" s="112"/>
      <c r="T90" s="279"/>
      <c r="U90" s="280"/>
      <c r="V90" s="188" t="s">
        <v>13</v>
      </c>
      <c r="W90" s="112"/>
      <c r="X90" s="111"/>
      <c r="Y90" s="242"/>
      <c r="Z90" s="242"/>
      <c r="AA90" s="242"/>
      <c r="AB90" s="242"/>
      <c r="AC90" s="287"/>
      <c r="AD90" s="293"/>
      <c r="AE90" s="293"/>
      <c r="AF90" s="293"/>
      <c r="AG90" s="254"/>
      <c r="AH90" s="254"/>
      <c r="AI90" s="254"/>
      <c r="AJ90" s="254"/>
      <c r="AK90" s="119"/>
      <c r="AL90" s="112"/>
      <c r="AM90" s="112"/>
      <c r="AN90" s="188" t="s">
        <v>14</v>
      </c>
      <c r="AO90" s="188"/>
      <c r="AP90" s="126"/>
      <c r="AQ90" s="290"/>
      <c r="AR90" s="290"/>
      <c r="AS90" s="290"/>
      <c r="AT90" s="290"/>
      <c r="AU90" s="290"/>
      <c r="AV90" s="287"/>
      <c r="AW90" s="287"/>
      <c r="AX90" s="287"/>
      <c r="AY90" s="254"/>
      <c r="AZ90" s="254"/>
      <c r="BA90" s="254"/>
      <c r="BB90" s="254"/>
      <c r="BC90" s="119"/>
      <c r="BD90" s="119"/>
      <c r="BE90" s="111"/>
      <c r="BF90" s="112"/>
      <c r="BG90" s="112"/>
      <c r="BH90" s="112"/>
      <c r="BI90" s="112"/>
      <c r="BJ90" s="112"/>
      <c r="BK90" s="112"/>
      <c r="BL90" s="112" t="s">
        <v>45</v>
      </c>
      <c r="BM90" s="112"/>
      <c r="BN90" s="112"/>
      <c r="BO90" s="112"/>
      <c r="BP90" s="133"/>
      <c r="BQ90" s="112"/>
      <c r="BR90" s="112"/>
      <c r="BS90" s="155">
        <f>COUNTIF(CB77:DF102,BL90)</f>
        <v>0</v>
      </c>
      <c r="BT90" s="155">
        <f>COUNTIF(CB77:DF102,BL90&amp;"/R")</f>
        <v>0</v>
      </c>
      <c r="BU90" s="156">
        <f t="shared" si="8"/>
        <v>0</v>
      </c>
      <c r="BV90" s="122"/>
      <c r="BW90" s="112"/>
      <c r="BX90" s="279"/>
      <c r="BY90" s="280"/>
      <c r="BZ90" s="188" t="s">
        <v>13</v>
      </c>
      <c r="CA90" s="112"/>
      <c r="CB90" s="111"/>
      <c r="CC90" s="268"/>
      <c r="CD90" s="268"/>
      <c r="CE90" s="274"/>
      <c r="CF90" s="274"/>
      <c r="CG90" s="274"/>
      <c r="CH90" s="274"/>
      <c r="CI90" s="268"/>
      <c r="CJ90" s="268"/>
      <c r="CK90" s="239"/>
      <c r="CL90" s="239"/>
      <c r="CM90" s="239"/>
      <c r="CN90" s="239"/>
      <c r="CO90" s="119"/>
      <c r="CP90" s="112"/>
      <c r="CQ90" s="112"/>
      <c r="CR90" s="188" t="s">
        <v>14</v>
      </c>
      <c r="CS90" s="188"/>
      <c r="CT90" s="126"/>
      <c r="CU90" s="268"/>
      <c r="CV90" s="268"/>
      <c r="CW90" s="271"/>
      <c r="CX90" s="271"/>
      <c r="CY90" s="271"/>
      <c r="CZ90" s="271"/>
      <c r="DA90" s="265"/>
      <c r="DB90" s="265"/>
      <c r="DC90" s="239"/>
      <c r="DD90" s="239"/>
      <c r="DE90" s="239"/>
      <c r="DF90" s="239"/>
      <c r="DG90" s="119"/>
      <c r="DH90" s="119"/>
    </row>
    <row r="91" spans="1:112" ht="15" customHeight="1">
      <c r="A91" s="111"/>
      <c r="B91" s="112"/>
      <c r="C91" s="112"/>
      <c r="D91" s="112"/>
      <c r="E91" s="112"/>
      <c r="F91" s="112"/>
      <c r="G91" s="112"/>
      <c r="H91" s="112" t="s">
        <v>46</v>
      </c>
      <c r="I91" s="112"/>
      <c r="J91" s="112"/>
      <c r="K91" s="112"/>
      <c r="L91" s="133"/>
      <c r="M91" s="112"/>
      <c r="N91" s="112"/>
      <c r="O91" s="155">
        <f>COUNTIF(X77:BB102,H91)</f>
        <v>0</v>
      </c>
      <c r="P91" s="155">
        <f>COUNTIF(X77:BB102,H91&amp;"/R")</f>
        <v>0</v>
      </c>
      <c r="Q91" s="156">
        <f t="shared" si="7"/>
        <v>0</v>
      </c>
      <c r="R91" s="122"/>
      <c r="S91" s="112"/>
      <c r="T91" s="279"/>
      <c r="U91" s="280"/>
      <c r="V91" s="112"/>
      <c r="W91" s="112"/>
      <c r="X91" s="111"/>
      <c r="Y91" s="243"/>
      <c r="Z91" s="243"/>
      <c r="AA91" s="243"/>
      <c r="AB91" s="243"/>
      <c r="AC91" s="288"/>
      <c r="AD91" s="294"/>
      <c r="AE91" s="294"/>
      <c r="AF91" s="294"/>
      <c r="AG91" s="255"/>
      <c r="AH91" s="255"/>
      <c r="AI91" s="254"/>
      <c r="AJ91" s="254"/>
      <c r="AK91" s="119"/>
      <c r="AL91" s="112"/>
      <c r="AM91" s="112"/>
      <c r="AN91" s="188"/>
      <c r="AO91" s="188"/>
      <c r="AP91" s="126"/>
      <c r="AQ91" s="291"/>
      <c r="AR91" s="291"/>
      <c r="AS91" s="291"/>
      <c r="AT91" s="291"/>
      <c r="AU91" s="291"/>
      <c r="AV91" s="288"/>
      <c r="AW91" s="288"/>
      <c r="AX91" s="288"/>
      <c r="AY91" s="255"/>
      <c r="AZ91" s="255"/>
      <c r="BA91" s="254"/>
      <c r="BB91" s="254"/>
      <c r="BC91" s="119"/>
      <c r="BD91" s="119"/>
      <c r="BE91" s="111"/>
      <c r="BF91" s="112"/>
      <c r="BG91" s="112"/>
      <c r="BH91" s="112"/>
      <c r="BI91" s="112"/>
      <c r="BJ91" s="112"/>
      <c r="BK91" s="112"/>
      <c r="BL91" s="112" t="s">
        <v>46</v>
      </c>
      <c r="BM91" s="112"/>
      <c r="BN91" s="112"/>
      <c r="BO91" s="112"/>
      <c r="BP91" s="133"/>
      <c r="BQ91" s="112"/>
      <c r="BR91" s="112"/>
      <c r="BS91" s="155">
        <f>COUNTIF(CB77:DF102,BL91)</f>
        <v>0</v>
      </c>
      <c r="BT91" s="155">
        <f>COUNTIF(CB77:DF102,BL91&amp;"/R")</f>
        <v>0</v>
      </c>
      <c r="BU91" s="156">
        <f t="shared" si="8"/>
        <v>0</v>
      </c>
      <c r="BV91" s="122"/>
      <c r="BW91" s="112"/>
      <c r="BX91" s="279"/>
      <c r="BY91" s="280"/>
      <c r="BZ91" s="112"/>
      <c r="CA91" s="112"/>
      <c r="CB91" s="111"/>
      <c r="CC91" s="269"/>
      <c r="CD91" s="269"/>
      <c r="CE91" s="275"/>
      <c r="CF91" s="275"/>
      <c r="CG91" s="275"/>
      <c r="CH91" s="275"/>
      <c r="CI91" s="269"/>
      <c r="CJ91" s="269"/>
      <c r="CK91" s="240"/>
      <c r="CL91" s="240"/>
      <c r="CM91" s="239"/>
      <c r="CN91" s="239"/>
      <c r="CO91" s="119"/>
      <c r="CP91" s="112"/>
      <c r="CQ91" s="112"/>
      <c r="CR91" s="188"/>
      <c r="CS91" s="188"/>
      <c r="CT91" s="126"/>
      <c r="CU91" s="269"/>
      <c r="CV91" s="269"/>
      <c r="CW91" s="272"/>
      <c r="CX91" s="272"/>
      <c r="CY91" s="272"/>
      <c r="CZ91" s="272"/>
      <c r="DA91" s="266"/>
      <c r="DB91" s="266"/>
      <c r="DC91" s="240"/>
      <c r="DD91" s="240"/>
      <c r="DE91" s="239"/>
      <c r="DF91" s="239"/>
      <c r="DG91" s="119"/>
      <c r="DH91" s="119"/>
    </row>
    <row r="92" spans="1:112" ht="15" customHeight="1">
      <c r="A92" s="111"/>
      <c r="B92" s="112"/>
      <c r="C92" s="112"/>
      <c r="D92" s="112"/>
      <c r="E92" s="112"/>
      <c r="F92" s="112"/>
      <c r="G92" s="112"/>
      <c r="H92" s="112" t="s">
        <v>79</v>
      </c>
      <c r="I92" s="112"/>
      <c r="J92" s="112"/>
      <c r="K92" s="112"/>
      <c r="L92" s="112"/>
      <c r="M92" s="112"/>
      <c r="N92" s="112"/>
      <c r="O92" s="155">
        <f>COUNTIF(X77:BB102,H92)</f>
        <v>0</v>
      </c>
      <c r="P92" s="155">
        <f>COUNTIF(X77:BB102,H92&amp;"/R")</f>
        <v>0</v>
      </c>
      <c r="Q92" s="156">
        <f t="shared" si="7"/>
        <v>0</v>
      </c>
      <c r="R92" s="122"/>
      <c r="S92" s="112"/>
      <c r="T92" s="279"/>
      <c r="U92" s="280"/>
      <c r="V92" s="112"/>
      <c r="W92" s="112"/>
      <c r="X92" s="111"/>
      <c r="Y92" s="172"/>
      <c r="Z92" s="172"/>
      <c r="AA92" s="172"/>
      <c r="AB92" s="172"/>
      <c r="AC92" s="165"/>
      <c r="AD92" s="172"/>
      <c r="AE92" s="172"/>
      <c r="AF92" s="172"/>
      <c r="AG92" s="164"/>
      <c r="AH92" s="164"/>
      <c r="AI92" s="255"/>
      <c r="AJ92" s="255"/>
      <c r="AK92" s="119"/>
      <c r="AL92" s="112"/>
      <c r="AM92" s="112"/>
      <c r="AN92" s="188"/>
      <c r="AO92" s="188"/>
      <c r="AP92" s="126"/>
      <c r="AQ92" s="172"/>
      <c r="AR92" s="172"/>
      <c r="AS92" s="172"/>
      <c r="AT92" s="172"/>
      <c r="AU92" s="172"/>
      <c r="AV92" s="120"/>
      <c r="AW92" s="120"/>
      <c r="AX92" s="120"/>
      <c r="AY92" s="195"/>
      <c r="AZ92" s="195"/>
      <c r="BA92" s="255"/>
      <c r="BB92" s="255"/>
      <c r="BC92" s="119"/>
      <c r="BD92" s="119"/>
      <c r="BE92" s="111"/>
      <c r="BF92" s="112"/>
      <c r="BG92" s="112"/>
      <c r="BH92" s="112"/>
      <c r="BI92" s="112"/>
      <c r="BJ92" s="112"/>
      <c r="BK92" s="112"/>
      <c r="BL92" s="112" t="s">
        <v>79</v>
      </c>
      <c r="BM92" s="112"/>
      <c r="BN92" s="112"/>
      <c r="BO92" s="112"/>
      <c r="BP92" s="112"/>
      <c r="BQ92" s="112"/>
      <c r="BR92" s="112"/>
      <c r="BS92" s="155">
        <f>COUNTIF(CB77:DF102,BL92)</f>
        <v>0</v>
      </c>
      <c r="BT92" s="155">
        <f>COUNTIF(CB77:DF102,BL92&amp;"/R")</f>
        <v>0</v>
      </c>
      <c r="BU92" s="156">
        <f t="shared" si="8"/>
        <v>0</v>
      </c>
      <c r="BV92" s="122"/>
      <c r="BW92" s="112"/>
      <c r="BX92" s="279"/>
      <c r="BY92" s="280"/>
      <c r="BZ92" s="112"/>
      <c r="CA92" s="112"/>
      <c r="CB92" s="111"/>
      <c r="CC92" s="120"/>
      <c r="CD92" s="120"/>
      <c r="CE92" s="134"/>
      <c r="CF92" s="134"/>
      <c r="CG92" s="134"/>
      <c r="CH92" s="134"/>
      <c r="CI92" s="112"/>
      <c r="CJ92" s="112"/>
      <c r="CK92" s="112"/>
      <c r="CL92" s="112"/>
      <c r="CM92" s="240"/>
      <c r="CN92" s="240"/>
      <c r="CO92" s="119"/>
      <c r="CP92" s="112"/>
      <c r="CQ92" s="112"/>
      <c r="CR92" s="188"/>
      <c r="CS92" s="188"/>
      <c r="CT92" s="126"/>
      <c r="CU92" s="112"/>
      <c r="CV92" s="112"/>
      <c r="CW92" s="120"/>
      <c r="CX92" s="120"/>
      <c r="CY92" s="120"/>
      <c r="CZ92" s="120"/>
      <c r="DA92" s="120"/>
      <c r="DB92" s="120"/>
      <c r="DC92" s="112"/>
      <c r="DD92" s="112"/>
      <c r="DE92" s="240"/>
      <c r="DF92" s="240"/>
      <c r="DG92" s="119"/>
      <c r="DH92" s="119"/>
    </row>
    <row r="93" spans="1:112" ht="15" customHeight="1">
      <c r="A93" s="111"/>
      <c r="B93" s="112"/>
      <c r="C93" s="112"/>
      <c r="D93" s="112"/>
      <c r="E93" s="112"/>
      <c r="F93" s="112"/>
      <c r="G93" s="112"/>
      <c r="H93" s="112" t="s">
        <v>50</v>
      </c>
      <c r="I93" s="112"/>
      <c r="J93" s="112"/>
      <c r="K93" s="112"/>
      <c r="L93" s="133"/>
      <c r="M93" s="112"/>
      <c r="N93" s="112"/>
      <c r="O93" s="155">
        <f>COUNTIF(X77:BB102,H93)</f>
        <v>0</v>
      </c>
      <c r="P93" s="155">
        <f>COUNTIF(X77:BB102,H93&amp;"/R")</f>
        <v>0</v>
      </c>
      <c r="Q93" s="156">
        <f t="shared" si="7"/>
        <v>0</v>
      </c>
      <c r="R93" s="122"/>
      <c r="S93" s="112"/>
      <c r="T93" s="279"/>
      <c r="U93" s="280"/>
      <c r="V93" s="112"/>
      <c r="W93" s="112"/>
      <c r="X93" s="111"/>
      <c r="Y93" s="123"/>
      <c r="Z93" s="123"/>
      <c r="AA93" s="123"/>
      <c r="AB93" s="123"/>
      <c r="AC93" s="123"/>
      <c r="AD93" s="123"/>
      <c r="AE93" s="123"/>
      <c r="AF93" s="123"/>
      <c r="AG93" s="131"/>
      <c r="AH93" s="118"/>
      <c r="AI93" s="118"/>
      <c r="AJ93" s="118"/>
      <c r="AK93" s="119"/>
      <c r="AL93" s="112"/>
      <c r="AM93" s="112"/>
      <c r="AN93" s="188"/>
      <c r="AO93" s="188"/>
      <c r="AP93" s="126"/>
      <c r="AQ93" s="118"/>
      <c r="AR93" s="118"/>
      <c r="AS93" s="118"/>
      <c r="AT93" s="118"/>
      <c r="AU93" s="118"/>
      <c r="AV93" s="118"/>
      <c r="AW93" s="123"/>
      <c r="AX93" s="123"/>
      <c r="AY93" s="131"/>
      <c r="AZ93" s="112"/>
      <c r="BA93" s="112"/>
      <c r="BB93" s="112"/>
      <c r="BC93" s="119"/>
      <c r="BD93" s="119"/>
      <c r="BE93" s="111"/>
      <c r="BF93" s="112"/>
      <c r="BG93" s="112"/>
      <c r="BH93" s="112"/>
      <c r="BI93" s="112"/>
      <c r="BJ93" s="112"/>
      <c r="BK93" s="112"/>
      <c r="BL93" s="112" t="s">
        <v>50</v>
      </c>
      <c r="BM93" s="112"/>
      <c r="BN93" s="112"/>
      <c r="BO93" s="112"/>
      <c r="BP93" s="133"/>
      <c r="BQ93" s="112"/>
      <c r="BR93" s="112"/>
      <c r="BS93" s="155">
        <f>COUNTIF(CB77:DF102,BL93)</f>
        <v>0</v>
      </c>
      <c r="BT93" s="155">
        <f>COUNTIF(CB77:DF102,BL93&amp;"/R")</f>
        <v>0</v>
      </c>
      <c r="BU93" s="156">
        <f t="shared" si="8"/>
        <v>0</v>
      </c>
      <c r="BV93" s="122"/>
      <c r="BW93" s="112"/>
      <c r="BX93" s="279"/>
      <c r="BY93" s="280"/>
      <c r="BZ93" s="112"/>
      <c r="CA93" s="112"/>
      <c r="CB93" s="111"/>
      <c r="CC93" s="123"/>
      <c r="CD93" s="123"/>
      <c r="CE93" s="123"/>
      <c r="CF93" s="123"/>
      <c r="CG93" s="123"/>
      <c r="CH93" s="123"/>
      <c r="CI93" s="123"/>
      <c r="CJ93" s="123"/>
      <c r="CK93" s="131"/>
      <c r="CL93" s="118"/>
      <c r="CM93" s="118"/>
      <c r="CN93" s="118"/>
      <c r="CO93" s="119"/>
      <c r="CP93" s="112"/>
      <c r="CQ93" s="112"/>
      <c r="CR93" s="188"/>
      <c r="CS93" s="188"/>
      <c r="CT93" s="126"/>
      <c r="CU93" s="118"/>
      <c r="CV93" s="118"/>
      <c r="CW93" s="118"/>
      <c r="CX93" s="118"/>
      <c r="CY93" s="118"/>
      <c r="CZ93" s="118"/>
      <c r="DA93" s="123"/>
      <c r="DB93" s="123"/>
      <c r="DC93" s="131"/>
      <c r="DD93" s="112"/>
      <c r="DE93" s="112"/>
      <c r="DF93" s="112"/>
      <c r="DG93" s="119"/>
      <c r="DH93" s="119"/>
    </row>
    <row r="94" spans="1:112" ht="15" customHeight="1">
      <c r="A94" s="111"/>
      <c r="B94" s="112"/>
      <c r="C94" s="112"/>
      <c r="D94" s="112"/>
      <c r="E94" s="112"/>
      <c r="F94" s="112"/>
      <c r="G94" s="112"/>
      <c r="H94" s="112" t="s">
        <v>12</v>
      </c>
      <c r="I94" s="135"/>
      <c r="J94" s="135"/>
      <c r="K94" s="135"/>
      <c r="L94" s="133"/>
      <c r="M94" s="135"/>
      <c r="N94" s="135"/>
      <c r="O94" s="155">
        <f>COUNTIF(X77:BB102,H94)</f>
        <v>0</v>
      </c>
      <c r="P94" s="155">
        <f>COUNTIF(X77:BB102,H94&amp;"/R")</f>
        <v>0</v>
      </c>
      <c r="Q94" s="156">
        <f t="shared" si="7"/>
        <v>0</v>
      </c>
      <c r="R94" s="112"/>
      <c r="S94" s="112"/>
      <c r="T94" s="112"/>
      <c r="U94" s="112"/>
      <c r="V94" s="112"/>
      <c r="W94" s="112"/>
      <c r="X94" s="111"/>
      <c r="Y94" s="241"/>
      <c r="Z94" s="241"/>
      <c r="AA94" s="241"/>
      <c r="AB94" s="241"/>
      <c r="AC94" s="286"/>
      <c r="AD94" s="286"/>
      <c r="AE94" s="292"/>
      <c r="AF94" s="292"/>
      <c r="AG94" s="253"/>
      <c r="AH94" s="253"/>
      <c r="AI94" s="253"/>
      <c r="AJ94" s="253"/>
      <c r="AK94" s="119"/>
      <c r="AL94" s="112"/>
      <c r="AM94" s="112"/>
      <c r="AN94" s="188"/>
      <c r="AO94" s="188"/>
      <c r="AP94" s="126"/>
      <c r="AQ94" s="289"/>
      <c r="AR94" s="289"/>
      <c r="AS94" s="289"/>
      <c r="AT94" s="289"/>
      <c r="AU94" s="286"/>
      <c r="AV94" s="286"/>
      <c r="AW94" s="289"/>
      <c r="AX94" s="289"/>
      <c r="AY94" s="253"/>
      <c r="AZ94" s="253"/>
      <c r="BA94" s="253"/>
      <c r="BB94" s="253"/>
      <c r="BC94" s="119"/>
      <c r="BD94" s="119"/>
      <c r="BE94" s="111"/>
      <c r="BF94" s="112"/>
      <c r="BG94" s="112"/>
      <c r="BH94" s="112"/>
      <c r="BI94" s="112"/>
      <c r="BJ94" s="112"/>
      <c r="BK94" s="112"/>
      <c r="BL94" s="112" t="s">
        <v>12</v>
      </c>
      <c r="BM94" s="135"/>
      <c r="BN94" s="135"/>
      <c r="BO94" s="135"/>
      <c r="BP94" s="133"/>
      <c r="BQ94" s="135"/>
      <c r="BR94" s="135"/>
      <c r="BS94" s="155">
        <f>COUNTIF(CB77:DF102,BL94)</f>
        <v>0</v>
      </c>
      <c r="BT94" s="155">
        <f>COUNTIF(CB77:DF102,BL94&amp;"/R")</f>
        <v>0</v>
      </c>
      <c r="BU94" s="156">
        <f t="shared" si="8"/>
        <v>0</v>
      </c>
      <c r="BV94" s="112"/>
      <c r="BW94" s="112"/>
      <c r="BX94" s="112"/>
      <c r="BY94" s="112"/>
      <c r="BZ94" s="112"/>
      <c r="CA94" s="112"/>
      <c r="CB94" s="111"/>
      <c r="CC94" s="264"/>
      <c r="CD94" s="264"/>
      <c r="CE94" s="264"/>
      <c r="CF94" s="264"/>
      <c r="CG94" s="264"/>
      <c r="CH94" s="264"/>
      <c r="CI94" s="264"/>
      <c r="CJ94" s="264"/>
      <c r="CK94" s="238"/>
      <c r="CL94" s="238"/>
      <c r="CM94" s="238"/>
      <c r="CN94" s="238"/>
      <c r="CO94" s="119"/>
      <c r="CP94" s="112"/>
      <c r="CQ94" s="112"/>
      <c r="CR94" s="188"/>
      <c r="CS94" s="188"/>
      <c r="CT94" s="126"/>
      <c r="CU94" s="267"/>
      <c r="CV94" s="267"/>
      <c r="CW94" s="270"/>
      <c r="CX94" s="270"/>
      <c r="CY94" s="270"/>
      <c r="CZ94" s="270"/>
      <c r="DA94" s="264"/>
      <c r="DB94" s="264"/>
      <c r="DC94" s="238"/>
      <c r="DD94" s="238"/>
      <c r="DE94" s="238"/>
      <c r="DF94" s="238"/>
      <c r="DG94" s="119"/>
      <c r="DH94" s="119"/>
    </row>
    <row r="95" spans="1:112" ht="15" customHeight="1">
      <c r="A95" s="111"/>
      <c r="B95" s="112"/>
      <c r="C95" s="112"/>
      <c r="D95" s="112"/>
      <c r="E95" s="112"/>
      <c r="F95" s="112"/>
      <c r="G95" s="112"/>
      <c r="H95" s="112" t="s">
        <v>78</v>
      </c>
      <c r="I95" s="112"/>
      <c r="J95" s="112"/>
      <c r="K95" s="112"/>
      <c r="L95" s="112"/>
      <c r="M95" s="112"/>
      <c r="N95" s="112"/>
      <c r="O95" s="155">
        <f>COUNTIF(X77:BB102,H95)</f>
        <v>0</v>
      </c>
      <c r="P95" s="155">
        <f>COUNTIF(X77:BB102,H95&amp;"/R")</f>
        <v>0</v>
      </c>
      <c r="Q95" s="156">
        <f t="shared" si="7"/>
        <v>0</v>
      </c>
      <c r="R95" s="112"/>
      <c r="S95" s="112"/>
      <c r="T95" s="112"/>
      <c r="U95" s="112"/>
      <c r="V95" s="188" t="s">
        <v>15</v>
      </c>
      <c r="W95" s="112"/>
      <c r="X95" s="111"/>
      <c r="Y95" s="242"/>
      <c r="Z95" s="242"/>
      <c r="AA95" s="242"/>
      <c r="AB95" s="242"/>
      <c r="AC95" s="287"/>
      <c r="AD95" s="287"/>
      <c r="AE95" s="293"/>
      <c r="AF95" s="293"/>
      <c r="AG95" s="254"/>
      <c r="AH95" s="254"/>
      <c r="AI95" s="254"/>
      <c r="AJ95" s="254"/>
      <c r="AK95" s="119"/>
      <c r="AL95" s="112"/>
      <c r="AM95" s="112"/>
      <c r="AN95" s="188" t="s">
        <v>16</v>
      </c>
      <c r="AO95" s="188"/>
      <c r="AP95" s="126"/>
      <c r="AQ95" s="290"/>
      <c r="AR95" s="290"/>
      <c r="AS95" s="290"/>
      <c r="AT95" s="290"/>
      <c r="AU95" s="287"/>
      <c r="AV95" s="287"/>
      <c r="AW95" s="290"/>
      <c r="AX95" s="290"/>
      <c r="AY95" s="254"/>
      <c r="AZ95" s="254"/>
      <c r="BA95" s="254"/>
      <c r="BB95" s="254"/>
      <c r="BC95" s="119"/>
      <c r="BD95" s="119"/>
      <c r="BE95" s="111"/>
      <c r="BF95" s="112"/>
      <c r="BG95" s="112"/>
      <c r="BH95" s="112"/>
      <c r="BI95" s="112"/>
      <c r="BJ95" s="112"/>
      <c r="BK95" s="112"/>
      <c r="BL95" s="112" t="s">
        <v>78</v>
      </c>
      <c r="BM95" s="112"/>
      <c r="BN95" s="112"/>
      <c r="BO95" s="112"/>
      <c r="BP95" s="112"/>
      <c r="BQ95" s="112"/>
      <c r="BR95" s="112"/>
      <c r="BS95" s="155">
        <f>COUNTIF(CB77:DF102,BL95)</f>
        <v>0</v>
      </c>
      <c r="BT95" s="155">
        <f>COUNTIF(CB77:DF102,BL95&amp;"/R")</f>
        <v>0</v>
      </c>
      <c r="BU95" s="156">
        <f t="shared" si="8"/>
        <v>0</v>
      </c>
      <c r="BV95" s="112"/>
      <c r="BW95" s="112"/>
      <c r="BX95" s="112"/>
      <c r="BY95" s="112"/>
      <c r="BZ95" s="188" t="s">
        <v>15</v>
      </c>
      <c r="CA95" s="112"/>
      <c r="CB95" s="111"/>
      <c r="CC95" s="265"/>
      <c r="CD95" s="265"/>
      <c r="CE95" s="265"/>
      <c r="CF95" s="265"/>
      <c r="CG95" s="265"/>
      <c r="CH95" s="265"/>
      <c r="CI95" s="265"/>
      <c r="CJ95" s="265"/>
      <c r="CK95" s="239"/>
      <c r="CL95" s="239"/>
      <c r="CM95" s="239"/>
      <c r="CN95" s="239"/>
      <c r="CO95" s="119"/>
      <c r="CP95" s="112"/>
      <c r="CQ95" s="112"/>
      <c r="CR95" s="188" t="s">
        <v>16</v>
      </c>
      <c r="CS95" s="188"/>
      <c r="CT95" s="126"/>
      <c r="CU95" s="268"/>
      <c r="CV95" s="268"/>
      <c r="CW95" s="271"/>
      <c r="CX95" s="271"/>
      <c r="CY95" s="271"/>
      <c r="CZ95" s="271"/>
      <c r="DA95" s="265"/>
      <c r="DB95" s="265"/>
      <c r="DC95" s="239"/>
      <c r="DD95" s="239"/>
      <c r="DE95" s="239"/>
      <c r="DF95" s="239"/>
      <c r="DG95" s="119"/>
      <c r="DH95" s="119"/>
    </row>
    <row r="96" spans="1:112" ht="15" customHeight="1">
      <c r="A96" s="111"/>
      <c r="B96" s="112"/>
      <c r="C96" s="112"/>
      <c r="D96" s="112"/>
      <c r="E96" s="112"/>
      <c r="F96" s="112"/>
      <c r="G96" s="112"/>
      <c r="H96" s="112" t="s">
        <v>37</v>
      </c>
      <c r="I96" s="112"/>
      <c r="J96" s="112"/>
      <c r="K96" s="112"/>
      <c r="L96" s="133"/>
      <c r="M96" s="112"/>
      <c r="N96" s="112"/>
      <c r="O96" s="155">
        <f>COUNTIF(X77:BB102,H96)</f>
        <v>0</v>
      </c>
      <c r="P96" s="155">
        <f>COUNTIF(X77:BB102,H96&amp;"/R")</f>
        <v>0</v>
      </c>
      <c r="Q96" s="156">
        <f t="shared" si="7"/>
        <v>0</v>
      </c>
      <c r="R96" s="112"/>
      <c r="S96" s="112"/>
      <c r="T96" s="112"/>
      <c r="U96" s="112"/>
      <c r="V96" s="112"/>
      <c r="W96" s="112"/>
      <c r="X96" s="111"/>
      <c r="Y96" s="243"/>
      <c r="Z96" s="243"/>
      <c r="AA96" s="243"/>
      <c r="AB96" s="243"/>
      <c r="AC96" s="288"/>
      <c r="AD96" s="288"/>
      <c r="AE96" s="294"/>
      <c r="AF96" s="294"/>
      <c r="AG96" s="255"/>
      <c r="AH96" s="255"/>
      <c r="AI96" s="254"/>
      <c r="AJ96" s="254"/>
      <c r="AK96" s="119"/>
      <c r="AL96" s="112"/>
      <c r="AM96" s="112"/>
      <c r="AN96" s="188"/>
      <c r="AO96" s="188"/>
      <c r="AP96" s="126"/>
      <c r="AQ96" s="291"/>
      <c r="AR96" s="291"/>
      <c r="AS96" s="291"/>
      <c r="AT96" s="291"/>
      <c r="AU96" s="288"/>
      <c r="AV96" s="288"/>
      <c r="AW96" s="291"/>
      <c r="AX96" s="291"/>
      <c r="AY96" s="255"/>
      <c r="AZ96" s="255"/>
      <c r="BA96" s="254"/>
      <c r="BB96" s="254"/>
      <c r="BC96" s="119"/>
      <c r="BD96" s="119"/>
      <c r="BE96" s="111"/>
      <c r="BF96" s="112"/>
      <c r="BG96" s="112"/>
      <c r="BH96" s="112"/>
      <c r="BI96" s="112"/>
      <c r="BJ96" s="112"/>
      <c r="BK96" s="112"/>
      <c r="BL96" s="112" t="s">
        <v>37</v>
      </c>
      <c r="BM96" s="112"/>
      <c r="BN96" s="112"/>
      <c r="BO96" s="112"/>
      <c r="BP96" s="133"/>
      <c r="BQ96" s="112"/>
      <c r="BR96" s="112"/>
      <c r="BS96" s="155">
        <f>COUNTIF(CB77:DF102,BL96)</f>
        <v>0</v>
      </c>
      <c r="BT96" s="155">
        <f>COUNTIF(CB77:DF102,BL96&amp;"/R")</f>
        <v>0</v>
      </c>
      <c r="BU96" s="156">
        <f t="shared" si="8"/>
        <v>0</v>
      </c>
      <c r="BV96" s="112"/>
      <c r="BW96" s="112"/>
      <c r="BX96" s="112"/>
      <c r="BY96" s="112"/>
      <c r="BZ96" s="112"/>
      <c r="CA96" s="112"/>
      <c r="CB96" s="111"/>
      <c r="CC96" s="266"/>
      <c r="CD96" s="266"/>
      <c r="CE96" s="266"/>
      <c r="CF96" s="266"/>
      <c r="CG96" s="266"/>
      <c r="CH96" s="266"/>
      <c r="CI96" s="266"/>
      <c r="CJ96" s="266"/>
      <c r="CK96" s="240"/>
      <c r="CL96" s="240"/>
      <c r="CM96" s="239"/>
      <c r="CN96" s="239"/>
      <c r="CO96" s="119"/>
      <c r="CP96" s="112"/>
      <c r="CQ96" s="112"/>
      <c r="CR96" s="188"/>
      <c r="CS96" s="188"/>
      <c r="CT96" s="126"/>
      <c r="CU96" s="269"/>
      <c r="CV96" s="269"/>
      <c r="CW96" s="272"/>
      <c r="CX96" s="272"/>
      <c r="CY96" s="272"/>
      <c r="CZ96" s="272"/>
      <c r="DA96" s="266"/>
      <c r="DB96" s="266"/>
      <c r="DC96" s="240"/>
      <c r="DD96" s="240"/>
      <c r="DE96" s="239"/>
      <c r="DF96" s="239"/>
      <c r="DG96" s="119"/>
      <c r="DH96" s="119"/>
    </row>
    <row r="97" spans="1:112" ht="15" customHeight="1">
      <c r="A97" s="158"/>
      <c r="B97" s="122"/>
      <c r="C97" s="122"/>
      <c r="D97" s="122"/>
      <c r="E97" s="122"/>
      <c r="F97" s="122"/>
      <c r="G97" s="122"/>
      <c r="H97" s="112" t="s">
        <v>80</v>
      </c>
      <c r="I97" s="112"/>
      <c r="J97" s="122"/>
      <c r="K97" s="122"/>
      <c r="L97" s="122"/>
      <c r="M97" s="122"/>
      <c r="N97" s="122"/>
      <c r="O97" s="122"/>
      <c r="P97" s="188"/>
      <c r="Q97" s="155">
        <f>COUNTIF(Y77:BC105,H97)</f>
        <v>0</v>
      </c>
      <c r="R97" s="122"/>
      <c r="S97" s="112"/>
      <c r="T97" s="112"/>
      <c r="U97" s="112"/>
      <c r="V97" s="112"/>
      <c r="W97" s="112"/>
      <c r="X97" s="111"/>
      <c r="Y97" s="172"/>
      <c r="Z97" s="172"/>
      <c r="AA97" s="172"/>
      <c r="AB97" s="172"/>
      <c r="AC97" s="165"/>
      <c r="AD97" s="172"/>
      <c r="AE97" s="172"/>
      <c r="AF97" s="172"/>
      <c r="AG97" s="164"/>
      <c r="AH97" s="164"/>
      <c r="AI97" s="255"/>
      <c r="AJ97" s="255"/>
      <c r="AK97" s="119"/>
      <c r="AL97" s="112"/>
      <c r="AM97" s="112"/>
      <c r="AN97" s="188"/>
      <c r="AO97" s="188"/>
      <c r="AP97" s="126"/>
      <c r="AQ97" s="172"/>
      <c r="AR97" s="172"/>
      <c r="AS97" s="172"/>
      <c r="AT97" s="172"/>
      <c r="AU97" s="120"/>
      <c r="AV97" s="120"/>
      <c r="AW97" s="120"/>
      <c r="AX97" s="120"/>
      <c r="AY97" s="195"/>
      <c r="AZ97" s="195"/>
      <c r="BA97" s="255"/>
      <c r="BB97" s="255"/>
      <c r="BC97" s="119"/>
      <c r="BD97" s="119"/>
      <c r="BE97" s="158"/>
      <c r="BF97" s="122"/>
      <c r="BG97" s="122"/>
      <c r="BH97" s="122"/>
      <c r="BI97" s="122"/>
      <c r="BJ97" s="122"/>
      <c r="BK97" s="122"/>
      <c r="BL97" s="112" t="s">
        <v>80</v>
      </c>
      <c r="BM97" s="112"/>
      <c r="BN97" s="122"/>
      <c r="BO97" s="122"/>
      <c r="BP97" s="122"/>
      <c r="BQ97" s="122"/>
      <c r="BR97" s="122"/>
      <c r="BS97" s="122"/>
      <c r="BT97" s="188"/>
      <c r="BU97" s="155">
        <f>COUNTIF(CC77:DG105,BL97)</f>
        <v>0</v>
      </c>
      <c r="BV97" s="122"/>
      <c r="BW97" s="112"/>
      <c r="BX97" s="112"/>
      <c r="BY97" s="112"/>
      <c r="BZ97" s="112"/>
      <c r="CA97" s="112"/>
      <c r="CB97" s="111"/>
      <c r="CC97" s="120"/>
      <c r="CD97" s="120"/>
      <c r="CE97" s="120"/>
      <c r="CF97" s="120"/>
      <c r="CG97" s="134"/>
      <c r="CH97" s="134"/>
      <c r="CI97" s="134"/>
      <c r="CJ97" s="134"/>
      <c r="CK97" s="112"/>
      <c r="CL97" s="112"/>
      <c r="CM97" s="240"/>
      <c r="CN97" s="240"/>
      <c r="CO97" s="119"/>
      <c r="CP97" s="112"/>
      <c r="CQ97" s="112"/>
      <c r="CR97" s="188"/>
      <c r="CS97" s="188"/>
      <c r="CT97" s="126"/>
      <c r="CU97" s="112"/>
      <c r="CV97" s="112"/>
      <c r="CW97" s="120"/>
      <c r="CX97" s="120"/>
      <c r="CY97" s="120"/>
      <c r="CZ97" s="120"/>
      <c r="DA97" s="120"/>
      <c r="DB97" s="120"/>
      <c r="DC97" s="112"/>
      <c r="DD97" s="112"/>
      <c r="DE97" s="240"/>
      <c r="DF97" s="240"/>
      <c r="DG97" s="119"/>
      <c r="DH97" s="119"/>
    </row>
    <row r="98" spans="1:112" ht="15" customHeight="1">
      <c r="A98" s="111"/>
      <c r="B98" s="112"/>
      <c r="C98" s="112"/>
      <c r="D98" s="112"/>
      <c r="E98" s="112"/>
      <c r="F98" s="112"/>
      <c r="G98" s="112"/>
      <c r="H98" s="112" t="s">
        <v>69</v>
      </c>
      <c r="I98" s="112"/>
      <c r="J98" s="112"/>
      <c r="K98" s="112"/>
      <c r="L98" s="112"/>
      <c r="M98" s="112"/>
      <c r="N98" s="112"/>
      <c r="O98" s="112"/>
      <c r="P98" s="188"/>
      <c r="Q98" s="155">
        <f>COUNTIF(Y77:BC105,H98)</f>
        <v>0</v>
      </c>
      <c r="R98" s="122"/>
      <c r="S98" s="112"/>
      <c r="T98" s="112"/>
      <c r="U98" s="112"/>
      <c r="V98" s="112"/>
      <c r="W98" s="112"/>
      <c r="X98" s="111"/>
      <c r="Y98" s="137"/>
      <c r="Z98" s="137"/>
      <c r="AA98" s="137"/>
      <c r="AB98" s="137"/>
      <c r="AC98" s="123"/>
      <c r="AD98" s="123"/>
      <c r="AE98" s="123"/>
      <c r="AF98" s="123"/>
      <c r="AG98" s="131"/>
      <c r="AH98" s="118"/>
      <c r="AI98" s="118"/>
      <c r="AJ98" s="118"/>
      <c r="AK98" s="119"/>
      <c r="AL98" s="112"/>
      <c r="AM98" s="112"/>
      <c r="AN98" s="188"/>
      <c r="AO98" s="188"/>
      <c r="AP98" s="126"/>
      <c r="AQ98" s="123"/>
      <c r="AR98" s="123"/>
      <c r="AS98" s="123"/>
      <c r="AT98" s="123"/>
      <c r="AU98" s="123"/>
      <c r="AV98" s="123"/>
      <c r="AW98" s="123"/>
      <c r="AX98" s="123"/>
      <c r="AY98" s="131"/>
      <c r="AZ98" s="123"/>
      <c r="BA98" s="123"/>
      <c r="BB98" s="123"/>
      <c r="BC98" s="119"/>
      <c r="BD98" s="119"/>
      <c r="BE98" s="111"/>
      <c r="BF98" s="112"/>
      <c r="BG98" s="112"/>
      <c r="BH98" s="112"/>
      <c r="BI98" s="112"/>
      <c r="BJ98" s="112"/>
      <c r="BK98" s="112"/>
      <c r="BL98" s="112" t="s">
        <v>69</v>
      </c>
      <c r="BM98" s="112"/>
      <c r="BN98" s="112"/>
      <c r="BO98" s="112"/>
      <c r="BP98" s="112"/>
      <c r="BQ98" s="112"/>
      <c r="BR98" s="112"/>
      <c r="BS98" s="112"/>
      <c r="BT98" s="188"/>
      <c r="BU98" s="155">
        <f>COUNTIF(CC77:DG105,BL98)</f>
        <v>0</v>
      </c>
      <c r="BV98" s="122"/>
      <c r="BW98" s="112"/>
      <c r="BX98" s="112"/>
      <c r="BY98" s="112"/>
      <c r="BZ98" s="112"/>
      <c r="CA98" s="112"/>
      <c r="CB98" s="111"/>
      <c r="CC98" s="137"/>
      <c r="CD98" s="137"/>
      <c r="CE98" s="137"/>
      <c r="CF98" s="137"/>
      <c r="CG98" s="123"/>
      <c r="CH98" s="123"/>
      <c r="CI98" s="123"/>
      <c r="CJ98" s="123"/>
      <c r="CK98" s="131"/>
      <c r="CL98" s="118"/>
      <c r="CM98" s="118"/>
      <c r="CN98" s="118"/>
      <c r="CO98" s="119"/>
      <c r="CP98" s="112"/>
      <c r="CQ98" s="112"/>
      <c r="CR98" s="188"/>
      <c r="CS98" s="188"/>
      <c r="CT98" s="126"/>
      <c r="CU98" s="123"/>
      <c r="CV98" s="123"/>
      <c r="CW98" s="123"/>
      <c r="CX98" s="123"/>
      <c r="CY98" s="123"/>
      <c r="CZ98" s="123"/>
      <c r="DA98" s="123"/>
      <c r="DB98" s="123"/>
      <c r="DC98" s="131"/>
      <c r="DD98" s="123"/>
      <c r="DE98" s="123"/>
      <c r="DF98" s="123"/>
      <c r="DG98" s="119"/>
      <c r="DH98" s="119"/>
    </row>
    <row r="99" spans="1:112" ht="15" customHeight="1">
      <c r="A99" s="111"/>
      <c r="B99" s="112"/>
      <c r="C99" s="112"/>
      <c r="D99" s="112"/>
      <c r="E99" s="112"/>
      <c r="F99" s="113"/>
      <c r="G99" s="112"/>
      <c r="H99" s="112" t="s">
        <v>82</v>
      </c>
      <c r="I99" s="112"/>
      <c r="J99" s="112"/>
      <c r="K99" s="112"/>
      <c r="L99" s="112"/>
      <c r="M99" s="112"/>
      <c r="N99" s="112"/>
      <c r="O99" s="112"/>
      <c r="P99" s="188"/>
      <c r="Q99" s="155">
        <f>COUNTIF(Y77:BC105,H99)</f>
        <v>0</v>
      </c>
      <c r="R99" s="112"/>
      <c r="S99" s="112"/>
      <c r="T99" s="112"/>
      <c r="U99" s="112"/>
      <c r="V99" s="112"/>
      <c r="W99" s="112"/>
      <c r="X99" s="111"/>
      <c r="Y99" s="289"/>
      <c r="Z99" s="289"/>
      <c r="AA99" s="289"/>
      <c r="AB99" s="286"/>
      <c r="AC99" s="292"/>
      <c r="AD99" s="292"/>
      <c r="AE99" s="292"/>
      <c r="AF99" s="292"/>
      <c r="AG99" s="253"/>
      <c r="AH99" s="253"/>
      <c r="AI99" s="253"/>
      <c r="AJ99" s="253"/>
      <c r="AK99" s="119"/>
      <c r="AL99" s="112"/>
      <c r="AM99" s="112"/>
      <c r="AN99" s="188"/>
      <c r="AO99" s="188"/>
      <c r="AP99" s="138"/>
      <c r="AQ99" s="267"/>
      <c r="AR99" s="267"/>
      <c r="AS99" s="270"/>
      <c r="AT99" s="270"/>
      <c r="AU99" s="270"/>
      <c r="AV99" s="270"/>
      <c r="AW99" s="264"/>
      <c r="AX99" s="264"/>
      <c r="AY99" s="253"/>
      <c r="AZ99" s="253"/>
      <c r="BA99" s="253"/>
      <c r="BB99" s="253"/>
      <c r="BC99" s="119"/>
      <c r="BD99" s="119"/>
      <c r="BE99" s="111"/>
      <c r="BF99" s="112"/>
      <c r="BG99" s="112"/>
      <c r="BH99" s="112"/>
      <c r="BI99" s="112"/>
      <c r="BJ99" s="112"/>
      <c r="BK99" s="112"/>
      <c r="BL99" s="112" t="s">
        <v>82</v>
      </c>
      <c r="BM99" s="112"/>
      <c r="BN99" s="112"/>
      <c r="BO99" s="112"/>
      <c r="BP99" s="112"/>
      <c r="BQ99" s="112"/>
      <c r="BR99" s="112"/>
      <c r="BS99" s="112"/>
      <c r="BT99" s="188"/>
      <c r="BU99" s="155">
        <f>COUNTIF(CC77:DG105,BL99)</f>
        <v>0</v>
      </c>
      <c r="BV99" s="112"/>
      <c r="BW99" s="112"/>
      <c r="BX99" s="112"/>
      <c r="BY99" s="112"/>
      <c r="BZ99" s="112"/>
      <c r="CA99" s="112"/>
      <c r="CB99" s="111"/>
      <c r="CC99" s="267"/>
      <c r="CD99" s="267"/>
      <c r="CE99" s="267"/>
      <c r="CF99" s="273"/>
      <c r="CG99" s="273"/>
      <c r="CH99" s="270"/>
      <c r="CI99" s="270"/>
      <c r="CJ99" s="270"/>
      <c r="CK99" s="238"/>
      <c r="CL99" s="238"/>
      <c r="CM99" s="238"/>
      <c r="CN99" s="238"/>
      <c r="CO99" s="119"/>
      <c r="CP99" s="112"/>
      <c r="CQ99" s="112"/>
      <c r="CR99" s="188"/>
      <c r="CS99" s="188"/>
      <c r="CT99" s="138"/>
      <c r="CU99" s="267"/>
      <c r="CV99" s="267"/>
      <c r="CW99" s="270"/>
      <c r="CX99" s="270"/>
      <c r="CY99" s="270"/>
      <c r="CZ99" s="270"/>
      <c r="DA99" s="264"/>
      <c r="DB99" s="264"/>
      <c r="DC99" s="238"/>
      <c r="DD99" s="238"/>
      <c r="DE99" s="238"/>
      <c r="DF99" s="238"/>
      <c r="DG99" s="119"/>
      <c r="DH99" s="119"/>
    </row>
    <row r="100" spans="1:112" ht="15" customHeight="1">
      <c r="A100" s="111"/>
      <c r="B100" s="112"/>
      <c r="C100" s="112"/>
      <c r="D100" s="112"/>
      <c r="E100" s="112"/>
      <c r="F100" s="113"/>
      <c r="G100" s="112"/>
      <c r="H100" s="112"/>
      <c r="I100" s="112"/>
      <c r="J100" s="112"/>
      <c r="K100" s="112"/>
      <c r="L100" s="112"/>
      <c r="M100" s="112"/>
      <c r="N100" s="112"/>
      <c r="O100" s="112"/>
      <c r="P100" s="188"/>
      <c r="Q100" s="112"/>
      <c r="R100" s="112"/>
      <c r="S100" s="112"/>
      <c r="T100" s="112"/>
      <c r="U100" s="112"/>
      <c r="V100" s="188" t="s">
        <v>17</v>
      </c>
      <c r="W100" s="112"/>
      <c r="X100" s="111"/>
      <c r="Y100" s="290"/>
      <c r="Z100" s="290"/>
      <c r="AA100" s="290"/>
      <c r="AB100" s="287"/>
      <c r="AC100" s="293"/>
      <c r="AD100" s="293"/>
      <c r="AE100" s="293"/>
      <c r="AF100" s="293"/>
      <c r="AG100" s="254"/>
      <c r="AH100" s="254"/>
      <c r="AI100" s="254"/>
      <c r="AJ100" s="254"/>
      <c r="AK100" s="119"/>
      <c r="AL100" s="112"/>
      <c r="AM100" s="112"/>
      <c r="AN100" s="188" t="s">
        <v>18</v>
      </c>
      <c r="AO100" s="188"/>
      <c r="AP100" s="138"/>
      <c r="AQ100" s="268"/>
      <c r="AR100" s="268"/>
      <c r="AS100" s="271"/>
      <c r="AT100" s="271"/>
      <c r="AU100" s="271"/>
      <c r="AV100" s="271"/>
      <c r="AW100" s="265"/>
      <c r="AX100" s="265"/>
      <c r="AY100" s="254"/>
      <c r="AZ100" s="254"/>
      <c r="BA100" s="254"/>
      <c r="BB100" s="254"/>
      <c r="BC100" s="119"/>
      <c r="BD100" s="119"/>
      <c r="BE100" s="111"/>
      <c r="BF100" s="112"/>
      <c r="BG100" s="112"/>
      <c r="BH100" s="112"/>
      <c r="BI100" s="112"/>
      <c r="BJ100" s="113"/>
      <c r="BK100" s="112"/>
      <c r="BL100" s="112"/>
      <c r="BM100" s="112"/>
      <c r="BN100" s="112"/>
      <c r="BO100" s="112"/>
      <c r="BP100" s="112"/>
      <c r="BQ100" s="112"/>
      <c r="BR100" s="112"/>
      <c r="BS100" s="112"/>
      <c r="BT100" s="188"/>
      <c r="BU100" s="112"/>
      <c r="BV100" s="112"/>
      <c r="BW100" s="112"/>
      <c r="BX100" s="112"/>
      <c r="BY100" s="112"/>
      <c r="BZ100" s="188" t="s">
        <v>17</v>
      </c>
      <c r="CA100" s="112"/>
      <c r="CB100" s="111"/>
      <c r="CC100" s="268"/>
      <c r="CD100" s="268"/>
      <c r="CE100" s="268"/>
      <c r="CF100" s="274"/>
      <c r="CG100" s="274"/>
      <c r="CH100" s="271"/>
      <c r="CI100" s="271"/>
      <c r="CJ100" s="271"/>
      <c r="CK100" s="239"/>
      <c r="CL100" s="239"/>
      <c r="CM100" s="239"/>
      <c r="CN100" s="239"/>
      <c r="CO100" s="119"/>
      <c r="CP100" s="112"/>
      <c r="CQ100" s="112"/>
      <c r="CR100" s="188" t="s">
        <v>18</v>
      </c>
      <c r="CS100" s="188"/>
      <c r="CT100" s="138"/>
      <c r="CU100" s="268"/>
      <c r="CV100" s="268"/>
      <c r="CW100" s="271"/>
      <c r="CX100" s="271"/>
      <c r="CY100" s="271"/>
      <c r="CZ100" s="271"/>
      <c r="DA100" s="265"/>
      <c r="DB100" s="265"/>
      <c r="DC100" s="239"/>
      <c r="DD100" s="239"/>
      <c r="DE100" s="239"/>
      <c r="DF100" s="239"/>
      <c r="DG100" s="119"/>
      <c r="DH100" s="119"/>
    </row>
    <row r="101" spans="1:112" ht="15" customHeight="1">
      <c r="A101" s="111"/>
      <c r="B101" s="112"/>
      <c r="C101" s="112"/>
      <c r="D101" s="112"/>
      <c r="E101" s="112"/>
      <c r="F101" s="113"/>
      <c r="G101" s="191"/>
      <c r="H101" s="260"/>
      <c r="I101" s="260"/>
      <c r="J101" s="260"/>
      <c r="K101" s="112"/>
      <c r="L101" s="112"/>
      <c r="M101" s="112"/>
      <c r="N101" s="112"/>
      <c r="O101" s="112"/>
      <c r="P101" s="188"/>
      <c r="Q101" s="112"/>
      <c r="R101" s="112"/>
      <c r="S101" s="112"/>
      <c r="T101" s="112"/>
      <c r="U101" s="112"/>
      <c r="V101" s="112"/>
      <c r="W101" s="112"/>
      <c r="X101" s="111"/>
      <c r="Y101" s="291"/>
      <c r="Z101" s="291"/>
      <c r="AA101" s="291"/>
      <c r="AB101" s="288"/>
      <c r="AC101" s="294"/>
      <c r="AD101" s="294"/>
      <c r="AE101" s="294"/>
      <c r="AF101" s="294"/>
      <c r="AG101" s="255"/>
      <c r="AH101" s="255"/>
      <c r="AI101" s="254"/>
      <c r="AJ101" s="254"/>
      <c r="AK101" s="119"/>
      <c r="AL101" s="112"/>
      <c r="AM101" s="112"/>
      <c r="AN101" s="188"/>
      <c r="AO101" s="188"/>
      <c r="AP101" s="138"/>
      <c r="AQ101" s="269"/>
      <c r="AR101" s="269"/>
      <c r="AS101" s="272"/>
      <c r="AT101" s="272"/>
      <c r="AU101" s="272"/>
      <c r="AV101" s="272"/>
      <c r="AW101" s="266"/>
      <c r="AX101" s="266"/>
      <c r="AY101" s="255"/>
      <c r="AZ101" s="255"/>
      <c r="BA101" s="254"/>
      <c r="BB101" s="254"/>
      <c r="BC101" s="119"/>
      <c r="BD101" s="119"/>
      <c r="BE101" s="111"/>
      <c r="BF101" s="112"/>
      <c r="BG101" s="112"/>
      <c r="BH101" s="112"/>
      <c r="BI101" s="112"/>
      <c r="BJ101" s="113"/>
      <c r="BK101" s="191"/>
      <c r="BL101" s="260"/>
      <c r="BM101" s="260"/>
      <c r="BN101" s="260"/>
      <c r="BO101" s="112"/>
      <c r="BP101" s="112"/>
      <c r="BQ101" s="112"/>
      <c r="BR101" s="112"/>
      <c r="BS101" s="112"/>
      <c r="BT101" s="188"/>
      <c r="BU101" s="112"/>
      <c r="BV101" s="112"/>
      <c r="BW101" s="112"/>
      <c r="BX101" s="112"/>
      <c r="BY101" s="112"/>
      <c r="BZ101" s="112"/>
      <c r="CA101" s="112"/>
      <c r="CB101" s="111"/>
      <c r="CC101" s="269"/>
      <c r="CD101" s="269"/>
      <c r="CE101" s="269"/>
      <c r="CF101" s="275"/>
      <c r="CG101" s="275"/>
      <c r="CH101" s="272"/>
      <c r="CI101" s="272"/>
      <c r="CJ101" s="272"/>
      <c r="CK101" s="240"/>
      <c r="CL101" s="240"/>
      <c r="CM101" s="239"/>
      <c r="CN101" s="239"/>
      <c r="CO101" s="119"/>
      <c r="CP101" s="112"/>
      <c r="CQ101" s="112"/>
      <c r="CR101" s="188"/>
      <c r="CS101" s="188"/>
      <c r="CT101" s="138"/>
      <c r="CU101" s="269"/>
      <c r="CV101" s="269"/>
      <c r="CW101" s="272"/>
      <c r="CX101" s="272"/>
      <c r="CY101" s="272"/>
      <c r="CZ101" s="272"/>
      <c r="DA101" s="266"/>
      <c r="DB101" s="266"/>
      <c r="DC101" s="240"/>
      <c r="DD101" s="240"/>
      <c r="DE101" s="239"/>
      <c r="DF101" s="239"/>
      <c r="DG101" s="119"/>
      <c r="DH101" s="119"/>
    </row>
    <row r="102" spans="1:112" ht="15" customHeight="1">
      <c r="A102" s="111"/>
      <c r="B102" s="112"/>
      <c r="C102" s="112"/>
      <c r="D102" s="112"/>
      <c r="E102" s="112"/>
      <c r="F102" s="113" t="s">
        <v>128</v>
      </c>
      <c r="G102" s="112"/>
      <c r="H102" s="174" t="s">
        <v>127</v>
      </c>
      <c r="I102" s="112"/>
      <c r="J102" s="112"/>
      <c r="K102" s="112"/>
      <c r="L102" s="112"/>
      <c r="M102" s="112"/>
      <c r="N102" s="112"/>
      <c r="O102" s="112"/>
      <c r="P102" s="188"/>
      <c r="Q102" s="112"/>
      <c r="R102" s="112"/>
      <c r="S102" s="112"/>
      <c r="T102" s="112"/>
      <c r="U102" s="112"/>
      <c r="V102" s="112"/>
      <c r="W102" s="112"/>
      <c r="X102" s="111"/>
      <c r="Y102" s="172"/>
      <c r="Z102" s="172"/>
      <c r="AA102" s="172"/>
      <c r="AB102" s="164"/>
      <c r="AC102" s="172"/>
      <c r="AD102" s="172"/>
      <c r="AE102" s="172"/>
      <c r="AF102" s="172"/>
      <c r="AG102" s="164"/>
      <c r="AH102" s="164"/>
      <c r="AI102" s="255"/>
      <c r="AJ102" s="255"/>
      <c r="AK102" s="119"/>
      <c r="AL102" s="112"/>
      <c r="AM102" s="112"/>
      <c r="AN102" s="188"/>
      <c r="AO102" s="188"/>
      <c r="AP102" s="126"/>
      <c r="AQ102" s="164"/>
      <c r="AR102" s="164"/>
      <c r="AS102" s="120"/>
      <c r="AT102" s="120"/>
      <c r="AU102" s="120"/>
      <c r="AV102" s="120"/>
      <c r="AW102" s="120"/>
      <c r="AX102" s="120"/>
      <c r="AY102" s="195"/>
      <c r="AZ102" s="195"/>
      <c r="BA102" s="255"/>
      <c r="BB102" s="255"/>
      <c r="BC102" s="119"/>
      <c r="BD102" s="119"/>
      <c r="BE102" s="111"/>
      <c r="BF102" s="112"/>
      <c r="BG102" s="112"/>
      <c r="BH102" s="112"/>
      <c r="BI102" s="112"/>
      <c r="BJ102" s="113" t="s">
        <v>128</v>
      </c>
      <c r="BK102" s="112"/>
      <c r="BL102" s="174" t="s">
        <v>127</v>
      </c>
      <c r="BM102" s="112"/>
      <c r="BN102" s="112"/>
      <c r="BO102" s="112"/>
      <c r="BP102" s="112"/>
      <c r="BQ102" s="112"/>
      <c r="BR102" s="112"/>
      <c r="BS102" s="112"/>
      <c r="BT102" s="188"/>
      <c r="BU102" s="112"/>
      <c r="BV102" s="112"/>
      <c r="BW102" s="112"/>
      <c r="BX102" s="112"/>
      <c r="BY102" s="112"/>
      <c r="BZ102" s="112"/>
      <c r="CA102" s="112"/>
      <c r="CB102" s="111"/>
      <c r="CC102" s="112"/>
      <c r="CD102" s="112"/>
      <c r="CE102" s="112"/>
      <c r="CF102" s="112"/>
      <c r="CG102" s="112"/>
      <c r="CH102" s="120"/>
      <c r="CI102" s="120"/>
      <c r="CJ102" s="120"/>
      <c r="CK102" s="112"/>
      <c r="CL102" s="112"/>
      <c r="CM102" s="240"/>
      <c r="CN102" s="240"/>
      <c r="CO102" s="119"/>
      <c r="CP102" s="112"/>
      <c r="CQ102" s="112"/>
      <c r="CR102" s="188"/>
      <c r="CS102" s="188"/>
      <c r="CT102" s="126"/>
      <c r="CU102" s="112"/>
      <c r="CV102" s="112"/>
      <c r="CW102" s="120"/>
      <c r="CX102" s="120"/>
      <c r="CY102" s="120"/>
      <c r="CZ102" s="120"/>
      <c r="DA102" s="120"/>
      <c r="DB102" s="120"/>
      <c r="DC102" s="112"/>
      <c r="DD102" s="112"/>
      <c r="DE102" s="240"/>
      <c r="DF102" s="240"/>
      <c r="DG102" s="119"/>
      <c r="DH102" s="119"/>
    </row>
    <row r="103" spans="1:112" ht="15" customHeight="1" thickBot="1">
      <c r="A103" s="111"/>
      <c r="B103" s="112"/>
      <c r="C103" s="112"/>
      <c r="D103" s="112"/>
      <c r="E103" s="112"/>
      <c r="F103" s="113" t="s">
        <v>42</v>
      </c>
      <c r="G103" s="112"/>
      <c r="H103" s="112" t="s">
        <v>67</v>
      </c>
      <c r="I103" s="112"/>
      <c r="J103" s="112"/>
      <c r="K103" s="112"/>
      <c r="L103" s="112"/>
      <c r="M103" s="112"/>
      <c r="N103" s="112"/>
      <c r="O103" s="112"/>
      <c r="P103" s="188"/>
      <c r="Q103" s="112"/>
      <c r="R103" s="112"/>
      <c r="S103" s="112"/>
      <c r="T103" s="112"/>
      <c r="U103" s="112"/>
      <c r="V103" s="112"/>
      <c r="W103" s="112"/>
      <c r="X103" s="111"/>
      <c r="Y103" s="112"/>
      <c r="Z103" s="112"/>
      <c r="AA103" s="112"/>
      <c r="AB103" s="112"/>
      <c r="AC103" s="112"/>
      <c r="AD103" s="112"/>
      <c r="AE103" s="112"/>
      <c r="AF103" s="112"/>
      <c r="AG103" s="131"/>
      <c r="AH103" s="112"/>
      <c r="AI103" s="112"/>
      <c r="AJ103" s="112"/>
      <c r="AK103" s="119"/>
      <c r="AL103" s="112"/>
      <c r="AM103" s="112"/>
      <c r="AN103" s="188"/>
      <c r="AO103" s="188"/>
      <c r="AP103" s="126"/>
      <c r="AQ103" s="123"/>
      <c r="AR103" s="123"/>
      <c r="AS103" s="123"/>
      <c r="AT103" s="123"/>
      <c r="AU103" s="123"/>
      <c r="AV103" s="123"/>
      <c r="AW103" s="123"/>
      <c r="AX103" s="123"/>
      <c r="AY103" s="130"/>
      <c r="AZ103" s="130"/>
      <c r="BA103" s="130"/>
      <c r="BB103" s="130"/>
      <c r="BC103" s="119"/>
      <c r="BD103" s="119"/>
      <c r="BE103" s="111"/>
      <c r="BF103" s="112"/>
      <c r="BG103" s="112"/>
      <c r="BH103" s="112"/>
      <c r="BI103" s="112"/>
      <c r="BJ103" s="113" t="s">
        <v>42</v>
      </c>
      <c r="BK103" s="112"/>
      <c r="BL103" s="112" t="s">
        <v>67</v>
      </c>
      <c r="BM103" s="112"/>
      <c r="BN103" s="112"/>
      <c r="BO103" s="112"/>
      <c r="BP103" s="112"/>
      <c r="BQ103" s="112"/>
      <c r="BR103" s="112"/>
      <c r="BS103" s="112"/>
      <c r="BT103" s="188"/>
      <c r="BU103" s="112"/>
      <c r="BV103" s="112"/>
      <c r="BW103" s="112"/>
      <c r="BX103" s="112"/>
      <c r="BY103" s="112"/>
      <c r="BZ103" s="112"/>
      <c r="CA103" s="112"/>
      <c r="CB103" s="111"/>
      <c r="CC103" s="112"/>
      <c r="CD103" s="112"/>
      <c r="CE103" s="112"/>
      <c r="CF103" s="112"/>
      <c r="CG103" s="112"/>
      <c r="CH103" s="112"/>
      <c r="CI103" s="112"/>
      <c r="CJ103" s="112"/>
      <c r="CK103" s="131"/>
      <c r="CL103" s="112"/>
      <c r="CM103" s="112"/>
      <c r="CN103" s="112"/>
      <c r="CO103" s="119"/>
      <c r="CP103" s="112"/>
      <c r="CQ103" s="112"/>
      <c r="CR103" s="188"/>
      <c r="CS103" s="188"/>
      <c r="CT103" s="126"/>
      <c r="CU103" s="123"/>
      <c r="CV103" s="123"/>
      <c r="CW103" s="123"/>
      <c r="CX103" s="123"/>
      <c r="CY103" s="123"/>
      <c r="CZ103" s="123"/>
      <c r="DA103" s="123"/>
      <c r="DB103" s="123"/>
      <c r="DC103" s="130"/>
      <c r="DD103" s="130"/>
      <c r="DE103" s="130"/>
      <c r="DF103" s="130"/>
      <c r="DG103" s="119"/>
      <c r="DH103" s="119"/>
    </row>
    <row r="104" spans="1:112" ht="15" customHeight="1" thickBot="1">
      <c r="A104" s="111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88"/>
      <c r="Q104" s="112"/>
      <c r="R104" s="112"/>
      <c r="S104" s="112"/>
      <c r="T104" s="112"/>
      <c r="U104" s="112"/>
      <c r="V104" s="112"/>
      <c r="W104" s="112"/>
      <c r="X104" s="111"/>
      <c r="Y104" s="261"/>
      <c r="Z104" s="262"/>
      <c r="AA104" s="262"/>
      <c r="AB104" s="262"/>
      <c r="AC104" s="262"/>
      <c r="AD104" s="262"/>
      <c r="AE104" s="262"/>
      <c r="AF104" s="262"/>
      <c r="AG104" s="262"/>
      <c r="AH104" s="262"/>
      <c r="AI104" s="262"/>
      <c r="AJ104" s="263"/>
      <c r="AK104" s="119"/>
      <c r="AL104" s="112"/>
      <c r="AM104" s="112"/>
      <c r="AN104" s="188"/>
      <c r="AO104" s="188"/>
      <c r="AP104" s="126"/>
      <c r="AQ104" s="139"/>
      <c r="AR104" s="140"/>
      <c r="AS104" s="140"/>
      <c r="AT104" s="140"/>
      <c r="AU104" s="140"/>
      <c r="AV104" s="140"/>
      <c r="AW104" s="140"/>
      <c r="AX104" s="140"/>
      <c r="AY104" s="141"/>
      <c r="AZ104" s="141"/>
      <c r="BA104" s="141"/>
      <c r="BB104" s="142"/>
      <c r="BC104" s="119"/>
      <c r="BD104" s="119"/>
      <c r="BE104" s="111"/>
      <c r="BF104" s="112"/>
      <c r="BG104" s="112"/>
      <c r="BH104" s="112"/>
      <c r="BI104" s="112"/>
      <c r="BJ104" s="112"/>
      <c r="BK104" s="112"/>
      <c r="BL104" s="112"/>
      <c r="BM104" s="112"/>
      <c r="BN104" s="112"/>
      <c r="BO104" s="112"/>
      <c r="BP104" s="112"/>
      <c r="BQ104" s="112"/>
      <c r="BR104" s="112"/>
      <c r="BS104" s="112"/>
      <c r="BT104" s="188"/>
      <c r="BU104" s="112"/>
      <c r="BV104" s="112"/>
      <c r="BW104" s="112"/>
      <c r="BX104" s="112"/>
      <c r="BY104" s="112"/>
      <c r="BZ104" s="112"/>
      <c r="CA104" s="112"/>
      <c r="CB104" s="111"/>
      <c r="CC104" s="261"/>
      <c r="CD104" s="262"/>
      <c r="CE104" s="262"/>
      <c r="CF104" s="262"/>
      <c r="CG104" s="262"/>
      <c r="CH104" s="262"/>
      <c r="CI104" s="262"/>
      <c r="CJ104" s="262"/>
      <c r="CK104" s="262"/>
      <c r="CL104" s="262"/>
      <c r="CM104" s="262"/>
      <c r="CN104" s="263"/>
      <c r="CO104" s="119"/>
      <c r="CP104" s="112"/>
      <c r="CQ104" s="112"/>
      <c r="CR104" s="188"/>
      <c r="CS104" s="188"/>
      <c r="CT104" s="126"/>
      <c r="CU104" s="139"/>
      <c r="CV104" s="140"/>
      <c r="CW104" s="140"/>
      <c r="CX104" s="140"/>
      <c r="CY104" s="140"/>
      <c r="CZ104" s="140"/>
      <c r="DA104" s="140"/>
      <c r="DB104" s="140"/>
      <c r="DC104" s="141"/>
      <c r="DD104" s="141"/>
      <c r="DE104" s="141"/>
      <c r="DF104" s="142"/>
      <c r="DG104" s="119"/>
      <c r="DH104" s="119"/>
    </row>
    <row r="105" spans="1:112" ht="15" customHeight="1" thickBot="1">
      <c r="A105" s="111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88"/>
      <c r="Q105" s="112"/>
      <c r="R105" s="112"/>
      <c r="S105" s="112"/>
      <c r="T105" s="112"/>
      <c r="U105" s="112"/>
      <c r="V105" s="112"/>
      <c r="W105" s="112"/>
      <c r="X105" s="143"/>
      <c r="Y105" s="144"/>
      <c r="Z105" s="144"/>
      <c r="AA105" s="144"/>
      <c r="AB105" s="144"/>
      <c r="AC105" s="144"/>
      <c r="AD105" s="144"/>
      <c r="AE105" s="144"/>
      <c r="AF105" s="144"/>
      <c r="AG105" s="144"/>
      <c r="AH105" s="144"/>
      <c r="AI105" s="144"/>
      <c r="AJ105" s="144"/>
      <c r="AK105" s="145"/>
      <c r="AL105" s="112"/>
      <c r="AM105" s="112"/>
      <c r="AN105" s="188"/>
      <c r="AO105" s="188"/>
      <c r="AP105" s="146"/>
      <c r="AQ105" s="147"/>
      <c r="AR105" s="147"/>
      <c r="AS105" s="147"/>
      <c r="AT105" s="147"/>
      <c r="AU105" s="147"/>
      <c r="AV105" s="147"/>
      <c r="AW105" s="147"/>
      <c r="AX105" s="147"/>
      <c r="AY105" s="144"/>
      <c r="AZ105" s="144"/>
      <c r="BA105" s="144"/>
      <c r="BB105" s="144"/>
      <c r="BC105" s="145"/>
      <c r="BD105" s="119"/>
      <c r="BE105" s="111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  <c r="BR105" s="112"/>
      <c r="BS105" s="112"/>
      <c r="BT105" s="188"/>
      <c r="BU105" s="112"/>
      <c r="BV105" s="112"/>
      <c r="BW105" s="112"/>
      <c r="BX105" s="112"/>
      <c r="BY105" s="112"/>
      <c r="BZ105" s="112"/>
      <c r="CA105" s="112"/>
      <c r="CB105" s="143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5"/>
      <c r="CP105" s="112"/>
      <c r="CQ105" s="112"/>
      <c r="CR105" s="188"/>
      <c r="CS105" s="188"/>
      <c r="CT105" s="146"/>
      <c r="CU105" s="147"/>
      <c r="CV105" s="147"/>
      <c r="CW105" s="147"/>
      <c r="CX105" s="147"/>
      <c r="CY105" s="147"/>
      <c r="CZ105" s="147"/>
      <c r="DA105" s="147"/>
      <c r="DB105" s="147"/>
      <c r="DC105" s="144"/>
      <c r="DD105" s="144"/>
      <c r="DE105" s="144"/>
      <c r="DF105" s="144"/>
      <c r="DG105" s="145"/>
      <c r="DH105" s="119"/>
    </row>
    <row r="106" spans="1:112" ht="15" customHeight="1" thickBot="1">
      <c r="A106" s="111"/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88"/>
      <c r="Q106" s="112"/>
      <c r="R106" s="112"/>
      <c r="S106" s="112"/>
      <c r="T106" s="112"/>
      <c r="U106" s="112"/>
      <c r="V106" s="112"/>
      <c r="W106" s="112"/>
      <c r="X106" s="112"/>
      <c r="Y106" s="148"/>
      <c r="Z106" s="149"/>
      <c r="AA106" s="149"/>
      <c r="AB106" s="149"/>
      <c r="AC106" s="149"/>
      <c r="AD106" s="149"/>
      <c r="AE106" s="149"/>
      <c r="AF106" s="149"/>
      <c r="AG106" s="149"/>
      <c r="AH106" s="149"/>
      <c r="AI106" s="149"/>
      <c r="AJ106" s="150"/>
      <c r="AK106" s="112"/>
      <c r="AL106" s="112"/>
      <c r="AM106" s="112"/>
      <c r="AN106" s="188"/>
      <c r="AO106" s="188"/>
      <c r="AP106" s="118"/>
      <c r="AQ106" s="148"/>
      <c r="AR106" s="149"/>
      <c r="AS106" s="149"/>
      <c r="AT106" s="149"/>
      <c r="AU106" s="149"/>
      <c r="AV106" s="149"/>
      <c r="AW106" s="149"/>
      <c r="AX106" s="149"/>
      <c r="AY106" s="149"/>
      <c r="AZ106" s="149"/>
      <c r="BA106" s="149"/>
      <c r="BB106" s="150"/>
      <c r="BC106" s="112"/>
      <c r="BD106" s="119"/>
      <c r="BE106" s="111"/>
      <c r="BF106" s="112"/>
      <c r="BG106" s="112"/>
      <c r="BH106" s="112"/>
      <c r="BI106" s="112"/>
      <c r="BJ106" s="112"/>
      <c r="BK106" s="112"/>
      <c r="BL106" s="112"/>
      <c r="BM106" s="112"/>
      <c r="BN106" s="112"/>
      <c r="BO106" s="112"/>
      <c r="BP106" s="112"/>
      <c r="BQ106" s="112"/>
      <c r="BR106" s="112"/>
      <c r="BS106" s="112"/>
      <c r="BT106" s="188"/>
      <c r="BU106" s="112"/>
      <c r="BV106" s="112"/>
      <c r="BW106" s="112"/>
      <c r="BX106" s="112"/>
      <c r="BY106" s="112"/>
      <c r="BZ106" s="112"/>
      <c r="CA106" s="112"/>
      <c r="CB106" s="112"/>
      <c r="CC106" s="148"/>
      <c r="CD106" s="149"/>
      <c r="CE106" s="149"/>
      <c r="CF106" s="149"/>
      <c r="CG106" s="149"/>
      <c r="CH106" s="149"/>
      <c r="CI106" s="149"/>
      <c r="CJ106" s="149"/>
      <c r="CK106" s="149"/>
      <c r="CL106" s="149"/>
      <c r="CM106" s="149"/>
      <c r="CN106" s="150"/>
      <c r="CO106" s="112"/>
      <c r="CP106" s="112"/>
      <c r="CQ106" s="112"/>
      <c r="CR106" s="188"/>
      <c r="CS106" s="188"/>
      <c r="CT106" s="118"/>
      <c r="CU106" s="148"/>
      <c r="CV106" s="149"/>
      <c r="CW106" s="149"/>
      <c r="CX106" s="149"/>
      <c r="CY106" s="149"/>
      <c r="CZ106" s="149"/>
      <c r="DA106" s="149"/>
      <c r="DB106" s="149"/>
      <c r="DC106" s="149"/>
      <c r="DD106" s="149"/>
      <c r="DE106" s="149"/>
      <c r="DF106" s="150"/>
      <c r="DG106" s="112"/>
      <c r="DH106" s="119"/>
    </row>
    <row r="107" spans="1:112" ht="15" customHeight="1">
      <c r="A107" s="111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88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8"/>
      <c r="AQ107" s="118"/>
      <c r="AR107" s="118"/>
      <c r="AS107" s="118"/>
      <c r="AT107" s="118"/>
      <c r="AU107" s="118"/>
      <c r="AV107" s="118"/>
      <c r="AW107" s="118"/>
      <c r="AX107" s="118"/>
      <c r="AY107" s="112"/>
      <c r="AZ107" s="112"/>
      <c r="BA107" s="112"/>
      <c r="BB107" s="112"/>
      <c r="BC107" s="112"/>
      <c r="BD107" s="119"/>
      <c r="BE107" s="111"/>
      <c r="BF107" s="112"/>
      <c r="BG107" s="112"/>
      <c r="BH107" s="112"/>
      <c r="BI107" s="112"/>
      <c r="BJ107" s="112"/>
      <c r="BK107" s="112"/>
      <c r="BL107" s="112"/>
      <c r="BM107" s="112"/>
      <c r="BN107" s="112"/>
      <c r="BO107" s="112"/>
      <c r="BP107" s="112"/>
      <c r="BQ107" s="112"/>
      <c r="BR107" s="112"/>
      <c r="BS107" s="112"/>
      <c r="BT107" s="188"/>
      <c r="BU107" s="112"/>
      <c r="BV107" s="112"/>
      <c r="BW107" s="112"/>
      <c r="BX107" s="112"/>
      <c r="BY107" s="112"/>
      <c r="BZ107" s="112"/>
      <c r="CA107" s="112"/>
      <c r="CB107" s="112"/>
      <c r="CC107" s="112"/>
      <c r="CD107" s="112"/>
      <c r="CE107" s="112"/>
      <c r="CF107" s="112"/>
      <c r="CG107" s="112"/>
      <c r="CH107" s="112"/>
      <c r="CI107" s="112"/>
      <c r="CJ107" s="112"/>
      <c r="CK107" s="112"/>
      <c r="CL107" s="112"/>
      <c r="CM107" s="112"/>
      <c r="CN107" s="112"/>
      <c r="CO107" s="112"/>
      <c r="CP107" s="112"/>
      <c r="CQ107" s="112"/>
      <c r="CR107" s="112"/>
      <c r="CS107" s="112"/>
      <c r="CT107" s="118"/>
      <c r="CU107" s="118"/>
      <c r="CV107" s="118"/>
      <c r="CW107" s="118"/>
      <c r="CX107" s="118"/>
      <c r="CY107" s="118"/>
      <c r="CZ107" s="118"/>
      <c r="DA107" s="118"/>
      <c r="DB107" s="118"/>
      <c r="DC107" s="112"/>
      <c r="DD107" s="112"/>
      <c r="DE107" s="112"/>
      <c r="DF107" s="112"/>
      <c r="DG107" s="112"/>
      <c r="DH107" s="119"/>
    </row>
    <row r="108" spans="1:112" ht="15" customHeight="1" thickBot="1">
      <c r="A108" s="143"/>
      <c r="B108" s="144"/>
      <c r="C108" s="144"/>
      <c r="D108" s="144"/>
      <c r="E108" s="144"/>
      <c r="F108" s="144"/>
      <c r="G108" s="144"/>
      <c r="H108" s="144"/>
      <c r="I108" s="144"/>
      <c r="J108" s="144"/>
      <c r="K108" s="144"/>
      <c r="L108" s="144"/>
      <c r="M108" s="144"/>
      <c r="N108" s="144"/>
      <c r="O108" s="144"/>
      <c r="P108" s="151"/>
      <c r="Q108" s="144"/>
      <c r="R108" s="144"/>
      <c r="S108" s="144"/>
      <c r="T108" s="144"/>
      <c r="U108" s="144"/>
      <c r="V108" s="144"/>
      <c r="W108" s="144"/>
      <c r="X108" s="144"/>
      <c r="Y108" s="144"/>
      <c r="Z108" s="144"/>
      <c r="AA108" s="144"/>
      <c r="AB108" s="144"/>
      <c r="AC108" s="144"/>
      <c r="AD108" s="144"/>
      <c r="AE108" s="144"/>
      <c r="AF108" s="144"/>
      <c r="AG108" s="144"/>
      <c r="AH108" s="144"/>
      <c r="AI108" s="144"/>
      <c r="AJ108" s="144"/>
      <c r="AK108" s="144"/>
      <c r="AL108" s="144"/>
      <c r="AM108" s="144"/>
      <c r="AN108" s="144"/>
      <c r="AO108" s="144"/>
      <c r="AP108" s="147"/>
      <c r="AQ108" s="147"/>
      <c r="AR108" s="147"/>
      <c r="AS108" s="147"/>
      <c r="AT108" s="147"/>
      <c r="AU108" s="147"/>
      <c r="AV108" s="147"/>
      <c r="AW108" s="152"/>
      <c r="AX108" s="152"/>
      <c r="AY108" s="153" t="s">
        <v>38</v>
      </c>
      <c r="AZ108" s="284">
        <f>AZ72+1</f>
        <v>10</v>
      </c>
      <c r="BA108" s="284"/>
      <c r="BB108" s="154" t="s">
        <v>1</v>
      </c>
      <c r="BC108" s="284">
        <f>Cover!$X$24</f>
        <v>32</v>
      </c>
      <c r="BD108" s="285"/>
      <c r="BE108" s="143"/>
      <c r="BF108" s="144"/>
      <c r="BG108" s="144"/>
      <c r="BH108" s="144"/>
      <c r="BI108" s="144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51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  <c r="CT108" s="147"/>
      <c r="CU108" s="147"/>
      <c r="CV108" s="147"/>
      <c r="CW108" s="147"/>
      <c r="CX108" s="147"/>
      <c r="CY108" s="147"/>
      <c r="CZ108" s="147"/>
      <c r="DA108" s="152"/>
      <c r="DB108" s="152"/>
      <c r="DC108" s="153" t="s">
        <v>38</v>
      </c>
      <c r="DD108" s="284" t="str">
        <f>AZ108&amp;"A"</f>
        <v>10A</v>
      </c>
      <c r="DE108" s="284"/>
      <c r="DF108" s="154" t="s">
        <v>1</v>
      </c>
      <c r="DG108" s="284">
        <f>Cover!$X$24</f>
        <v>32</v>
      </c>
      <c r="DH108" s="285"/>
    </row>
    <row r="109" spans="1:112" ht="15" customHeight="1">
      <c r="A109" s="104" t="s">
        <v>72</v>
      </c>
      <c r="B109" s="105"/>
      <c r="C109" s="105"/>
      <c r="D109" s="106"/>
      <c r="E109" s="106"/>
      <c r="F109" s="107"/>
      <c r="G109" s="107"/>
      <c r="H109" s="107"/>
      <c r="I109" s="106"/>
      <c r="J109" s="106"/>
      <c r="K109" s="106"/>
      <c r="L109" s="106"/>
      <c r="M109" s="106"/>
      <c r="N109" s="106"/>
      <c r="O109" s="106"/>
      <c r="P109" s="106"/>
      <c r="Q109" s="107"/>
      <c r="R109" s="107"/>
      <c r="S109" s="107"/>
      <c r="T109" s="107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8"/>
      <c r="AQ109" s="108"/>
      <c r="AR109" s="108"/>
      <c r="AS109" s="108"/>
      <c r="AT109" s="108"/>
      <c r="AU109" s="108"/>
      <c r="AV109" s="108"/>
      <c r="AW109" s="108"/>
      <c r="AX109" s="108"/>
      <c r="AY109" s="106"/>
      <c r="AZ109" s="106"/>
      <c r="BA109" s="106"/>
      <c r="BB109" s="106"/>
      <c r="BC109" s="106"/>
      <c r="BD109" s="109"/>
      <c r="BE109" s="104" t="s">
        <v>73</v>
      </c>
      <c r="BF109" s="105"/>
      <c r="BG109" s="105"/>
      <c r="BH109" s="106"/>
      <c r="BI109" s="106"/>
      <c r="BJ109" s="107"/>
      <c r="BK109" s="107"/>
      <c r="BL109" s="107"/>
      <c r="BM109" s="106"/>
      <c r="BN109" s="106"/>
      <c r="BO109" s="106"/>
      <c r="BP109" s="106"/>
      <c r="BQ109" s="106"/>
      <c r="BR109" s="106"/>
      <c r="BS109" s="106"/>
      <c r="BT109" s="106"/>
      <c r="BU109" s="107"/>
      <c r="BV109" s="107"/>
      <c r="BW109" s="107"/>
      <c r="BX109" s="107"/>
      <c r="BY109" s="106"/>
      <c r="BZ109" s="106"/>
      <c r="CA109" s="106"/>
      <c r="CB109" s="106"/>
      <c r="CC109" s="106"/>
      <c r="CD109" s="106"/>
      <c r="CE109" s="106"/>
      <c r="CF109" s="106"/>
      <c r="CG109" s="106"/>
      <c r="CH109" s="106"/>
      <c r="CI109" s="106"/>
      <c r="CJ109" s="106"/>
      <c r="CK109" s="106"/>
      <c r="CL109" s="106"/>
      <c r="CM109" s="106"/>
      <c r="CN109" s="106"/>
      <c r="CO109" s="106"/>
      <c r="CP109" s="106"/>
      <c r="CQ109" s="106"/>
      <c r="CR109" s="106"/>
      <c r="CS109" s="106"/>
      <c r="CT109" s="108"/>
      <c r="CU109" s="108"/>
      <c r="CV109" s="108"/>
      <c r="CW109" s="108"/>
      <c r="CX109" s="108"/>
      <c r="CY109" s="108"/>
      <c r="CZ109" s="108"/>
      <c r="DA109" s="108"/>
      <c r="DB109" s="108"/>
      <c r="DC109" s="106"/>
      <c r="DD109" s="106"/>
      <c r="DE109" s="106"/>
      <c r="DF109" s="106"/>
      <c r="DG109" s="106"/>
      <c r="DH109" s="109"/>
    </row>
    <row r="110" spans="1:112" ht="15" customHeight="1">
      <c r="A110" s="111"/>
      <c r="B110" s="112"/>
      <c r="C110" s="112"/>
      <c r="D110" s="112"/>
      <c r="E110" s="112"/>
      <c r="F110" s="113" t="s">
        <v>32</v>
      </c>
      <c r="G110" s="112"/>
      <c r="H110" s="114" t="s">
        <v>64</v>
      </c>
      <c r="I110" s="115"/>
      <c r="J110" s="112"/>
      <c r="K110" s="112"/>
      <c r="L110" s="115"/>
      <c r="M110" s="116"/>
      <c r="N110" s="115"/>
      <c r="O110" s="115"/>
      <c r="P110" s="116"/>
      <c r="Q110" s="116"/>
      <c r="R110" s="116"/>
      <c r="S110" s="116"/>
      <c r="T110" s="116"/>
      <c r="U110" s="112"/>
      <c r="V110" s="112"/>
      <c r="W110" s="112"/>
      <c r="X110" s="117"/>
      <c r="Y110" s="117"/>
      <c r="Z110" s="117"/>
      <c r="AA110" s="117"/>
      <c r="AB110" s="117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8"/>
      <c r="AQ110" s="118"/>
      <c r="AR110" s="118"/>
      <c r="AS110" s="118"/>
      <c r="AT110" s="118"/>
      <c r="AU110" s="118"/>
      <c r="AV110" s="118"/>
      <c r="AW110" s="118"/>
      <c r="AX110" s="118"/>
      <c r="AY110" s="112"/>
      <c r="AZ110" s="112"/>
      <c r="BA110" s="112"/>
      <c r="BB110" s="112"/>
      <c r="BC110" s="112"/>
      <c r="BD110" s="119"/>
      <c r="BE110" s="111"/>
      <c r="BF110" s="112"/>
      <c r="BG110" s="112"/>
      <c r="BH110" s="112"/>
      <c r="BI110" s="112"/>
      <c r="BJ110" s="113" t="s">
        <v>32</v>
      </c>
      <c r="BK110" s="112"/>
      <c r="BL110" s="114" t="str">
        <f>H110</f>
        <v>xxxxx</v>
      </c>
      <c r="BM110" s="115"/>
      <c r="BN110" s="112"/>
      <c r="BO110" s="112"/>
      <c r="BP110" s="115"/>
      <c r="BQ110" s="116"/>
      <c r="BR110" s="115"/>
      <c r="BS110" s="115"/>
      <c r="BT110" s="116"/>
      <c r="BU110" s="116"/>
      <c r="BV110" s="116"/>
      <c r="BW110" s="116"/>
      <c r="BX110" s="116"/>
      <c r="BY110" s="112"/>
      <c r="BZ110" s="112"/>
      <c r="CA110" s="112"/>
      <c r="CB110" s="117"/>
      <c r="CC110" s="117"/>
      <c r="CD110" s="117"/>
      <c r="CE110" s="117"/>
      <c r="CF110" s="117"/>
      <c r="CG110" s="112"/>
      <c r="CH110" s="112"/>
      <c r="CI110" s="112"/>
      <c r="CJ110" s="112"/>
      <c r="CK110" s="112"/>
      <c r="CL110" s="112"/>
      <c r="CM110" s="112"/>
      <c r="CN110" s="112"/>
      <c r="CO110" s="112"/>
      <c r="CP110" s="112"/>
      <c r="CQ110" s="120"/>
      <c r="CR110" s="120"/>
      <c r="CS110" s="112"/>
      <c r="CT110" s="118"/>
      <c r="CU110" s="118"/>
      <c r="CV110" s="118"/>
      <c r="CW110" s="118"/>
      <c r="CX110" s="118"/>
      <c r="CY110" s="118"/>
      <c r="CZ110" s="118"/>
      <c r="DA110" s="118"/>
      <c r="DB110" s="118"/>
      <c r="DC110" s="112"/>
      <c r="DD110" s="112"/>
      <c r="DE110" s="112"/>
      <c r="DF110" s="112"/>
      <c r="DG110" s="112"/>
      <c r="DH110" s="119"/>
    </row>
    <row r="111" spans="1:112" ht="15" customHeight="1">
      <c r="A111" s="111"/>
      <c r="B111" s="112"/>
      <c r="C111" s="112"/>
      <c r="D111" s="112"/>
      <c r="E111" s="112"/>
      <c r="F111" s="113" t="s">
        <v>31</v>
      </c>
      <c r="G111" s="112"/>
      <c r="H111" s="121" t="s">
        <v>64</v>
      </c>
      <c r="I111" s="112"/>
      <c r="J111" s="112"/>
      <c r="K111" s="112"/>
      <c r="L111" s="112"/>
      <c r="M111" s="112"/>
      <c r="N111" s="112"/>
      <c r="O111" s="112"/>
      <c r="P111" s="112"/>
      <c r="Q111" s="112"/>
      <c r="R111" s="116"/>
      <c r="S111" s="116"/>
      <c r="T111" s="112"/>
      <c r="U111" s="112"/>
      <c r="V111" s="112"/>
      <c r="W111" s="112"/>
      <c r="X111" s="12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8"/>
      <c r="AQ111" s="118"/>
      <c r="AR111" s="118"/>
      <c r="AS111" s="118"/>
      <c r="AT111" s="118"/>
      <c r="AU111" s="118"/>
      <c r="AV111" s="118"/>
      <c r="AW111" s="118"/>
      <c r="AX111" s="118"/>
      <c r="AY111" s="112"/>
      <c r="AZ111" s="112"/>
      <c r="BA111" s="112"/>
      <c r="BB111" s="112"/>
      <c r="BC111" s="112"/>
      <c r="BD111" s="119"/>
      <c r="BE111" s="111"/>
      <c r="BF111" s="112"/>
      <c r="BG111" s="112"/>
      <c r="BH111" s="112"/>
      <c r="BI111" s="112"/>
      <c r="BJ111" s="113" t="s">
        <v>31</v>
      </c>
      <c r="BK111" s="112"/>
      <c r="BL111" s="114" t="str">
        <f>H111</f>
        <v>xxxxx</v>
      </c>
      <c r="BM111" s="112"/>
      <c r="BN111" s="112"/>
      <c r="BO111" s="112"/>
      <c r="BP111" s="112"/>
      <c r="BQ111" s="112"/>
      <c r="BR111" s="112"/>
      <c r="BS111" s="112"/>
      <c r="BT111" s="112"/>
      <c r="BU111" s="112"/>
      <c r="BV111" s="116"/>
      <c r="BW111" s="116"/>
      <c r="BX111" s="112"/>
      <c r="BY111" s="112"/>
      <c r="BZ111" s="112"/>
      <c r="CA111" s="112"/>
      <c r="CB111" s="122"/>
      <c r="CC111" s="112"/>
      <c r="CD111" s="112"/>
      <c r="CE111" s="112"/>
      <c r="CF111" s="112"/>
      <c r="CG111" s="112"/>
      <c r="CH111" s="112"/>
      <c r="CI111" s="112"/>
      <c r="CJ111" s="112"/>
      <c r="CK111" s="112"/>
      <c r="CL111" s="112"/>
      <c r="CM111" s="112"/>
      <c r="CN111" s="112"/>
      <c r="CO111" s="112"/>
      <c r="CP111" s="112"/>
      <c r="CQ111" s="123"/>
      <c r="CR111" s="123"/>
      <c r="CS111" s="112"/>
      <c r="CT111" s="118"/>
      <c r="CU111" s="118"/>
      <c r="CV111" s="118"/>
      <c r="CW111" s="118"/>
      <c r="CX111" s="118"/>
      <c r="CY111" s="118"/>
      <c r="CZ111" s="118"/>
      <c r="DA111" s="118"/>
      <c r="DB111" s="118"/>
      <c r="DC111" s="112"/>
      <c r="DD111" s="112"/>
      <c r="DE111" s="112"/>
      <c r="DF111" s="112"/>
      <c r="DG111" s="112"/>
      <c r="DH111" s="119"/>
    </row>
    <row r="112" spans="1:112" ht="15" customHeight="1" thickBot="1">
      <c r="A112" s="111"/>
      <c r="B112" s="112"/>
      <c r="C112" s="112"/>
      <c r="D112" s="115"/>
      <c r="E112" s="112"/>
      <c r="F112" s="113" t="s">
        <v>34</v>
      </c>
      <c r="G112" s="112"/>
      <c r="H112" s="114" t="s">
        <v>65</v>
      </c>
      <c r="I112" s="112"/>
      <c r="J112" s="112"/>
      <c r="K112" s="112"/>
      <c r="L112" s="112"/>
      <c r="M112" s="112"/>
      <c r="N112" s="112"/>
      <c r="O112" s="112"/>
      <c r="P112" s="188"/>
      <c r="Q112" s="112"/>
      <c r="R112" s="112"/>
      <c r="S112" s="112"/>
      <c r="T112" s="112"/>
      <c r="U112" s="112"/>
      <c r="V112" s="112"/>
      <c r="W112" s="112"/>
      <c r="X112" s="256" t="s">
        <v>2</v>
      </c>
      <c r="Y112" s="25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/>
      <c r="AK112" s="256"/>
      <c r="AL112" s="189"/>
      <c r="AM112" s="189"/>
      <c r="AN112" s="188"/>
      <c r="AO112" s="188"/>
      <c r="AP112" s="256" t="s">
        <v>3</v>
      </c>
      <c r="AQ112" s="256"/>
      <c r="AR112" s="256"/>
      <c r="AS112" s="256"/>
      <c r="AT112" s="256"/>
      <c r="AU112" s="256"/>
      <c r="AV112" s="256"/>
      <c r="AW112" s="256"/>
      <c r="AX112" s="256"/>
      <c r="AY112" s="256"/>
      <c r="AZ112" s="256"/>
      <c r="BA112" s="256"/>
      <c r="BB112" s="256"/>
      <c r="BC112" s="256"/>
      <c r="BD112" s="119"/>
      <c r="BE112" s="111"/>
      <c r="BF112" s="112"/>
      <c r="BG112" s="112"/>
      <c r="BH112" s="115"/>
      <c r="BI112" s="112"/>
      <c r="BJ112" s="113" t="s">
        <v>34</v>
      </c>
      <c r="BK112" s="112"/>
      <c r="BL112" s="114" t="str">
        <f>H112</f>
        <v>FCSXXXX</v>
      </c>
      <c r="BM112" s="112"/>
      <c r="BN112" s="112"/>
      <c r="BO112" s="112"/>
      <c r="BP112" s="112"/>
      <c r="BQ112" s="112"/>
      <c r="BR112" s="112"/>
      <c r="BS112" s="112"/>
      <c r="BT112" s="188"/>
      <c r="BU112" s="112"/>
      <c r="BV112" s="112"/>
      <c r="BW112" s="112"/>
      <c r="BX112" s="112"/>
      <c r="BY112" s="112"/>
      <c r="BZ112" s="112"/>
      <c r="CA112" s="112"/>
      <c r="CB112" s="256" t="s">
        <v>2</v>
      </c>
      <c r="CC112" s="256"/>
      <c r="CD112" s="256"/>
      <c r="CE112" s="256"/>
      <c r="CF112" s="256"/>
      <c r="CG112" s="256"/>
      <c r="CH112" s="256"/>
      <c r="CI112" s="256"/>
      <c r="CJ112" s="256"/>
      <c r="CK112" s="256"/>
      <c r="CL112" s="256"/>
      <c r="CM112" s="256"/>
      <c r="CN112" s="256"/>
      <c r="CO112" s="256"/>
      <c r="CP112" s="189"/>
      <c r="CQ112" s="189"/>
      <c r="CR112" s="188"/>
      <c r="CS112" s="188"/>
      <c r="CT112" s="256" t="s">
        <v>3</v>
      </c>
      <c r="CU112" s="256"/>
      <c r="CV112" s="256"/>
      <c r="CW112" s="256"/>
      <c r="CX112" s="256"/>
      <c r="CY112" s="256"/>
      <c r="CZ112" s="256"/>
      <c r="DA112" s="256"/>
      <c r="DB112" s="256"/>
      <c r="DC112" s="256"/>
      <c r="DD112" s="256"/>
      <c r="DE112" s="256"/>
      <c r="DF112" s="256"/>
      <c r="DG112" s="256"/>
      <c r="DH112" s="119"/>
    </row>
    <row r="113" spans="1:112" ht="15" customHeight="1">
      <c r="A113" s="111"/>
      <c r="B113" s="112"/>
      <c r="C113" s="112"/>
      <c r="D113" s="112"/>
      <c r="E113" s="112"/>
      <c r="F113" s="113" t="s">
        <v>35</v>
      </c>
      <c r="G113" s="112"/>
      <c r="H113" s="190" t="s">
        <v>66</v>
      </c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04"/>
      <c r="Y113" s="124">
        <v>1</v>
      </c>
      <c r="Z113" s="124">
        <v>2</v>
      </c>
      <c r="AA113" s="124">
        <v>3</v>
      </c>
      <c r="AB113" s="124">
        <v>4</v>
      </c>
      <c r="AC113" s="124">
        <v>5</v>
      </c>
      <c r="AD113" s="124">
        <v>6</v>
      </c>
      <c r="AE113" s="124">
        <v>7</v>
      </c>
      <c r="AF113" s="124">
        <v>8</v>
      </c>
      <c r="AG113" s="106"/>
      <c r="AH113" s="106"/>
      <c r="AI113" s="106"/>
      <c r="AJ113" s="106"/>
      <c r="AK113" s="109"/>
      <c r="AL113" s="112"/>
      <c r="AM113" s="112"/>
      <c r="AN113" s="188"/>
      <c r="AO113" s="188"/>
      <c r="AP113" s="104"/>
      <c r="AQ113" s="124">
        <v>1</v>
      </c>
      <c r="AR113" s="124">
        <v>2</v>
      </c>
      <c r="AS113" s="124">
        <v>3</v>
      </c>
      <c r="AT113" s="124">
        <v>4</v>
      </c>
      <c r="AU113" s="124">
        <v>5</v>
      </c>
      <c r="AV113" s="124">
        <v>6</v>
      </c>
      <c r="AW113" s="124">
        <v>7</v>
      </c>
      <c r="AX113" s="124">
        <v>8</v>
      </c>
      <c r="AY113" s="106"/>
      <c r="AZ113" s="106"/>
      <c r="BA113" s="106"/>
      <c r="BB113" s="106"/>
      <c r="BC113" s="109"/>
      <c r="BD113" s="119"/>
      <c r="BE113" s="111"/>
      <c r="BF113" s="112"/>
      <c r="BG113" s="112"/>
      <c r="BH113" s="112"/>
      <c r="BI113" s="112"/>
      <c r="BJ113" s="113" t="s">
        <v>35</v>
      </c>
      <c r="BK113" s="112"/>
      <c r="BL113" s="114" t="str">
        <f>H113</f>
        <v>0X.XX</v>
      </c>
      <c r="BM113" s="112"/>
      <c r="BN113" s="112"/>
      <c r="BO113" s="112"/>
      <c r="BP113" s="112"/>
      <c r="BQ113" s="112"/>
      <c r="BR113" s="112"/>
      <c r="BS113" s="112"/>
      <c r="BT113" s="112"/>
      <c r="BU113" s="112"/>
      <c r="BV113" s="112"/>
      <c r="BW113" s="112"/>
      <c r="BX113" s="112"/>
      <c r="BY113" s="112"/>
      <c r="BZ113" s="112"/>
      <c r="CA113" s="112"/>
      <c r="CB113" s="104"/>
      <c r="CC113" s="124">
        <v>1</v>
      </c>
      <c r="CD113" s="124">
        <v>2</v>
      </c>
      <c r="CE113" s="124">
        <v>3</v>
      </c>
      <c r="CF113" s="124">
        <v>4</v>
      </c>
      <c r="CG113" s="124">
        <v>5</v>
      </c>
      <c r="CH113" s="124">
        <v>6</v>
      </c>
      <c r="CI113" s="124">
        <v>7</v>
      </c>
      <c r="CJ113" s="124">
        <v>8</v>
      </c>
      <c r="CK113" s="106"/>
      <c r="CL113" s="106"/>
      <c r="CM113" s="106"/>
      <c r="CN113" s="106"/>
      <c r="CO113" s="109"/>
      <c r="CP113" s="112"/>
      <c r="CQ113" s="112"/>
      <c r="CR113" s="188"/>
      <c r="CS113" s="188"/>
      <c r="CT113" s="104"/>
      <c r="CU113" s="124">
        <v>1</v>
      </c>
      <c r="CV113" s="124">
        <v>2</v>
      </c>
      <c r="CW113" s="124">
        <v>3</v>
      </c>
      <c r="CX113" s="124">
        <v>4</v>
      </c>
      <c r="CY113" s="124">
        <v>5</v>
      </c>
      <c r="CZ113" s="124">
        <v>6</v>
      </c>
      <c r="DA113" s="124">
        <v>7</v>
      </c>
      <c r="DB113" s="124">
        <v>8</v>
      </c>
      <c r="DC113" s="106"/>
      <c r="DD113" s="106"/>
      <c r="DE113" s="106"/>
      <c r="DF113" s="106"/>
      <c r="DG113" s="109"/>
      <c r="DH113" s="119"/>
    </row>
    <row r="114" spans="1:112" ht="15" customHeight="1">
      <c r="A114" s="111"/>
      <c r="B114" s="112"/>
      <c r="C114" s="112"/>
      <c r="D114" s="112"/>
      <c r="E114" s="112"/>
      <c r="F114" s="113" t="s">
        <v>33</v>
      </c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1"/>
      <c r="Y114" s="112"/>
      <c r="Z114" s="112"/>
      <c r="AA114" s="112"/>
      <c r="AB114" s="112"/>
      <c r="AC114" s="112"/>
      <c r="AD114" s="112"/>
      <c r="AE114" s="112"/>
      <c r="AF114" s="112"/>
      <c r="AG114" s="188"/>
      <c r="AH114" s="188"/>
      <c r="AI114" s="188"/>
      <c r="AJ114" s="188"/>
      <c r="AK114" s="125"/>
      <c r="AL114" s="188"/>
      <c r="AM114" s="188"/>
      <c r="AN114" s="188"/>
      <c r="AO114" s="188"/>
      <c r="AP114" s="111"/>
      <c r="AQ114" s="112"/>
      <c r="AR114" s="112"/>
      <c r="AS114" s="112"/>
      <c r="AT114" s="112"/>
      <c r="AU114" s="112"/>
      <c r="AV114" s="112"/>
      <c r="AW114" s="112"/>
      <c r="AX114" s="112"/>
      <c r="AY114" s="188"/>
      <c r="AZ114" s="188"/>
      <c r="BA114" s="188"/>
      <c r="BB114" s="188"/>
      <c r="BC114" s="125"/>
      <c r="BD114" s="119"/>
      <c r="BE114" s="111"/>
      <c r="BF114" s="112"/>
      <c r="BG114" s="112"/>
      <c r="BH114" s="112"/>
      <c r="BI114" s="112"/>
      <c r="BJ114" s="113" t="s">
        <v>33</v>
      </c>
      <c r="BK114" s="112"/>
      <c r="BL114" s="114">
        <f>H114</f>
        <v>0</v>
      </c>
      <c r="BM114" s="112"/>
      <c r="BN114" s="112"/>
      <c r="BO114" s="112"/>
      <c r="BP114" s="112"/>
      <c r="BQ114" s="112"/>
      <c r="BR114" s="112"/>
      <c r="BS114" s="112"/>
      <c r="BT114" s="112"/>
      <c r="BU114" s="112"/>
      <c r="BV114" s="112"/>
      <c r="BW114" s="112"/>
      <c r="BX114" s="112"/>
      <c r="BY114" s="112"/>
      <c r="BZ114" s="112"/>
      <c r="CA114" s="112"/>
      <c r="CB114" s="111"/>
      <c r="CC114" s="112"/>
      <c r="CD114" s="112"/>
      <c r="CE114" s="112"/>
      <c r="CF114" s="112"/>
      <c r="CG114" s="112"/>
      <c r="CH114" s="112"/>
      <c r="CI114" s="112"/>
      <c r="CJ114" s="112"/>
      <c r="CK114" s="188"/>
      <c r="CL114" s="188"/>
      <c r="CM114" s="188"/>
      <c r="CN114" s="188"/>
      <c r="CO114" s="125"/>
      <c r="CP114" s="188"/>
      <c r="CQ114" s="188"/>
      <c r="CR114" s="188"/>
      <c r="CS114" s="188"/>
      <c r="CT114" s="111"/>
      <c r="CU114" s="112"/>
      <c r="CV114" s="112"/>
      <c r="CW114" s="112"/>
      <c r="CX114" s="112"/>
      <c r="CY114" s="112"/>
      <c r="CZ114" s="112"/>
      <c r="DA114" s="112"/>
      <c r="DB114" s="112"/>
      <c r="DC114" s="188"/>
      <c r="DD114" s="188"/>
      <c r="DE114" s="188"/>
      <c r="DF114" s="188"/>
      <c r="DG114" s="125"/>
      <c r="DH114" s="119"/>
    </row>
    <row r="115" spans="1:112" ht="15" customHeight="1">
      <c r="A115" s="111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1"/>
      <c r="Y115" s="241"/>
      <c r="Z115" s="241"/>
      <c r="AA115" s="241"/>
      <c r="AB115" s="241"/>
      <c r="AC115" s="286"/>
      <c r="AD115" s="286"/>
      <c r="AE115" s="250"/>
      <c r="AF115" s="257"/>
      <c r="AG115" s="253"/>
      <c r="AH115" s="253"/>
      <c r="AI115" s="253"/>
      <c r="AJ115" s="253"/>
      <c r="AK115" s="119"/>
      <c r="AL115" s="112"/>
      <c r="AM115" s="112"/>
      <c r="AN115" s="188"/>
      <c r="AO115" s="188"/>
      <c r="AP115" s="126"/>
      <c r="AQ115" s="267"/>
      <c r="AR115" s="267"/>
      <c r="AS115" s="270"/>
      <c r="AT115" s="270"/>
      <c r="AU115" s="270"/>
      <c r="AV115" s="270"/>
      <c r="AW115" s="264"/>
      <c r="AX115" s="264"/>
      <c r="AY115" s="253"/>
      <c r="AZ115" s="253"/>
      <c r="BA115" s="253"/>
      <c r="BB115" s="253"/>
      <c r="BC115" s="119"/>
      <c r="BD115" s="119"/>
      <c r="BE115" s="111"/>
      <c r="BF115" s="112"/>
      <c r="BG115" s="112"/>
      <c r="BH115" s="112"/>
      <c r="BI115" s="112"/>
      <c r="BJ115" s="112"/>
      <c r="BK115" s="112"/>
      <c r="BL115" s="112"/>
      <c r="BM115" s="112"/>
      <c r="BN115" s="112"/>
      <c r="BO115" s="112"/>
      <c r="BP115" s="112"/>
      <c r="BQ115" s="112"/>
      <c r="BR115" s="112"/>
      <c r="BS115" s="112"/>
      <c r="BT115" s="112"/>
      <c r="BU115" s="112"/>
      <c r="BV115" s="112"/>
      <c r="BW115" s="112"/>
      <c r="BX115" s="112"/>
      <c r="BY115" s="112"/>
      <c r="BZ115" s="112"/>
      <c r="CA115" s="112"/>
      <c r="CB115" s="111"/>
      <c r="CC115" s="267"/>
      <c r="CD115" s="267"/>
      <c r="CE115" s="267"/>
      <c r="CF115" s="267"/>
      <c r="CG115" s="273"/>
      <c r="CH115" s="273"/>
      <c r="CI115" s="276"/>
      <c r="CJ115" s="281"/>
      <c r="CK115" s="238"/>
      <c r="CL115" s="238"/>
      <c r="CM115" s="238"/>
      <c r="CN115" s="238"/>
      <c r="CO115" s="119"/>
      <c r="CP115" s="112"/>
      <c r="CQ115" s="112"/>
      <c r="CR115" s="188"/>
      <c r="CS115" s="188"/>
      <c r="CT115" s="126"/>
      <c r="CU115" s="267"/>
      <c r="CV115" s="267"/>
      <c r="CW115" s="270"/>
      <c r="CX115" s="270"/>
      <c r="CY115" s="270"/>
      <c r="CZ115" s="270"/>
      <c r="DA115" s="264"/>
      <c r="DB115" s="264"/>
      <c r="DC115" s="238"/>
      <c r="DD115" s="238"/>
      <c r="DE115" s="238"/>
      <c r="DF115" s="238"/>
      <c r="DG115" s="119"/>
      <c r="DH115" s="119"/>
    </row>
    <row r="116" spans="1:112" ht="15" customHeight="1">
      <c r="A116" s="111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88"/>
      <c r="Q116" s="122" t="s">
        <v>36</v>
      </c>
      <c r="R116" s="122"/>
      <c r="S116" s="112"/>
      <c r="T116" s="112"/>
      <c r="U116" s="112"/>
      <c r="V116" s="188" t="s">
        <v>8</v>
      </c>
      <c r="W116" s="112"/>
      <c r="X116" s="111"/>
      <c r="Y116" s="242"/>
      <c r="Z116" s="242"/>
      <c r="AA116" s="242"/>
      <c r="AB116" s="242"/>
      <c r="AC116" s="287"/>
      <c r="AD116" s="287"/>
      <c r="AE116" s="251"/>
      <c r="AF116" s="258"/>
      <c r="AG116" s="254"/>
      <c r="AH116" s="254"/>
      <c r="AI116" s="254"/>
      <c r="AJ116" s="254"/>
      <c r="AK116" s="119"/>
      <c r="AL116" s="112"/>
      <c r="AM116" s="112"/>
      <c r="AN116" s="188" t="s">
        <v>9</v>
      </c>
      <c r="AO116" s="188"/>
      <c r="AP116" s="126"/>
      <c r="AQ116" s="268"/>
      <c r="AR116" s="268"/>
      <c r="AS116" s="271"/>
      <c r="AT116" s="271"/>
      <c r="AU116" s="271"/>
      <c r="AV116" s="271"/>
      <c r="AW116" s="265"/>
      <c r="AX116" s="265"/>
      <c r="AY116" s="254"/>
      <c r="AZ116" s="254"/>
      <c r="BA116" s="254"/>
      <c r="BB116" s="254"/>
      <c r="BC116" s="119"/>
      <c r="BD116" s="119"/>
      <c r="BE116" s="111"/>
      <c r="BF116" s="112"/>
      <c r="BG116" s="112"/>
      <c r="BH116" s="112"/>
      <c r="BI116" s="112"/>
      <c r="BJ116" s="112"/>
      <c r="BK116" s="112"/>
      <c r="BL116" s="112"/>
      <c r="BM116" s="112"/>
      <c r="BN116" s="112"/>
      <c r="BO116" s="112"/>
      <c r="BP116" s="112"/>
      <c r="BQ116" s="112"/>
      <c r="BR116" s="112"/>
      <c r="BS116" s="112"/>
      <c r="BT116" s="188"/>
      <c r="BU116" s="122" t="s">
        <v>36</v>
      </c>
      <c r="BV116" s="122"/>
      <c r="BW116" s="112"/>
      <c r="BX116" s="112"/>
      <c r="BY116" s="112"/>
      <c r="BZ116" s="188" t="s">
        <v>8</v>
      </c>
      <c r="CA116" s="112"/>
      <c r="CB116" s="111"/>
      <c r="CC116" s="268"/>
      <c r="CD116" s="268"/>
      <c r="CE116" s="268"/>
      <c r="CF116" s="268"/>
      <c r="CG116" s="274"/>
      <c r="CH116" s="274"/>
      <c r="CI116" s="277"/>
      <c r="CJ116" s="282"/>
      <c r="CK116" s="239"/>
      <c r="CL116" s="239"/>
      <c r="CM116" s="239"/>
      <c r="CN116" s="239"/>
      <c r="CO116" s="119"/>
      <c r="CP116" s="112"/>
      <c r="CQ116" s="112"/>
      <c r="CR116" s="188" t="s">
        <v>9</v>
      </c>
      <c r="CS116" s="188"/>
      <c r="CT116" s="126"/>
      <c r="CU116" s="268"/>
      <c r="CV116" s="268"/>
      <c r="CW116" s="271"/>
      <c r="CX116" s="271"/>
      <c r="CY116" s="271"/>
      <c r="CZ116" s="271"/>
      <c r="DA116" s="265"/>
      <c r="DB116" s="265"/>
      <c r="DC116" s="239"/>
      <c r="DD116" s="239"/>
      <c r="DE116" s="239"/>
      <c r="DF116" s="239"/>
      <c r="DG116" s="119"/>
      <c r="DH116" s="119"/>
    </row>
    <row r="117" spans="1:112" ht="15" customHeight="1">
      <c r="A117" s="111"/>
      <c r="B117" s="112"/>
      <c r="C117" s="112"/>
      <c r="D117" s="112"/>
      <c r="E117" s="112"/>
      <c r="F117" s="113" t="s">
        <v>39</v>
      </c>
      <c r="G117" s="112"/>
      <c r="H117" s="115" t="s">
        <v>47</v>
      </c>
      <c r="I117" s="112"/>
      <c r="J117" s="112"/>
      <c r="K117" s="112"/>
      <c r="L117" s="112"/>
      <c r="M117" s="112"/>
      <c r="N117" s="112"/>
      <c r="O117" s="112"/>
      <c r="P117" s="113"/>
      <c r="Q117" s="156">
        <v>0</v>
      </c>
      <c r="R117" s="122"/>
      <c r="S117" s="112"/>
      <c r="T117" s="112"/>
      <c r="U117" s="112"/>
      <c r="V117" s="112"/>
      <c r="W117" s="112"/>
      <c r="X117" s="111"/>
      <c r="Y117" s="243"/>
      <c r="Z117" s="243"/>
      <c r="AA117" s="243"/>
      <c r="AB117" s="243"/>
      <c r="AC117" s="288"/>
      <c r="AD117" s="288"/>
      <c r="AE117" s="252"/>
      <c r="AF117" s="259"/>
      <c r="AG117" s="254"/>
      <c r="AH117" s="254"/>
      <c r="AI117" s="254"/>
      <c r="AJ117" s="254"/>
      <c r="AK117" s="119"/>
      <c r="AL117" s="112"/>
      <c r="AM117" s="112"/>
      <c r="AN117" s="188"/>
      <c r="AO117" s="188"/>
      <c r="AP117" s="126"/>
      <c r="AQ117" s="269"/>
      <c r="AR117" s="269"/>
      <c r="AS117" s="272"/>
      <c r="AT117" s="272"/>
      <c r="AU117" s="272"/>
      <c r="AV117" s="272"/>
      <c r="AW117" s="266"/>
      <c r="AX117" s="266"/>
      <c r="AY117" s="255"/>
      <c r="AZ117" s="255"/>
      <c r="BA117" s="254"/>
      <c r="BB117" s="254"/>
      <c r="BC117" s="119"/>
      <c r="BD117" s="119"/>
      <c r="BE117" s="111" t="s">
        <v>51</v>
      </c>
      <c r="BF117" s="112"/>
      <c r="BG117" s="112"/>
      <c r="BH117" s="112"/>
      <c r="BI117" s="112"/>
      <c r="BJ117" s="113"/>
      <c r="BK117" s="112"/>
      <c r="BL117" s="115"/>
      <c r="BM117" s="112"/>
      <c r="BN117" s="112"/>
      <c r="BO117" s="112"/>
      <c r="BP117" s="112"/>
      <c r="BQ117" s="112"/>
      <c r="BR117" s="112"/>
      <c r="BS117" s="112"/>
      <c r="BT117" s="113"/>
      <c r="BU117" s="156">
        <f t="shared" ref="BU117" si="9">SUM(BS117:BT117)</f>
        <v>0</v>
      </c>
      <c r="BV117" s="122"/>
      <c r="BW117" s="112"/>
      <c r="BX117" s="112"/>
      <c r="BY117" s="112"/>
      <c r="BZ117" s="112"/>
      <c r="CA117" s="112"/>
      <c r="CB117" s="111"/>
      <c r="CC117" s="269"/>
      <c r="CD117" s="269"/>
      <c r="CE117" s="269"/>
      <c r="CF117" s="269"/>
      <c r="CG117" s="275"/>
      <c r="CH117" s="275"/>
      <c r="CI117" s="278"/>
      <c r="CJ117" s="283"/>
      <c r="CK117" s="239"/>
      <c r="CL117" s="239"/>
      <c r="CM117" s="239"/>
      <c r="CN117" s="239"/>
      <c r="CO117" s="119"/>
      <c r="CP117" s="112"/>
      <c r="CQ117" s="112"/>
      <c r="CR117" s="188"/>
      <c r="CS117" s="188"/>
      <c r="CT117" s="126"/>
      <c r="CU117" s="269"/>
      <c r="CV117" s="269"/>
      <c r="CW117" s="272"/>
      <c r="CX117" s="272"/>
      <c r="CY117" s="272"/>
      <c r="CZ117" s="272"/>
      <c r="DA117" s="266"/>
      <c r="DB117" s="266"/>
      <c r="DC117" s="240"/>
      <c r="DD117" s="240"/>
      <c r="DE117" s="239"/>
      <c r="DF117" s="239"/>
      <c r="DG117" s="119"/>
      <c r="DH117" s="119"/>
    </row>
    <row r="118" spans="1:112" ht="15" customHeight="1">
      <c r="A118" s="111"/>
      <c r="B118" s="112"/>
      <c r="C118" s="112"/>
      <c r="D118" s="112"/>
      <c r="E118" s="112"/>
      <c r="F118" s="113" t="s">
        <v>40</v>
      </c>
      <c r="G118" s="112"/>
      <c r="H118" s="115" t="s">
        <v>52</v>
      </c>
      <c r="I118" s="112"/>
      <c r="J118" s="112"/>
      <c r="K118" s="112"/>
      <c r="L118" s="112"/>
      <c r="M118" s="112"/>
      <c r="N118" s="112"/>
      <c r="O118" s="112"/>
      <c r="P118" s="113"/>
      <c r="Q118" s="156">
        <v>0</v>
      </c>
      <c r="R118" s="122"/>
      <c r="S118" s="112"/>
      <c r="T118" s="112"/>
      <c r="U118" s="112"/>
      <c r="V118" s="112"/>
      <c r="W118" s="112"/>
      <c r="X118" s="111"/>
      <c r="Y118" s="172"/>
      <c r="Z118" s="172"/>
      <c r="AA118" s="172"/>
      <c r="AB118" s="172"/>
      <c r="AC118" s="127"/>
      <c r="AD118" s="112"/>
      <c r="AE118" s="128"/>
      <c r="AF118" s="128"/>
      <c r="AG118" s="255"/>
      <c r="AH118" s="255"/>
      <c r="AI118" s="255"/>
      <c r="AJ118" s="255"/>
      <c r="AK118" s="119"/>
      <c r="AL118" s="112"/>
      <c r="AM118" s="112"/>
      <c r="AN118" s="188"/>
      <c r="AO118" s="188"/>
      <c r="AP118" s="126"/>
      <c r="AQ118" s="164"/>
      <c r="AR118" s="164"/>
      <c r="AS118" s="120"/>
      <c r="AT118" s="120"/>
      <c r="AU118" s="120"/>
      <c r="AV118" s="120"/>
      <c r="AW118" s="120"/>
      <c r="AX118" s="120"/>
      <c r="AY118" s="195"/>
      <c r="AZ118" s="195"/>
      <c r="BA118" s="255"/>
      <c r="BB118" s="255"/>
      <c r="BC118" s="119"/>
      <c r="BD118" s="119"/>
      <c r="BE118" s="111"/>
      <c r="BF118" s="112"/>
      <c r="BG118" s="112"/>
      <c r="BH118" s="112"/>
      <c r="BI118" s="112"/>
      <c r="BJ118" s="113" t="s">
        <v>40</v>
      </c>
      <c r="BK118" s="112"/>
      <c r="BL118" s="115" t="s">
        <v>52</v>
      </c>
      <c r="BM118" s="112"/>
      <c r="BN118" s="112"/>
      <c r="BO118" s="112"/>
      <c r="BP118" s="112"/>
      <c r="BQ118" s="112"/>
      <c r="BR118" s="112"/>
      <c r="BS118" s="112"/>
      <c r="BT118" s="113"/>
      <c r="BU118" s="156">
        <f>SUM(BS118:BT118)</f>
        <v>0</v>
      </c>
      <c r="BV118" s="122"/>
      <c r="BW118" s="112"/>
      <c r="BX118" s="112"/>
      <c r="BY118" s="112"/>
      <c r="BZ118" s="112"/>
      <c r="CA118" s="112"/>
      <c r="CB118" s="111"/>
      <c r="CC118" s="120"/>
      <c r="CD118" s="120"/>
      <c r="CE118" s="120"/>
      <c r="CF118" s="120"/>
      <c r="CG118" s="127"/>
      <c r="CH118" s="112"/>
      <c r="CI118" s="128"/>
      <c r="CJ118" s="128"/>
      <c r="CK118" s="240"/>
      <c r="CL118" s="240"/>
      <c r="CM118" s="240"/>
      <c r="CN118" s="240"/>
      <c r="CO118" s="119"/>
      <c r="CP118" s="112"/>
      <c r="CQ118" s="112"/>
      <c r="CR118" s="188"/>
      <c r="CS118" s="188"/>
      <c r="CT118" s="126"/>
      <c r="CU118" s="112"/>
      <c r="CV118" s="112"/>
      <c r="CW118" s="120"/>
      <c r="CX118" s="120"/>
      <c r="CY118" s="120"/>
      <c r="CZ118" s="120"/>
      <c r="DA118" s="120"/>
      <c r="DB118" s="120"/>
      <c r="DC118" s="112"/>
      <c r="DD118" s="112"/>
      <c r="DE118" s="240"/>
      <c r="DF118" s="240"/>
      <c r="DG118" s="119"/>
      <c r="DH118" s="119"/>
    </row>
    <row r="119" spans="1:112" ht="15" customHeight="1">
      <c r="A119" s="111"/>
      <c r="B119" s="112"/>
      <c r="C119" s="112"/>
      <c r="D119" s="112"/>
      <c r="E119" s="112"/>
      <c r="F119" s="112"/>
      <c r="G119" s="112"/>
      <c r="H119" s="112" t="s">
        <v>53</v>
      </c>
      <c r="I119" s="115"/>
      <c r="J119" s="112"/>
      <c r="K119" s="112"/>
      <c r="L119" s="115"/>
      <c r="M119" s="116"/>
      <c r="N119" s="115"/>
      <c r="O119" s="113"/>
      <c r="P119" s="113"/>
      <c r="Q119" s="156">
        <v>0</v>
      </c>
      <c r="R119" s="122"/>
      <c r="S119" s="112"/>
      <c r="T119" s="112"/>
      <c r="U119" s="112"/>
      <c r="V119" s="112"/>
      <c r="W119" s="112"/>
      <c r="X119" s="111"/>
      <c r="Y119" s="123"/>
      <c r="Z119" s="129"/>
      <c r="AA119" s="123"/>
      <c r="AB119" s="123"/>
      <c r="AC119" s="130"/>
      <c r="AD119" s="130"/>
      <c r="AE119" s="130"/>
      <c r="AF119" s="130"/>
      <c r="AG119" s="131"/>
      <c r="AH119" s="112"/>
      <c r="AI119" s="112"/>
      <c r="AJ119" s="112"/>
      <c r="AK119" s="119"/>
      <c r="AL119" s="112"/>
      <c r="AM119" s="112"/>
      <c r="AN119" s="188"/>
      <c r="AO119" s="188"/>
      <c r="AP119" s="126"/>
      <c r="AQ119" s="123"/>
      <c r="AR119" s="123"/>
      <c r="AS119" s="118"/>
      <c r="AT119" s="118"/>
      <c r="AU119" s="123"/>
      <c r="AV119" s="123"/>
      <c r="AW119" s="123"/>
      <c r="AX119" s="123"/>
      <c r="AY119" s="131"/>
      <c r="AZ119" s="123"/>
      <c r="BA119" s="123"/>
      <c r="BB119" s="123"/>
      <c r="BC119" s="119"/>
      <c r="BD119" s="119"/>
      <c r="BE119" s="111"/>
      <c r="BF119" s="112"/>
      <c r="BG119" s="112"/>
      <c r="BH119" s="112"/>
      <c r="BI119" s="112"/>
      <c r="BJ119" s="112"/>
      <c r="BK119" s="112"/>
      <c r="BL119" s="112" t="s">
        <v>53</v>
      </c>
      <c r="BM119" s="115"/>
      <c r="BN119" s="112"/>
      <c r="BO119" s="112"/>
      <c r="BP119" s="115"/>
      <c r="BQ119" s="116"/>
      <c r="BR119" s="115"/>
      <c r="BS119" s="113"/>
      <c r="BT119" s="113"/>
      <c r="BU119" s="156">
        <f>SUM(BS119:BT119)</f>
        <v>0</v>
      </c>
      <c r="BV119" s="122"/>
      <c r="BW119" s="112"/>
      <c r="BX119" s="112"/>
      <c r="BY119" s="112"/>
      <c r="BZ119" s="112"/>
      <c r="CA119" s="112"/>
      <c r="CB119" s="111"/>
      <c r="CC119" s="123"/>
      <c r="CD119" s="129"/>
      <c r="CE119" s="123"/>
      <c r="CF119" s="123"/>
      <c r="CG119" s="130"/>
      <c r="CH119" s="130"/>
      <c r="CI119" s="130"/>
      <c r="CJ119" s="130"/>
      <c r="CK119" s="131"/>
      <c r="CL119" s="112"/>
      <c r="CM119" s="112"/>
      <c r="CN119" s="112"/>
      <c r="CO119" s="119"/>
      <c r="CP119" s="112"/>
      <c r="CQ119" s="112"/>
      <c r="CR119" s="188"/>
      <c r="CS119" s="188"/>
      <c r="CT119" s="126"/>
      <c r="CU119" s="123"/>
      <c r="CV119" s="123"/>
      <c r="CW119" s="118"/>
      <c r="CX119" s="118"/>
      <c r="CY119" s="123"/>
      <c r="CZ119" s="123"/>
      <c r="DA119" s="123"/>
      <c r="DB119" s="123"/>
      <c r="DC119" s="131"/>
      <c r="DD119" s="123"/>
      <c r="DE119" s="123"/>
      <c r="DF119" s="123"/>
      <c r="DG119" s="119"/>
      <c r="DH119" s="119"/>
    </row>
    <row r="120" spans="1:112" ht="15" customHeight="1">
      <c r="A120" s="111"/>
      <c r="B120" s="112"/>
      <c r="C120" s="115"/>
      <c r="D120" s="115"/>
      <c r="E120" s="112"/>
      <c r="F120" s="112"/>
      <c r="G120" s="112"/>
      <c r="H120" s="112" t="s">
        <v>70</v>
      </c>
      <c r="I120" s="115"/>
      <c r="J120" s="112"/>
      <c r="K120" s="112"/>
      <c r="L120" s="115"/>
      <c r="M120" s="116"/>
      <c r="N120" s="115"/>
      <c r="O120" s="113"/>
      <c r="P120" s="113"/>
      <c r="Q120" s="156">
        <v>0</v>
      </c>
      <c r="R120" s="112"/>
      <c r="S120" s="112"/>
      <c r="T120" s="112"/>
      <c r="U120" s="112"/>
      <c r="V120" s="112"/>
      <c r="W120" s="112"/>
      <c r="X120" s="111"/>
      <c r="Y120" s="241"/>
      <c r="Z120" s="241"/>
      <c r="AA120" s="241"/>
      <c r="AB120" s="241"/>
      <c r="AC120" s="286"/>
      <c r="AD120" s="286"/>
      <c r="AE120" s="247"/>
      <c r="AF120" s="247"/>
      <c r="AG120" s="253"/>
      <c r="AH120" s="253"/>
      <c r="AI120" s="253"/>
      <c r="AJ120" s="253"/>
      <c r="AK120" s="119"/>
      <c r="AL120" s="112"/>
      <c r="AM120" s="112"/>
      <c r="AN120" s="188"/>
      <c r="AO120" s="188"/>
      <c r="AP120" s="126"/>
      <c r="AQ120" s="267"/>
      <c r="AR120" s="267"/>
      <c r="AS120" s="270"/>
      <c r="AT120" s="270"/>
      <c r="AU120" s="270"/>
      <c r="AV120" s="270"/>
      <c r="AW120" s="264"/>
      <c r="AX120" s="264"/>
      <c r="AY120" s="253"/>
      <c r="AZ120" s="253"/>
      <c r="BA120" s="253"/>
      <c r="BB120" s="253"/>
      <c r="BC120" s="119"/>
      <c r="BD120" s="119"/>
      <c r="BE120" s="111"/>
      <c r="BF120" s="112"/>
      <c r="BG120" s="115"/>
      <c r="BH120" s="115"/>
      <c r="BI120" s="112"/>
      <c r="BJ120" s="112"/>
      <c r="BK120" s="112"/>
      <c r="BL120" s="112" t="s">
        <v>70</v>
      </c>
      <c r="BM120" s="115"/>
      <c r="BN120" s="112"/>
      <c r="BO120" s="112"/>
      <c r="BP120" s="115"/>
      <c r="BQ120" s="116"/>
      <c r="BR120" s="115"/>
      <c r="BS120" s="113"/>
      <c r="BT120" s="113"/>
      <c r="BU120" s="156">
        <f>SUM(BS120:BT120)</f>
        <v>0</v>
      </c>
      <c r="BV120" s="112"/>
      <c r="BW120" s="112"/>
      <c r="BX120" s="112"/>
      <c r="BY120" s="112"/>
      <c r="BZ120" s="112"/>
      <c r="CA120" s="112"/>
      <c r="CB120" s="111"/>
      <c r="CC120" s="267"/>
      <c r="CD120" s="267"/>
      <c r="CE120" s="267"/>
      <c r="CF120" s="273"/>
      <c r="CG120" s="273"/>
      <c r="CH120" s="273"/>
      <c r="CI120" s="273"/>
      <c r="CJ120" s="264"/>
      <c r="CK120" s="238"/>
      <c r="CL120" s="238"/>
      <c r="CM120" s="238"/>
      <c r="CN120" s="238"/>
      <c r="CO120" s="119"/>
      <c r="CP120" s="112"/>
      <c r="CQ120" s="112"/>
      <c r="CR120" s="188"/>
      <c r="CS120" s="188"/>
      <c r="CT120" s="126"/>
      <c r="CU120" s="267"/>
      <c r="CV120" s="267"/>
      <c r="CW120" s="270"/>
      <c r="CX120" s="270"/>
      <c r="CY120" s="270"/>
      <c r="CZ120" s="270"/>
      <c r="DA120" s="264"/>
      <c r="DB120" s="264"/>
      <c r="DC120" s="238"/>
      <c r="DD120" s="238"/>
      <c r="DE120" s="238"/>
      <c r="DF120" s="238"/>
      <c r="DG120" s="119"/>
      <c r="DH120" s="119"/>
    </row>
    <row r="121" spans="1:112" ht="15" customHeight="1">
      <c r="A121" s="111"/>
      <c r="B121" s="112"/>
      <c r="C121" s="112"/>
      <c r="D121" s="112"/>
      <c r="E121" s="112"/>
      <c r="F121" s="112"/>
      <c r="G121" s="112"/>
      <c r="H121" s="112" t="s">
        <v>71</v>
      </c>
      <c r="I121" s="112"/>
      <c r="J121" s="112"/>
      <c r="K121" s="112"/>
      <c r="L121" s="112"/>
      <c r="M121" s="112"/>
      <c r="N121" s="112"/>
      <c r="O121" s="113"/>
      <c r="P121" s="113"/>
      <c r="Q121" s="156">
        <v>0</v>
      </c>
      <c r="R121" s="122"/>
      <c r="S121" s="112"/>
      <c r="T121" s="279"/>
      <c r="U121" s="280"/>
      <c r="V121" s="188" t="s">
        <v>10</v>
      </c>
      <c r="W121" s="112"/>
      <c r="X121" s="111"/>
      <c r="Y121" s="242"/>
      <c r="Z121" s="242"/>
      <c r="AA121" s="242"/>
      <c r="AB121" s="242"/>
      <c r="AC121" s="287"/>
      <c r="AD121" s="287"/>
      <c r="AE121" s="248"/>
      <c r="AF121" s="248"/>
      <c r="AG121" s="254"/>
      <c r="AH121" s="254"/>
      <c r="AI121" s="254"/>
      <c r="AJ121" s="254"/>
      <c r="AK121" s="119"/>
      <c r="AL121" s="112"/>
      <c r="AM121" s="112"/>
      <c r="AN121" s="188" t="s">
        <v>11</v>
      </c>
      <c r="AO121" s="188"/>
      <c r="AP121" s="126"/>
      <c r="AQ121" s="268"/>
      <c r="AR121" s="268"/>
      <c r="AS121" s="271"/>
      <c r="AT121" s="271"/>
      <c r="AU121" s="271"/>
      <c r="AV121" s="271"/>
      <c r="AW121" s="265"/>
      <c r="AX121" s="265"/>
      <c r="AY121" s="254"/>
      <c r="AZ121" s="254"/>
      <c r="BA121" s="254"/>
      <c r="BB121" s="254"/>
      <c r="BC121" s="119"/>
      <c r="BD121" s="119"/>
      <c r="BE121" s="111"/>
      <c r="BF121" s="112"/>
      <c r="BG121" s="112"/>
      <c r="BH121" s="112"/>
      <c r="BI121" s="112"/>
      <c r="BJ121" s="112"/>
      <c r="BK121" s="112"/>
      <c r="BL121" s="112" t="s">
        <v>71</v>
      </c>
      <c r="BM121" s="112"/>
      <c r="BN121" s="112"/>
      <c r="BO121" s="112"/>
      <c r="BP121" s="112"/>
      <c r="BQ121" s="112"/>
      <c r="BR121" s="112"/>
      <c r="BS121" s="113"/>
      <c r="BT121" s="113"/>
      <c r="BU121" s="156">
        <f>SUM(BS121:BT121)</f>
        <v>0</v>
      </c>
      <c r="BV121" s="122"/>
      <c r="BW121" s="112"/>
      <c r="BX121" s="279"/>
      <c r="BY121" s="280"/>
      <c r="BZ121" s="188" t="s">
        <v>10</v>
      </c>
      <c r="CA121" s="112"/>
      <c r="CB121" s="111"/>
      <c r="CC121" s="268"/>
      <c r="CD121" s="268"/>
      <c r="CE121" s="268"/>
      <c r="CF121" s="274"/>
      <c r="CG121" s="274"/>
      <c r="CH121" s="274"/>
      <c r="CI121" s="274"/>
      <c r="CJ121" s="265"/>
      <c r="CK121" s="239"/>
      <c r="CL121" s="239"/>
      <c r="CM121" s="239"/>
      <c r="CN121" s="239"/>
      <c r="CO121" s="119"/>
      <c r="CP121" s="112"/>
      <c r="CQ121" s="112"/>
      <c r="CR121" s="188" t="s">
        <v>11</v>
      </c>
      <c r="CS121" s="188"/>
      <c r="CT121" s="126"/>
      <c r="CU121" s="268"/>
      <c r="CV121" s="268"/>
      <c r="CW121" s="271"/>
      <c r="CX121" s="271"/>
      <c r="CY121" s="271"/>
      <c r="CZ121" s="271"/>
      <c r="DA121" s="265"/>
      <c r="DB121" s="265"/>
      <c r="DC121" s="239"/>
      <c r="DD121" s="239"/>
      <c r="DE121" s="239"/>
      <c r="DF121" s="239"/>
      <c r="DG121" s="119"/>
      <c r="DH121" s="119"/>
    </row>
    <row r="122" spans="1:112" ht="15" customHeight="1">
      <c r="A122" s="111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88"/>
      <c r="Q122" s="112"/>
      <c r="R122" s="122"/>
      <c r="S122" s="112"/>
      <c r="T122" s="279"/>
      <c r="U122" s="280"/>
      <c r="V122" s="112"/>
      <c r="W122" s="112"/>
      <c r="X122" s="111"/>
      <c r="Y122" s="243"/>
      <c r="Z122" s="243"/>
      <c r="AA122" s="243"/>
      <c r="AB122" s="243"/>
      <c r="AC122" s="288"/>
      <c r="AD122" s="288"/>
      <c r="AE122" s="249"/>
      <c r="AF122" s="249"/>
      <c r="AG122" s="255"/>
      <c r="AH122" s="255"/>
      <c r="AI122" s="254"/>
      <c r="AJ122" s="254"/>
      <c r="AK122" s="119"/>
      <c r="AL122" s="112"/>
      <c r="AM122" s="112"/>
      <c r="AN122" s="188"/>
      <c r="AO122" s="188"/>
      <c r="AP122" s="126"/>
      <c r="AQ122" s="269"/>
      <c r="AR122" s="269"/>
      <c r="AS122" s="272"/>
      <c r="AT122" s="272"/>
      <c r="AU122" s="272"/>
      <c r="AV122" s="272"/>
      <c r="AW122" s="266"/>
      <c r="AX122" s="266"/>
      <c r="AY122" s="255"/>
      <c r="AZ122" s="255"/>
      <c r="BA122" s="254"/>
      <c r="BB122" s="254"/>
      <c r="BC122" s="119"/>
      <c r="BD122" s="119"/>
      <c r="BE122" s="111"/>
      <c r="BF122" s="112"/>
      <c r="BG122" s="112"/>
      <c r="BH122" s="112"/>
      <c r="BI122" s="112"/>
      <c r="BJ122" s="113" t="s">
        <v>41</v>
      </c>
      <c r="BK122" s="112"/>
      <c r="BL122" s="112"/>
      <c r="BM122" s="112"/>
      <c r="BN122" s="112"/>
      <c r="BO122" s="112"/>
      <c r="BP122" s="112"/>
      <c r="BQ122" s="112"/>
      <c r="BR122" s="112"/>
      <c r="BS122" s="112"/>
      <c r="BT122" s="188"/>
      <c r="BU122" s="112"/>
      <c r="BV122" s="122"/>
      <c r="BW122" s="112"/>
      <c r="BX122" s="279"/>
      <c r="BY122" s="280"/>
      <c r="BZ122" s="112"/>
      <c r="CA122" s="112"/>
      <c r="CB122" s="111"/>
      <c r="CC122" s="269"/>
      <c r="CD122" s="269"/>
      <c r="CE122" s="269"/>
      <c r="CF122" s="275"/>
      <c r="CG122" s="275"/>
      <c r="CH122" s="275"/>
      <c r="CI122" s="275"/>
      <c r="CJ122" s="266"/>
      <c r="CK122" s="240"/>
      <c r="CL122" s="240"/>
      <c r="CM122" s="239"/>
      <c r="CN122" s="239"/>
      <c r="CO122" s="119"/>
      <c r="CP122" s="112"/>
      <c r="CQ122" s="112"/>
      <c r="CR122" s="188"/>
      <c r="CS122" s="188"/>
      <c r="CT122" s="126"/>
      <c r="CU122" s="269"/>
      <c r="CV122" s="269"/>
      <c r="CW122" s="272"/>
      <c r="CX122" s="272"/>
      <c r="CY122" s="272"/>
      <c r="CZ122" s="272"/>
      <c r="DA122" s="266"/>
      <c r="DB122" s="266"/>
      <c r="DC122" s="240"/>
      <c r="DD122" s="240"/>
      <c r="DE122" s="239"/>
      <c r="DF122" s="239"/>
      <c r="DG122" s="119"/>
      <c r="DH122" s="119"/>
    </row>
    <row r="123" spans="1:112" ht="15" customHeight="1">
      <c r="A123" s="111"/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74" t="s">
        <v>127</v>
      </c>
      <c r="P123" s="188" t="s">
        <v>49</v>
      </c>
      <c r="Q123" s="112"/>
      <c r="R123" s="122"/>
      <c r="S123" s="112"/>
      <c r="T123" s="279"/>
      <c r="U123" s="280"/>
      <c r="V123" s="112"/>
      <c r="W123" s="112"/>
      <c r="X123" s="111"/>
      <c r="Y123" s="172"/>
      <c r="Z123" s="172"/>
      <c r="AA123" s="172"/>
      <c r="AB123" s="172"/>
      <c r="AC123" s="120"/>
      <c r="AD123" s="120"/>
      <c r="AE123" s="172"/>
      <c r="AF123" s="172"/>
      <c r="AG123" s="164"/>
      <c r="AH123" s="164"/>
      <c r="AI123" s="255"/>
      <c r="AJ123" s="255"/>
      <c r="AK123" s="119"/>
      <c r="AL123" s="112"/>
      <c r="AM123" s="112"/>
      <c r="AN123" s="188"/>
      <c r="AO123" s="188"/>
      <c r="AP123" s="126"/>
      <c r="AQ123" s="164"/>
      <c r="AR123" s="164"/>
      <c r="AS123" s="120"/>
      <c r="AT123" s="120"/>
      <c r="AU123" s="120"/>
      <c r="AV123" s="120"/>
      <c r="AW123" s="120"/>
      <c r="AX123" s="120"/>
      <c r="AY123" s="195"/>
      <c r="AZ123" s="195"/>
      <c r="BA123" s="255"/>
      <c r="BB123" s="255"/>
      <c r="BC123" s="119"/>
      <c r="BD123" s="119"/>
      <c r="BE123" s="111"/>
      <c r="BF123" s="112"/>
      <c r="BG123" s="112"/>
      <c r="BH123" s="112"/>
      <c r="BI123" s="112"/>
      <c r="BJ123" s="112"/>
      <c r="BK123" s="112"/>
      <c r="BL123" s="112"/>
      <c r="BM123" s="112"/>
      <c r="BN123" s="112"/>
      <c r="BO123" s="112"/>
      <c r="BP123" s="112"/>
      <c r="BQ123" s="112"/>
      <c r="BR123" s="112"/>
      <c r="BS123" s="174" t="s">
        <v>127</v>
      </c>
      <c r="BT123" s="188" t="s">
        <v>49</v>
      </c>
      <c r="BU123" s="112"/>
      <c r="BV123" s="122"/>
      <c r="BW123" s="112"/>
      <c r="BX123" s="279"/>
      <c r="BY123" s="280"/>
      <c r="BZ123" s="112"/>
      <c r="CA123" s="112"/>
      <c r="CB123" s="111"/>
      <c r="CC123" s="120"/>
      <c r="CD123" s="120"/>
      <c r="CE123" s="120"/>
      <c r="CF123" s="120"/>
      <c r="CG123" s="120"/>
      <c r="CH123" s="120"/>
      <c r="CI123" s="120"/>
      <c r="CJ123" s="134"/>
      <c r="CK123" s="112"/>
      <c r="CL123" s="112"/>
      <c r="CM123" s="240"/>
      <c r="CN123" s="240"/>
      <c r="CO123" s="119"/>
      <c r="CP123" s="112"/>
      <c r="CQ123" s="112"/>
      <c r="CR123" s="188"/>
      <c r="CS123" s="188"/>
      <c r="CT123" s="126"/>
      <c r="CU123" s="112"/>
      <c r="CV123" s="112"/>
      <c r="CW123" s="120"/>
      <c r="CX123" s="120"/>
      <c r="CY123" s="120"/>
      <c r="CZ123" s="120"/>
      <c r="DA123" s="120"/>
      <c r="DB123" s="120"/>
      <c r="DC123" s="112"/>
      <c r="DD123" s="112"/>
      <c r="DE123" s="240"/>
      <c r="DF123" s="240"/>
      <c r="DG123" s="119"/>
      <c r="DH123" s="119"/>
    </row>
    <row r="124" spans="1:112" ht="15" customHeight="1">
      <c r="A124" s="111"/>
      <c r="B124" s="112"/>
      <c r="C124" s="112"/>
      <c r="D124" s="112"/>
      <c r="E124" s="112"/>
      <c r="F124" s="113" t="s">
        <v>41</v>
      </c>
      <c r="G124" s="112"/>
      <c r="H124" s="112" t="s">
        <v>132</v>
      </c>
      <c r="I124" s="112"/>
      <c r="J124" s="112"/>
      <c r="K124" s="112"/>
      <c r="L124" s="133"/>
      <c r="M124" s="112"/>
      <c r="N124" s="112"/>
      <c r="O124" s="155">
        <f>COUNTIF(X113:BB138,H124)</f>
        <v>0</v>
      </c>
      <c r="P124" s="155">
        <f>COUNTIF(X113:BB138,H124&amp;"/R")</f>
        <v>0</v>
      </c>
      <c r="Q124" s="156">
        <f t="shared" ref="Q124:Q132" si="10">SUM(O124:P124)</f>
        <v>0</v>
      </c>
      <c r="R124" s="122"/>
      <c r="S124" s="112"/>
      <c r="T124" s="279"/>
      <c r="U124" s="280"/>
      <c r="V124" s="112"/>
      <c r="W124" s="112"/>
      <c r="X124" s="111"/>
      <c r="Y124" s="123"/>
      <c r="Z124" s="123"/>
      <c r="AA124" s="123"/>
      <c r="AB124" s="123"/>
      <c r="AC124" s="123"/>
      <c r="AD124" s="123"/>
      <c r="AE124" s="123"/>
      <c r="AF124" s="123"/>
      <c r="AG124" s="131"/>
      <c r="AH124" s="112"/>
      <c r="AI124" s="112"/>
      <c r="AJ124" s="112"/>
      <c r="AK124" s="119"/>
      <c r="AL124" s="112"/>
      <c r="AM124" s="112"/>
      <c r="AN124" s="188"/>
      <c r="AO124" s="188"/>
      <c r="AP124" s="126"/>
      <c r="AQ124" s="123"/>
      <c r="AR124" s="123"/>
      <c r="AS124" s="118"/>
      <c r="AT124" s="118"/>
      <c r="AU124" s="123"/>
      <c r="AV124" s="123"/>
      <c r="AW124" s="123"/>
      <c r="AX124" s="123"/>
      <c r="AY124" s="131"/>
      <c r="AZ124" s="123"/>
      <c r="BA124" s="123"/>
      <c r="BB124" s="123"/>
      <c r="BC124" s="119"/>
      <c r="BD124" s="119"/>
      <c r="BE124" s="111"/>
      <c r="BF124" s="112"/>
      <c r="BG124" s="112"/>
      <c r="BH124" s="112"/>
      <c r="BI124" s="112"/>
      <c r="BJ124" s="112"/>
      <c r="BK124" s="112"/>
      <c r="BL124" s="112" t="s">
        <v>132</v>
      </c>
      <c r="BM124" s="112"/>
      <c r="BN124" s="112"/>
      <c r="BO124" s="112"/>
      <c r="BP124" s="133"/>
      <c r="BQ124" s="112"/>
      <c r="BR124" s="112"/>
      <c r="BS124" s="155">
        <f>COUNTIF(CB113:DF138,BL124)</f>
        <v>0</v>
      </c>
      <c r="BT124" s="155">
        <f>COUNTIF(CB113:DF138,BL124&amp;"/R")</f>
        <v>0</v>
      </c>
      <c r="BU124" s="156">
        <f t="shared" ref="BU124:BU132" si="11">SUM(BS124:BT124)</f>
        <v>0</v>
      </c>
      <c r="BV124" s="122"/>
      <c r="BW124" s="112"/>
      <c r="BX124" s="279"/>
      <c r="BY124" s="280"/>
      <c r="BZ124" s="112"/>
      <c r="CA124" s="112"/>
      <c r="CB124" s="111"/>
      <c r="CC124" s="123"/>
      <c r="CD124" s="123"/>
      <c r="CE124" s="123"/>
      <c r="CF124" s="123"/>
      <c r="CG124" s="123"/>
      <c r="CH124" s="123"/>
      <c r="CI124" s="123"/>
      <c r="CJ124" s="123"/>
      <c r="CK124" s="131"/>
      <c r="CL124" s="112"/>
      <c r="CM124" s="112"/>
      <c r="CN124" s="112"/>
      <c r="CO124" s="119"/>
      <c r="CP124" s="112"/>
      <c r="CQ124" s="112"/>
      <c r="CR124" s="188"/>
      <c r="CS124" s="188"/>
      <c r="CT124" s="126"/>
      <c r="CU124" s="123"/>
      <c r="CV124" s="123"/>
      <c r="CW124" s="118"/>
      <c r="CX124" s="118"/>
      <c r="CY124" s="123"/>
      <c r="CZ124" s="123"/>
      <c r="DA124" s="123"/>
      <c r="DB124" s="123"/>
      <c r="DC124" s="131"/>
      <c r="DD124" s="123"/>
      <c r="DE124" s="123"/>
      <c r="DF124" s="123"/>
      <c r="DG124" s="119"/>
      <c r="DH124" s="119"/>
    </row>
    <row r="125" spans="1:112" ht="15" customHeight="1">
      <c r="A125" s="111"/>
      <c r="B125" s="112"/>
      <c r="C125" s="112"/>
      <c r="D125" s="112"/>
      <c r="E125" s="112"/>
      <c r="F125" s="112"/>
      <c r="G125" s="112"/>
      <c r="H125" s="112" t="s">
        <v>135</v>
      </c>
      <c r="I125" s="112"/>
      <c r="J125" s="112"/>
      <c r="K125" s="112"/>
      <c r="L125" s="133"/>
      <c r="M125" s="112"/>
      <c r="N125" s="112"/>
      <c r="O125" s="155">
        <f>COUNTIF(X113:BB138,H125)</f>
        <v>0</v>
      </c>
      <c r="P125" s="155">
        <f>COUNTIF(X113:BB138,H125&amp;"/R")</f>
        <v>0</v>
      </c>
      <c r="Q125" s="156">
        <f t="shared" si="10"/>
        <v>0</v>
      </c>
      <c r="R125" s="122"/>
      <c r="S125" s="112"/>
      <c r="T125" s="279"/>
      <c r="U125" s="280"/>
      <c r="V125" s="112"/>
      <c r="W125" s="112"/>
      <c r="X125" s="111"/>
      <c r="Y125" s="289"/>
      <c r="Z125" s="289"/>
      <c r="AA125" s="289"/>
      <c r="AB125" s="286"/>
      <c r="AC125" s="286"/>
      <c r="AD125" s="292"/>
      <c r="AE125" s="292"/>
      <c r="AF125" s="292"/>
      <c r="AG125" s="253"/>
      <c r="AH125" s="253"/>
      <c r="AI125" s="253"/>
      <c r="AJ125" s="253"/>
      <c r="AK125" s="119"/>
      <c r="AL125" s="112"/>
      <c r="AM125" s="112"/>
      <c r="AN125" s="188"/>
      <c r="AO125" s="188"/>
      <c r="AP125" s="126"/>
      <c r="AQ125" s="267"/>
      <c r="AR125" s="267"/>
      <c r="AS125" s="270"/>
      <c r="AT125" s="270"/>
      <c r="AU125" s="270"/>
      <c r="AV125" s="270"/>
      <c r="AW125" s="264"/>
      <c r="AX125" s="264"/>
      <c r="AY125" s="253"/>
      <c r="AZ125" s="253"/>
      <c r="BA125" s="253"/>
      <c r="BB125" s="253"/>
      <c r="BC125" s="119"/>
      <c r="BD125" s="119"/>
      <c r="BE125" s="111"/>
      <c r="BF125" s="112"/>
      <c r="BG125" s="112"/>
      <c r="BH125" s="112"/>
      <c r="BI125" s="112"/>
      <c r="BJ125" s="112"/>
      <c r="BK125" s="112"/>
      <c r="BL125" s="112" t="s">
        <v>135</v>
      </c>
      <c r="BM125" s="112"/>
      <c r="BN125" s="112"/>
      <c r="BO125" s="112"/>
      <c r="BP125" s="133"/>
      <c r="BQ125" s="112"/>
      <c r="BR125" s="112"/>
      <c r="BS125" s="155">
        <f>COUNTIF(CB113:DF138,BL125)</f>
        <v>0</v>
      </c>
      <c r="BT125" s="155">
        <f>COUNTIF(CB113:DF138,BL125&amp;"/R")</f>
        <v>0</v>
      </c>
      <c r="BU125" s="156">
        <f t="shared" si="11"/>
        <v>0</v>
      </c>
      <c r="BV125" s="122"/>
      <c r="BW125" s="112"/>
      <c r="BX125" s="279"/>
      <c r="BY125" s="280"/>
      <c r="BZ125" s="112"/>
      <c r="CA125" s="112"/>
      <c r="CB125" s="111"/>
      <c r="CC125" s="267"/>
      <c r="CD125" s="267"/>
      <c r="CE125" s="273"/>
      <c r="CF125" s="273"/>
      <c r="CG125" s="273"/>
      <c r="CH125" s="273"/>
      <c r="CI125" s="267"/>
      <c r="CJ125" s="267"/>
      <c r="CK125" s="238"/>
      <c r="CL125" s="238"/>
      <c r="CM125" s="238"/>
      <c r="CN125" s="238"/>
      <c r="CO125" s="119"/>
      <c r="CP125" s="112"/>
      <c r="CQ125" s="112"/>
      <c r="CR125" s="188"/>
      <c r="CS125" s="188"/>
      <c r="CT125" s="126"/>
      <c r="CU125" s="267"/>
      <c r="CV125" s="267"/>
      <c r="CW125" s="270"/>
      <c r="CX125" s="270"/>
      <c r="CY125" s="270"/>
      <c r="CZ125" s="270"/>
      <c r="DA125" s="264"/>
      <c r="DB125" s="264"/>
      <c r="DC125" s="238"/>
      <c r="DD125" s="238"/>
      <c r="DE125" s="238"/>
      <c r="DF125" s="238"/>
      <c r="DG125" s="119"/>
      <c r="DH125" s="119"/>
    </row>
    <row r="126" spans="1:112" ht="15" customHeight="1">
      <c r="A126" s="111"/>
      <c r="B126" s="112"/>
      <c r="C126" s="112"/>
      <c r="D126" s="112"/>
      <c r="E126" s="112"/>
      <c r="F126" s="112"/>
      <c r="G126" s="112"/>
      <c r="H126" s="112" t="s">
        <v>45</v>
      </c>
      <c r="I126" s="112"/>
      <c r="J126" s="112"/>
      <c r="K126" s="112"/>
      <c r="L126" s="133"/>
      <c r="M126" s="112"/>
      <c r="N126" s="112"/>
      <c r="O126" s="155">
        <f>COUNTIF(X113:BB138,H126)</f>
        <v>0</v>
      </c>
      <c r="P126" s="155">
        <f>COUNTIF(X113:BB138,H126&amp;"/R")</f>
        <v>0</v>
      </c>
      <c r="Q126" s="156">
        <f t="shared" si="10"/>
        <v>0</v>
      </c>
      <c r="R126" s="122"/>
      <c r="S126" s="112"/>
      <c r="T126" s="279"/>
      <c r="U126" s="280"/>
      <c r="V126" s="188" t="s">
        <v>13</v>
      </c>
      <c r="W126" s="112"/>
      <c r="X126" s="111"/>
      <c r="Y126" s="290"/>
      <c r="Z126" s="290"/>
      <c r="AA126" s="290"/>
      <c r="AB126" s="287"/>
      <c r="AC126" s="287"/>
      <c r="AD126" s="293"/>
      <c r="AE126" s="293"/>
      <c r="AF126" s="293"/>
      <c r="AG126" s="254"/>
      <c r="AH126" s="254"/>
      <c r="AI126" s="254"/>
      <c r="AJ126" s="254"/>
      <c r="AK126" s="119"/>
      <c r="AL126" s="112"/>
      <c r="AM126" s="112"/>
      <c r="AN126" s="188" t="s">
        <v>14</v>
      </c>
      <c r="AO126" s="188"/>
      <c r="AP126" s="126"/>
      <c r="AQ126" s="268"/>
      <c r="AR126" s="268"/>
      <c r="AS126" s="271"/>
      <c r="AT126" s="271"/>
      <c r="AU126" s="271"/>
      <c r="AV126" s="271"/>
      <c r="AW126" s="265"/>
      <c r="AX126" s="265"/>
      <c r="AY126" s="254"/>
      <c r="AZ126" s="254"/>
      <c r="BA126" s="254"/>
      <c r="BB126" s="254"/>
      <c r="BC126" s="119"/>
      <c r="BD126" s="119"/>
      <c r="BE126" s="111"/>
      <c r="BF126" s="112"/>
      <c r="BG126" s="112"/>
      <c r="BH126" s="112"/>
      <c r="BI126" s="112"/>
      <c r="BJ126" s="112"/>
      <c r="BK126" s="112"/>
      <c r="BL126" s="112" t="s">
        <v>45</v>
      </c>
      <c r="BM126" s="112"/>
      <c r="BN126" s="112"/>
      <c r="BO126" s="112"/>
      <c r="BP126" s="133"/>
      <c r="BQ126" s="112"/>
      <c r="BR126" s="112"/>
      <c r="BS126" s="155">
        <f>COUNTIF(CB113:DF138,BL126)</f>
        <v>0</v>
      </c>
      <c r="BT126" s="155">
        <f>COUNTIF(CB113:DF138,BL126&amp;"/R")</f>
        <v>0</v>
      </c>
      <c r="BU126" s="156">
        <f t="shared" si="11"/>
        <v>0</v>
      </c>
      <c r="BV126" s="122"/>
      <c r="BW126" s="112"/>
      <c r="BX126" s="279"/>
      <c r="BY126" s="280"/>
      <c r="BZ126" s="188" t="s">
        <v>13</v>
      </c>
      <c r="CA126" s="112"/>
      <c r="CB126" s="111"/>
      <c r="CC126" s="268"/>
      <c r="CD126" s="268"/>
      <c r="CE126" s="274"/>
      <c r="CF126" s="274"/>
      <c r="CG126" s="274"/>
      <c r="CH126" s="274"/>
      <c r="CI126" s="268"/>
      <c r="CJ126" s="268"/>
      <c r="CK126" s="239"/>
      <c r="CL126" s="239"/>
      <c r="CM126" s="239"/>
      <c r="CN126" s="239"/>
      <c r="CO126" s="119"/>
      <c r="CP126" s="112"/>
      <c r="CQ126" s="112"/>
      <c r="CR126" s="188" t="s">
        <v>14</v>
      </c>
      <c r="CS126" s="188"/>
      <c r="CT126" s="126"/>
      <c r="CU126" s="268"/>
      <c r="CV126" s="268"/>
      <c r="CW126" s="271"/>
      <c r="CX126" s="271"/>
      <c r="CY126" s="271"/>
      <c r="CZ126" s="271"/>
      <c r="DA126" s="265"/>
      <c r="DB126" s="265"/>
      <c r="DC126" s="239"/>
      <c r="DD126" s="239"/>
      <c r="DE126" s="239"/>
      <c r="DF126" s="239"/>
      <c r="DG126" s="119"/>
      <c r="DH126" s="119"/>
    </row>
    <row r="127" spans="1:112" ht="15" customHeight="1">
      <c r="A127" s="111"/>
      <c r="B127" s="112"/>
      <c r="C127" s="112"/>
      <c r="D127" s="112"/>
      <c r="E127" s="112"/>
      <c r="F127" s="112"/>
      <c r="G127" s="112"/>
      <c r="H127" s="112" t="s">
        <v>46</v>
      </c>
      <c r="I127" s="112"/>
      <c r="J127" s="112"/>
      <c r="K127" s="112"/>
      <c r="L127" s="133"/>
      <c r="M127" s="112"/>
      <c r="N127" s="112"/>
      <c r="O127" s="155">
        <f>COUNTIF(X113:BB138,H127)</f>
        <v>0</v>
      </c>
      <c r="P127" s="155">
        <f>COUNTIF(X113:BB138,H127&amp;"/R")</f>
        <v>0</v>
      </c>
      <c r="Q127" s="156">
        <f t="shared" si="10"/>
        <v>0</v>
      </c>
      <c r="R127" s="122"/>
      <c r="S127" s="112"/>
      <c r="T127" s="279"/>
      <c r="U127" s="280"/>
      <c r="V127" s="112"/>
      <c r="W127" s="112"/>
      <c r="X127" s="111"/>
      <c r="Y127" s="291"/>
      <c r="Z127" s="291"/>
      <c r="AA127" s="291"/>
      <c r="AB127" s="288"/>
      <c r="AC127" s="288"/>
      <c r="AD127" s="294"/>
      <c r="AE127" s="294"/>
      <c r="AF127" s="294"/>
      <c r="AG127" s="255"/>
      <c r="AH127" s="255"/>
      <c r="AI127" s="254"/>
      <c r="AJ127" s="254"/>
      <c r="AK127" s="119"/>
      <c r="AL127" s="112"/>
      <c r="AM127" s="112"/>
      <c r="AN127" s="188"/>
      <c r="AO127" s="188"/>
      <c r="AP127" s="126"/>
      <c r="AQ127" s="269"/>
      <c r="AR127" s="269"/>
      <c r="AS127" s="272"/>
      <c r="AT127" s="272"/>
      <c r="AU127" s="272"/>
      <c r="AV127" s="272"/>
      <c r="AW127" s="266"/>
      <c r="AX127" s="266"/>
      <c r="AY127" s="255"/>
      <c r="AZ127" s="255"/>
      <c r="BA127" s="254"/>
      <c r="BB127" s="254"/>
      <c r="BC127" s="119"/>
      <c r="BD127" s="119"/>
      <c r="BE127" s="111"/>
      <c r="BF127" s="112"/>
      <c r="BG127" s="112"/>
      <c r="BH127" s="112"/>
      <c r="BI127" s="112"/>
      <c r="BJ127" s="112"/>
      <c r="BK127" s="112"/>
      <c r="BL127" s="112" t="s">
        <v>46</v>
      </c>
      <c r="BM127" s="112"/>
      <c r="BN127" s="112"/>
      <c r="BO127" s="112"/>
      <c r="BP127" s="133"/>
      <c r="BQ127" s="112"/>
      <c r="BR127" s="112"/>
      <c r="BS127" s="155">
        <f>COUNTIF(CB113:DF138,BL127)</f>
        <v>0</v>
      </c>
      <c r="BT127" s="155">
        <f>COUNTIF(CB113:DF138,BL127&amp;"/R")</f>
        <v>0</v>
      </c>
      <c r="BU127" s="156">
        <f t="shared" si="11"/>
        <v>0</v>
      </c>
      <c r="BV127" s="122"/>
      <c r="BW127" s="112"/>
      <c r="BX127" s="279"/>
      <c r="BY127" s="280"/>
      <c r="BZ127" s="112"/>
      <c r="CA127" s="112"/>
      <c r="CB127" s="111"/>
      <c r="CC127" s="269"/>
      <c r="CD127" s="269"/>
      <c r="CE127" s="275"/>
      <c r="CF127" s="275"/>
      <c r="CG127" s="275"/>
      <c r="CH127" s="275"/>
      <c r="CI127" s="269"/>
      <c r="CJ127" s="269"/>
      <c r="CK127" s="240"/>
      <c r="CL127" s="240"/>
      <c r="CM127" s="239"/>
      <c r="CN127" s="239"/>
      <c r="CO127" s="119"/>
      <c r="CP127" s="112"/>
      <c r="CQ127" s="112"/>
      <c r="CR127" s="188"/>
      <c r="CS127" s="188"/>
      <c r="CT127" s="126"/>
      <c r="CU127" s="269"/>
      <c r="CV127" s="269"/>
      <c r="CW127" s="272"/>
      <c r="CX127" s="272"/>
      <c r="CY127" s="272"/>
      <c r="CZ127" s="272"/>
      <c r="DA127" s="266"/>
      <c r="DB127" s="266"/>
      <c r="DC127" s="240"/>
      <c r="DD127" s="240"/>
      <c r="DE127" s="239"/>
      <c r="DF127" s="239"/>
      <c r="DG127" s="119"/>
      <c r="DH127" s="119"/>
    </row>
    <row r="128" spans="1:112" ht="15" customHeight="1">
      <c r="A128" s="111"/>
      <c r="B128" s="112"/>
      <c r="C128" s="112"/>
      <c r="D128" s="112"/>
      <c r="E128" s="112"/>
      <c r="F128" s="112"/>
      <c r="G128" s="112"/>
      <c r="H128" s="112" t="s">
        <v>79</v>
      </c>
      <c r="I128" s="112"/>
      <c r="J128" s="112"/>
      <c r="K128" s="112"/>
      <c r="L128" s="112"/>
      <c r="M128" s="112"/>
      <c r="N128" s="112"/>
      <c r="O128" s="155">
        <f>COUNTIF(X113:BB138,H128)</f>
        <v>0</v>
      </c>
      <c r="P128" s="155">
        <f>COUNTIF(X113:BB138,H128&amp;"/R")</f>
        <v>0</v>
      </c>
      <c r="Q128" s="156">
        <f t="shared" si="10"/>
        <v>0</v>
      </c>
      <c r="R128" s="122"/>
      <c r="S128" s="112"/>
      <c r="T128" s="279"/>
      <c r="U128" s="280"/>
      <c r="V128" s="112"/>
      <c r="W128" s="112"/>
      <c r="X128" s="111"/>
      <c r="Y128" s="172"/>
      <c r="Z128" s="172"/>
      <c r="AA128" s="172"/>
      <c r="AB128" s="172"/>
      <c r="AC128" s="134"/>
      <c r="AD128" s="172"/>
      <c r="AE128" s="172"/>
      <c r="AF128" s="172"/>
      <c r="AG128" s="164"/>
      <c r="AH128" s="164"/>
      <c r="AI128" s="255"/>
      <c r="AJ128" s="255"/>
      <c r="AK128" s="119"/>
      <c r="AL128" s="112"/>
      <c r="AM128" s="112"/>
      <c r="AN128" s="188"/>
      <c r="AO128" s="188"/>
      <c r="AP128" s="126"/>
      <c r="AQ128" s="164"/>
      <c r="AR128" s="164"/>
      <c r="AS128" s="120"/>
      <c r="AT128" s="120"/>
      <c r="AU128" s="120"/>
      <c r="AV128" s="120"/>
      <c r="AW128" s="120"/>
      <c r="AX128" s="120"/>
      <c r="AY128" s="195"/>
      <c r="AZ128" s="195"/>
      <c r="BA128" s="255"/>
      <c r="BB128" s="255"/>
      <c r="BC128" s="119"/>
      <c r="BD128" s="119"/>
      <c r="BE128" s="111"/>
      <c r="BF128" s="112"/>
      <c r="BG128" s="112"/>
      <c r="BH128" s="112"/>
      <c r="BI128" s="112"/>
      <c r="BJ128" s="112"/>
      <c r="BK128" s="112"/>
      <c r="BL128" s="112" t="s">
        <v>79</v>
      </c>
      <c r="BM128" s="112"/>
      <c r="BN128" s="112"/>
      <c r="BO128" s="112"/>
      <c r="BP128" s="112"/>
      <c r="BQ128" s="112"/>
      <c r="BR128" s="112"/>
      <c r="BS128" s="155">
        <f>COUNTIF(CB113:DF138,BL128)</f>
        <v>0</v>
      </c>
      <c r="BT128" s="155">
        <f>COUNTIF(CB113:DF138,BL128&amp;"/R")</f>
        <v>0</v>
      </c>
      <c r="BU128" s="156">
        <f t="shared" si="11"/>
        <v>0</v>
      </c>
      <c r="BV128" s="122"/>
      <c r="BW128" s="112"/>
      <c r="BX128" s="279"/>
      <c r="BY128" s="280"/>
      <c r="BZ128" s="112"/>
      <c r="CA128" s="112"/>
      <c r="CB128" s="111"/>
      <c r="CC128" s="120"/>
      <c r="CD128" s="120"/>
      <c r="CE128" s="134"/>
      <c r="CF128" s="134"/>
      <c r="CG128" s="134"/>
      <c r="CH128" s="134"/>
      <c r="CI128" s="112"/>
      <c r="CJ128" s="112"/>
      <c r="CK128" s="112"/>
      <c r="CL128" s="112"/>
      <c r="CM128" s="240"/>
      <c r="CN128" s="240"/>
      <c r="CO128" s="119"/>
      <c r="CP128" s="112"/>
      <c r="CQ128" s="112"/>
      <c r="CR128" s="188"/>
      <c r="CS128" s="188"/>
      <c r="CT128" s="126"/>
      <c r="CU128" s="112"/>
      <c r="CV128" s="112"/>
      <c r="CW128" s="120"/>
      <c r="CX128" s="120"/>
      <c r="CY128" s="120"/>
      <c r="CZ128" s="120"/>
      <c r="DA128" s="120"/>
      <c r="DB128" s="120"/>
      <c r="DC128" s="112"/>
      <c r="DD128" s="112"/>
      <c r="DE128" s="240"/>
      <c r="DF128" s="240"/>
      <c r="DG128" s="119"/>
      <c r="DH128" s="119"/>
    </row>
    <row r="129" spans="1:112" ht="15" customHeight="1">
      <c r="A129" s="111"/>
      <c r="B129" s="112"/>
      <c r="C129" s="112"/>
      <c r="D129" s="112"/>
      <c r="E129" s="112"/>
      <c r="F129" s="112"/>
      <c r="G129" s="112"/>
      <c r="H129" s="112" t="s">
        <v>50</v>
      </c>
      <c r="I129" s="112"/>
      <c r="J129" s="112"/>
      <c r="K129" s="112"/>
      <c r="L129" s="133"/>
      <c r="M129" s="112"/>
      <c r="N129" s="112"/>
      <c r="O129" s="155">
        <f>COUNTIF(X113:BB138,H129)</f>
        <v>0</v>
      </c>
      <c r="P129" s="155">
        <f>COUNTIF(X113:BB138,H129&amp;"/R")</f>
        <v>0</v>
      </c>
      <c r="Q129" s="156">
        <f t="shared" si="10"/>
        <v>0</v>
      </c>
      <c r="R129" s="122"/>
      <c r="S129" s="112"/>
      <c r="T129" s="279"/>
      <c r="U129" s="280"/>
      <c r="V129" s="112"/>
      <c r="W129" s="112"/>
      <c r="X129" s="111"/>
      <c r="Y129" s="123"/>
      <c r="Z129" s="123"/>
      <c r="AA129" s="123"/>
      <c r="AB129" s="123"/>
      <c r="AC129" s="123"/>
      <c r="AD129" s="123"/>
      <c r="AE129" s="123"/>
      <c r="AF129" s="123"/>
      <c r="AG129" s="131"/>
      <c r="AH129" s="118"/>
      <c r="AI129" s="118"/>
      <c r="AJ129" s="118"/>
      <c r="AK129" s="119"/>
      <c r="AL129" s="112"/>
      <c r="AM129" s="112"/>
      <c r="AN129" s="188"/>
      <c r="AO129" s="188"/>
      <c r="AP129" s="126"/>
      <c r="AQ129" s="118"/>
      <c r="AR129" s="118"/>
      <c r="AS129" s="118"/>
      <c r="AT129" s="118"/>
      <c r="AU129" s="118"/>
      <c r="AV129" s="118"/>
      <c r="AW129" s="123"/>
      <c r="AX129" s="123"/>
      <c r="AY129" s="131"/>
      <c r="AZ129" s="112"/>
      <c r="BA129" s="112"/>
      <c r="BB129" s="112"/>
      <c r="BC129" s="119"/>
      <c r="BD129" s="119"/>
      <c r="BE129" s="111"/>
      <c r="BF129" s="112"/>
      <c r="BG129" s="112"/>
      <c r="BH129" s="112"/>
      <c r="BI129" s="112"/>
      <c r="BJ129" s="112"/>
      <c r="BK129" s="112"/>
      <c r="BL129" s="112" t="s">
        <v>50</v>
      </c>
      <c r="BM129" s="112"/>
      <c r="BN129" s="112"/>
      <c r="BO129" s="112"/>
      <c r="BP129" s="133"/>
      <c r="BQ129" s="112"/>
      <c r="BR129" s="112"/>
      <c r="BS129" s="155">
        <f>COUNTIF(CB113:DF138,BL129)</f>
        <v>0</v>
      </c>
      <c r="BT129" s="155">
        <f>COUNTIF(CB113:DF138,BL129&amp;"/R")</f>
        <v>0</v>
      </c>
      <c r="BU129" s="156">
        <f t="shared" si="11"/>
        <v>0</v>
      </c>
      <c r="BV129" s="122"/>
      <c r="BW129" s="112"/>
      <c r="BX129" s="279"/>
      <c r="BY129" s="280"/>
      <c r="BZ129" s="112"/>
      <c r="CA129" s="112"/>
      <c r="CB129" s="111"/>
      <c r="CC129" s="123"/>
      <c r="CD129" s="123"/>
      <c r="CE129" s="123"/>
      <c r="CF129" s="123"/>
      <c r="CG129" s="123"/>
      <c r="CH129" s="123"/>
      <c r="CI129" s="123"/>
      <c r="CJ129" s="123"/>
      <c r="CK129" s="131"/>
      <c r="CL129" s="118"/>
      <c r="CM129" s="118"/>
      <c r="CN129" s="118"/>
      <c r="CO129" s="119"/>
      <c r="CP129" s="112"/>
      <c r="CQ129" s="112"/>
      <c r="CR129" s="188"/>
      <c r="CS129" s="188"/>
      <c r="CT129" s="126"/>
      <c r="CU129" s="118"/>
      <c r="CV129" s="118"/>
      <c r="CW129" s="118"/>
      <c r="CX129" s="118"/>
      <c r="CY129" s="118"/>
      <c r="CZ129" s="118"/>
      <c r="DA129" s="123"/>
      <c r="DB129" s="123"/>
      <c r="DC129" s="131"/>
      <c r="DD129" s="112"/>
      <c r="DE129" s="112"/>
      <c r="DF129" s="112"/>
      <c r="DG129" s="119"/>
      <c r="DH129" s="119"/>
    </row>
    <row r="130" spans="1:112" ht="15" customHeight="1">
      <c r="A130" s="111"/>
      <c r="B130" s="112"/>
      <c r="C130" s="112"/>
      <c r="D130" s="112"/>
      <c r="E130" s="112"/>
      <c r="F130" s="112"/>
      <c r="G130" s="112"/>
      <c r="H130" s="112" t="s">
        <v>12</v>
      </c>
      <c r="I130" s="135"/>
      <c r="J130" s="135"/>
      <c r="K130" s="135"/>
      <c r="L130" s="133"/>
      <c r="M130" s="135"/>
      <c r="N130" s="135"/>
      <c r="O130" s="155">
        <f>COUNTIF(X113:BB138,H130)</f>
        <v>0</v>
      </c>
      <c r="P130" s="155">
        <f>COUNTIF(X113:BB138,H130&amp;"/R")</f>
        <v>0</v>
      </c>
      <c r="Q130" s="156">
        <f t="shared" si="10"/>
        <v>0</v>
      </c>
      <c r="R130" s="112"/>
      <c r="S130" s="112"/>
      <c r="T130" s="112"/>
      <c r="U130" s="112"/>
      <c r="V130" s="112"/>
      <c r="W130" s="112"/>
      <c r="X130" s="111"/>
      <c r="Y130" s="289"/>
      <c r="Z130" s="289"/>
      <c r="AA130" s="289"/>
      <c r="AB130" s="286"/>
      <c r="AC130" s="286"/>
      <c r="AD130" s="289"/>
      <c r="AE130" s="289"/>
      <c r="AF130" s="289"/>
      <c r="AG130" s="253"/>
      <c r="AH130" s="253"/>
      <c r="AI130" s="253"/>
      <c r="AJ130" s="253"/>
      <c r="AK130" s="119"/>
      <c r="AL130" s="112"/>
      <c r="AM130" s="112"/>
      <c r="AN130" s="188"/>
      <c r="AO130" s="188"/>
      <c r="AP130" s="126"/>
      <c r="AQ130" s="267"/>
      <c r="AR130" s="267"/>
      <c r="AS130" s="270"/>
      <c r="AT130" s="270"/>
      <c r="AU130" s="270"/>
      <c r="AV130" s="270"/>
      <c r="AW130" s="264"/>
      <c r="AX130" s="264"/>
      <c r="AY130" s="253"/>
      <c r="AZ130" s="253"/>
      <c r="BA130" s="253"/>
      <c r="BB130" s="253"/>
      <c r="BC130" s="119"/>
      <c r="BD130" s="119"/>
      <c r="BE130" s="111"/>
      <c r="BF130" s="112"/>
      <c r="BG130" s="112"/>
      <c r="BH130" s="112"/>
      <c r="BI130" s="112"/>
      <c r="BJ130" s="112"/>
      <c r="BK130" s="112"/>
      <c r="BL130" s="112" t="s">
        <v>12</v>
      </c>
      <c r="BM130" s="135"/>
      <c r="BN130" s="135"/>
      <c r="BO130" s="135"/>
      <c r="BP130" s="133"/>
      <c r="BQ130" s="135"/>
      <c r="BR130" s="135"/>
      <c r="BS130" s="155">
        <f>COUNTIF(CB113:DF138,BL130)</f>
        <v>0</v>
      </c>
      <c r="BT130" s="155">
        <f>COUNTIF(CB113:DF138,BL130&amp;"/R")</f>
        <v>0</v>
      </c>
      <c r="BU130" s="156">
        <f t="shared" si="11"/>
        <v>0</v>
      </c>
      <c r="BV130" s="112"/>
      <c r="BW130" s="112"/>
      <c r="BX130" s="112"/>
      <c r="BY130" s="112"/>
      <c r="BZ130" s="112"/>
      <c r="CA130" s="112"/>
      <c r="CB130" s="111"/>
      <c r="CC130" s="264"/>
      <c r="CD130" s="264"/>
      <c r="CE130" s="264"/>
      <c r="CF130" s="264"/>
      <c r="CG130" s="264"/>
      <c r="CH130" s="264"/>
      <c r="CI130" s="264"/>
      <c r="CJ130" s="264"/>
      <c r="CK130" s="238"/>
      <c r="CL130" s="238"/>
      <c r="CM130" s="238"/>
      <c r="CN130" s="238"/>
      <c r="CO130" s="119"/>
      <c r="CP130" s="112"/>
      <c r="CQ130" s="112"/>
      <c r="CR130" s="188"/>
      <c r="CS130" s="188"/>
      <c r="CT130" s="126"/>
      <c r="CU130" s="267"/>
      <c r="CV130" s="267"/>
      <c r="CW130" s="270"/>
      <c r="CX130" s="270"/>
      <c r="CY130" s="270"/>
      <c r="CZ130" s="270"/>
      <c r="DA130" s="264"/>
      <c r="DB130" s="264"/>
      <c r="DC130" s="238"/>
      <c r="DD130" s="238"/>
      <c r="DE130" s="238"/>
      <c r="DF130" s="238"/>
      <c r="DG130" s="119"/>
      <c r="DH130" s="119"/>
    </row>
    <row r="131" spans="1:112" ht="15" customHeight="1">
      <c r="A131" s="111"/>
      <c r="B131" s="112"/>
      <c r="C131" s="112"/>
      <c r="D131" s="112"/>
      <c r="E131" s="112"/>
      <c r="F131" s="112"/>
      <c r="G131" s="112"/>
      <c r="H131" s="112" t="s">
        <v>78</v>
      </c>
      <c r="I131" s="112"/>
      <c r="J131" s="112"/>
      <c r="K131" s="112"/>
      <c r="L131" s="112"/>
      <c r="M131" s="112"/>
      <c r="N131" s="112"/>
      <c r="O131" s="155">
        <f>COUNTIF(X113:BB138,H131)</f>
        <v>0</v>
      </c>
      <c r="P131" s="155">
        <f>COUNTIF(X113:BB138,H131&amp;"/R")</f>
        <v>0</v>
      </c>
      <c r="Q131" s="156">
        <f t="shared" si="10"/>
        <v>0</v>
      </c>
      <c r="R131" s="112"/>
      <c r="S131" s="112"/>
      <c r="T131" s="112"/>
      <c r="U131" s="112"/>
      <c r="V131" s="188" t="s">
        <v>15</v>
      </c>
      <c r="W131" s="112"/>
      <c r="X131" s="111"/>
      <c r="Y131" s="290"/>
      <c r="Z131" s="290"/>
      <c r="AA131" s="290"/>
      <c r="AB131" s="287"/>
      <c r="AC131" s="287"/>
      <c r="AD131" s="290"/>
      <c r="AE131" s="290"/>
      <c r="AF131" s="290"/>
      <c r="AG131" s="254"/>
      <c r="AH131" s="254"/>
      <c r="AI131" s="254"/>
      <c r="AJ131" s="254"/>
      <c r="AK131" s="119"/>
      <c r="AL131" s="112"/>
      <c r="AM131" s="112"/>
      <c r="AN131" s="188" t="s">
        <v>16</v>
      </c>
      <c r="AO131" s="188"/>
      <c r="AP131" s="126"/>
      <c r="AQ131" s="268"/>
      <c r="AR131" s="268"/>
      <c r="AS131" s="271"/>
      <c r="AT131" s="271"/>
      <c r="AU131" s="271"/>
      <c r="AV131" s="271"/>
      <c r="AW131" s="265"/>
      <c r="AX131" s="265"/>
      <c r="AY131" s="254"/>
      <c r="AZ131" s="254"/>
      <c r="BA131" s="254"/>
      <c r="BB131" s="254"/>
      <c r="BC131" s="119"/>
      <c r="BD131" s="119"/>
      <c r="BE131" s="111"/>
      <c r="BF131" s="112"/>
      <c r="BG131" s="112"/>
      <c r="BH131" s="112"/>
      <c r="BI131" s="112"/>
      <c r="BJ131" s="112"/>
      <c r="BK131" s="112"/>
      <c r="BL131" s="112" t="s">
        <v>78</v>
      </c>
      <c r="BM131" s="112"/>
      <c r="BN131" s="112"/>
      <c r="BO131" s="112"/>
      <c r="BP131" s="112"/>
      <c r="BQ131" s="112"/>
      <c r="BR131" s="112"/>
      <c r="BS131" s="155">
        <f>COUNTIF(CB113:DF138,BL131)</f>
        <v>0</v>
      </c>
      <c r="BT131" s="155">
        <f>COUNTIF(CB113:DF138,BL131&amp;"/R")</f>
        <v>0</v>
      </c>
      <c r="BU131" s="156">
        <f t="shared" si="11"/>
        <v>0</v>
      </c>
      <c r="BV131" s="112"/>
      <c r="BW131" s="112"/>
      <c r="BX131" s="112"/>
      <c r="BY131" s="112"/>
      <c r="BZ131" s="188" t="s">
        <v>15</v>
      </c>
      <c r="CA131" s="112"/>
      <c r="CB131" s="111"/>
      <c r="CC131" s="265"/>
      <c r="CD131" s="265"/>
      <c r="CE131" s="265"/>
      <c r="CF131" s="265"/>
      <c r="CG131" s="265"/>
      <c r="CH131" s="265"/>
      <c r="CI131" s="265"/>
      <c r="CJ131" s="265"/>
      <c r="CK131" s="239"/>
      <c r="CL131" s="239"/>
      <c r="CM131" s="239"/>
      <c r="CN131" s="239"/>
      <c r="CO131" s="119"/>
      <c r="CP131" s="112"/>
      <c r="CQ131" s="112"/>
      <c r="CR131" s="188" t="s">
        <v>16</v>
      </c>
      <c r="CS131" s="188"/>
      <c r="CT131" s="126"/>
      <c r="CU131" s="268"/>
      <c r="CV131" s="268"/>
      <c r="CW131" s="271"/>
      <c r="CX131" s="271"/>
      <c r="CY131" s="271"/>
      <c r="CZ131" s="271"/>
      <c r="DA131" s="265"/>
      <c r="DB131" s="265"/>
      <c r="DC131" s="239"/>
      <c r="DD131" s="239"/>
      <c r="DE131" s="239"/>
      <c r="DF131" s="239"/>
      <c r="DG131" s="119"/>
      <c r="DH131" s="119"/>
    </row>
    <row r="132" spans="1:112" ht="15" customHeight="1">
      <c r="A132" s="111"/>
      <c r="B132" s="112"/>
      <c r="C132" s="112"/>
      <c r="D132" s="112"/>
      <c r="E132" s="112"/>
      <c r="F132" s="112"/>
      <c r="G132" s="112"/>
      <c r="H132" s="112" t="s">
        <v>37</v>
      </c>
      <c r="I132" s="112"/>
      <c r="J132" s="112"/>
      <c r="K132" s="112"/>
      <c r="L132" s="133"/>
      <c r="M132" s="112"/>
      <c r="N132" s="112"/>
      <c r="O132" s="155">
        <f>COUNTIF(X113:BB138,H132)</f>
        <v>0</v>
      </c>
      <c r="P132" s="155">
        <f>COUNTIF(X113:BB138,H132&amp;"/R")</f>
        <v>0</v>
      </c>
      <c r="Q132" s="156">
        <f t="shared" si="10"/>
        <v>0</v>
      </c>
      <c r="R132" s="112"/>
      <c r="S132" s="112"/>
      <c r="T132" s="112"/>
      <c r="U132" s="112"/>
      <c r="V132" s="112"/>
      <c r="W132" s="112"/>
      <c r="X132" s="111"/>
      <c r="Y132" s="291"/>
      <c r="Z132" s="291"/>
      <c r="AA132" s="291"/>
      <c r="AB132" s="288"/>
      <c r="AC132" s="288"/>
      <c r="AD132" s="291"/>
      <c r="AE132" s="291"/>
      <c r="AF132" s="291"/>
      <c r="AG132" s="255"/>
      <c r="AH132" s="255"/>
      <c r="AI132" s="254"/>
      <c r="AJ132" s="254"/>
      <c r="AK132" s="119"/>
      <c r="AL132" s="112"/>
      <c r="AM132" s="112"/>
      <c r="AN132" s="188"/>
      <c r="AO132" s="188"/>
      <c r="AP132" s="126"/>
      <c r="AQ132" s="269"/>
      <c r="AR132" s="269"/>
      <c r="AS132" s="272"/>
      <c r="AT132" s="272"/>
      <c r="AU132" s="272"/>
      <c r="AV132" s="272"/>
      <c r="AW132" s="266"/>
      <c r="AX132" s="266"/>
      <c r="AY132" s="255"/>
      <c r="AZ132" s="255"/>
      <c r="BA132" s="254"/>
      <c r="BB132" s="254"/>
      <c r="BC132" s="119"/>
      <c r="BD132" s="119"/>
      <c r="BE132" s="111"/>
      <c r="BF132" s="112"/>
      <c r="BG132" s="112"/>
      <c r="BH132" s="112"/>
      <c r="BI132" s="112"/>
      <c r="BJ132" s="112"/>
      <c r="BK132" s="112"/>
      <c r="BL132" s="112" t="s">
        <v>37</v>
      </c>
      <c r="BM132" s="112"/>
      <c r="BN132" s="112"/>
      <c r="BO132" s="112"/>
      <c r="BP132" s="133"/>
      <c r="BQ132" s="112"/>
      <c r="BR132" s="112"/>
      <c r="BS132" s="155">
        <f>COUNTIF(CB113:DF138,BL132)</f>
        <v>0</v>
      </c>
      <c r="BT132" s="155">
        <f>COUNTIF(CB113:DF138,BL132&amp;"/R")</f>
        <v>0</v>
      </c>
      <c r="BU132" s="156">
        <f t="shared" si="11"/>
        <v>0</v>
      </c>
      <c r="BV132" s="112"/>
      <c r="BW132" s="112"/>
      <c r="BX132" s="112"/>
      <c r="BY132" s="112"/>
      <c r="BZ132" s="112"/>
      <c r="CA132" s="112"/>
      <c r="CB132" s="111"/>
      <c r="CC132" s="266"/>
      <c r="CD132" s="266"/>
      <c r="CE132" s="266"/>
      <c r="CF132" s="266"/>
      <c r="CG132" s="266"/>
      <c r="CH132" s="266"/>
      <c r="CI132" s="266"/>
      <c r="CJ132" s="266"/>
      <c r="CK132" s="240"/>
      <c r="CL132" s="240"/>
      <c r="CM132" s="239"/>
      <c r="CN132" s="239"/>
      <c r="CO132" s="119"/>
      <c r="CP132" s="112"/>
      <c r="CQ132" s="112"/>
      <c r="CR132" s="188"/>
      <c r="CS132" s="188"/>
      <c r="CT132" s="126"/>
      <c r="CU132" s="269"/>
      <c r="CV132" s="269"/>
      <c r="CW132" s="272"/>
      <c r="CX132" s="272"/>
      <c r="CY132" s="272"/>
      <c r="CZ132" s="272"/>
      <c r="DA132" s="266"/>
      <c r="DB132" s="266"/>
      <c r="DC132" s="240"/>
      <c r="DD132" s="240"/>
      <c r="DE132" s="239"/>
      <c r="DF132" s="239"/>
      <c r="DG132" s="119"/>
      <c r="DH132" s="119"/>
    </row>
    <row r="133" spans="1:112" ht="15" customHeight="1">
      <c r="A133" s="158"/>
      <c r="B133" s="122"/>
      <c r="C133" s="122"/>
      <c r="D133" s="122"/>
      <c r="E133" s="122"/>
      <c r="F133" s="122"/>
      <c r="G133" s="122"/>
      <c r="H133" s="112" t="s">
        <v>80</v>
      </c>
      <c r="I133" s="112"/>
      <c r="J133" s="122"/>
      <c r="K133" s="122"/>
      <c r="L133" s="122"/>
      <c r="M133" s="122"/>
      <c r="N133" s="122"/>
      <c r="O133" s="122"/>
      <c r="P133" s="188"/>
      <c r="Q133" s="155">
        <f>COUNTIF(Y113:BC141,H133)</f>
        <v>0</v>
      </c>
      <c r="R133" s="112"/>
      <c r="S133" s="112"/>
      <c r="T133" s="112"/>
      <c r="U133" s="112"/>
      <c r="V133" s="112"/>
      <c r="W133" s="112"/>
      <c r="X133" s="111"/>
      <c r="Y133" s="172"/>
      <c r="Z133" s="172"/>
      <c r="AA133" s="172"/>
      <c r="AB133" s="120"/>
      <c r="AC133" s="134"/>
      <c r="AD133" s="172"/>
      <c r="AE133" s="172"/>
      <c r="AF133" s="172"/>
      <c r="AG133" s="164"/>
      <c r="AH133" s="164"/>
      <c r="AI133" s="255"/>
      <c r="AJ133" s="255"/>
      <c r="AK133" s="119"/>
      <c r="AL133" s="112"/>
      <c r="AM133" s="112"/>
      <c r="AN133" s="188"/>
      <c r="AO133" s="188"/>
      <c r="AP133" s="126"/>
      <c r="AQ133" s="164"/>
      <c r="AR133" s="164"/>
      <c r="AS133" s="120"/>
      <c r="AT133" s="120"/>
      <c r="AU133" s="120"/>
      <c r="AV133" s="120"/>
      <c r="AW133" s="120"/>
      <c r="AX133" s="120"/>
      <c r="AY133" s="195"/>
      <c r="AZ133" s="195"/>
      <c r="BA133" s="255"/>
      <c r="BB133" s="255"/>
      <c r="BC133" s="119"/>
      <c r="BD133" s="119"/>
      <c r="BE133" s="158"/>
      <c r="BF133" s="122"/>
      <c r="BG133" s="122"/>
      <c r="BH133" s="122"/>
      <c r="BI133" s="122"/>
      <c r="BJ133" s="122"/>
      <c r="BK133" s="122"/>
      <c r="BL133" s="112" t="s">
        <v>80</v>
      </c>
      <c r="BM133" s="112"/>
      <c r="BN133" s="122"/>
      <c r="BO133" s="122"/>
      <c r="BP133" s="122"/>
      <c r="BQ133" s="122"/>
      <c r="BR133" s="122"/>
      <c r="BS133" s="122"/>
      <c r="BT133" s="188"/>
      <c r="BU133" s="155">
        <f>COUNTIF(CC113:DG141,BL133)</f>
        <v>0</v>
      </c>
      <c r="BV133" s="122"/>
      <c r="BW133" s="112"/>
      <c r="BX133" s="112"/>
      <c r="BY133" s="112"/>
      <c r="BZ133" s="112"/>
      <c r="CA133" s="112"/>
      <c r="CB133" s="111"/>
      <c r="CC133" s="120"/>
      <c r="CD133" s="120"/>
      <c r="CE133" s="120"/>
      <c r="CF133" s="120"/>
      <c r="CG133" s="134"/>
      <c r="CH133" s="134"/>
      <c r="CI133" s="134"/>
      <c r="CJ133" s="134"/>
      <c r="CK133" s="112"/>
      <c r="CL133" s="112"/>
      <c r="CM133" s="240"/>
      <c r="CN133" s="240"/>
      <c r="CO133" s="119"/>
      <c r="CP133" s="112"/>
      <c r="CQ133" s="112"/>
      <c r="CR133" s="188"/>
      <c r="CS133" s="188"/>
      <c r="CT133" s="126"/>
      <c r="CU133" s="112"/>
      <c r="CV133" s="112"/>
      <c r="CW133" s="120"/>
      <c r="CX133" s="120"/>
      <c r="CY133" s="120"/>
      <c r="CZ133" s="120"/>
      <c r="DA133" s="120"/>
      <c r="DB133" s="120"/>
      <c r="DC133" s="112"/>
      <c r="DD133" s="112"/>
      <c r="DE133" s="240"/>
      <c r="DF133" s="240"/>
      <c r="DG133" s="119"/>
      <c r="DH133" s="119"/>
    </row>
    <row r="134" spans="1:112" ht="15" customHeight="1">
      <c r="A134" s="111"/>
      <c r="B134" s="112"/>
      <c r="C134" s="112"/>
      <c r="D134" s="112"/>
      <c r="E134" s="112"/>
      <c r="F134" s="112"/>
      <c r="G134" s="112"/>
      <c r="H134" s="112" t="s">
        <v>69</v>
      </c>
      <c r="I134" s="112"/>
      <c r="J134" s="112"/>
      <c r="K134" s="112"/>
      <c r="L134" s="112"/>
      <c r="M134" s="112"/>
      <c r="N134" s="112"/>
      <c r="O134" s="112"/>
      <c r="P134" s="188"/>
      <c r="Q134" s="155">
        <f>COUNTIF(Y113:BC141,H134)</f>
        <v>0</v>
      </c>
      <c r="R134" s="112"/>
      <c r="S134" s="112"/>
      <c r="T134" s="112"/>
      <c r="U134" s="112"/>
      <c r="V134" s="112"/>
      <c r="W134" s="112"/>
      <c r="X134" s="111"/>
      <c r="Y134" s="137"/>
      <c r="Z134" s="137"/>
      <c r="AA134" s="137"/>
      <c r="AB134" s="137"/>
      <c r="AC134" s="123"/>
      <c r="AD134" s="123"/>
      <c r="AE134" s="123"/>
      <c r="AF134" s="123"/>
      <c r="AG134" s="131"/>
      <c r="AH134" s="118"/>
      <c r="AI134" s="118"/>
      <c r="AJ134" s="118"/>
      <c r="AK134" s="119"/>
      <c r="AL134" s="112"/>
      <c r="AM134" s="112"/>
      <c r="AN134" s="188"/>
      <c r="AO134" s="188"/>
      <c r="AP134" s="126"/>
      <c r="AQ134" s="123"/>
      <c r="AR134" s="123"/>
      <c r="AS134" s="123"/>
      <c r="AT134" s="123"/>
      <c r="AU134" s="123"/>
      <c r="AV134" s="123"/>
      <c r="AW134" s="123"/>
      <c r="AX134" s="123"/>
      <c r="AY134" s="131"/>
      <c r="AZ134" s="123"/>
      <c r="BA134" s="123"/>
      <c r="BB134" s="123"/>
      <c r="BC134" s="119"/>
      <c r="BD134" s="119"/>
      <c r="BE134" s="111"/>
      <c r="BF134" s="112"/>
      <c r="BG134" s="112"/>
      <c r="BH134" s="112"/>
      <c r="BI134" s="112"/>
      <c r="BJ134" s="112"/>
      <c r="BK134" s="112"/>
      <c r="BL134" s="112" t="s">
        <v>69</v>
      </c>
      <c r="BM134" s="112"/>
      <c r="BN134" s="112"/>
      <c r="BO134" s="112"/>
      <c r="BP134" s="112"/>
      <c r="BQ134" s="112"/>
      <c r="BR134" s="112"/>
      <c r="BS134" s="112"/>
      <c r="BT134" s="188"/>
      <c r="BU134" s="155">
        <f>COUNTIF(CC113:DG141,BL134)</f>
        <v>0</v>
      </c>
      <c r="BV134" s="122"/>
      <c r="BW134" s="112"/>
      <c r="BX134" s="112"/>
      <c r="BY134" s="112"/>
      <c r="BZ134" s="112"/>
      <c r="CA134" s="112"/>
      <c r="CB134" s="111"/>
      <c r="CC134" s="137"/>
      <c r="CD134" s="137"/>
      <c r="CE134" s="137"/>
      <c r="CF134" s="137"/>
      <c r="CG134" s="123"/>
      <c r="CH134" s="123"/>
      <c r="CI134" s="123"/>
      <c r="CJ134" s="123"/>
      <c r="CK134" s="131"/>
      <c r="CL134" s="118"/>
      <c r="CM134" s="118"/>
      <c r="CN134" s="118"/>
      <c r="CO134" s="119"/>
      <c r="CP134" s="112"/>
      <c r="CQ134" s="112"/>
      <c r="CR134" s="188"/>
      <c r="CS134" s="188"/>
      <c r="CT134" s="126"/>
      <c r="CU134" s="123"/>
      <c r="CV134" s="123"/>
      <c r="CW134" s="123"/>
      <c r="CX134" s="123"/>
      <c r="CY134" s="123"/>
      <c r="CZ134" s="123"/>
      <c r="DA134" s="123"/>
      <c r="DB134" s="123"/>
      <c r="DC134" s="131"/>
      <c r="DD134" s="123"/>
      <c r="DE134" s="123"/>
      <c r="DF134" s="123"/>
      <c r="DG134" s="119"/>
      <c r="DH134" s="119"/>
    </row>
    <row r="135" spans="1:112" ht="15" customHeight="1">
      <c r="A135" s="111"/>
      <c r="B135" s="112"/>
      <c r="C135" s="112"/>
      <c r="D135" s="112"/>
      <c r="E135" s="112"/>
      <c r="F135" s="113"/>
      <c r="G135" s="112"/>
      <c r="H135" s="112" t="s">
        <v>82</v>
      </c>
      <c r="I135" s="112"/>
      <c r="J135" s="112"/>
      <c r="K135" s="112"/>
      <c r="L135" s="112"/>
      <c r="M135" s="112"/>
      <c r="N135" s="112"/>
      <c r="O135" s="112"/>
      <c r="P135" s="188"/>
      <c r="Q135" s="155">
        <f>COUNTIF(Y113:BC141,H135)</f>
        <v>0</v>
      </c>
      <c r="R135" s="112"/>
      <c r="S135" s="112"/>
      <c r="T135" s="112"/>
      <c r="U135" s="112"/>
      <c r="V135" s="112"/>
      <c r="W135" s="112"/>
      <c r="X135" s="111"/>
      <c r="Y135" s="267"/>
      <c r="Z135" s="267"/>
      <c r="AA135" s="267"/>
      <c r="AB135" s="273"/>
      <c r="AC135" s="273"/>
      <c r="AD135" s="270"/>
      <c r="AE135" s="270"/>
      <c r="AF135" s="270"/>
      <c r="AG135" s="253"/>
      <c r="AH135" s="253"/>
      <c r="AI135" s="253"/>
      <c r="AJ135" s="253"/>
      <c r="AK135" s="119"/>
      <c r="AL135" s="112"/>
      <c r="AM135" s="112"/>
      <c r="AN135" s="188"/>
      <c r="AO135" s="188"/>
      <c r="AP135" s="138"/>
      <c r="AQ135" s="267"/>
      <c r="AR135" s="267"/>
      <c r="AS135" s="270"/>
      <c r="AT135" s="270"/>
      <c r="AU135" s="270"/>
      <c r="AV135" s="270"/>
      <c r="AW135" s="264"/>
      <c r="AX135" s="264"/>
      <c r="AY135" s="253"/>
      <c r="AZ135" s="253"/>
      <c r="BA135" s="253"/>
      <c r="BB135" s="253"/>
      <c r="BC135" s="119"/>
      <c r="BD135" s="119"/>
      <c r="BE135" s="111"/>
      <c r="BF135" s="112"/>
      <c r="BG135" s="112"/>
      <c r="BH135" s="112"/>
      <c r="BI135" s="112"/>
      <c r="BJ135" s="112"/>
      <c r="BK135" s="112"/>
      <c r="BL135" s="112" t="s">
        <v>82</v>
      </c>
      <c r="BM135" s="112"/>
      <c r="BN135" s="112"/>
      <c r="BO135" s="112"/>
      <c r="BP135" s="112"/>
      <c r="BQ135" s="112"/>
      <c r="BR135" s="112"/>
      <c r="BS135" s="112"/>
      <c r="BT135" s="188"/>
      <c r="BU135" s="155">
        <f>COUNTIF(CC113:DG141,BL135)</f>
        <v>0</v>
      </c>
      <c r="BV135" s="112"/>
      <c r="BW135" s="112"/>
      <c r="BX135" s="112"/>
      <c r="BY135" s="112"/>
      <c r="BZ135" s="112"/>
      <c r="CA135" s="112"/>
      <c r="CB135" s="111"/>
      <c r="CC135" s="267"/>
      <c r="CD135" s="267"/>
      <c r="CE135" s="267"/>
      <c r="CF135" s="273"/>
      <c r="CG135" s="273"/>
      <c r="CH135" s="270"/>
      <c r="CI135" s="270"/>
      <c r="CJ135" s="270"/>
      <c r="CK135" s="238"/>
      <c r="CL135" s="238"/>
      <c r="CM135" s="238"/>
      <c r="CN135" s="238"/>
      <c r="CO135" s="119"/>
      <c r="CP135" s="112"/>
      <c r="CQ135" s="112"/>
      <c r="CR135" s="188"/>
      <c r="CS135" s="188"/>
      <c r="CT135" s="138"/>
      <c r="CU135" s="267"/>
      <c r="CV135" s="267"/>
      <c r="CW135" s="270"/>
      <c r="CX135" s="270"/>
      <c r="CY135" s="270"/>
      <c r="CZ135" s="270"/>
      <c r="DA135" s="264"/>
      <c r="DB135" s="264"/>
      <c r="DC135" s="238"/>
      <c r="DD135" s="238"/>
      <c r="DE135" s="238"/>
      <c r="DF135" s="238"/>
      <c r="DG135" s="119"/>
      <c r="DH135" s="119"/>
    </row>
    <row r="136" spans="1:112" ht="15" customHeight="1">
      <c r="A136" s="111"/>
      <c r="B136" s="112"/>
      <c r="C136" s="112"/>
      <c r="D136" s="112"/>
      <c r="E136" s="112"/>
      <c r="F136" s="113"/>
      <c r="G136" s="112"/>
      <c r="H136" s="112"/>
      <c r="I136" s="112"/>
      <c r="J136" s="112"/>
      <c r="K136" s="112"/>
      <c r="L136" s="112"/>
      <c r="M136" s="112"/>
      <c r="N136" s="112"/>
      <c r="O136" s="112"/>
      <c r="P136" s="188"/>
      <c r="Q136" s="112"/>
      <c r="R136" s="112"/>
      <c r="S136" s="112"/>
      <c r="T136" s="112"/>
      <c r="U136" s="112"/>
      <c r="V136" s="188" t="s">
        <v>17</v>
      </c>
      <c r="W136" s="112"/>
      <c r="X136" s="111"/>
      <c r="Y136" s="268"/>
      <c r="Z136" s="268"/>
      <c r="AA136" s="268"/>
      <c r="AB136" s="274"/>
      <c r="AC136" s="274"/>
      <c r="AD136" s="271"/>
      <c r="AE136" s="271"/>
      <c r="AF136" s="271"/>
      <c r="AG136" s="254"/>
      <c r="AH136" s="254"/>
      <c r="AI136" s="254"/>
      <c r="AJ136" s="254"/>
      <c r="AK136" s="119"/>
      <c r="AL136" s="112"/>
      <c r="AM136" s="112"/>
      <c r="AN136" s="188" t="s">
        <v>18</v>
      </c>
      <c r="AO136" s="188"/>
      <c r="AP136" s="138"/>
      <c r="AQ136" s="268"/>
      <c r="AR136" s="268"/>
      <c r="AS136" s="271"/>
      <c r="AT136" s="271"/>
      <c r="AU136" s="271"/>
      <c r="AV136" s="271"/>
      <c r="AW136" s="265"/>
      <c r="AX136" s="265"/>
      <c r="AY136" s="254"/>
      <c r="AZ136" s="254"/>
      <c r="BA136" s="254"/>
      <c r="BB136" s="254"/>
      <c r="BC136" s="119"/>
      <c r="BD136" s="119"/>
      <c r="BE136" s="111"/>
      <c r="BF136" s="112"/>
      <c r="BG136" s="112"/>
      <c r="BH136" s="112"/>
      <c r="BI136" s="112"/>
      <c r="BJ136" s="113"/>
      <c r="BK136" s="112"/>
      <c r="BL136" s="112"/>
      <c r="BM136" s="112"/>
      <c r="BN136" s="112"/>
      <c r="BO136" s="112"/>
      <c r="BP136" s="112"/>
      <c r="BQ136" s="112"/>
      <c r="BR136" s="112"/>
      <c r="BS136" s="112"/>
      <c r="BT136" s="188"/>
      <c r="BU136" s="112"/>
      <c r="BV136" s="112"/>
      <c r="BW136" s="112"/>
      <c r="BX136" s="112"/>
      <c r="BY136" s="112"/>
      <c r="BZ136" s="188" t="s">
        <v>17</v>
      </c>
      <c r="CA136" s="112"/>
      <c r="CB136" s="111"/>
      <c r="CC136" s="268"/>
      <c r="CD136" s="268"/>
      <c r="CE136" s="268"/>
      <c r="CF136" s="274"/>
      <c r="CG136" s="274"/>
      <c r="CH136" s="271"/>
      <c r="CI136" s="271"/>
      <c r="CJ136" s="271"/>
      <c r="CK136" s="239"/>
      <c r="CL136" s="239"/>
      <c r="CM136" s="239"/>
      <c r="CN136" s="239"/>
      <c r="CO136" s="119"/>
      <c r="CP136" s="112"/>
      <c r="CQ136" s="112"/>
      <c r="CR136" s="188" t="s">
        <v>18</v>
      </c>
      <c r="CS136" s="188"/>
      <c r="CT136" s="138"/>
      <c r="CU136" s="268"/>
      <c r="CV136" s="268"/>
      <c r="CW136" s="271"/>
      <c r="CX136" s="271"/>
      <c r="CY136" s="271"/>
      <c r="CZ136" s="271"/>
      <c r="DA136" s="265"/>
      <c r="DB136" s="265"/>
      <c r="DC136" s="239"/>
      <c r="DD136" s="239"/>
      <c r="DE136" s="239"/>
      <c r="DF136" s="239"/>
      <c r="DG136" s="119"/>
      <c r="DH136" s="119"/>
    </row>
    <row r="137" spans="1:112" ht="15" customHeight="1">
      <c r="A137" s="111"/>
      <c r="B137" s="112"/>
      <c r="C137" s="112"/>
      <c r="D137" s="112"/>
      <c r="E137" s="112"/>
      <c r="F137" s="113"/>
      <c r="G137" s="191"/>
      <c r="H137" s="260"/>
      <c r="I137" s="260"/>
      <c r="J137" s="260"/>
      <c r="K137" s="112"/>
      <c r="L137" s="112"/>
      <c r="M137" s="112"/>
      <c r="N137" s="112"/>
      <c r="O137" s="112"/>
      <c r="P137" s="188"/>
      <c r="Q137" s="112"/>
      <c r="R137" s="112"/>
      <c r="S137" s="112"/>
      <c r="T137" s="112"/>
      <c r="U137" s="112"/>
      <c r="V137" s="112"/>
      <c r="W137" s="112"/>
      <c r="X137" s="111"/>
      <c r="Y137" s="269"/>
      <c r="Z137" s="269"/>
      <c r="AA137" s="269"/>
      <c r="AB137" s="275"/>
      <c r="AC137" s="275"/>
      <c r="AD137" s="272"/>
      <c r="AE137" s="272"/>
      <c r="AF137" s="272"/>
      <c r="AG137" s="255"/>
      <c r="AH137" s="255"/>
      <c r="AI137" s="254"/>
      <c r="AJ137" s="254"/>
      <c r="AK137" s="119"/>
      <c r="AL137" s="112"/>
      <c r="AM137" s="112"/>
      <c r="AN137" s="188"/>
      <c r="AO137" s="188"/>
      <c r="AP137" s="138"/>
      <c r="AQ137" s="269"/>
      <c r="AR137" s="269"/>
      <c r="AS137" s="272"/>
      <c r="AT137" s="272"/>
      <c r="AU137" s="272"/>
      <c r="AV137" s="272"/>
      <c r="AW137" s="266"/>
      <c r="AX137" s="266"/>
      <c r="AY137" s="255"/>
      <c r="AZ137" s="255"/>
      <c r="BA137" s="254"/>
      <c r="BB137" s="254"/>
      <c r="BC137" s="119"/>
      <c r="BD137" s="119"/>
      <c r="BE137" s="111"/>
      <c r="BF137" s="112"/>
      <c r="BG137" s="112"/>
      <c r="BH137" s="112"/>
      <c r="BI137" s="112"/>
      <c r="BJ137" s="113"/>
      <c r="BK137" s="191"/>
      <c r="BL137" s="260"/>
      <c r="BM137" s="260"/>
      <c r="BN137" s="260"/>
      <c r="BO137" s="112"/>
      <c r="BP137" s="112"/>
      <c r="BQ137" s="112"/>
      <c r="BR137" s="112"/>
      <c r="BS137" s="112"/>
      <c r="BT137" s="188"/>
      <c r="BU137" s="112"/>
      <c r="BV137" s="112"/>
      <c r="BW137" s="112"/>
      <c r="BX137" s="112"/>
      <c r="BY137" s="112"/>
      <c r="BZ137" s="112"/>
      <c r="CA137" s="112"/>
      <c r="CB137" s="111"/>
      <c r="CC137" s="269"/>
      <c r="CD137" s="269"/>
      <c r="CE137" s="269"/>
      <c r="CF137" s="275"/>
      <c r="CG137" s="275"/>
      <c r="CH137" s="272"/>
      <c r="CI137" s="272"/>
      <c r="CJ137" s="272"/>
      <c r="CK137" s="240"/>
      <c r="CL137" s="240"/>
      <c r="CM137" s="239"/>
      <c r="CN137" s="239"/>
      <c r="CO137" s="119"/>
      <c r="CP137" s="112"/>
      <c r="CQ137" s="112"/>
      <c r="CR137" s="188"/>
      <c r="CS137" s="188"/>
      <c r="CT137" s="138"/>
      <c r="CU137" s="269"/>
      <c r="CV137" s="269"/>
      <c r="CW137" s="272"/>
      <c r="CX137" s="272"/>
      <c r="CY137" s="272"/>
      <c r="CZ137" s="272"/>
      <c r="DA137" s="266"/>
      <c r="DB137" s="266"/>
      <c r="DC137" s="240"/>
      <c r="DD137" s="240"/>
      <c r="DE137" s="239"/>
      <c r="DF137" s="239"/>
      <c r="DG137" s="119"/>
      <c r="DH137" s="119"/>
    </row>
    <row r="138" spans="1:112" ht="15" customHeight="1">
      <c r="A138" s="111"/>
      <c r="B138" s="112"/>
      <c r="C138" s="112"/>
      <c r="D138" s="112"/>
      <c r="E138" s="112"/>
      <c r="F138" s="113" t="s">
        <v>128</v>
      </c>
      <c r="G138" s="112"/>
      <c r="H138" s="174" t="s">
        <v>127</v>
      </c>
      <c r="I138" s="112"/>
      <c r="J138" s="112"/>
      <c r="K138" s="112"/>
      <c r="L138" s="112"/>
      <c r="M138" s="112"/>
      <c r="N138" s="112"/>
      <c r="O138" s="112"/>
      <c r="P138" s="188"/>
      <c r="Q138" s="112"/>
      <c r="R138" s="112"/>
      <c r="S138" s="112"/>
      <c r="T138" s="112"/>
      <c r="U138" s="112"/>
      <c r="V138" s="112"/>
      <c r="W138" s="112"/>
      <c r="X138" s="111"/>
      <c r="Y138" s="164"/>
      <c r="Z138" s="164"/>
      <c r="AA138" s="164"/>
      <c r="AB138" s="164"/>
      <c r="AC138" s="164"/>
      <c r="AD138" s="120"/>
      <c r="AE138" s="120"/>
      <c r="AF138" s="120"/>
      <c r="AG138" s="164"/>
      <c r="AH138" s="164"/>
      <c r="AI138" s="255"/>
      <c r="AJ138" s="255"/>
      <c r="AK138" s="119"/>
      <c r="AL138" s="112"/>
      <c r="AM138" s="112"/>
      <c r="AN138" s="188"/>
      <c r="AO138" s="188"/>
      <c r="AP138" s="126"/>
      <c r="AQ138" s="164"/>
      <c r="AR138" s="164"/>
      <c r="AS138" s="120"/>
      <c r="AT138" s="120"/>
      <c r="AU138" s="120"/>
      <c r="AV138" s="120"/>
      <c r="AW138" s="120"/>
      <c r="AX138" s="120"/>
      <c r="AY138" s="195"/>
      <c r="AZ138" s="195"/>
      <c r="BA138" s="255"/>
      <c r="BB138" s="255"/>
      <c r="BC138" s="119"/>
      <c r="BD138" s="119"/>
      <c r="BE138" s="111"/>
      <c r="BF138" s="112"/>
      <c r="BG138" s="112"/>
      <c r="BH138" s="112"/>
      <c r="BI138" s="112"/>
      <c r="BJ138" s="113" t="s">
        <v>128</v>
      </c>
      <c r="BK138" s="112"/>
      <c r="BL138" s="174" t="s">
        <v>127</v>
      </c>
      <c r="BM138" s="112"/>
      <c r="BN138" s="112"/>
      <c r="BO138" s="112"/>
      <c r="BP138" s="112"/>
      <c r="BQ138" s="112"/>
      <c r="BR138" s="112"/>
      <c r="BS138" s="112"/>
      <c r="BT138" s="188"/>
      <c r="BU138" s="112"/>
      <c r="BV138" s="112"/>
      <c r="BW138" s="112"/>
      <c r="BX138" s="112"/>
      <c r="BY138" s="112"/>
      <c r="BZ138" s="112"/>
      <c r="CA138" s="112"/>
      <c r="CB138" s="111"/>
      <c r="CC138" s="112"/>
      <c r="CD138" s="112"/>
      <c r="CE138" s="112"/>
      <c r="CF138" s="112"/>
      <c r="CG138" s="112"/>
      <c r="CH138" s="120"/>
      <c r="CI138" s="120"/>
      <c r="CJ138" s="120"/>
      <c r="CK138" s="112"/>
      <c r="CL138" s="112"/>
      <c r="CM138" s="240"/>
      <c r="CN138" s="240"/>
      <c r="CO138" s="119"/>
      <c r="CP138" s="112"/>
      <c r="CQ138" s="112"/>
      <c r="CR138" s="188"/>
      <c r="CS138" s="188"/>
      <c r="CT138" s="126"/>
      <c r="CU138" s="112"/>
      <c r="CV138" s="112"/>
      <c r="CW138" s="120"/>
      <c r="CX138" s="120"/>
      <c r="CY138" s="120"/>
      <c r="CZ138" s="120"/>
      <c r="DA138" s="120"/>
      <c r="DB138" s="120"/>
      <c r="DC138" s="112"/>
      <c r="DD138" s="112"/>
      <c r="DE138" s="240"/>
      <c r="DF138" s="240"/>
      <c r="DG138" s="119"/>
      <c r="DH138" s="119"/>
    </row>
    <row r="139" spans="1:112" ht="15" customHeight="1" thickBot="1">
      <c r="A139" s="111"/>
      <c r="B139" s="112"/>
      <c r="C139" s="112"/>
      <c r="D139" s="112"/>
      <c r="E139" s="112"/>
      <c r="F139" s="113" t="s">
        <v>42</v>
      </c>
      <c r="G139" s="112"/>
      <c r="H139" s="112" t="s">
        <v>67</v>
      </c>
      <c r="I139" s="112"/>
      <c r="J139" s="112"/>
      <c r="K139" s="112"/>
      <c r="L139" s="112"/>
      <c r="M139" s="112"/>
      <c r="N139" s="112"/>
      <c r="O139" s="112"/>
      <c r="P139" s="188"/>
      <c r="Q139" s="112"/>
      <c r="R139" s="112"/>
      <c r="S139" s="112"/>
      <c r="T139" s="112"/>
      <c r="U139" s="112"/>
      <c r="V139" s="112"/>
      <c r="W139" s="112"/>
      <c r="X139" s="111"/>
      <c r="Y139" s="112"/>
      <c r="Z139" s="112"/>
      <c r="AA139" s="112"/>
      <c r="AB139" s="112"/>
      <c r="AC139" s="112"/>
      <c r="AD139" s="112"/>
      <c r="AE139" s="112"/>
      <c r="AF139" s="112"/>
      <c r="AG139" s="131"/>
      <c r="AH139" s="112"/>
      <c r="AI139" s="112"/>
      <c r="AJ139" s="112"/>
      <c r="AK139" s="119"/>
      <c r="AL139" s="112"/>
      <c r="AM139" s="112"/>
      <c r="AN139" s="188"/>
      <c r="AO139" s="188"/>
      <c r="AP139" s="126"/>
      <c r="AQ139" s="123"/>
      <c r="AR139" s="123"/>
      <c r="AS139" s="123"/>
      <c r="AT139" s="123"/>
      <c r="AU139" s="123"/>
      <c r="AV139" s="123"/>
      <c r="AW139" s="123"/>
      <c r="AX139" s="123"/>
      <c r="AY139" s="130"/>
      <c r="AZ139" s="130"/>
      <c r="BA139" s="130"/>
      <c r="BB139" s="130"/>
      <c r="BC139" s="119"/>
      <c r="BD139" s="119"/>
      <c r="BE139" s="111"/>
      <c r="BF139" s="112"/>
      <c r="BG139" s="112"/>
      <c r="BH139" s="112"/>
      <c r="BI139" s="112"/>
      <c r="BJ139" s="113" t="s">
        <v>42</v>
      </c>
      <c r="BK139" s="112"/>
      <c r="BL139" s="112" t="s">
        <v>67</v>
      </c>
      <c r="BM139" s="112"/>
      <c r="BN139" s="112"/>
      <c r="BO139" s="112"/>
      <c r="BP139" s="112"/>
      <c r="BQ139" s="112"/>
      <c r="BR139" s="112"/>
      <c r="BS139" s="112"/>
      <c r="BT139" s="188"/>
      <c r="BU139" s="112"/>
      <c r="BV139" s="112"/>
      <c r="BW139" s="112"/>
      <c r="BX139" s="112"/>
      <c r="BY139" s="112"/>
      <c r="BZ139" s="112"/>
      <c r="CA139" s="112"/>
      <c r="CB139" s="111"/>
      <c r="CC139" s="112"/>
      <c r="CD139" s="112"/>
      <c r="CE139" s="112"/>
      <c r="CF139" s="112"/>
      <c r="CG139" s="112"/>
      <c r="CH139" s="112"/>
      <c r="CI139" s="112"/>
      <c r="CJ139" s="112"/>
      <c r="CK139" s="131"/>
      <c r="CL139" s="112"/>
      <c r="CM139" s="112"/>
      <c r="CN139" s="112"/>
      <c r="CO139" s="119"/>
      <c r="CP139" s="112"/>
      <c r="CQ139" s="112"/>
      <c r="CR139" s="188"/>
      <c r="CS139" s="188"/>
      <c r="CT139" s="126"/>
      <c r="CU139" s="123"/>
      <c r="CV139" s="123"/>
      <c r="CW139" s="123"/>
      <c r="CX139" s="123"/>
      <c r="CY139" s="123"/>
      <c r="CZ139" s="123"/>
      <c r="DA139" s="123"/>
      <c r="DB139" s="123"/>
      <c r="DC139" s="130"/>
      <c r="DD139" s="130"/>
      <c r="DE139" s="130"/>
      <c r="DF139" s="130"/>
      <c r="DG139" s="119"/>
      <c r="DH139" s="119"/>
    </row>
    <row r="140" spans="1:112" ht="15" customHeight="1" thickBot="1">
      <c r="A140" s="111"/>
      <c r="B140" s="112"/>
      <c r="C140" s="112"/>
      <c r="D140" s="112"/>
      <c r="E140" s="112"/>
      <c r="F140" s="112"/>
      <c r="G140" s="112"/>
      <c r="H140" s="112"/>
      <c r="I140" s="112"/>
      <c r="J140" s="112"/>
      <c r="K140" s="112"/>
      <c r="L140" s="112"/>
      <c r="M140" s="112"/>
      <c r="N140" s="112"/>
      <c r="O140" s="112"/>
      <c r="P140" s="188"/>
      <c r="Q140" s="112"/>
      <c r="R140" s="112"/>
      <c r="S140" s="112"/>
      <c r="T140" s="112"/>
      <c r="U140" s="112"/>
      <c r="V140" s="112"/>
      <c r="W140" s="112"/>
      <c r="X140" s="111"/>
      <c r="Y140" s="261"/>
      <c r="Z140" s="262"/>
      <c r="AA140" s="262"/>
      <c r="AB140" s="262"/>
      <c r="AC140" s="262"/>
      <c r="AD140" s="262"/>
      <c r="AE140" s="262"/>
      <c r="AF140" s="262"/>
      <c r="AG140" s="262"/>
      <c r="AH140" s="262"/>
      <c r="AI140" s="262"/>
      <c r="AJ140" s="263"/>
      <c r="AK140" s="119"/>
      <c r="AL140" s="112"/>
      <c r="AM140" s="112"/>
      <c r="AN140" s="188"/>
      <c r="AO140" s="188"/>
      <c r="AP140" s="126"/>
      <c r="AQ140" s="139"/>
      <c r="AR140" s="140"/>
      <c r="AS140" s="140"/>
      <c r="AT140" s="140"/>
      <c r="AU140" s="140"/>
      <c r="AV140" s="140"/>
      <c r="AW140" s="140"/>
      <c r="AX140" s="140"/>
      <c r="AY140" s="141"/>
      <c r="AZ140" s="141"/>
      <c r="BA140" s="141"/>
      <c r="BB140" s="142"/>
      <c r="BC140" s="119"/>
      <c r="BD140" s="119"/>
      <c r="BE140" s="111"/>
      <c r="BF140" s="112"/>
      <c r="BG140" s="112"/>
      <c r="BH140" s="112"/>
      <c r="BI140" s="112"/>
      <c r="BJ140" s="112"/>
      <c r="BK140" s="112"/>
      <c r="BL140" s="112"/>
      <c r="BM140" s="112"/>
      <c r="BN140" s="112"/>
      <c r="BO140" s="112"/>
      <c r="BP140" s="112"/>
      <c r="BQ140" s="112"/>
      <c r="BR140" s="112"/>
      <c r="BS140" s="112"/>
      <c r="BT140" s="188"/>
      <c r="BU140" s="112"/>
      <c r="BV140" s="112"/>
      <c r="BW140" s="112"/>
      <c r="BX140" s="112"/>
      <c r="BY140" s="112"/>
      <c r="BZ140" s="112"/>
      <c r="CA140" s="112"/>
      <c r="CB140" s="111"/>
      <c r="CC140" s="261"/>
      <c r="CD140" s="262"/>
      <c r="CE140" s="262"/>
      <c r="CF140" s="262"/>
      <c r="CG140" s="262"/>
      <c r="CH140" s="262"/>
      <c r="CI140" s="262"/>
      <c r="CJ140" s="262"/>
      <c r="CK140" s="262"/>
      <c r="CL140" s="262"/>
      <c r="CM140" s="262"/>
      <c r="CN140" s="263"/>
      <c r="CO140" s="119"/>
      <c r="CP140" s="112"/>
      <c r="CQ140" s="112"/>
      <c r="CR140" s="188"/>
      <c r="CS140" s="188"/>
      <c r="CT140" s="126"/>
      <c r="CU140" s="139"/>
      <c r="CV140" s="140"/>
      <c r="CW140" s="140"/>
      <c r="CX140" s="140"/>
      <c r="CY140" s="140"/>
      <c r="CZ140" s="140"/>
      <c r="DA140" s="140"/>
      <c r="DB140" s="140"/>
      <c r="DC140" s="141"/>
      <c r="DD140" s="141"/>
      <c r="DE140" s="141"/>
      <c r="DF140" s="142"/>
      <c r="DG140" s="119"/>
      <c r="DH140" s="119"/>
    </row>
    <row r="141" spans="1:112" ht="15" customHeight="1" thickBot="1">
      <c r="A141" s="111"/>
      <c r="B141" s="112"/>
      <c r="C141" s="112"/>
      <c r="D141" s="112"/>
      <c r="E141" s="112"/>
      <c r="F141" s="112"/>
      <c r="G141" s="112"/>
      <c r="H141" s="112"/>
      <c r="I141" s="112"/>
      <c r="J141" s="112"/>
      <c r="K141" s="112"/>
      <c r="L141" s="112"/>
      <c r="M141" s="112"/>
      <c r="N141" s="112"/>
      <c r="O141" s="112"/>
      <c r="P141" s="188"/>
      <c r="Q141" s="112"/>
      <c r="R141" s="112"/>
      <c r="S141" s="112"/>
      <c r="T141" s="112"/>
      <c r="U141" s="112"/>
      <c r="V141" s="112"/>
      <c r="W141" s="112"/>
      <c r="X141" s="143"/>
      <c r="Y141" s="144"/>
      <c r="Z141" s="144"/>
      <c r="AA141" s="144"/>
      <c r="AB141" s="144"/>
      <c r="AC141" s="144"/>
      <c r="AD141" s="144"/>
      <c r="AE141" s="144"/>
      <c r="AF141" s="144"/>
      <c r="AG141" s="144"/>
      <c r="AH141" s="144"/>
      <c r="AI141" s="144"/>
      <c r="AJ141" s="144"/>
      <c r="AK141" s="145"/>
      <c r="AL141" s="112"/>
      <c r="AM141" s="112"/>
      <c r="AN141" s="188"/>
      <c r="AO141" s="188"/>
      <c r="AP141" s="146"/>
      <c r="AQ141" s="147"/>
      <c r="AR141" s="147"/>
      <c r="AS141" s="147"/>
      <c r="AT141" s="147"/>
      <c r="AU141" s="147"/>
      <c r="AV141" s="147"/>
      <c r="AW141" s="147"/>
      <c r="AX141" s="147"/>
      <c r="AY141" s="144"/>
      <c r="AZ141" s="144"/>
      <c r="BA141" s="144"/>
      <c r="BB141" s="144"/>
      <c r="BC141" s="145"/>
      <c r="BD141" s="119"/>
      <c r="BE141" s="111"/>
      <c r="BF141" s="112"/>
      <c r="BG141" s="112"/>
      <c r="BH141" s="112"/>
      <c r="BI141" s="112"/>
      <c r="BJ141" s="112"/>
      <c r="BK141" s="112"/>
      <c r="BL141" s="112"/>
      <c r="BM141" s="112"/>
      <c r="BN141" s="112"/>
      <c r="BO141" s="112"/>
      <c r="BP141" s="112"/>
      <c r="BQ141" s="112"/>
      <c r="BR141" s="112"/>
      <c r="BS141" s="112"/>
      <c r="BT141" s="188"/>
      <c r="BU141" s="112"/>
      <c r="BV141" s="112"/>
      <c r="BW141" s="112"/>
      <c r="BX141" s="112"/>
      <c r="BY141" s="112"/>
      <c r="BZ141" s="112"/>
      <c r="CA141" s="112"/>
      <c r="CB141" s="143"/>
      <c r="CC141" s="144"/>
      <c r="CD141" s="144"/>
      <c r="CE141" s="144"/>
      <c r="CF141" s="144"/>
      <c r="CG141" s="144"/>
      <c r="CH141" s="144"/>
      <c r="CI141" s="144"/>
      <c r="CJ141" s="144"/>
      <c r="CK141" s="144"/>
      <c r="CL141" s="144"/>
      <c r="CM141" s="144"/>
      <c r="CN141" s="144"/>
      <c r="CO141" s="145"/>
      <c r="CP141" s="112"/>
      <c r="CQ141" s="112"/>
      <c r="CR141" s="188"/>
      <c r="CS141" s="188"/>
      <c r="CT141" s="146"/>
      <c r="CU141" s="147"/>
      <c r="CV141" s="147"/>
      <c r="CW141" s="147"/>
      <c r="CX141" s="147"/>
      <c r="CY141" s="147"/>
      <c r="CZ141" s="147"/>
      <c r="DA141" s="147"/>
      <c r="DB141" s="147"/>
      <c r="DC141" s="144"/>
      <c r="DD141" s="144"/>
      <c r="DE141" s="144"/>
      <c r="DF141" s="144"/>
      <c r="DG141" s="145"/>
      <c r="DH141" s="119"/>
    </row>
    <row r="142" spans="1:112" ht="15" customHeight="1" thickBot="1">
      <c r="A142" s="111"/>
      <c r="B142" s="112"/>
      <c r="C142" s="112"/>
      <c r="D142" s="112"/>
      <c r="E142" s="112"/>
      <c r="F142" s="112"/>
      <c r="G142" s="112"/>
      <c r="H142" s="112"/>
      <c r="I142" s="112"/>
      <c r="J142" s="112"/>
      <c r="K142" s="112"/>
      <c r="L142" s="112"/>
      <c r="M142" s="112"/>
      <c r="N142" s="112"/>
      <c r="O142" s="112"/>
      <c r="P142" s="188"/>
      <c r="Q142" s="112"/>
      <c r="R142" s="112"/>
      <c r="S142" s="112"/>
      <c r="T142" s="112"/>
      <c r="U142" s="112"/>
      <c r="V142" s="112"/>
      <c r="W142" s="112"/>
      <c r="X142" s="112"/>
      <c r="Y142" s="148"/>
      <c r="Z142" s="149"/>
      <c r="AA142" s="149"/>
      <c r="AB142" s="149"/>
      <c r="AC142" s="149"/>
      <c r="AD142" s="149"/>
      <c r="AE142" s="149"/>
      <c r="AF142" s="149"/>
      <c r="AG142" s="149"/>
      <c r="AH142" s="149"/>
      <c r="AI142" s="149"/>
      <c r="AJ142" s="150"/>
      <c r="AK142" s="112"/>
      <c r="AL142" s="112"/>
      <c r="AM142" s="112"/>
      <c r="AN142" s="188"/>
      <c r="AO142" s="188"/>
      <c r="AP142" s="118"/>
      <c r="AQ142" s="148"/>
      <c r="AR142" s="149"/>
      <c r="AS142" s="149"/>
      <c r="AT142" s="149"/>
      <c r="AU142" s="149"/>
      <c r="AV142" s="149"/>
      <c r="AW142" s="149"/>
      <c r="AX142" s="149"/>
      <c r="AY142" s="149"/>
      <c r="AZ142" s="149"/>
      <c r="BA142" s="149"/>
      <c r="BB142" s="150"/>
      <c r="BC142" s="112"/>
      <c r="BD142" s="119"/>
      <c r="BE142" s="111"/>
      <c r="BF142" s="112"/>
      <c r="BG142" s="112"/>
      <c r="BH142" s="112"/>
      <c r="BI142" s="112"/>
      <c r="BJ142" s="112"/>
      <c r="BK142" s="112"/>
      <c r="BL142" s="112"/>
      <c r="BM142" s="112"/>
      <c r="BN142" s="112"/>
      <c r="BO142" s="112"/>
      <c r="BP142" s="112"/>
      <c r="BQ142" s="112"/>
      <c r="BR142" s="112"/>
      <c r="BS142" s="112"/>
      <c r="BT142" s="188"/>
      <c r="BU142" s="112"/>
      <c r="BV142" s="112"/>
      <c r="BW142" s="112"/>
      <c r="BX142" s="112"/>
      <c r="BY142" s="112"/>
      <c r="BZ142" s="112"/>
      <c r="CA142" s="112"/>
      <c r="CB142" s="112"/>
      <c r="CC142" s="148"/>
      <c r="CD142" s="149"/>
      <c r="CE142" s="149"/>
      <c r="CF142" s="149"/>
      <c r="CG142" s="149"/>
      <c r="CH142" s="149"/>
      <c r="CI142" s="149"/>
      <c r="CJ142" s="149"/>
      <c r="CK142" s="149"/>
      <c r="CL142" s="149"/>
      <c r="CM142" s="149"/>
      <c r="CN142" s="150"/>
      <c r="CO142" s="112"/>
      <c r="CP142" s="112"/>
      <c r="CQ142" s="112"/>
      <c r="CR142" s="188"/>
      <c r="CS142" s="188"/>
      <c r="CT142" s="118"/>
      <c r="CU142" s="148"/>
      <c r="CV142" s="149"/>
      <c r="CW142" s="149"/>
      <c r="CX142" s="149"/>
      <c r="CY142" s="149"/>
      <c r="CZ142" s="149"/>
      <c r="DA142" s="149"/>
      <c r="DB142" s="149"/>
      <c r="DC142" s="149"/>
      <c r="DD142" s="149"/>
      <c r="DE142" s="149"/>
      <c r="DF142" s="150"/>
      <c r="DG142" s="112"/>
      <c r="DH142" s="119"/>
    </row>
    <row r="143" spans="1:112" ht="15" customHeight="1">
      <c r="A143" s="111"/>
      <c r="B143" s="112"/>
      <c r="C143" s="112"/>
      <c r="D143" s="112"/>
      <c r="E143" s="112"/>
      <c r="F143" s="112"/>
      <c r="G143" s="112"/>
      <c r="H143" s="112"/>
      <c r="I143" s="112"/>
      <c r="J143" s="112"/>
      <c r="K143" s="112"/>
      <c r="L143" s="112"/>
      <c r="M143" s="112"/>
      <c r="N143" s="112"/>
      <c r="O143" s="112"/>
      <c r="P143" s="188"/>
      <c r="Q143" s="112"/>
      <c r="R143" s="112"/>
      <c r="S143" s="112"/>
      <c r="T143" s="112"/>
      <c r="U143" s="112"/>
      <c r="V143" s="112"/>
      <c r="W143" s="112"/>
      <c r="X143" s="112"/>
      <c r="Y143" s="112"/>
      <c r="Z143" s="112"/>
      <c r="AA143" s="112"/>
      <c r="AB143" s="112"/>
      <c r="AC143" s="112"/>
      <c r="AD143" s="112"/>
      <c r="AE143" s="112"/>
      <c r="AF143" s="112"/>
      <c r="AG143" s="112"/>
      <c r="AH143" s="112"/>
      <c r="AI143" s="112"/>
      <c r="AJ143" s="112"/>
      <c r="AK143" s="112"/>
      <c r="AL143" s="112"/>
      <c r="AM143" s="112"/>
      <c r="AN143" s="112"/>
      <c r="AO143" s="112"/>
      <c r="AP143" s="118"/>
      <c r="AQ143" s="118"/>
      <c r="AR143" s="118"/>
      <c r="AS143" s="118"/>
      <c r="AT143" s="118"/>
      <c r="AU143" s="118"/>
      <c r="AV143" s="118"/>
      <c r="AW143" s="118"/>
      <c r="AX143" s="118"/>
      <c r="AY143" s="112"/>
      <c r="AZ143" s="112"/>
      <c r="BA143" s="112"/>
      <c r="BB143" s="112"/>
      <c r="BC143" s="112"/>
      <c r="BD143" s="119"/>
      <c r="BE143" s="111"/>
      <c r="BF143" s="112"/>
      <c r="BG143" s="112"/>
      <c r="BH143" s="112"/>
      <c r="BI143" s="112"/>
      <c r="BJ143" s="112"/>
      <c r="BK143" s="112"/>
      <c r="BL143" s="112"/>
      <c r="BM143" s="112"/>
      <c r="BN143" s="112"/>
      <c r="BO143" s="112"/>
      <c r="BP143" s="112"/>
      <c r="BQ143" s="112"/>
      <c r="BR143" s="112"/>
      <c r="BS143" s="112"/>
      <c r="BT143" s="188"/>
      <c r="BU143" s="112"/>
      <c r="BV143" s="112"/>
      <c r="BW143" s="112"/>
      <c r="BX143" s="112"/>
      <c r="BY143" s="112"/>
      <c r="BZ143" s="112"/>
      <c r="CA143" s="112"/>
      <c r="CB143" s="112"/>
      <c r="CC143" s="112"/>
      <c r="CD143" s="112"/>
      <c r="CE143" s="112"/>
      <c r="CF143" s="112"/>
      <c r="CG143" s="112"/>
      <c r="CH143" s="112"/>
      <c r="CI143" s="112"/>
      <c r="CJ143" s="112"/>
      <c r="CK143" s="112"/>
      <c r="CL143" s="112"/>
      <c r="CM143" s="112"/>
      <c r="CN143" s="112"/>
      <c r="CO143" s="112"/>
      <c r="CP143" s="112"/>
      <c r="CQ143" s="112"/>
      <c r="CR143" s="112"/>
      <c r="CS143" s="112"/>
      <c r="CT143" s="118"/>
      <c r="CU143" s="118"/>
      <c r="CV143" s="118"/>
      <c r="CW143" s="118"/>
      <c r="CX143" s="118"/>
      <c r="CY143" s="118"/>
      <c r="CZ143" s="118"/>
      <c r="DA143" s="118"/>
      <c r="DB143" s="118"/>
      <c r="DC143" s="112"/>
      <c r="DD143" s="112"/>
      <c r="DE143" s="112"/>
      <c r="DF143" s="112"/>
      <c r="DG143" s="112"/>
      <c r="DH143" s="119"/>
    </row>
    <row r="144" spans="1:112" ht="15" customHeight="1" thickBot="1">
      <c r="A144" s="143"/>
      <c r="B144" s="144"/>
      <c r="C144" s="144"/>
      <c r="D144" s="144"/>
      <c r="E144" s="144"/>
      <c r="F144" s="144"/>
      <c r="G144" s="144"/>
      <c r="H144" s="144"/>
      <c r="I144" s="144"/>
      <c r="J144" s="144"/>
      <c r="K144" s="144"/>
      <c r="L144" s="144"/>
      <c r="M144" s="144"/>
      <c r="N144" s="144"/>
      <c r="O144" s="144"/>
      <c r="P144" s="151"/>
      <c r="Q144" s="144"/>
      <c r="R144" s="144"/>
      <c r="S144" s="144"/>
      <c r="T144" s="144"/>
      <c r="U144" s="144"/>
      <c r="V144" s="144"/>
      <c r="W144" s="144"/>
      <c r="X144" s="144"/>
      <c r="Y144" s="144"/>
      <c r="Z144" s="144"/>
      <c r="AA144" s="144"/>
      <c r="AB144" s="144"/>
      <c r="AC144" s="144"/>
      <c r="AD144" s="144"/>
      <c r="AE144" s="144"/>
      <c r="AF144" s="144"/>
      <c r="AG144" s="144"/>
      <c r="AH144" s="144"/>
      <c r="AI144" s="144"/>
      <c r="AJ144" s="144"/>
      <c r="AK144" s="144"/>
      <c r="AL144" s="144"/>
      <c r="AM144" s="144"/>
      <c r="AN144" s="144"/>
      <c r="AO144" s="144"/>
      <c r="AP144" s="147"/>
      <c r="AQ144" s="147"/>
      <c r="AR144" s="147"/>
      <c r="AS144" s="147"/>
      <c r="AT144" s="147"/>
      <c r="AU144" s="147"/>
      <c r="AV144" s="147"/>
      <c r="AW144" s="152"/>
      <c r="AX144" s="152"/>
      <c r="AY144" s="153" t="s">
        <v>38</v>
      </c>
      <c r="AZ144" s="284">
        <f>AZ108+1</f>
        <v>11</v>
      </c>
      <c r="BA144" s="284"/>
      <c r="BB144" s="154" t="s">
        <v>1</v>
      </c>
      <c r="BC144" s="284">
        <f>Cover!$X$24</f>
        <v>32</v>
      </c>
      <c r="BD144" s="285"/>
      <c r="BE144" s="143"/>
      <c r="BF144" s="144"/>
      <c r="BG144" s="144"/>
      <c r="BH144" s="144"/>
      <c r="BI144" s="144"/>
      <c r="BJ144" s="144"/>
      <c r="BK144" s="144"/>
      <c r="BL144" s="144"/>
      <c r="BM144" s="144"/>
      <c r="BN144" s="144"/>
      <c r="BO144" s="144"/>
      <c r="BP144" s="144"/>
      <c r="BQ144" s="144"/>
      <c r="BR144" s="144"/>
      <c r="BS144" s="144"/>
      <c r="BT144" s="151"/>
      <c r="BU144" s="144"/>
      <c r="BV144" s="144"/>
      <c r="BW144" s="144"/>
      <c r="BX144" s="144"/>
      <c r="BY144" s="144"/>
      <c r="BZ144" s="144"/>
      <c r="CA144" s="144"/>
      <c r="CB144" s="144"/>
      <c r="CC144" s="144"/>
      <c r="CD144" s="144"/>
      <c r="CE144" s="144"/>
      <c r="CF144" s="144"/>
      <c r="CG144" s="144"/>
      <c r="CH144" s="144"/>
      <c r="CI144" s="144"/>
      <c r="CJ144" s="144"/>
      <c r="CK144" s="144"/>
      <c r="CL144" s="144"/>
      <c r="CM144" s="144"/>
      <c r="CN144" s="144"/>
      <c r="CO144" s="144"/>
      <c r="CP144" s="144"/>
      <c r="CQ144" s="144"/>
      <c r="CR144" s="144"/>
      <c r="CS144" s="144"/>
      <c r="CT144" s="147"/>
      <c r="CU144" s="147"/>
      <c r="CV144" s="147"/>
      <c r="CW144" s="147"/>
      <c r="CX144" s="147"/>
      <c r="CY144" s="147"/>
      <c r="CZ144" s="147"/>
      <c r="DA144" s="152"/>
      <c r="DB144" s="152"/>
      <c r="DC144" s="153" t="s">
        <v>38</v>
      </c>
      <c r="DD144" s="284" t="str">
        <f>AZ144&amp;"A"</f>
        <v>11A</v>
      </c>
      <c r="DE144" s="284"/>
      <c r="DF144" s="154" t="s">
        <v>1</v>
      </c>
      <c r="DG144" s="284">
        <f>Cover!$X$24</f>
        <v>32</v>
      </c>
      <c r="DH144" s="285"/>
    </row>
    <row r="145" spans="1:112" ht="15" customHeight="1">
      <c r="A145" s="104" t="s">
        <v>72</v>
      </c>
      <c r="B145" s="105"/>
      <c r="C145" s="105"/>
      <c r="D145" s="106"/>
      <c r="E145" s="106"/>
      <c r="F145" s="107"/>
      <c r="G145" s="107"/>
      <c r="H145" s="107"/>
      <c r="I145" s="106"/>
      <c r="J145" s="106"/>
      <c r="K145" s="106"/>
      <c r="L145" s="106"/>
      <c r="M145" s="106"/>
      <c r="N145" s="106"/>
      <c r="O145" s="106"/>
      <c r="P145" s="106"/>
      <c r="Q145" s="107"/>
      <c r="R145" s="107"/>
      <c r="S145" s="107"/>
      <c r="T145" s="107"/>
      <c r="U145" s="106"/>
      <c r="V145" s="106"/>
      <c r="W145" s="106"/>
      <c r="X145" s="106"/>
      <c r="Y145" s="106"/>
      <c r="Z145" s="106"/>
      <c r="AA145" s="106"/>
      <c r="AB145" s="106"/>
      <c r="AC145" s="106"/>
      <c r="AD145" s="106"/>
      <c r="AE145" s="106"/>
      <c r="AF145" s="106"/>
      <c r="AG145" s="106"/>
      <c r="AH145" s="106"/>
      <c r="AI145" s="106"/>
      <c r="AJ145" s="106"/>
      <c r="AK145" s="106"/>
      <c r="AL145" s="106"/>
      <c r="AM145" s="106"/>
      <c r="AN145" s="106"/>
      <c r="AO145" s="106"/>
      <c r="AP145" s="108"/>
      <c r="AQ145" s="108"/>
      <c r="AR145" s="108"/>
      <c r="AS145" s="108"/>
      <c r="AT145" s="108"/>
      <c r="AU145" s="108"/>
      <c r="AV145" s="108"/>
      <c r="AW145" s="108"/>
      <c r="AX145" s="108"/>
      <c r="AY145" s="106"/>
      <c r="AZ145" s="106"/>
      <c r="BA145" s="106"/>
      <c r="BB145" s="106"/>
      <c r="BC145" s="106"/>
      <c r="BD145" s="109"/>
      <c r="BE145" s="104" t="s">
        <v>73</v>
      </c>
      <c r="BF145" s="105"/>
      <c r="BG145" s="105"/>
      <c r="BH145" s="106"/>
      <c r="BI145" s="106"/>
      <c r="BJ145" s="107"/>
      <c r="BK145" s="107"/>
      <c r="BL145" s="107"/>
      <c r="BM145" s="106"/>
      <c r="BN145" s="106"/>
      <c r="BO145" s="106"/>
      <c r="BP145" s="106"/>
      <c r="BQ145" s="106"/>
      <c r="BR145" s="106"/>
      <c r="BS145" s="106"/>
      <c r="BT145" s="106"/>
      <c r="BU145" s="107"/>
      <c r="BV145" s="107"/>
      <c r="BW145" s="107"/>
      <c r="BX145" s="107"/>
      <c r="BY145" s="106"/>
      <c r="BZ145" s="106"/>
      <c r="CA145" s="106"/>
      <c r="CB145" s="106"/>
      <c r="CC145" s="106"/>
      <c r="CD145" s="106"/>
      <c r="CE145" s="106"/>
      <c r="CF145" s="106"/>
      <c r="CG145" s="106"/>
      <c r="CH145" s="106"/>
      <c r="CI145" s="106"/>
      <c r="CJ145" s="106"/>
      <c r="CK145" s="106"/>
      <c r="CL145" s="106"/>
      <c r="CM145" s="106"/>
      <c r="CN145" s="106"/>
      <c r="CO145" s="106"/>
      <c r="CP145" s="106"/>
      <c r="CQ145" s="106"/>
      <c r="CR145" s="106"/>
      <c r="CS145" s="106"/>
      <c r="CT145" s="108"/>
      <c r="CU145" s="108"/>
      <c r="CV145" s="108"/>
      <c r="CW145" s="108"/>
      <c r="CX145" s="108"/>
      <c r="CY145" s="108"/>
      <c r="CZ145" s="108"/>
      <c r="DA145" s="108"/>
      <c r="DB145" s="108"/>
      <c r="DC145" s="106"/>
      <c r="DD145" s="106"/>
      <c r="DE145" s="106"/>
      <c r="DF145" s="106"/>
      <c r="DG145" s="106"/>
      <c r="DH145" s="109"/>
    </row>
    <row r="146" spans="1:112" ht="15" customHeight="1">
      <c r="A146" s="111"/>
      <c r="B146" s="112"/>
      <c r="C146" s="112"/>
      <c r="D146" s="112"/>
      <c r="E146" s="112"/>
      <c r="F146" s="113" t="s">
        <v>32</v>
      </c>
      <c r="G146" s="112"/>
      <c r="H146" s="114" t="s">
        <v>64</v>
      </c>
      <c r="I146" s="115"/>
      <c r="J146" s="112"/>
      <c r="K146" s="112"/>
      <c r="L146" s="115"/>
      <c r="M146" s="116"/>
      <c r="N146" s="115"/>
      <c r="O146" s="115"/>
      <c r="P146" s="116"/>
      <c r="Q146" s="116"/>
      <c r="R146" s="116"/>
      <c r="S146" s="116"/>
      <c r="T146" s="116"/>
      <c r="U146" s="112"/>
      <c r="V146" s="112"/>
      <c r="W146" s="112"/>
      <c r="X146" s="117"/>
      <c r="Y146" s="117"/>
      <c r="Z146" s="117"/>
      <c r="AA146" s="117"/>
      <c r="AB146" s="117"/>
      <c r="AC146" s="112"/>
      <c r="AD146" s="112"/>
      <c r="AE146" s="112"/>
      <c r="AF146" s="112"/>
      <c r="AG146" s="112"/>
      <c r="AH146" s="112"/>
      <c r="AI146" s="112"/>
      <c r="AJ146" s="112"/>
      <c r="AK146" s="112"/>
      <c r="AL146" s="112"/>
      <c r="AM146" s="112"/>
      <c r="AN146" s="112"/>
      <c r="AO146" s="112"/>
      <c r="AP146" s="118"/>
      <c r="AQ146" s="118"/>
      <c r="AR146" s="118"/>
      <c r="AS146" s="118"/>
      <c r="AT146" s="118"/>
      <c r="AU146" s="118"/>
      <c r="AV146" s="118"/>
      <c r="AW146" s="118"/>
      <c r="AX146" s="118"/>
      <c r="AY146" s="112"/>
      <c r="AZ146" s="112"/>
      <c r="BA146" s="112"/>
      <c r="BB146" s="112"/>
      <c r="BC146" s="112"/>
      <c r="BD146" s="119"/>
      <c r="BE146" s="111"/>
      <c r="BF146" s="112"/>
      <c r="BG146" s="112"/>
      <c r="BH146" s="112"/>
      <c r="BI146" s="112"/>
      <c r="BJ146" s="113" t="s">
        <v>32</v>
      </c>
      <c r="BK146" s="112"/>
      <c r="BL146" s="114" t="str">
        <f>H146</f>
        <v>xxxxx</v>
      </c>
      <c r="BM146" s="115"/>
      <c r="BN146" s="112"/>
      <c r="BO146" s="112"/>
      <c r="BP146" s="115"/>
      <c r="BQ146" s="116"/>
      <c r="BR146" s="115"/>
      <c r="BS146" s="115"/>
      <c r="BT146" s="116"/>
      <c r="BU146" s="116"/>
      <c r="BV146" s="116"/>
      <c r="BW146" s="116"/>
      <c r="BX146" s="116"/>
      <c r="BY146" s="112"/>
      <c r="BZ146" s="112"/>
      <c r="CA146" s="112"/>
      <c r="CB146" s="117"/>
      <c r="CC146" s="117"/>
      <c r="CD146" s="117"/>
      <c r="CE146" s="117"/>
      <c r="CF146" s="117"/>
      <c r="CG146" s="112"/>
      <c r="CH146" s="112"/>
      <c r="CI146" s="112"/>
      <c r="CJ146" s="112"/>
      <c r="CK146" s="112"/>
      <c r="CL146" s="112"/>
      <c r="CM146" s="112"/>
      <c r="CN146" s="112"/>
      <c r="CO146" s="112"/>
      <c r="CP146" s="112"/>
      <c r="CQ146" s="120"/>
      <c r="CR146" s="120"/>
      <c r="CS146" s="112"/>
      <c r="CT146" s="118"/>
      <c r="CU146" s="118"/>
      <c r="CV146" s="118"/>
      <c r="CW146" s="118"/>
      <c r="CX146" s="118"/>
      <c r="CY146" s="118"/>
      <c r="CZ146" s="118"/>
      <c r="DA146" s="118"/>
      <c r="DB146" s="118"/>
      <c r="DC146" s="112"/>
      <c r="DD146" s="112"/>
      <c r="DE146" s="112"/>
      <c r="DF146" s="112"/>
      <c r="DG146" s="112"/>
      <c r="DH146" s="119"/>
    </row>
    <row r="147" spans="1:112" ht="15" customHeight="1">
      <c r="A147" s="111"/>
      <c r="B147" s="112"/>
      <c r="C147" s="112"/>
      <c r="D147" s="112"/>
      <c r="E147" s="112"/>
      <c r="F147" s="113" t="s">
        <v>31</v>
      </c>
      <c r="G147" s="112"/>
      <c r="H147" s="121" t="s">
        <v>64</v>
      </c>
      <c r="I147" s="112"/>
      <c r="J147" s="112"/>
      <c r="K147" s="112"/>
      <c r="L147" s="112"/>
      <c r="M147" s="112"/>
      <c r="N147" s="112"/>
      <c r="O147" s="112"/>
      <c r="P147" s="112"/>
      <c r="Q147" s="112"/>
      <c r="R147" s="116"/>
      <c r="S147" s="116"/>
      <c r="T147" s="112"/>
      <c r="U147" s="112"/>
      <c r="V147" s="112"/>
      <c r="W147" s="112"/>
      <c r="X147" s="122"/>
      <c r="Y147" s="112"/>
      <c r="Z147" s="112"/>
      <c r="AA147" s="112"/>
      <c r="AB147" s="112"/>
      <c r="AC147" s="112"/>
      <c r="AD147" s="112"/>
      <c r="AE147" s="112"/>
      <c r="AF147" s="112"/>
      <c r="AG147" s="112"/>
      <c r="AH147" s="112"/>
      <c r="AI147" s="112"/>
      <c r="AJ147" s="112"/>
      <c r="AK147" s="112"/>
      <c r="AL147" s="112"/>
      <c r="AM147" s="112"/>
      <c r="AN147" s="112"/>
      <c r="AO147" s="112"/>
      <c r="AP147" s="118"/>
      <c r="AQ147" s="118"/>
      <c r="AR147" s="118"/>
      <c r="AS147" s="118"/>
      <c r="AT147" s="118"/>
      <c r="AU147" s="118"/>
      <c r="AV147" s="118"/>
      <c r="AW147" s="118"/>
      <c r="AX147" s="118"/>
      <c r="AY147" s="112"/>
      <c r="AZ147" s="112"/>
      <c r="BA147" s="112"/>
      <c r="BB147" s="112"/>
      <c r="BC147" s="112"/>
      <c r="BD147" s="119"/>
      <c r="BE147" s="111"/>
      <c r="BF147" s="112"/>
      <c r="BG147" s="112"/>
      <c r="BH147" s="112"/>
      <c r="BI147" s="112"/>
      <c r="BJ147" s="113" t="s">
        <v>31</v>
      </c>
      <c r="BK147" s="112"/>
      <c r="BL147" s="114" t="str">
        <f>H147</f>
        <v>xxxxx</v>
      </c>
      <c r="BM147" s="112"/>
      <c r="BN147" s="112"/>
      <c r="BO147" s="112"/>
      <c r="BP147" s="112"/>
      <c r="BQ147" s="112"/>
      <c r="BR147" s="112"/>
      <c r="BS147" s="112"/>
      <c r="BT147" s="112"/>
      <c r="BU147" s="112"/>
      <c r="BV147" s="116"/>
      <c r="BW147" s="116"/>
      <c r="BX147" s="112"/>
      <c r="BY147" s="112"/>
      <c r="BZ147" s="112"/>
      <c r="CA147" s="112"/>
      <c r="CB147" s="122"/>
      <c r="CC147" s="112"/>
      <c r="CD147" s="112"/>
      <c r="CE147" s="112"/>
      <c r="CF147" s="112"/>
      <c r="CG147" s="112"/>
      <c r="CH147" s="112"/>
      <c r="CI147" s="112"/>
      <c r="CJ147" s="112"/>
      <c r="CK147" s="112"/>
      <c r="CL147" s="112"/>
      <c r="CM147" s="112"/>
      <c r="CN147" s="112"/>
      <c r="CO147" s="112"/>
      <c r="CP147" s="112"/>
      <c r="CQ147" s="123"/>
      <c r="CR147" s="123"/>
      <c r="CS147" s="112"/>
      <c r="CT147" s="118"/>
      <c r="CU147" s="118"/>
      <c r="CV147" s="118"/>
      <c r="CW147" s="118"/>
      <c r="CX147" s="118"/>
      <c r="CY147" s="118"/>
      <c r="CZ147" s="118"/>
      <c r="DA147" s="118"/>
      <c r="DB147" s="118"/>
      <c r="DC147" s="112"/>
      <c r="DD147" s="112"/>
      <c r="DE147" s="112"/>
      <c r="DF147" s="112"/>
      <c r="DG147" s="112"/>
      <c r="DH147" s="119"/>
    </row>
    <row r="148" spans="1:112" ht="15" customHeight="1" thickBot="1">
      <c r="A148" s="111"/>
      <c r="B148" s="112"/>
      <c r="C148" s="112"/>
      <c r="D148" s="115"/>
      <c r="E148" s="112"/>
      <c r="F148" s="113" t="s">
        <v>34</v>
      </c>
      <c r="G148" s="112"/>
      <c r="H148" s="114" t="s">
        <v>65</v>
      </c>
      <c r="I148" s="112"/>
      <c r="J148" s="112"/>
      <c r="K148" s="112"/>
      <c r="L148" s="112"/>
      <c r="M148" s="112"/>
      <c r="N148" s="112"/>
      <c r="O148" s="112"/>
      <c r="P148" s="188"/>
      <c r="Q148" s="112"/>
      <c r="R148" s="112"/>
      <c r="S148" s="112"/>
      <c r="T148" s="112"/>
      <c r="U148" s="112"/>
      <c r="V148" s="112"/>
      <c r="W148" s="112"/>
      <c r="X148" s="256" t="s">
        <v>2</v>
      </c>
      <c r="Y148" s="256"/>
      <c r="Z148" s="256"/>
      <c r="AA148" s="256"/>
      <c r="AB148" s="256"/>
      <c r="AC148" s="256"/>
      <c r="AD148" s="256"/>
      <c r="AE148" s="256"/>
      <c r="AF148" s="256"/>
      <c r="AG148" s="256"/>
      <c r="AH148" s="256"/>
      <c r="AI148" s="256"/>
      <c r="AJ148" s="256"/>
      <c r="AK148" s="256"/>
      <c r="AL148" s="189"/>
      <c r="AM148" s="189"/>
      <c r="AN148" s="188"/>
      <c r="AO148" s="188"/>
      <c r="AP148" s="256" t="s">
        <v>3</v>
      </c>
      <c r="AQ148" s="256"/>
      <c r="AR148" s="256"/>
      <c r="AS148" s="256"/>
      <c r="AT148" s="256"/>
      <c r="AU148" s="256"/>
      <c r="AV148" s="256"/>
      <c r="AW148" s="256"/>
      <c r="AX148" s="256"/>
      <c r="AY148" s="256"/>
      <c r="AZ148" s="256"/>
      <c r="BA148" s="256"/>
      <c r="BB148" s="256"/>
      <c r="BC148" s="256"/>
      <c r="BD148" s="119"/>
      <c r="BE148" s="111"/>
      <c r="BF148" s="112"/>
      <c r="BG148" s="112"/>
      <c r="BH148" s="115"/>
      <c r="BI148" s="112"/>
      <c r="BJ148" s="113" t="s">
        <v>34</v>
      </c>
      <c r="BK148" s="112"/>
      <c r="BL148" s="114" t="str">
        <f>H148</f>
        <v>FCSXXXX</v>
      </c>
      <c r="BM148" s="112"/>
      <c r="BN148" s="112"/>
      <c r="BO148" s="112"/>
      <c r="BP148" s="112"/>
      <c r="BQ148" s="112"/>
      <c r="BR148" s="112"/>
      <c r="BS148" s="112"/>
      <c r="BT148" s="188"/>
      <c r="BU148" s="112"/>
      <c r="BV148" s="112"/>
      <c r="BW148" s="112"/>
      <c r="BX148" s="112"/>
      <c r="BY148" s="112"/>
      <c r="BZ148" s="112"/>
      <c r="CA148" s="112"/>
      <c r="CB148" s="256" t="s">
        <v>2</v>
      </c>
      <c r="CC148" s="256"/>
      <c r="CD148" s="256"/>
      <c r="CE148" s="256"/>
      <c r="CF148" s="256"/>
      <c r="CG148" s="256"/>
      <c r="CH148" s="256"/>
      <c r="CI148" s="256"/>
      <c r="CJ148" s="256"/>
      <c r="CK148" s="256"/>
      <c r="CL148" s="256"/>
      <c r="CM148" s="256"/>
      <c r="CN148" s="256"/>
      <c r="CO148" s="256"/>
      <c r="CP148" s="189"/>
      <c r="CQ148" s="189"/>
      <c r="CR148" s="188"/>
      <c r="CS148" s="188"/>
      <c r="CT148" s="256" t="s">
        <v>3</v>
      </c>
      <c r="CU148" s="256"/>
      <c r="CV148" s="256"/>
      <c r="CW148" s="256"/>
      <c r="CX148" s="256"/>
      <c r="CY148" s="256"/>
      <c r="CZ148" s="256"/>
      <c r="DA148" s="256"/>
      <c r="DB148" s="256"/>
      <c r="DC148" s="256"/>
      <c r="DD148" s="256"/>
      <c r="DE148" s="256"/>
      <c r="DF148" s="256"/>
      <c r="DG148" s="256"/>
      <c r="DH148" s="119"/>
    </row>
    <row r="149" spans="1:112" ht="15" customHeight="1">
      <c r="A149" s="111"/>
      <c r="B149" s="112"/>
      <c r="C149" s="112"/>
      <c r="D149" s="112"/>
      <c r="E149" s="112"/>
      <c r="F149" s="113" t="s">
        <v>35</v>
      </c>
      <c r="G149" s="112"/>
      <c r="H149" s="190" t="s">
        <v>66</v>
      </c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04"/>
      <c r="Y149" s="124">
        <v>1</v>
      </c>
      <c r="Z149" s="124">
        <v>2</v>
      </c>
      <c r="AA149" s="124">
        <v>3</v>
      </c>
      <c r="AB149" s="124">
        <v>4</v>
      </c>
      <c r="AC149" s="124">
        <v>5</v>
      </c>
      <c r="AD149" s="124">
        <v>6</v>
      </c>
      <c r="AE149" s="124">
        <v>7</v>
      </c>
      <c r="AF149" s="124">
        <v>8</v>
      </c>
      <c r="AG149" s="106"/>
      <c r="AH149" s="106"/>
      <c r="AI149" s="106"/>
      <c r="AJ149" s="106"/>
      <c r="AK149" s="109"/>
      <c r="AL149" s="112"/>
      <c r="AM149" s="112"/>
      <c r="AN149" s="188"/>
      <c r="AO149" s="188"/>
      <c r="AP149" s="104"/>
      <c r="AQ149" s="124">
        <v>1</v>
      </c>
      <c r="AR149" s="124">
        <v>2</v>
      </c>
      <c r="AS149" s="124">
        <v>3</v>
      </c>
      <c r="AT149" s="124">
        <v>4</v>
      </c>
      <c r="AU149" s="124">
        <v>5</v>
      </c>
      <c r="AV149" s="124">
        <v>6</v>
      </c>
      <c r="AW149" s="124">
        <v>7</v>
      </c>
      <c r="AX149" s="124">
        <v>8</v>
      </c>
      <c r="AY149" s="106"/>
      <c r="AZ149" s="106"/>
      <c r="BA149" s="106"/>
      <c r="BB149" s="106"/>
      <c r="BC149" s="109"/>
      <c r="BD149" s="119"/>
      <c r="BE149" s="111"/>
      <c r="BF149" s="112"/>
      <c r="BG149" s="112"/>
      <c r="BH149" s="112"/>
      <c r="BI149" s="112"/>
      <c r="BJ149" s="113" t="s">
        <v>35</v>
      </c>
      <c r="BK149" s="112"/>
      <c r="BL149" s="114" t="str">
        <f>H149</f>
        <v>0X.XX</v>
      </c>
      <c r="BM149" s="112"/>
      <c r="BN149" s="112"/>
      <c r="BO149" s="112"/>
      <c r="BP149" s="112"/>
      <c r="BQ149" s="112"/>
      <c r="BR149" s="112"/>
      <c r="BS149" s="112"/>
      <c r="BT149" s="112"/>
      <c r="BU149" s="112"/>
      <c r="BV149" s="112"/>
      <c r="BW149" s="112"/>
      <c r="BX149" s="112"/>
      <c r="BY149" s="112"/>
      <c r="BZ149" s="112"/>
      <c r="CA149" s="112"/>
      <c r="CB149" s="104"/>
      <c r="CC149" s="124">
        <v>1</v>
      </c>
      <c r="CD149" s="124">
        <v>2</v>
      </c>
      <c r="CE149" s="124">
        <v>3</v>
      </c>
      <c r="CF149" s="124">
        <v>4</v>
      </c>
      <c r="CG149" s="124">
        <v>5</v>
      </c>
      <c r="CH149" s="124">
        <v>6</v>
      </c>
      <c r="CI149" s="124">
        <v>7</v>
      </c>
      <c r="CJ149" s="124">
        <v>8</v>
      </c>
      <c r="CK149" s="106"/>
      <c r="CL149" s="106"/>
      <c r="CM149" s="106"/>
      <c r="CN149" s="106"/>
      <c r="CO149" s="109"/>
      <c r="CP149" s="112"/>
      <c r="CQ149" s="112"/>
      <c r="CR149" s="188"/>
      <c r="CS149" s="188"/>
      <c r="CT149" s="104"/>
      <c r="CU149" s="124">
        <v>1</v>
      </c>
      <c r="CV149" s="124">
        <v>2</v>
      </c>
      <c r="CW149" s="124">
        <v>3</v>
      </c>
      <c r="CX149" s="124">
        <v>4</v>
      </c>
      <c r="CY149" s="124">
        <v>5</v>
      </c>
      <c r="CZ149" s="124">
        <v>6</v>
      </c>
      <c r="DA149" s="124">
        <v>7</v>
      </c>
      <c r="DB149" s="124">
        <v>8</v>
      </c>
      <c r="DC149" s="106"/>
      <c r="DD149" s="106"/>
      <c r="DE149" s="106"/>
      <c r="DF149" s="106"/>
      <c r="DG149" s="109"/>
      <c r="DH149" s="119"/>
    </row>
    <row r="150" spans="1:112" ht="15" customHeight="1">
      <c r="A150" s="111"/>
      <c r="B150" s="112"/>
      <c r="C150" s="112"/>
      <c r="D150" s="112"/>
      <c r="E150" s="112"/>
      <c r="F150" s="113" t="s">
        <v>33</v>
      </c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1"/>
      <c r="Y150" s="112"/>
      <c r="Z150" s="112"/>
      <c r="AA150" s="112"/>
      <c r="AB150" s="112"/>
      <c r="AC150" s="112"/>
      <c r="AD150" s="112"/>
      <c r="AE150" s="112"/>
      <c r="AF150" s="112"/>
      <c r="AG150" s="188"/>
      <c r="AH150" s="188"/>
      <c r="AI150" s="188"/>
      <c r="AJ150" s="188"/>
      <c r="AK150" s="125"/>
      <c r="AL150" s="188"/>
      <c r="AM150" s="188"/>
      <c r="AN150" s="188"/>
      <c r="AO150" s="188"/>
      <c r="AP150" s="111"/>
      <c r="AQ150" s="112"/>
      <c r="AR150" s="112"/>
      <c r="AS150" s="112"/>
      <c r="AT150" s="112"/>
      <c r="AU150" s="112"/>
      <c r="AV150" s="112"/>
      <c r="AW150" s="112"/>
      <c r="AX150" s="112"/>
      <c r="AY150" s="188"/>
      <c r="AZ150" s="188"/>
      <c r="BA150" s="188"/>
      <c r="BB150" s="188"/>
      <c r="BC150" s="125"/>
      <c r="BD150" s="119"/>
      <c r="BE150" s="111"/>
      <c r="BF150" s="112"/>
      <c r="BG150" s="112"/>
      <c r="BH150" s="112"/>
      <c r="BI150" s="112"/>
      <c r="BJ150" s="113" t="s">
        <v>33</v>
      </c>
      <c r="BK150" s="112"/>
      <c r="BL150" s="114">
        <f>H150</f>
        <v>0</v>
      </c>
      <c r="BM150" s="112"/>
      <c r="BN150" s="112"/>
      <c r="BO150" s="112"/>
      <c r="BP150" s="112"/>
      <c r="BQ150" s="112"/>
      <c r="BR150" s="112"/>
      <c r="BS150" s="112"/>
      <c r="BT150" s="112"/>
      <c r="BU150" s="112"/>
      <c r="BV150" s="112"/>
      <c r="BW150" s="112"/>
      <c r="BX150" s="112"/>
      <c r="BY150" s="112"/>
      <c r="BZ150" s="112"/>
      <c r="CA150" s="112"/>
      <c r="CB150" s="111"/>
      <c r="CC150" s="112"/>
      <c r="CD150" s="112"/>
      <c r="CE150" s="112"/>
      <c r="CF150" s="112"/>
      <c r="CG150" s="112"/>
      <c r="CH150" s="112"/>
      <c r="CI150" s="112"/>
      <c r="CJ150" s="112"/>
      <c r="CK150" s="188"/>
      <c r="CL150" s="188"/>
      <c r="CM150" s="188"/>
      <c r="CN150" s="188"/>
      <c r="CO150" s="125"/>
      <c r="CP150" s="188"/>
      <c r="CQ150" s="188"/>
      <c r="CR150" s="188"/>
      <c r="CS150" s="188"/>
      <c r="CT150" s="111"/>
      <c r="CU150" s="112"/>
      <c r="CV150" s="112"/>
      <c r="CW150" s="112"/>
      <c r="CX150" s="112"/>
      <c r="CY150" s="112"/>
      <c r="CZ150" s="112"/>
      <c r="DA150" s="112"/>
      <c r="DB150" s="112"/>
      <c r="DC150" s="188"/>
      <c r="DD150" s="188"/>
      <c r="DE150" s="188"/>
      <c r="DF150" s="188"/>
      <c r="DG150" s="125"/>
      <c r="DH150" s="119"/>
    </row>
    <row r="151" spans="1:112" ht="15" customHeight="1">
      <c r="A151" s="111"/>
      <c r="B151" s="112"/>
      <c r="C151" s="112"/>
      <c r="D151" s="112"/>
      <c r="E151" s="112"/>
      <c r="F151" s="112"/>
      <c r="G151" s="112"/>
      <c r="H151" s="112"/>
      <c r="I151" s="112"/>
      <c r="J151" s="112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  <c r="X151" s="111"/>
      <c r="Y151" s="241"/>
      <c r="Z151" s="241"/>
      <c r="AA151" s="289"/>
      <c r="AB151" s="289"/>
      <c r="AC151" s="286"/>
      <c r="AD151" s="289"/>
      <c r="AE151" s="250"/>
      <c r="AF151" s="257"/>
      <c r="AG151" s="253"/>
      <c r="AH151" s="253"/>
      <c r="AI151" s="253"/>
      <c r="AJ151" s="253"/>
      <c r="AK151" s="119"/>
      <c r="AL151" s="112"/>
      <c r="AM151" s="112"/>
      <c r="AN151" s="188"/>
      <c r="AO151" s="188"/>
      <c r="AP151" s="126"/>
      <c r="AQ151" s="267"/>
      <c r="AR151" s="267"/>
      <c r="AS151" s="270"/>
      <c r="AT151" s="270"/>
      <c r="AU151" s="270"/>
      <c r="AV151" s="270"/>
      <c r="AW151" s="264"/>
      <c r="AX151" s="264"/>
      <c r="AY151" s="253"/>
      <c r="AZ151" s="253"/>
      <c r="BA151" s="253"/>
      <c r="BB151" s="253"/>
      <c r="BC151" s="119"/>
      <c r="BD151" s="119"/>
      <c r="BE151" s="111"/>
      <c r="BF151" s="112"/>
      <c r="BG151" s="112"/>
      <c r="BH151" s="112"/>
      <c r="BI151" s="112"/>
      <c r="BJ151" s="112"/>
      <c r="BK151" s="112"/>
      <c r="BL151" s="112"/>
      <c r="BM151" s="112"/>
      <c r="BN151" s="112"/>
      <c r="BO151" s="112"/>
      <c r="BP151" s="112"/>
      <c r="BQ151" s="112"/>
      <c r="BR151" s="112"/>
      <c r="BS151" s="112"/>
      <c r="BT151" s="112"/>
      <c r="BU151" s="112"/>
      <c r="BV151" s="112"/>
      <c r="BW151" s="112"/>
      <c r="BX151" s="112"/>
      <c r="BY151" s="112"/>
      <c r="BZ151" s="112"/>
      <c r="CA151" s="112"/>
      <c r="CB151" s="111"/>
      <c r="CC151" s="267"/>
      <c r="CD151" s="267"/>
      <c r="CE151" s="267"/>
      <c r="CF151" s="267"/>
      <c r="CG151" s="273"/>
      <c r="CH151" s="273"/>
      <c r="CI151" s="276"/>
      <c r="CJ151" s="281"/>
      <c r="CK151" s="238"/>
      <c r="CL151" s="238"/>
      <c r="CM151" s="238"/>
      <c r="CN151" s="238"/>
      <c r="CO151" s="119"/>
      <c r="CP151" s="112"/>
      <c r="CQ151" s="112"/>
      <c r="CR151" s="188"/>
      <c r="CS151" s="188"/>
      <c r="CT151" s="126"/>
      <c r="CU151" s="267"/>
      <c r="CV151" s="267"/>
      <c r="CW151" s="270"/>
      <c r="CX151" s="270"/>
      <c r="CY151" s="270"/>
      <c r="CZ151" s="270"/>
      <c r="DA151" s="264"/>
      <c r="DB151" s="264"/>
      <c r="DC151" s="238"/>
      <c r="DD151" s="238"/>
      <c r="DE151" s="238"/>
      <c r="DF151" s="238"/>
      <c r="DG151" s="119"/>
      <c r="DH151" s="119"/>
    </row>
    <row r="152" spans="1:112" ht="15" customHeight="1">
      <c r="A152" s="111"/>
      <c r="B152" s="112"/>
      <c r="C152" s="112"/>
      <c r="D152" s="112"/>
      <c r="E152" s="112"/>
      <c r="F152" s="112"/>
      <c r="G152" s="112"/>
      <c r="H152" s="112"/>
      <c r="I152" s="112"/>
      <c r="J152" s="112"/>
      <c r="K152" s="112"/>
      <c r="L152" s="112"/>
      <c r="M152" s="112"/>
      <c r="N152" s="112"/>
      <c r="O152" s="112"/>
      <c r="P152" s="188"/>
      <c r="Q152" s="122" t="s">
        <v>36</v>
      </c>
      <c r="R152" s="122"/>
      <c r="S152" s="112"/>
      <c r="T152" s="112"/>
      <c r="U152" s="112"/>
      <c r="V152" s="188" t="s">
        <v>8</v>
      </c>
      <c r="W152" s="112"/>
      <c r="X152" s="111"/>
      <c r="Y152" s="242"/>
      <c r="Z152" s="242"/>
      <c r="AA152" s="290"/>
      <c r="AB152" s="290"/>
      <c r="AC152" s="287"/>
      <c r="AD152" s="290"/>
      <c r="AE152" s="251"/>
      <c r="AF152" s="258"/>
      <c r="AG152" s="254"/>
      <c r="AH152" s="254"/>
      <c r="AI152" s="254"/>
      <c r="AJ152" s="254"/>
      <c r="AK152" s="119"/>
      <c r="AL152" s="112"/>
      <c r="AM152" s="112"/>
      <c r="AN152" s="188" t="s">
        <v>9</v>
      </c>
      <c r="AO152" s="188"/>
      <c r="AP152" s="126"/>
      <c r="AQ152" s="268"/>
      <c r="AR152" s="268"/>
      <c r="AS152" s="271"/>
      <c r="AT152" s="271"/>
      <c r="AU152" s="271"/>
      <c r="AV152" s="271"/>
      <c r="AW152" s="265"/>
      <c r="AX152" s="265"/>
      <c r="AY152" s="254"/>
      <c r="AZ152" s="254"/>
      <c r="BA152" s="254"/>
      <c r="BB152" s="254"/>
      <c r="BC152" s="119"/>
      <c r="BD152" s="119"/>
      <c r="BE152" s="111"/>
      <c r="BF152" s="112"/>
      <c r="BG152" s="112"/>
      <c r="BH152" s="112"/>
      <c r="BI152" s="112"/>
      <c r="BJ152" s="112"/>
      <c r="BK152" s="112"/>
      <c r="BL152" s="112"/>
      <c r="BM152" s="112"/>
      <c r="BN152" s="112"/>
      <c r="BO152" s="112"/>
      <c r="BP152" s="112"/>
      <c r="BQ152" s="112"/>
      <c r="BR152" s="112"/>
      <c r="BS152" s="112"/>
      <c r="BT152" s="188"/>
      <c r="BU152" s="122" t="s">
        <v>36</v>
      </c>
      <c r="BV152" s="122"/>
      <c r="BW152" s="112"/>
      <c r="BX152" s="112"/>
      <c r="BY152" s="112"/>
      <c r="BZ152" s="188" t="s">
        <v>8</v>
      </c>
      <c r="CA152" s="112"/>
      <c r="CB152" s="111"/>
      <c r="CC152" s="268"/>
      <c r="CD152" s="268"/>
      <c r="CE152" s="268"/>
      <c r="CF152" s="268"/>
      <c r="CG152" s="274"/>
      <c r="CH152" s="274"/>
      <c r="CI152" s="277"/>
      <c r="CJ152" s="282"/>
      <c r="CK152" s="239"/>
      <c r="CL152" s="239"/>
      <c r="CM152" s="239"/>
      <c r="CN152" s="239"/>
      <c r="CO152" s="119"/>
      <c r="CP152" s="112"/>
      <c r="CQ152" s="112"/>
      <c r="CR152" s="188" t="s">
        <v>9</v>
      </c>
      <c r="CS152" s="188"/>
      <c r="CT152" s="126"/>
      <c r="CU152" s="268"/>
      <c r="CV152" s="268"/>
      <c r="CW152" s="271"/>
      <c r="CX152" s="271"/>
      <c r="CY152" s="271"/>
      <c r="CZ152" s="271"/>
      <c r="DA152" s="265"/>
      <c r="DB152" s="265"/>
      <c r="DC152" s="239"/>
      <c r="DD152" s="239"/>
      <c r="DE152" s="239"/>
      <c r="DF152" s="239"/>
      <c r="DG152" s="119"/>
      <c r="DH152" s="119"/>
    </row>
    <row r="153" spans="1:112" ht="15" customHeight="1">
      <c r="A153" s="111"/>
      <c r="B153" s="112"/>
      <c r="C153" s="112"/>
      <c r="D153" s="112"/>
      <c r="E153" s="112"/>
      <c r="F153" s="113" t="s">
        <v>39</v>
      </c>
      <c r="G153" s="112"/>
      <c r="H153" s="115" t="s">
        <v>47</v>
      </c>
      <c r="I153" s="112"/>
      <c r="J153" s="112"/>
      <c r="K153" s="112"/>
      <c r="L153" s="112"/>
      <c r="M153" s="112"/>
      <c r="N153" s="112"/>
      <c r="O153" s="112"/>
      <c r="P153" s="113"/>
      <c r="Q153" s="156">
        <v>0</v>
      </c>
      <c r="R153" s="122"/>
      <c r="S153" s="112"/>
      <c r="T153" s="112"/>
      <c r="U153" s="112"/>
      <c r="V153" s="112"/>
      <c r="W153" s="112"/>
      <c r="X153" s="111"/>
      <c r="Y153" s="243"/>
      <c r="Z153" s="243"/>
      <c r="AA153" s="291"/>
      <c r="AB153" s="291"/>
      <c r="AC153" s="288"/>
      <c r="AD153" s="291"/>
      <c r="AE153" s="252"/>
      <c r="AF153" s="259"/>
      <c r="AG153" s="254"/>
      <c r="AH153" s="254"/>
      <c r="AI153" s="254"/>
      <c r="AJ153" s="254"/>
      <c r="AK153" s="119"/>
      <c r="AL153" s="112"/>
      <c r="AM153" s="112"/>
      <c r="AN153" s="188"/>
      <c r="AO153" s="188"/>
      <c r="AP153" s="126"/>
      <c r="AQ153" s="269"/>
      <c r="AR153" s="269"/>
      <c r="AS153" s="272"/>
      <c r="AT153" s="272"/>
      <c r="AU153" s="272"/>
      <c r="AV153" s="272"/>
      <c r="AW153" s="266"/>
      <c r="AX153" s="266"/>
      <c r="AY153" s="255"/>
      <c r="AZ153" s="255"/>
      <c r="BA153" s="254"/>
      <c r="BB153" s="254"/>
      <c r="BC153" s="119"/>
      <c r="BD153" s="119"/>
      <c r="BE153" s="111" t="s">
        <v>51</v>
      </c>
      <c r="BF153" s="112"/>
      <c r="BG153" s="112"/>
      <c r="BH153" s="112"/>
      <c r="BI153" s="112"/>
      <c r="BJ153" s="113"/>
      <c r="BK153" s="112"/>
      <c r="BL153" s="115"/>
      <c r="BM153" s="112"/>
      <c r="BN153" s="112"/>
      <c r="BO153" s="112"/>
      <c r="BP153" s="112"/>
      <c r="BQ153" s="112"/>
      <c r="BR153" s="112"/>
      <c r="BS153" s="112"/>
      <c r="BT153" s="113"/>
      <c r="BU153" s="156">
        <f t="shared" ref="BU153" si="12">SUM(BS153:BT153)</f>
        <v>0</v>
      </c>
      <c r="BV153" s="122"/>
      <c r="BW153" s="112"/>
      <c r="BX153" s="112"/>
      <c r="BY153" s="112"/>
      <c r="BZ153" s="112"/>
      <c r="CA153" s="112"/>
      <c r="CB153" s="111"/>
      <c r="CC153" s="269"/>
      <c r="CD153" s="269"/>
      <c r="CE153" s="269"/>
      <c r="CF153" s="269"/>
      <c r="CG153" s="275"/>
      <c r="CH153" s="275"/>
      <c r="CI153" s="278"/>
      <c r="CJ153" s="283"/>
      <c r="CK153" s="239"/>
      <c r="CL153" s="239"/>
      <c r="CM153" s="239"/>
      <c r="CN153" s="239"/>
      <c r="CO153" s="119"/>
      <c r="CP153" s="112"/>
      <c r="CQ153" s="112"/>
      <c r="CR153" s="188"/>
      <c r="CS153" s="188"/>
      <c r="CT153" s="126"/>
      <c r="CU153" s="269"/>
      <c r="CV153" s="269"/>
      <c r="CW153" s="272"/>
      <c r="CX153" s="272"/>
      <c r="CY153" s="272"/>
      <c r="CZ153" s="272"/>
      <c r="DA153" s="266"/>
      <c r="DB153" s="266"/>
      <c r="DC153" s="240"/>
      <c r="DD153" s="240"/>
      <c r="DE153" s="239"/>
      <c r="DF153" s="239"/>
      <c r="DG153" s="119"/>
      <c r="DH153" s="119"/>
    </row>
    <row r="154" spans="1:112" ht="15" customHeight="1">
      <c r="A154" s="111"/>
      <c r="B154" s="112"/>
      <c r="C154" s="112"/>
      <c r="D154" s="112"/>
      <c r="E154" s="112"/>
      <c r="F154" s="113" t="s">
        <v>40</v>
      </c>
      <c r="G154" s="112"/>
      <c r="H154" s="115" t="s">
        <v>52</v>
      </c>
      <c r="I154" s="112"/>
      <c r="J154" s="112"/>
      <c r="K154" s="112"/>
      <c r="L154" s="112"/>
      <c r="M154" s="112"/>
      <c r="N154" s="112"/>
      <c r="O154" s="112"/>
      <c r="P154" s="113"/>
      <c r="Q154" s="156">
        <v>0</v>
      </c>
      <c r="R154" s="122"/>
      <c r="S154" s="112"/>
      <c r="T154" s="112"/>
      <c r="U154" s="112"/>
      <c r="V154" s="112"/>
      <c r="W154" s="112"/>
      <c r="X154" s="111"/>
      <c r="Y154" s="172"/>
      <c r="Z154" s="172"/>
      <c r="AA154" s="172"/>
      <c r="AB154" s="172"/>
      <c r="AC154" s="127"/>
      <c r="AD154" s="112"/>
      <c r="AE154" s="128"/>
      <c r="AF154" s="128"/>
      <c r="AG154" s="255"/>
      <c r="AH154" s="255"/>
      <c r="AI154" s="255"/>
      <c r="AJ154" s="255"/>
      <c r="AK154" s="119"/>
      <c r="AL154" s="112"/>
      <c r="AM154" s="112"/>
      <c r="AN154" s="188"/>
      <c r="AO154" s="188"/>
      <c r="AP154" s="126"/>
      <c r="AQ154" s="164"/>
      <c r="AR154" s="164"/>
      <c r="AS154" s="120"/>
      <c r="AT154" s="120"/>
      <c r="AU154" s="120"/>
      <c r="AV154" s="120"/>
      <c r="AW154" s="120"/>
      <c r="AX154" s="120"/>
      <c r="AY154" s="195"/>
      <c r="AZ154" s="195"/>
      <c r="BA154" s="255"/>
      <c r="BB154" s="255"/>
      <c r="BC154" s="119"/>
      <c r="BD154" s="119"/>
      <c r="BE154" s="111"/>
      <c r="BF154" s="112"/>
      <c r="BG154" s="112"/>
      <c r="BH154" s="112"/>
      <c r="BI154" s="112"/>
      <c r="BJ154" s="113" t="s">
        <v>40</v>
      </c>
      <c r="BK154" s="112"/>
      <c r="BL154" s="115" t="s">
        <v>52</v>
      </c>
      <c r="BM154" s="112"/>
      <c r="BN154" s="112"/>
      <c r="BO154" s="112"/>
      <c r="BP154" s="112"/>
      <c r="BQ154" s="112"/>
      <c r="BR154" s="112"/>
      <c r="BS154" s="112"/>
      <c r="BT154" s="113"/>
      <c r="BU154" s="156">
        <f>SUM(BS154:BT154)</f>
        <v>0</v>
      </c>
      <c r="BV154" s="122"/>
      <c r="BW154" s="112"/>
      <c r="BX154" s="112"/>
      <c r="BY154" s="112"/>
      <c r="BZ154" s="112"/>
      <c r="CA154" s="112"/>
      <c r="CB154" s="111"/>
      <c r="CC154" s="120"/>
      <c r="CD154" s="120"/>
      <c r="CE154" s="120"/>
      <c r="CF154" s="120"/>
      <c r="CG154" s="127"/>
      <c r="CH154" s="112"/>
      <c r="CI154" s="128"/>
      <c r="CJ154" s="128"/>
      <c r="CK154" s="240"/>
      <c r="CL154" s="240"/>
      <c r="CM154" s="240"/>
      <c r="CN154" s="240"/>
      <c r="CO154" s="119"/>
      <c r="CP154" s="112"/>
      <c r="CQ154" s="112"/>
      <c r="CR154" s="188"/>
      <c r="CS154" s="188"/>
      <c r="CT154" s="126"/>
      <c r="CU154" s="112"/>
      <c r="CV154" s="112"/>
      <c r="CW154" s="120"/>
      <c r="CX154" s="120"/>
      <c r="CY154" s="120"/>
      <c r="CZ154" s="120"/>
      <c r="DA154" s="120"/>
      <c r="DB154" s="120"/>
      <c r="DC154" s="112"/>
      <c r="DD154" s="112"/>
      <c r="DE154" s="240"/>
      <c r="DF154" s="240"/>
      <c r="DG154" s="119"/>
      <c r="DH154" s="119"/>
    </row>
    <row r="155" spans="1:112" ht="15" customHeight="1">
      <c r="A155" s="111"/>
      <c r="B155" s="112"/>
      <c r="C155" s="112"/>
      <c r="D155" s="112"/>
      <c r="E155" s="112"/>
      <c r="F155" s="112"/>
      <c r="G155" s="112"/>
      <c r="H155" s="112" t="s">
        <v>53</v>
      </c>
      <c r="I155" s="115"/>
      <c r="J155" s="112"/>
      <c r="K155" s="112"/>
      <c r="L155" s="115"/>
      <c r="M155" s="116"/>
      <c r="N155" s="115"/>
      <c r="O155" s="113"/>
      <c r="P155" s="113"/>
      <c r="Q155" s="156">
        <v>0</v>
      </c>
      <c r="R155" s="122"/>
      <c r="S155" s="112"/>
      <c r="T155" s="112"/>
      <c r="U155" s="112"/>
      <c r="V155" s="112"/>
      <c r="W155" s="112"/>
      <c r="X155" s="111"/>
      <c r="Y155" s="123"/>
      <c r="Z155" s="129"/>
      <c r="AA155" s="123"/>
      <c r="AB155" s="123"/>
      <c r="AC155" s="130"/>
      <c r="AD155" s="130"/>
      <c r="AE155" s="130"/>
      <c r="AF155" s="130"/>
      <c r="AG155" s="131"/>
      <c r="AH155" s="112"/>
      <c r="AI155" s="112"/>
      <c r="AJ155" s="112"/>
      <c r="AK155" s="119"/>
      <c r="AL155" s="112"/>
      <c r="AM155" s="112"/>
      <c r="AN155" s="188"/>
      <c r="AO155" s="188"/>
      <c r="AP155" s="126"/>
      <c r="AQ155" s="123"/>
      <c r="AR155" s="123"/>
      <c r="AS155" s="118"/>
      <c r="AT155" s="118"/>
      <c r="AU155" s="123"/>
      <c r="AV155" s="123"/>
      <c r="AW155" s="123"/>
      <c r="AX155" s="123"/>
      <c r="AY155" s="131"/>
      <c r="AZ155" s="123"/>
      <c r="BA155" s="123"/>
      <c r="BB155" s="123"/>
      <c r="BC155" s="119"/>
      <c r="BD155" s="119"/>
      <c r="BE155" s="111"/>
      <c r="BF155" s="112"/>
      <c r="BG155" s="112"/>
      <c r="BH155" s="112"/>
      <c r="BI155" s="112"/>
      <c r="BJ155" s="112"/>
      <c r="BK155" s="112"/>
      <c r="BL155" s="112" t="s">
        <v>53</v>
      </c>
      <c r="BM155" s="115"/>
      <c r="BN155" s="112"/>
      <c r="BO155" s="112"/>
      <c r="BP155" s="115"/>
      <c r="BQ155" s="116"/>
      <c r="BR155" s="115"/>
      <c r="BS155" s="113"/>
      <c r="BT155" s="113"/>
      <c r="BU155" s="156">
        <f>SUM(BS155:BT155)</f>
        <v>0</v>
      </c>
      <c r="BV155" s="122"/>
      <c r="BW155" s="112"/>
      <c r="BX155" s="112"/>
      <c r="BY155" s="112"/>
      <c r="BZ155" s="112"/>
      <c r="CA155" s="112"/>
      <c r="CB155" s="111"/>
      <c r="CC155" s="123"/>
      <c r="CD155" s="129"/>
      <c r="CE155" s="123"/>
      <c r="CF155" s="123"/>
      <c r="CG155" s="130"/>
      <c r="CH155" s="130"/>
      <c r="CI155" s="130"/>
      <c r="CJ155" s="130"/>
      <c r="CK155" s="131"/>
      <c r="CL155" s="112"/>
      <c r="CM155" s="112"/>
      <c r="CN155" s="112"/>
      <c r="CO155" s="119"/>
      <c r="CP155" s="112"/>
      <c r="CQ155" s="112"/>
      <c r="CR155" s="188"/>
      <c r="CS155" s="188"/>
      <c r="CT155" s="126"/>
      <c r="CU155" s="123"/>
      <c r="CV155" s="123"/>
      <c r="CW155" s="118"/>
      <c r="CX155" s="118"/>
      <c r="CY155" s="123"/>
      <c r="CZ155" s="123"/>
      <c r="DA155" s="123"/>
      <c r="DB155" s="123"/>
      <c r="DC155" s="131"/>
      <c r="DD155" s="123"/>
      <c r="DE155" s="123"/>
      <c r="DF155" s="123"/>
      <c r="DG155" s="119"/>
      <c r="DH155" s="119"/>
    </row>
    <row r="156" spans="1:112" ht="15" customHeight="1">
      <c r="A156" s="111"/>
      <c r="B156" s="112"/>
      <c r="C156" s="115"/>
      <c r="D156" s="115"/>
      <c r="E156" s="112"/>
      <c r="F156" s="112"/>
      <c r="G156" s="112"/>
      <c r="H156" s="112" t="s">
        <v>70</v>
      </c>
      <c r="I156" s="115"/>
      <c r="J156" s="112"/>
      <c r="K156" s="112"/>
      <c r="L156" s="115"/>
      <c r="M156" s="116"/>
      <c r="N156" s="115"/>
      <c r="O156" s="113"/>
      <c r="P156" s="113"/>
      <c r="Q156" s="156">
        <v>0</v>
      </c>
      <c r="R156" s="112"/>
      <c r="S156" s="112"/>
      <c r="T156" s="112"/>
      <c r="U156" s="112"/>
      <c r="V156" s="112"/>
      <c r="W156" s="112"/>
      <c r="X156" s="111"/>
      <c r="Y156" s="241"/>
      <c r="Z156" s="241"/>
      <c r="AA156" s="241"/>
      <c r="AB156" s="241"/>
      <c r="AC156" s="286"/>
      <c r="AD156" s="286"/>
      <c r="AE156" s="292"/>
      <c r="AF156" s="292"/>
      <c r="AG156" s="253"/>
      <c r="AH156" s="253"/>
      <c r="AI156" s="253"/>
      <c r="AJ156" s="253"/>
      <c r="AK156" s="119"/>
      <c r="AL156" s="112"/>
      <c r="AM156" s="112"/>
      <c r="AN156" s="188"/>
      <c r="AO156" s="188"/>
      <c r="AP156" s="126"/>
      <c r="AQ156" s="267"/>
      <c r="AR156" s="267"/>
      <c r="AS156" s="270"/>
      <c r="AT156" s="270"/>
      <c r="AU156" s="270"/>
      <c r="AV156" s="270"/>
      <c r="AW156" s="264"/>
      <c r="AX156" s="264"/>
      <c r="AY156" s="253"/>
      <c r="AZ156" s="253"/>
      <c r="BA156" s="253"/>
      <c r="BB156" s="253"/>
      <c r="BC156" s="119"/>
      <c r="BD156" s="119"/>
      <c r="BE156" s="111"/>
      <c r="BF156" s="112"/>
      <c r="BG156" s="115"/>
      <c r="BH156" s="115"/>
      <c r="BI156" s="112"/>
      <c r="BJ156" s="112"/>
      <c r="BK156" s="112"/>
      <c r="BL156" s="112" t="s">
        <v>70</v>
      </c>
      <c r="BM156" s="115"/>
      <c r="BN156" s="112"/>
      <c r="BO156" s="112"/>
      <c r="BP156" s="115"/>
      <c r="BQ156" s="116"/>
      <c r="BR156" s="115"/>
      <c r="BS156" s="113"/>
      <c r="BT156" s="113"/>
      <c r="BU156" s="156">
        <f>SUM(BS156:BT156)</f>
        <v>0</v>
      </c>
      <c r="BV156" s="112"/>
      <c r="BW156" s="112"/>
      <c r="BX156" s="112"/>
      <c r="BY156" s="112"/>
      <c r="BZ156" s="112"/>
      <c r="CA156" s="112"/>
      <c r="CB156" s="111"/>
      <c r="CC156" s="267"/>
      <c r="CD156" s="267"/>
      <c r="CE156" s="267"/>
      <c r="CF156" s="273"/>
      <c r="CG156" s="273"/>
      <c r="CH156" s="273"/>
      <c r="CI156" s="273"/>
      <c r="CJ156" s="264"/>
      <c r="CK156" s="238"/>
      <c r="CL156" s="238"/>
      <c r="CM156" s="238"/>
      <c r="CN156" s="238"/>
      <c r="CO156" s="119"/>
      <c r="CP156" s="112"/>
      <c r="CQ156" s="112"/>
      <c r="CR156" s="188"/>
      <c r="CS156" s="188"/>
      <c r="CT156" s="126"/>
      <c r="CU156" s="267"/>
      <c r="CV156" s="267"/>
      <c r="CW156" s="270"/>
      <c r="CX156" s="270"/>
      <c r="CY156" s="270"/>
      <c r="CZ156" s="270"/>
      <c r="DA156" s="264"/>
      <c r="DB156" s="264"/>
      <c r="DC156" s="238"/>
      <c r="DD156" s="238"/>
      <c r="DE156" s="238"/>
      <c r="DF156" s="238"/>
      <c r="DG156" s="119"/>
      <c r="DH156" s="119"/>
    </row>
    <row r="157" spans="1:112" ht="15" customHeight="1">
      <c r="A157" s="111"/>
      <c r="B157" s="112"/>
      <c r="C157" s="112"/>
      <c r="D157" s="112"/>
      <c r="E157" s="112"/>
      <c r="F157" s="112"/>
      <c r="G157" s="112"/>
      <c r="H157" s="112" t="s">
        <v>71</v>
      </c>
      <c r="I157" s="112"/>
      <c r="J157" s="112"/>
      <c r="K157" s="112"/>
      <c r="L157" s="112"/>
      <c r="M157" s="112"/>
      <c r="N157" s="112"/>
      <c r="O157" s="113"/>
      <c r="P157" s="113"/>
      <c r="Q157" s="156">
        <v>0</v>
      </c>
      <c r="R157" s="122"/>
      <c r="S157" s="112"/>
      <c r="T157" s="279"/>
      <c r="U157" s="280"/>
      <c r="V157" s="188" t="s">
        <v>10</v>
      </c>
      <c r="W157" s="112"/>
      <c r="X157" s="111"/>
      <c r="Y157" s="242"/>
      <c r="Z157" s="242"/>
      <c r="AA157" s="242"/>
      <c r="AB157" s="242"/>
      <c r="AC157" s="287"/>
      <c r="AD157" s="287"/>
      <c r="AE157" s="293"/>
      <c r="AF157" s="293"/>
      <c r="AG157" s="254"/>
      <c r="AH157" s="254"/>
      <c r="AI157" s="254"/>
      <c r="AJ157" s="254"/>
      <c r="AK157" s="119"/>
      <c r="AL157" s="112"/>
      <c r="AM157" s="112"/>
      <c r="AN157" s="188" t="s">
        <v>11</v>
      </c>
      <c r="AO157" s="188"/>
      <c r="AP157" s="126"/>
      <c r="AQ157" s="268"/>
      <c r="AR157" s="268"/>
      <c r="AS157" s="271"/>
      <c r="AT157" s="271"/>
      <c r="AU157" s="271"/>
      <c r="AV157" s="271"/>
      <c r="AW157" s="265"/>
      <c r="AX157" s="265"/>
      <c r="AY157" s="254"/>
      <c r="AZ157" s="254"/>
      <c r="BA157" s="254"/>
      <c r="BB157" s="254"/>
      <c r="BC157" s="119"/>
      <c r="BD157" s="119"/>
      <c r="BE157" s="111"/>
      <c r="BF157" s="112"/>
      <c r="BG157" s="112"/>
      <c r="BH157" s="112"/>
      <c r="BI157" s="112"/>
      <c r="BJ157" s="112"/>
      <c r="BK157" s="112"/>
      <c r="BL157" s="112" t="s">
        <v>71</v>
      </c>
      <c r="BM157" s="112"/>
      <c r="BN157" s="112"/>
      <c r="BO157" s="112"/>
      <c r="BP157" s="112"/>
      <c r="BQ157" s="112"/>
      <c r="BR157" s="112"/>
      <c r="BS157" s="113"/>
      <c r="BT157" s="113"/>
      <c r="BU157" s="156">
        <v>0</v>
      </c>
      <c r="BV157" s="122"/>
      <c r="BW157" s="112"/>
      <c r="BX157" s="279"/>
      <c r="BY157" s="280"/>
      <c r="BZ157" s="188" t="s">
        <v>10</v>
      </c>
      <c r="CA157" s="112"/>
      <c r="CB157" s="111"/>
      <c r="CC157" s="268"/>
      <c r="CD157" s="268"/>
      <c r="CE157" s="268"/>
      <c r="CF157" s="274"/>
      <c r="CG157" s="274"/>
      <c r="CH157" s="274"/>
      <c r="CI157" s="274"/>
      <c r="CJ157" s="265"/>
      <c r="CK157" s="239"/>
      <c r="CL157" s="239"/>
      <c r="CM157" s="239"/>
      <c r="CN157" s="239"/>
      <c r="CO157" s="119"/>
      <c r="CP157" s="112"/>
      <c r="CQ157" s="112"/>
      <c r="CR157" s="188" t="s">
        <v>11</v>
      </c>
      <c r="CS157" s="188"/>
      <c r="CT157" s="126"/>
      <c r="CU157" s="268"/>
      <c r="CV157" s="268"/>
      <c r="CW157" s="271"/>
      <c r="CX157" s="271"/>
      <c r="CY157" s="271"/>
      <c r="CZ157" s="271"/>
      <c r="DA157" s="265"/>
      <c r="DB157" s="265"/>
      <c r="DC157" s="239"/>
      <c r="DD157" s="239"/>
      <c r="DE157" s="239"/>
      <c r="DF157" s="239"/>
      <c r="DG157" s="119"/>
      <c r="DH157" s="119"/>
    </row>
    <row r="158" spans="1:112" ht="15" customHeight="1">
      <c r="A158" s="111"/>
      <c r="B158" s="112"/>
      <c r="C158" s="112"/>
      <c r="D158" s="112"/>
      <c r="E158" s="112"/>
      <c r="F158" s="112"/>
      <c r="G158" s="112"/>
      <c r="H158" s="112"/>
      <c r="I158" s="112"/>
      <c r="J158" s="112"/>
      <c r="K158" s="112"/>
      <c r="L158" s="112"/>
      <c r="M158" s="112"/>
      <c r="N158" s="112"/>
      <c r="O158" s="112"/>
      <c r="P158" s="188"/>
      <c r="Q158" s="112"/>
      <c r="R158" s="122"/>
      <c r="S158" s="112"/>
      <c r="T158" s="279"/>
      <c r="U158" s="280"/>
      <c r="V158" s="112"/>
      <c r="W158" s="112"/>
      <c r="X158" s="111"/>
      <c r="Y158" s="243"/>
      <c r="Z158" s="243"/>
      <c r="AA158" s="243"/>
      <c r="AB158" s="243"/>
      <c r="AC158" s="288"/>
      <c r="AD158" s="288"/>
      <c r="AE158" s="294"/>
      <c r="AF158" s="294"/>
      <c r="AG158" s="255"/>
      <c r="AH158" s="255"/>
      <c r="AI158" s="254"/>
      <c r="AJ158" s="254"/>
      <c r="AK158" s="119"/>
      <c r="AL158" s="112"/>
      <c r="AM158" s="112"/>
      <c r="AN158" s="188"/>
      <c r="AO158" s="188"/>
      <c r="AP158" s="126"/>
      <c r="AQ158" s="269"/>
      <c r="AR158" s="269"/>
      <c r="AS158" s="272"/>
      <c r="AT158" s="272"/>
      <c r="AU158" s="272"/>
      <c r="AV158" s="272"/>
      <c r="AW158" s="266"/>
      <c r="AX158" s="266"/>
      <c r="AY158" s="255"/>
      <c r="AZ158" s="255"/>
      <c r="BA158" s="254"/>
      <c r="BB158" s="254"/>
      <c r="BC158" s="119"/>
      <c r="BD158" s="119"/>
      <c r="BE158" s="111"/>
      <c r="BF158" s="112"/>
      <c r="BG158" s="112"/>
      <c r="BH158" s="112"/>
      <c r="BI158" s="112"/>
      <c r="BJ158" s="113" t="s">
        <v>41</v>
      </c>
      <c r="BK158" s="112"/>
      <c r="BL158" s="112"/>
      <c r="BM158" s="112"/>
      <c r="BN158" s="112"/>
      <c r="BO158" s="112"/>
      <c r="BP158" s="112"/>
      <c r="BQ158" s="112"/>
      <c r="BR158" s="112"/>
      <c r="BS158" s="112"/>
      <c r="BT158" s="188"/>
      <c r="BU158" s="112"/>
      <c r="BV158" s="122"/>
      <c r="BW158" s="112"/>
      <c r="BX158" s="279"/>
      <c r="BY158" s="280"/>
      <c r="BZ158" s="112"/>
      <c r="CA158" s="112"/>
      <c r="CB158" s="111"/>
      <c r="CC158" s="269"/>
      <c r="CD158" s="269"/>
      <c r="CE158" s="269"/>
      <c r="CF158" s="275"/>
      <c r="CG158" s="275"/>
      <c r="CH158" s="275"/>
      <c r="CI158" s="275"/>
      <c r="CJ158" s="266"/>
      <c r="CK158" s="240"/>
      <c r="CL158" s="240"/>
      <c r="CM158" s="239"/>
      <c r="CN158" s="239"/>
      <c r="CO158" s="119"/>
      <c r="CP158" s="112"/>
      <c r="CQ158" s="112"/>
      <c r="CR158" s="188"/>
      <c r="CS158" s="188"/>
      <c r="CT158" s="126"/>
      <c r="CU158" s="269"/>
      <c r="CV158" s="269"/>
      <c r="CW158" s="272"/>
      <c r="CX158" s="272"/>
      <c r="CY158" s="272"/>
      <c r="CZ158" s="272"/>
      <c r="DA158" s="266"/>
      <c r="DB158" s="266"/>
      <c r="DC158" s="240"/>
      <c r="DD158" s="240"/>
      <c r="DE158" s="239"/>
      <c r="DF158" s="239"/>
      <c r="DG158" s="119"/>
      <c r="DH158" s="119"/>
    </row>
    <row r="159" spans="1:112" ht="15" customHeight="1">
      <c r="A159" s="111"/>
      <c r="B159" s="112"/>
      <c r="C159" s="112"/>
      <c r="D159" s="112"/>
      <c r="E159" s="112"/>
      <c r="F159" s="112"/>
      <c r="G159" s="112"/>
      <c r="H159" s="112"/>
      <c r="I159" s="112"/>
      <c r="J159" s="112"/>
      <c r="K159" s="112"/>
      <c r="L159" s="112"/>
      <c r="M159" s="112"/>
      <c r="N159" s="112"/>
      <c r="O159" s="174" t="s">
        <v>127</v>
      </c>
      <c r="P159" s="188" t="s">
        <v>49</v>
      </c>
      <c r="Q159" s="112"/>
      <c r="R159" s="122"/>
      <c r="S159" s="112"/>
      <c r="T159" s="279"/>
      <c r="U159" s="280"/>
      <c r="V159" s="112"/>
      <c r="W159" s="112"/>
      <c r="X159" s="111"/>
      <c r="Y159" s="172"/>
      <c r="Z159" s="172"/>
      <c r="AA159" s="172"/>
      <c r="AB159" s="172"/>
      <c r="AC159" s="120"/>
      <c r="AD159" s="120"/>
      <c r="AE159" s="172"/>
      <c r="AF159" s="172"/>
      <c r="AG159" s="164"/>
      <c r="AH159" s="164"/>
      <c r="AI159" s="255"/>
      <c r="AJ159" s="255"/>
      <c r="AK159" s="119"/>
      <c r="AL159" s="112"/>
      <c r="AM159" s="112"/>
      <c r="AN159" s="188"/>
      <c r="AO159" s="188"/>
      <c r="AP159" s="126"/>
      <c r="AQ159" s="164"/>
      <c r="AR159" s="164"/>
      <c r="AS159" s="120"/>
      <c r="AT159" s="120"/>
      <c r="AU159" s="120"/>
      <c r="AV159" s="120"/>
      <c r="AW159" s="120"/>
      <c r="AX159" s="120"/>
      <c r="AY159" s="195"/>
      <c r="AZ159" s="195"/>
      <c r="BA159" s="255"/>
      <c r="BB159" s="255"/>
      <c r="BC159" s="119"/>
      <c r="BD159" s="119"/>
      <c r="BE159" s="111"/>
      <c r="BF159" s="112"/>
      <c r="BG159" s="112"/>
      <c r="BH159" s="112"/>
      <c r="BI159" s="112"/>
      <c r="BJ159" s="112"/>
      <c r="BK159" s="112"/>
      <c r="BL159" s="112"/>
      <c r="BM159" s="112"/>
      <c r="BN159" s="112"/>
      <c r="BO159" s="112"/>
      <c r="BP159" s="112"/>
      <c r="BQ159" s="112"/>
      <c r="BR159" s="112"/>
      <c r="BS159" s="174" t="s">
        <v>127</v>
      </c>
      <c r="BT159" s="188" t="s">
        <v>49</v>
      </c>
      <c r="BU159" s="112"/>
      <c r="BV159" s="122"/>
      <c r="BW159" s="112"/>
      <c r="BX159" s="279"/>
      <c r="BY159" s="280"/>
      <c r="BZ159" s="112"/>
      <c r="CA159" s="112"/>
      <c r="CB159" s="111"/>
      <c r="CC159" s="120"/>
      <c r="CD159" s="120"/>
      <c r="CE159" s="120"/>
      <c r="CF159" s="120"/>
      <c r="CG159" s="120"/>
      <c r="CH159" s="120"/>
      <c r="CI159" s="120"/>
      <c r="CJ159" s="134"/>
      <c r="CK159" s="112"/>
      <c r="CL159" s="112"/>
      <c r="CM159" s="240"/>
      <c r="CN159" s="240"/>
      <c r="CO159" s="119"/>
      <c r="CP159" s="112"/>
      <c r="CQ159" s="112"/>
      <c r="CR159" s="188"/>
      <c r="CS159" s="188"/>
      <c r="CT159" s="126"/>
      <c r="CU159" s="112"/>
      <c r="CV159" s="112"/>
      <c r="CW159" s="120"/>
      <c r="CX159" s="120"/>
      <c r="CY159" s="120"/>
      <c r="CZ159" s="120"/>
      <c r="DA159" s="120"/>
      <c r="DB159" s="120"/>
      <c r="DC159" s="112"/>
      <c r="DD159" s="112"/>
      <c r="DE159" s="240"/>
      <c r="DF159" s="240"/>
      <c r="DG159" s="119"/>
      <c r="DH159" s="119"/>
    </row>
    <row r="160" spans="1:112" ht="15" customHeight="1">
      <c r="A160" s="111"/>
      <c r="B160" s="112"/>
      <c r="C160" s="112"/>
      <c r="D160" s="112"/>
      <c r="E160" s="112"/>
      <c r="F160" s="113" t="s">
        <v>41</v>
      </c>
      <c r="G160" s="112"/>
      <c r="H160" s="112" t="s">
        <v>132</v>
      </c>
      <c r="I160" s="112"/>
      <c r="J160" s="112"/>
      <c r="K160" s="112"/>
      <c r="L160" s="133"/>
      <c r="M160" s="112"/>
      <c r="N160" s="112"/>
      <c r="O160" s="155">
        <f>COUNTIF(X149:BB174,H160)</f>
        <v>0</v>
      </c>
      <c r="P160" s="155">
        <f>COUNTIF(X149:BB174,H160&amp;"/R")</f>
        <v>0</v>
      </c>
      <c r="Q160" s="156">
        <f t="shared" ref="Q160:Q168" si="13">SUM(O160:P160)</f>
        <v>0</v>
      </c>
      <c r="R160" s="122"/>
      <c r="S160" s="112"/>
      <c r="T160" s="279"/>
      <c r="U160" s="280"/>
      <c r="V160" s="112"/>
      <c r="W160" s="112"/>
      <c r="X160" s="111"/>
      <c r="Y160" s="123"/>
      <c r="Z160" s="123"/>
      <c r="AA160" s="123"/>
      <c r="AB160" s="123"/>
      <c r="AC160" s="123"/>
      <c r="AD160" s="123"/>
      <c r="AE160" s="123"/>
      <c r="AF160" s="123"/>
      <c r="AG160" s="131"/>
      <c r="AH160" s="112"/>
      <c r="AI160" s="112"/>
      <c r="AJ160" s="112"/>
      <c r="AK160" s="119"/>
      <c r="AL160" s="112"/>
      <c r="AM160" s="112"/>
      <c r="AN160" s="188"/>
      <c r="AO160" s="188"/>
      <c r="AP160" s="126"/>
      <c r="AQ160" s="123"/>
      <c r="AR160" s="123"/>
      <c r="AS160" s="118"/>
      <c r="AT160" s="118"/>
      <c r="AU160" s="123"/>
      <c r="AV160" s="123"/>
      <c r="AW160" s="123"/>
      <c r="AX160" s="123"/>
      <c r="AY160" s="131"/>
      <c r="AZ160" s="123"/>
      <c r="BA160" s="123"/>
      <c r="BB160" s="123"/>
      <c r="BC160" s="119"/>
      <c r="BD160" s="119"/>
      <c r="BE160" s="111"/>
      <c r="BF160" s="112"/>
      <c r="BG160" s="112"/>
      <c r="BH160" s="112"/>
      <c r="BI160" s="112"/>
      <c r="BJ160" s="112"/>
      <c r="BK160" s="112"/>
      <c r="BL160" s="112" t="s">
        <v>132</v>
      </c>
      <c r="BM160" s="112"/>
      <c r="BN160" s="112"/>
      <c r="BO160" s="112"/>
      <c r="BP160" s="133"/>
      <c r="BQ160" s="112"/>
      <c r="BR160" s="112"/>
      <c r="BS160" s="155">
        <f>COUNTIF(CB149:DF174,BL160)</f>
        <v>0</v>
      </c>
      <c r="BT160" s="155">
        <f>COUNTIF(CB149:DF174,BL160&amp;"/R")</f>
        <v>0</v>
      </c>
      <c r="BU160" s="156">
        <f t="shared" ref="BU160:BU168" si="14">SUM(BS160:BT160)</f>
        <v>0</v>
      </c>
      <c r="BV160" s="122"/>
      <c r="BW160" s="112"/>
      <c r="BX160" s="279"/>
      <c r="BY160" s="280"/>
      <c r="BZ160" s="112"/>
      <c r="CA160" s="112"/>
      <c r="CB160" s="111"/>
      <c r="CC160" s="123"/>
      <c r="CD160" s="123"/>
      <c r="CE160" s="123"/>
      <c r="CF160" s="123"/>
      <c r="CG160" s="123"/>
      <c r="CH160" s="123"/>
      <c r="CI160" s="123"/>
      <c r="CJ160" s="123"/>
      <c r="CK160" s="131"/>
      <c r="CL160" s="112"/>
      <c r="CM160" s="112"/>
      <c r="CN160" s="112"/>
      <c r="CO160" s="119"/>
      <c r="CP160" s="112"/>
      <c r="CQ160" s="112"/>
      <c r="CR160" s="188"/>
      <c r="CS160" s="188"/>
      <c r="CT160" s="126"/>
      <c r="CU160" s="123"/>
      <c r="CV160" s="123"/>
      <c r="CW160" s="118"/>
      <c r="CX160" s="118"/>
      <c r="CY160" s="123"/>
      <c r="CZ160" s="123"/>
      <c r="DA160" s="123"/>
      <c r="DB160" s="123"/>
      <c r="DC160" s="131"/>
      <c r="DD160" s="123"/>
      <c r="DE160" s="123"/>
      <c r="DF160" s="123"/>
      <c r="DG160" s="119"/>
      <c r="DH160" s="119"/>
    </row>
    <row r="161" spans="1:112" ht="15" customHeight="1">
      <c r="A161" s="111"/>
      <c r="B161" s="112"/>
      <c r="C161" s="112"/>
      <c r="D161" s="112"/>
      <c r="E161" s="112"/>
      <c r="F161" s="112"/>
      <c r="G161" s="112"/>
      <c r="H161" s="112" t="s">
        <v>135</v>
      </c>
      <c r="I161" s="112"/>
      <c r="J161" s="112"/>
      <c r="K161" s="112"/>
      <c r="L161" s="133"/>
      <c r="M161" s="112"/>
      <c r="N161" s="112"/>
      <c r="O161" s="155">
        <f>COUNTIF(X149:BB174,H161)</f>
        <v>0</v>
      </c>
      <c r="P161" s="155">
        <f>COUNTIF(X149:BB174,H161&amp;"/R")</f>
        <v>0</v>
      </c>
      <c r="Q161" s="156">
        <f t="shared" si="13"/>
        <v>0</v>
      </c>
      <c r="R161" s="122"/>
      <c r="S161" s="112"/>
      <c r="T161" s="279"/>
      <c r="U161" s="280"/>
      <c r="V161" s="112"/>
      <c r="W161" s="112"/>
      <c r="X161" s="111"/>
      <c r="Y161" s="289"/>
      <c r="Z161" s="289"/>
      <c r="AA161" s="289"/>
      <c r="AB161" s="289"/>
      <c r="AC161" s="286"/>
      <c r="AD161" s="292"/>
      <c r="AE161" s="292"/>
      <c r="AF161" s="292"/>
      <c r="AG161" s="253"/>
      <c r="AH161" s="253"/>
      <c r="AI161" s="253"/>
      <c r="AJ161" s="253"/>
      <c r="AK161" s="119"/>
      <c r="AL161" s="112"/>
      <c r="AM161" s="112"/>
      <c r="AN161" s="188"/>
      <c r="AO161" s="188"/>
      <c r="AP161" s="126"/>
      <c r="AQ161" s="267"/>
      <c r="AR161" s="267"/>
      <c r="AS161" s="270"/>
      <c r="AT161" s="270"/>
      <c r="AU161" s="270"/>
      <c r="AV161" s="270"/>
      <c r="AW161" s="264"/>
      <c r="AX161" s="264"/>
      <c r="AY161" s="253"/>
      <c r="AZ161" s="253"/>
      <c r="BA161" s="253"/>
      <c r="BB161" s="253"/>
      <c r="BC161" s="119"/>
      <c r="BD161" s="119"/>
      <c r="BE161" s="111"/>
      <c r="BF161" s="112"/>
      <c r="BG161" s="112"/>
      <c r="BH161" s="112"/>
      <c r="BI161" s="112"/>
      <c r="BJ161" s="112"/>
      <c r="BK161" s="112"/>
      <c r="BL161" s="112" t="s">
        <v>135</v>
      </c>
      <c r="BM161" s="112"/>
      <c r="BN161" s="112"/>
      <c r="BO161" s="112"/>
      <c r="BP161" s="133"/>
      <c r="BQ161" s="112"/>
      <c r="BR161" s="112"/>
      <c r="BS161" s="155">
        <f>COUNTIF(CB149:DF174,BL161)</f>
        <v>0</v>
      </c>
      <c r="BT161" s="155">
        <f>COUNTIF(CB149:DF174,BL161&amp;"/R")</f>
        <v>0</v>
      </c>
      <c r="BU161" s="156">
        <f t="shared" si="14"/>
        <v>0</v>
      </c>
      <c r="BV161" s="122"/>
      <c r="BW161" s="112"/>
      <c r="BX161" s="279"/>
      <c r="BY161" s="280"/>
      <c r="BZ161" s="112"/>
      <c r="CA161" s="112"/>
      <c r="CB161" s="111"/>
      <c r="CC161" s="267"/>
      <c r="CD161" s="267"/>
      <c r="CE161" s="273"/>
      <c r="CF161" s="273"/>
      <c r="CG161" s="273"/>
      <c r="CH161" s="273"/>
      <c r="CI161" s="267"/>
      <c r="CJ161" s="267"/>
      <c r="CK161" s="238"/>
      <c r="CL161" s="238"/>
      <c r="CM161" s="238"/>
      <c r="CN161" s="238"/>
      <c r="CO161" s="119"/>
      <c r="CP161" s="112"/>
      <c r="CQ161" s="112"/>
      <c r="CR161" s="188"/>
      <c r="CS161" s="188"/>
      <c r="CT161" s="126"/>
      <c r="CU161" s="267"/>
      <c r="CV161" s="267"/>
      <c r="CW161" s="270"/>
      <c r="CX161" s="270"/>
      <c r="CY161" s="270"/>
      <c r="CZ161" s="270"/>
      <c r="DA161" s="264"/>
      <c r="DB161" s="264"/>
      <c r="DC161" s="238"/>
      <c r="DD161" s="238"/>
      <c r="DE161" s="238"/>
      <c r="DF161" s="238"/>
      <c r="DG161" s="119"/>
      <c r="DH161" s="119"/>
    </row>
    <row r="162" spans="1:112" ht="15" customHeight="1">
      <c r="A162" s="111"/>
      <c r="B162" s="112"/>
      <c r="C162" s="112"/>
      <c r="D162" s="112"/>
      <c r="E162" s="112"/>
      <c r="F162" s="112"/>
      <c r="G162" s="112"/>
      <c r="H162" s="112" t="s">
        <v>45</v>
      </c>
      <c r="I162" s="112"/>
      <c r="J162" s="112"/>
      <c r="K162" s="112"/>
      <c r="L162" s="133"/>
      <c r="M162" s="112"/>
      <c r="N162" s="112"/>
      <c r="O162" s="155">
        <f>COUNTIF(X149:BB174,H162)</f>
        <v>0</v>
      </c>
      <c r="P162" s="155">
        <f>COUNTIF(X149:BB174,H162&amp;"/R")</f>
        <v>0</v>
      </c>
      <c r="Q162" s="156">
        <f t="shared" si="13"/>
        <v>0</v>
      </c>
      <c r="R162" s="122"/>
      <c r="S162" s="112"/>
      <c r="T162" s="279"/>
      <c r="U162" s="280"/>
      <c r="V162" s="188" t="s">
        <v>13</v>
      </c>
      <c r="W162" s="112"/>
      <c r="X162" s="111"/>
      <c r="Y162" s="290"/>
      <c r="Z162" s="290"/>
      <c r="AA162" s="290"/>
      <c r="AB162" s="290"/>
      <c r="AC162" s="287"/>
      <c r="AD162" s="293"/>
      <c r="AE162" s="293"/>
      <c r="AF162" s="293"/>
      <c r="AG162" s="254"/>
      <c r="AH162" s="254"/>
      <c r="AI162" s="254"/>
      <c r="AJ162" s="254"/>
      <c r="AK162" s="119"/>
      <c r="AL162" s="112"/>
      <c r="AM162" s="112"/>
      <c r="AN162" s="188" t="s">
        <v>14</v>
      </c>
      <c r="AO162" s="188"/>
      <c r="AP162" s="126"/>
      <c r="AQ162" s="268"/>
      <c r="AR162" s="268"/>
      <c r="AS162" s="271"/>
      <c r="AT162" s="271"/>
      <c r="AU162" s="271"/>
      <c r="AV162" s="271"/>
      <c r="AW162" s="265"/>
      <c r="AX162" s="265"/>
      <c r="AY162" s="254"/>
      <c r="AZ162" s="254"/>
      <c r="BA162" s="254"/>
      <c r="BB162" s="254"/>
      <c r="BC162" s="119"/>
      <c r="BD162" s="119"/>
      <c r="BE162" s="111"/>
      <c r="BF162" s="112"/>
      <c r="BG162" s="112"/>
      <c r="BH162" s="112"/>
      <c r="BI162" s="112"/>
      <c r="BJ162" s="112"/>
      <c r="BK162" s="112"/>
      <c r="BL162" s="112" t="s">
        <v>45</v>
      </c>
      <c r="BM162" s="112"/>
      <c r="BN162" s="112"/>
      <c r="BO162" s="112"/>
      <c r="BP162" s="133"/>
      <c r="BQ162" s="112"/>
      <c r="BR162" s="112"/>
      <c r="BS162" s="155">
        <f>COUNTIF(CB149:DF174,BL162)</f>
        <v>0</v>
      </c>
      <c r="BT162" s="155">
        <f>COUNTIF(CB149:DF174,BL162&amp;"/R")</f>
        <v>0</v>
      </c>
      <c r="BU162" s="156">
        <f t="shared" si="14"/>
        <v>0</v>
      </c>
      <c r="BV162" s="122"/>
      <c r="BW162" s="112"/>
      <c r="BX162" s="279"/>
      <c r="BY162" s="280"/>
      <c r="BZ162" s="188" t="s">
        <v>13</v>
      </c>
      <c r="CA162" s="112"/>
      <c r="CB162" s="111"/>
      <c r="CC162" s="268"/>
      <c r="CD162" s="268"/>
      <c r="CE162" s="274"/>
      <c r="CF162" s="274"/>
      <c r="CG162" s="274"/>
      <c r="CH162" s="274"/>
      <c r="CI162" s="268"/>
      <c r="CJ162" s="268"/>
      <c r="CK162" s="239"/>
      <c r="CL162" s="239"/>
      <c r="CM162" s="239"/>
      <c r="CN162" s="239"/>
      <c r="CO162" s="119"/>
      <c r="CP162" s="112"/>
      <c r="CQ162" s="112"/>
      <c r="CR162" s="188" t="s">
        <v>14</v>
      </c>
      <c r="CS162" s="188"/>
      <c r="CT162" s="126"/>
      <c r="CU162" s="268"/>
      <c r="CV162" s="268"/>
      <c r="CW162" s="271"/>
      <c r="CX162" s="271"/>
      <c r="CY162" s="271"/>
      <c r="CZ162" s="271"/>
      <c r="DA162" s="265"/>
      <c r="DB162" s="265"/>
      <c r="DC162" s="239"/>
      <c r="DD162" s="239"/>
      <c r="DE162" s="239"/>
      <c r="DF162" s="239"/>
      <c r="DG162" s="119"/>
      <c r="DH162" s="119"/>
    </row>
    <row r="163" spans="1:112" ht="15" customHeight="1">
      <c r="A163" s="111"/>
      <c r="B163" s="112"/>
      <c r="C163" s="112"/>
      <c r="D163" s="112"/>
      <c r="E163" s="112"/>
      <c r="F163" s="112"/>
      <c r="G163" s="112"/>
      <c r="H163" s="112" t="s">
        <v>46</v>
      </c>
      <c r="I163" s="112"/>
      <c r="J163" s="112"/>
      <c r="K163" s="112"/>
      <c r="L163" s="133"/>
      <c r="M163" s="112"/>
      <c r="N163" s="112"/>
      <c r="O163" s="155">
        <f>COUNTIF(X149:BB174,H163)</f>
        <v>0</v>
      </c>
      <c r="P163" s="155">
        <f>COUNTIF(X149:BB174,H163&amp;"/R")</f>
        <v>0</v>
      </c>
      <c r="Q163" s="156">
        <f t="shared" si="13"/>
        <v>0</v>
      </c>
      <c r="R163" s="122"/>
      <c r="S163" s="112"/>
      <c r="T163" s="279"/>
      <c r="U163" s="280"/>
      <c r="V163" s="112"/>
      <c r="W163" s="112"/>
      <c r="X163" s="111"/>
      <c r="Y163" s="291"/>
      <c r="Z163" s="291"/>
      <c r="AA163" s="291"/>
      <c r="AB163" s="291"/>
      <c r="AC163" s="288"/>
      <c r="AD163" s="294"/>
      <c r="AE163" s="294"/>
      <c r="AF163" s="294"/>
      <c r="AG163" s="255"/>
      <c r="AH163" s="255"/>
      <c r="AI163" s="254"/>
      <c r="AJ163" s="254"/>
      <c r="AK163" s="119"/>
      <c r="AL163" s="112"/>
      <c r="AM163" s="112"/>
      <c r="AN163" s="188"/>
      <c r="AO163" s="188"/>
      <c r="AP163" s="126"/>
      <c r="AQ163" s="269"/>
      <c r="AR163" s="269"/>
      <c r="AS163" s="272"/>
      <c r="AT163" s="272"/>
      <c r="AU163" s="272"/>
      <c r="AV163" s="272"/>
      <c r="AW163" s="266"/>
      <c r="AX163" s="266"/>
      <c r="AY163" s="255"/>
      <c r="AZ163" s="255"/>
      <c r="BA163" s="254"/>
      <c r="BB163" s="254"/>
      <c r="BC163" s="119"/>
      <c r="BD163" s="119"/>
      <c r="BE163" s="111"/>
      <c r="BF163" s="112"/>
      <c r="BG163" s="112"/>
      <c r="BH163" s="112"/>
      <c r="BI163" s="112"/>
      <c r="BJ163" s="112"/>
      <c r="BK163" s="112"/>
      <c r="BL163" s="112" t="s">
        <v>46</v>
      </c>
      <c r="BM163" s="112"/>
      <c r="BN163" s="112"/>
      <c r="BO163" s="112"/>
      <c r="BP163" s="133"/>
      <c r="BQ163" s="112"/>
      <c r="BR163" s="112"/>
      <c r="BS163" s="155">
        <f>COUNTIF(CB149:DF174,BL163)</f>
        <v>0</v>
      </c>
      <c r="BT163" s="155">
        <f>COUNTIF(CB149:DF174,BL163&amp;"/R")</f>
        <v>0</v>
      </c>
      <c r="BU163" s="156">
        <f t="shared" si="14"/>
        <v>0</v>
      </c>
      <c r="BV163" s="122"/>
      <c r="BW163" s="112"/>
      <c r="BX163" s="279"/>
      <c r="BY163" s="280"/>
      <c r="BZ163" s="112"/>
      <c r="CA163" s="112"/>
      <c r="CB163" s="111"/>
      <c r="CC163" s="269"/>
      <c r="CD163" s="269"/>
      <c r="CE163" s="275"/>
      <c r="CF163" s="275"/>
      <c r="CG163" s="275"/>
      <c r="CH163" s="275"/>
      <c r="CI163" s="269"/>
      <c r="CJ163" s="269"/>
      <c r="CK163" s="240"/>
      <c r="CL163" s="240"/>
      <c r="CM163" s="239"/>
      <c r="CN163" s="239"/>
      <c r="CO163" s="119"/>
      <c r="CP163" s="112"/>
      <c r="CQ163" s="112"/>
      <c r="CR163" s="188"/>
      <c r="CS163" s="188"/>
      <c r="CT163" s="126"/>
      <c r="CU163" s="269"/>
      <c r="CV163" s="269"/>
      <c r="CW163" s="272"/>
      <c r="CX163" s="272"/>
      <c r="CY163" s="272"/>
      <c r="CZ163" s="272"/>
      <c r="DA163" s="266"/>
      <c r="DB163" s="266"/>
      <c r="DC163" s="240"/>
      <c r="DD163" s="240"/>
      <c r="DE163" s="239"/>
      <c r="DF163" s="239"/>
      <c r="DG163" s="119"/>
      <c r="DH163" s="119"/>
    </row>
    <row r="164" spans="1:112" ht="15" customHeight="1">
      <c r="A164" s="111"/>
      <c r="B164" s="112"/>
      <c r="C164" s="112"/>
      <c r="D164" s="112"/>
      <c r="E164" s="112"/>
      <c r="F164" s="112"/>
      <c r="G164" s="112"/>
      <c r="H164" s="112" t="s">
        <v>79</v>
      </c>
      <c r="I164" s="112"/>
      <c r="J164" s="112"/>
      <c r="K164" s="112"/>
      <c r="L164" s="112"/>
      <c r="M164" s="112"/>
      <c r="N164" s="112"/>
      <c r="O164" s="155">
        <f>COUNTIF(X149:BB174,H164)</f>
        <v>0</v>
      </c>
      <c r="P164" s="155">
        <f>COUNTIF(X149:BB174,H164&amp;"/R")</f>
        <v>0</v>
      </c>
      <c r="Q164" s="156">
        <f t="shared" si="13"/>
        <v>0</v>
      </c>
      <c r="R164" s="122"/>
      <c r="S164" s="112"/>
      <c r="T164" s="279"/>
      <c r="U164" s="280"/>
      <c r="V164" s="112"/>
      <c r="W164" s="112"/>
      <c r="X164" s="111"/>
      <c r="Y164" s="172"/>
      <c r="Z164" s="172"/>
      <c r="AA164" s="172"/>
      <c r="AB164" s="172"/>
      <c r="AC164" s="165"/>
      <c r="AD164" s="172"/>
      <c r="AE164" s="172"/>
      <c r="AF164" s="172"/>
      <c r="AG164" s="164"/>
      <c r="AH164" s="164"/>
      <c r="AI164" s="255"/>
      <c r="AJ164" s="255"/>
      <c r="AK164" s="119"/>
      <c r="AL164" s="112"/>
      <c r="AM164" s="112"/>
      <c r="AN164" s="188"/>
      <c r="AO164" s="188"/>
      <c r="AP164" s="126"/>
      <c r="AQ164" s="164"/>
      <c r="AR164" s="164"/>
      <c r="AS164" s="120"/>
      <c r="AT164" s="120"/>
      <c r="AU164" s="120"/>
      <c r="AV164" s="120"/>
      <c r="AW164" s="120"/>
      <c r="AX164" s="120"/>
      <c r="AY164" s="195"/>
      <c r="AZ164" s="195"/>
      <c r="BA164" s="255"/>
      <c r="BB164" s="255"/>
      <c r="BC164" s="119"/>
      <c r="BD164" s="119"/>
      <c r="BE164" s="111"/>
      <c r="BF164" s="112"/>
      <c r="BG164" s="112"/>
      <c r="BH164" s="112"/>
      <c r="BI164" s="112"/>
      <c r="BJ164" s="112"/>
      <c r="BK164" s="112"/>
      <c r="BL164" s="112" t="s">
        <v>79</v>
      </c>
      <c r="BM164" s="112"/>
      <c r="BN164" s="112"/>
      <c r="BO164" s="112"/>
      <c r="BP164" s="112"/>
      <c r="BQ164" s="112"/>
      <c r="BR164" s="112"/>
      <c r="BS164" s="155">
        <f>COUNTIF(CB149:DF174,BL164)</f>
        <v>0</v>
      </c>
      <c r="BT164" s="155">
        <f>COUNTIF(CB149:DF174,BL164&amp;"/R")</f>
        <v>0</v>
      </c>
      <c r="BU164" s="156">
        <f t="shared" si="14"/>
        <v>0</v>
      </c>
      <c r="BV164" s="122"/>
      <c r="BW164" s="112"/>
      <c r="BX164" s="279"/>
      <c r="BY164" s="280"/>
      <c r="BZ164" s="112"/>
      <c r="CA164" s="112"/>
      <c r="CB164" s="111"/>
      <c r="CC164" s="120"/>
      <c r="CD164" s="120"/>
      <c r="CE164" s="134"/>
      <c r="CF164" s="134"/>
      <c r="CG164" s="134"/>
      <c r="CH164" s="134"/>
      <c r="CI164" s="112"/>
      <c r="CJ164" s="112"/>
      <c r="CK164" s="112"/>
      <c r="CL164" s="112"/>
      <c r="CM164" s="240"/>
      <c r="CN164" s="240"/>
      <c r="CO164" s="119"/>
      <c r="CP164" s="112"/>
      <c r="CQ164" s="112"/>
      <c r="CR164" s="188"/>
      <c r="CS164" s="188"/>
      <c r="CT164" s="126"/>
      <c r="CU164" s="112"/>
      <c r="CV164" s="112"/>
      <c r="CW164" s="120"/>
      <c r="CX164" s="120"/>
      <c r="CY164" s="120"/>
      <c r="CZ164" s="120"/>
      <c r="DA164" s="120"/>
      <c r="DB164" s="120"/>
      <c r="DC164" s="112"/>
      <c r="DD164" s="112"/>
      <c r="DE164" s="240"/>
      <c r="DF164" s="240"/>
      <c r="DG164" s="119"/>
      <c r="DH164" s="119"/>
    </row>
    <row r="165" spans="1:112" ht="15" customHeight="1">
      <c r="A165" s="111"/>
      <c r="B165" s="112"/>
      <c r="C165" s="112"/>
      <c r="D165" s="112"/>
      <c r="E165" s="112"/>
      <c r="F165" s="112"/>
      <c r="G165" s="112"/>
      <c r="H165" s="112" t="s">
        <v>50</v>
      </c>
      <c r="I165" s="112"/>
      <c r="J165" s="112"/>
      <c r="K165" s="112"/>
      <c r="L165" s="133"/>
      <c r="M165" s="112"/>
      <c r="N165" s="112"/>
      <c r="O165" s="155">
        <f>COUNTIF(X149:BB174,H165)</f>
        <v>0</v>
      </c>
      <c r="P165" s="155">
        <f>COUNTIF(X149:BB174,H165&amp;"/R")</f>
        <v>0</v>
      </c>
      <c r="Q165" s="156">
        <f t="shared" si="13"/>
        <v>0</v>
      </c>
      <c r="R165" s="122"/>
      <c r="S165" s="112"/>
      <c r="T165" s="279"/>
      <c r="U165" s="280"/>
      <c r="V165" s="112"/>
      <c r="W165" s="112"/>
      <c r="X165" s="111"/>
      <c r="Y165" s="123"/>
      <c r="Z165" s="123"/>
      <c r="AA165" s="123"/>
      <c r="AB165" s="123"/>
      <c r="AC165" s="123"/>
      <c r="AD165" s="123"/>
      <c r="AE165" s="123"/>
      <c r="AF165" s="123"/>
      <c r="AG165" s="131"/>
      <c r="AH165" s="118"/>
      <c r="AI165" s="118"/>
      <c r="AJ165" s="118"/>
      <c r="AK165" s="119"/>
      <c r="AL165" s="112"/>
      <c r="AM165" s="112"/>
      <c r="AN165" s="188"/>
      <c r="AO165" s="188"/>
      <c r="AP165" s="126"/>
      <c r="AQ165" s="118"/>
      <c r="AR165" s="118"/>
      <c r="AS165" s="118"/>
      <c r="AT165" s="118"/>
      <c r="AU165" s="118"/>
      <c r="AV165" s="118"/>
      <c r="AW165" s="123"/>
      <c r="AX165" s="123"/>
      <c r="AY165" s="131"/>
      <c r="AZ165" s="112"/>
      <c r="BA165" s="112"/>
      <c r="BB165" s="112"/>
      <c r="BC165" s="119"/>
      <c r="BD165" s="119"/>
      <c r="BE165" s="111"/>
      <c r="BF165" s="112"/>
      <c r="BG165" s="112"/>
      <c r="BH165" s="112"/>
      <c r="BI165" s="112"/>
      <c r="BJ165" s="112"/>
      <c r="BK165" s="112"/>
      <c r="BL165" s="112" t="s">
        <v>50</v>
      </c>
      <c r="BM165" s="112"/>
      <c r="BN165" s="112"/>
      <c r="BO165" s="112"/>
      <c r="BP165" s="133"/>
      <c r="BQ165" s="112"/>
      <c r="BR165" s="112"/>
      <c r="BS165" s="155">
        <f>COUNTIF(CB149:DF174,BL165)</f>
        <v>0</v>
      </c>
      <c r="BT165" s="155">
        <f>COUNTIF(CB149:DF174,BL165&amp;"/R")</f>
        <v>0</v>
      </c>
      <c r="BU165" s="156">
        <f t="shared" si="14"/>
        <v>0</v>
      </c>
      <c r="BV165" s="122"/>
      <c r="BW165" s="112"/>
      <c r="BX165" s="279"/>
      <c r="BY165" s="280"/>
      <c r="BZ165" s="112"/>
      <c r="CA165" s="112"/>
      <c r="CB165" s="111"/>
      <c r="CC165" s="123"/>
      <c r="CD165" s="123"/>
      <c r="CE165" s="123"/>
      <c r="CF165" s="123"/>
      <c r="CG165" s="123"/>
      <c r="CH165" s="123"/>
      <c r="CI165" s="123"/>
      <c r="CJ165" s="123"/>
      <c r="CK165" s="131"/>
      <c r="CL165" s="118"/>
      <c r="CM165" s="118"/>
      <c r="CN165" s="118"/>
      <c r="CO165" s="119"/>
      <c r="CP165" s="112"/>
      <c r="CQ165" s="112"/>
      <c r="CR165" s="188"/>
      <c r="CS165" s="188"/>
      <c r="CT165" s="126"/>
      <c r="CU165" s="118"/>
      <c r="CV165" s="118"/>
      <c r="CW165" s="118"/>
      <c r="CX165" s="118"/>
      <c r="CY165" s="118"/>
      <c r="CZ165" s="118"/>
      <c r="DA165" s="123"/>
      <c r="DB165" s="123"/>
      <c r="DC165" s="131"/>
      <c r="DD165" s="112"/>
      <c r="DE165" s="112"/>
      <c r="DF165" s="112"/>
      <c r="DG165" s="119"/>
      <c r="DH165" s="119"/>
    </row>
    <row r="166" spans="1:112" ht="15" customHeight="1">
      <c r="A166" s="111"/>
      <c r="B166" s="112"/>
      <c r="C166" s="112"/>
      <c r="D166" s="112"/>
      <c r="E166" s="112"/>
      <c r="F166" s="112"/>
      <c r="G166" s="112"/>
      <c r="H166" s="112" t="s">
        <v>12</v>
      </c>
      <c r="I166" s="135"/>
      <c r="J166" s="135"/>
      <c r="K166" s="135"/>
      <c r="L166" s="133"/>
      <c r="M166" s="135"/>
      <c r="N166" s="135"/>
      <c r="O166" s="155">
        <f>COUNTIF(X149:BB174,H166)</f>
        <v>0</v>
      </c>
      <c r="P166" s="155">
        <f>COUNTIF(X149:BB174,H166&amp;"/R")</f>
        <v>0</v>
      </c>
      <c r="Q166" s="156">
        <f t="shared" si="13"/>
        <v>0</v>
      </c>
      <c r="R166" s="112"/>
      <c r="S166" s="112"/>
      <c r="T166" s="112"/>
      <c r="U166" s="112"/>
      <c r="V166" s="112"/>
      <c r="W166" s="112"/>
      <c r="X166" s="111"/>
      <c r="Y166" s="289"/>
      <c r="Z166" s="289"/>
      <c r="AA166" s="289"/>
      <c r="AB166" s="289"/>
      <c r="AC166" s="286"/>
      <c r="AD166" s="286"/>
      <c r="AE166" s="289"/>
      <c r="AF166" s="289"/>
      <c r="AG166" s="253"/>
      <c r="AH166" s="253"/>
      <c r="AI166" s="253"/>
      <c r="AJ166" s="253"/>
      <c r="AK166" s="119"/>
      <c r="AL166" s="112"/>
      <c r="AM166" s="112"/>
      <c r="AN166" s="188"/>
      <c r="AO166" s="188"/>
      <c r="AP166" s="126"/>
      <c r="AQ166" s="267"/>
      <c r="AR166" s="267"/>
      <c r="AS166" s="270"/>
      <c r="AT166" s="270"/>
      <c r="AU166" s="270"/>
      <c r="AV166" s="270"/>
      <c r="AW166" s="264"/>
      <c r="AX166" s="264"/>
      <c r="AY166" s="253"/>
      <c r="AZ166" s="253"/>
      <c r="BA166" s="253"/>
      <c r="BB166" s="253"/>
      <c r="BC166" s="119"/>
      <c r="BD166" s="119"/>
      <c r="BE166" s="111"/>
      <c r="BF166" s="112"/>
      <c r="BG166" s="112"/>
      <c r="BH166" s="112"/>
      <c r="BI166" s="112"/>
      <c r="BJ166" s="112"/>
      <c r="BK166" s="112"/>
      <c r="BL166" s="112" t="s">
        <v>12</v>
      </c>
      <c r="BM166" s="135"/>
      <c r="BN166" s="135"/>
      <c r="BO166" s="135"/>
      <c r="BP166" s="133"/>
      <c r="BQ166" s="135"/>
      <c r="BR166" s="135"/>
      <c r="BS166" s="155">
        <f>COUNTIF(CB149:DF174,BL166)</f>
        <v>0</v>
      </c>
      <c r="BT166" s="155">
        <f>COUNTIF(CB149:DF174,BL166&amp;"/R")</f>
        <v>0</v>
      </c>
      <c r="BU166" s="156">
        <f t="shared" si="14"/>
        <v>0</v>
      </c>
      <c r="BV166" s="112"/>
      <c r="BW166" s="112"/>
      <c r="BX166" s="112"/>
      <c r="BY166" s="112"/>
      <c r="BZ166" s="112"/>
      <c r="CA166" s="112"/>
      <c r="CB166" s="111"/>
      <c r="CC166" s="264"/>
      <c r="CD166" s="264"/>
      <c r="CE166" s="264"/>
      <c r="CF166" s="264"/>
      <c r="CG166" s="264"/>
      <c r="CH166" s="264"/>
      <c r="CI166" s="264"/>
      <c r="CJ166" s="264"/>
      <c r="CK166" s="238"/>
      <c r="CL166" s="238"/>
      <c r="CM166" s="238"/>
      <c r="CN166" s="238"/>
      <c r="CO166" s="119"/>
      <c r="CP166" s="112"/>
      <c r="CQ166" s="112"/>
      <c r="CR166" s="188"/>
      <c r="CS166" s="188"/>
      <c r="CT166" s="126"/>
      <c r="CU166" s="267"/>
      <c r="CV166" s="267"/>
      <c r="CW166" s="270"/>
      <c r="CX166" s="270"/>
      <c r="CY166" s="270"/>
      <c r="CZ166" s="270"/>
      <c r="DA166" s="264"/>
      <c r="DB166" s="264"/>
      <c r="DC166" s="238"/>
      <c r="DD166" s="238"/>
      <c r="DE166" s="238"/>
      <c r="DF166" s="238"/>
      <c r="DG166" s="119"/>
      <c r="DH166" s="119"/>
    </row>
    <row r="167" spans="1:112" ht="15" customHeight="1">
      <c r="A167" s="111"/>
      <c r="B167" s="112"/>
      <c r="C167" s="112"/>
      <c r="D167" s="112"/>
      <c r="E167" s="112"/>
      <c r="F167" s="112"/>
      <c r="G167" s="112"/>
      <c r="H167" s="112" t="s">
        <v>78</v>
      </c>
      <c r="I167" s="112"/>
      <c r="J167" s="112"/>
      <c r="K167" s="112"/>
      <c r="L167" s="112"/>
      <c r="M167" s="112"/>
      <c r="N167" s="112"/>
      <c r="O167" s="155">
        <f>COUNTIF(X149:BB174,H167)</f>
        <v>0</v>
      </c>
      <c r="P167" s="155">
        <f>COUNTIF(X149:BB174,H167&amp;"/R")</f>
        <v>0</v>
      </c>
      <c r="Q167" s="156">
        <f t="shared" si="13"/>
        <v>0</v>
      </c>
      <c r="R167" s="112"/>
      <c r="S167" s="112"/>
      <c r="T167" s="112"/>
      <c r="U167" s="112"/>
      <c r="V167" s="188" t="s">
        <v>15</v>
      </c>
      <c r="W167" s="112"/>
      <c r="X167" s="111"/>
      <c r="Y167" s="290"/>
      <c r="Z167" s="290"/>
      <c r="AA167" s="290"/>
      <c r="AB167" s="290"/>
      <c r="AC167" s="287"/>
      <c r="AD167" s="287"/>
      <c r="AE167" s="290"/>
      <c r="AF167" s="290"/>
      <c r="AG167" s="254"/>
      <c r="AH167" s="254"/>
      <c r="AI167" s="254"/>
      <c r="AJ167" s="254"/>
      <c r="AK167" s="119"/>
      <c r="AL167" s="112"/>
      <c r="AM167" s="112"/>
      <c r="AN167" s="188" t="s">
        <v>16</v>
      </c>
      <c r="AO167" s="188"/>
      <c r="AP167" s="126"/>
      <c r="AQ167" s="268"/>
      <c r="AR167" s="268"/>
      <c r="AS167" s="271"/>
      <c r="AT167" s="271"/>
      <c r="AU167" s="271"/>
      <c r="AV167" s="271"/>
      <c r="AW167" s="265"/>
      <c r="AX167" s="265"/>
      <c r="AY167" s="254"/>
      <c r="AZ167" s="254"/>
      <c r="BA167" s="254"/>
      <c r="BB167" s="254"/>
      <c r="BC167" s="119"/>
      <c r="BD167" s="119"/>
      <c r="BE167" s="111"/>
      <c r="BF167" s="112"/>
      <c r="BG167" s="112"/>
      <c r="BH167" s="112"/>
      <c r="BI167" s="112"/>
      <c r="BJ167" s="112"/>
      <c r="BK167" s="112"/>
      <c r="BL167" s="112" t="s">
        <v>78</v>
      </c>
      <c r="BM167" s="112"/>
      <c r="BN167" s="112"/>
      <c r="BO167" s="112"/>
      <c r="BP167" s="112"/>
      <c r="BQ167" s="112"/>
      <c r="BR167" s="112"/>
      <c r="BS167" s="155">
        <f>COUNTIF(CB149:DF174,BL167)</f>
        <v>0</v>
      </c>
      <c r="BT167" s="155">
        <f>COUNTIF(CB149:DF174,BL167&amp;"/R")</f>
        <v>0</v>
      </c>
      <c r="BU167" s="156">
        <f t="shared" si="14"/>
        <v>0</v>
      </c>
      <c r="BV167" s="112"/>
      <c r="BW167" s="112"/>
      <c r="BX167" s="112"/>
      <c r="BY167" s="112"/>
      <c r="BZ167" s="188" t="s">
        <v>15</v>
      </c>
      <c r="CA167" s="112"/>
      <c r="CB167" s="111"/>
      <c r="CC167" s="265"/>
      <c r="CD167" s="265"/>
      <c r="CE167" s="265"/>
      <c r="CF167" s="265"/>
      <c r="CG167" s="265"/>
      <c r="CH167" s="265"/>
      <c r="CI167" s="265"/>
      <c r="CJ167" s="265"/>
      <c r="CK167" s="239"/>
      <c r="CL167" s="239"/>
      <c r="CM167" s="239"/>
      <c r="CN167" s="239"/>
      <c r="CO167" s="119"/>
      <c r="CP167" s="112"/>
      <c r="CQ167" s="112"/>
      <c r="CR167" s="188" t="s">
        <v>16</v>
      </c>
      <c r="CS167" s="188"/>
      <c r="CT167" s="126"/>
      <c r="CU167" s="268"/>
      <c r="CV167" s="268"/>
      <c r="CW167" s="271"/>
      <c r="CX167" s="271"/>
      <c r="CY167" s="271"/>
      <c r="CZ167" s="271"/>
      <c r="DA167" s="265"/>
      <c r="DB167" s="265"/>
      <c r="DC167" s="239"/>
      <c r="DD167" s="239"/>
      <c r="DE167" s="239"/>
      <c r="DF167" s="239"/>
      <c r="DG167" s="119"/>
      <c r="DH167" s="119"/>
    </row>
    <row r="168" spans="1:112" ht="15" customHeight="1">
      <c r="A168" s="111"/>
      <c r="B168" s="112"/>
      <c r="C168" s="112"/>
      <c r="D168" s="112"/>
      <c r="E168" s="112"/>
      <c r="F168" s="112"/>
      <c r="G168" s="112"/>
      <c r="H168" s="112" t="s">
        <v>37</v>
      </c>
      <c r="I168" s="112"/>
      <c r="J168" s="112"/>
      <c r="K168" s="112"/>
      <c r="L168" s="133"/>
      <c r="M168" s="112"/>
      <c r="N168" s="112"/>
      <c r="O168" s="155">
        <f>COUNTIF(X149:BB174,H168)</f>
        <v>0</v>
      </c>
      <c r="P168" s="155">
        <f>COUNTIF(X149:BB174,H168&amp;"/R")</f>
        <v>0</v>
      </c>
      <c r="Q168" s="156">
        <f t="shared" si="13"/>
        <v>0</v>
      </c>
      <c r="R168" s="112"/>
      <c r="S168" s="112"/>
      <c r="T168" s="112"/>
      <c r="U168" s="112"/>
      <c r="V168" s="112"/>
      <c r="W168" s="112"/>
      <c r="X168" s="111"/>
      <c r="Y168" s="291"/>
      <c r="Z168" s="291"/>
      <c r="AA168" s="291"/>
      <c r="AB168" s="291"/>
      <c r="AC168" s="288"/>
      <c r="AD168" s="288"/>
      <c r="AE168" s="291"/>
      <c r="AF168" s="291"/>
      <c r="AG168" s="255"/>
      <c r="AH168" s="255"/>
      <c r="AI168" s="254"/>
      <c r="AJ168" s="254"/>
      <c r="AK168" s="119"/>
      <c r="AL168" s="112"/>
      <c r="AM168" s="112"/>
      <c r="AN168" s="188"/>
      <c r="AO168" s="188"/>
      <c r="AP168" s="126"/>
      <c r="AQ168" s="269"/>
      <c r="AR168" s="269"/>
      <c r="AS168" s="272"/>
      <c r="AT168" s="272"/>
      <c r="AU168" s="272"/>
      <c r="AV168" s="272"/>
      <c r="AW168" s="266"/>
      <c r="AX168" s="266"/>
      <c r="AY168" s="255"/>
      <c r="AZ168" s="255"/>
      <c r="BA168" s="254"/>
      <c r="BB168" s="254"/>
      <c r="BC168" s="119"/>
      <c r="BD168" s="119"/>
      <c r="BE168" s="111"/>
      <c r="BF168" s="112"/>
      <c r="BG168" s="112"/>
      <c r="BH168" s="112"/>
      <c r="BI168" s="112"/>
      <c r="BJ168" s="112"/>
      <c r="BK168" s="112"/>
      <c r="BL168" s="112" t="s">
        <v>37</v>
      </c>
      <c r="BM168" s="112"/>
      <c r="BN168" s="112"/>
      <c r="BO168" s="112"/>
      <c r="BP168" s="133"/>
      <c r="BQ168" s="112"/>
      <c r="BR168" s="112"/>
      <c r="BS168" s="155">
        <f>COUNTIF(CB149:DF174,BL168)</f>
        <v>0</v>
      </c>
      <c r="BT168" s="155">
        <f>COUNTIF(CB149:DF174,BL168&amp;"/R")</f>
        <v>0</v>
      </c>
      <c r="BU168" s="156">
        <f t="shared" si="14"/>
        <v>0</v>
      </c>
      <c r="BV168" s="112"/>
      <c r="BW168" s="112"/>
      <c r="BX168" s="112"/>
      <c r="BY168" s="112"/>
      <c r="BZ168" s="112"/>
      <c r="CA168" s="112"/>
      <c r="CB168" s="111"/>
      <c r="CC168" s="266"/>
      <c r="CD168" s="266"/>
      <c r="CE168" s="266"/>
      <c r="CF168" s="266"/>
      <c r="CG168" s="266"/>
      <c r="CH168" s="266"/>
      <c r="CI168" s="266"/>
      <c r="CJ168" s="266"/>
      <c r="CK168" s="240"/>
      <c r="CL168" s="240"/>
      <c r="CM168" s="239"/>
      <c r="CN168" s="239"/>
      <c r="CO168" s="119"/>
      <c r="CP168" s="112"/>
      <c r="CQ168" s="112"/>
      <c r="CR168" s="188"/>
      <c r="CS168" s="188"/>
      <c r="CT168" s="126"/>
      <c r="CU168" s="269"/>
      <c r="CV168" s="269"/>
      <c r="CW168" s="272"/>
      <c r="CX168" s="272"/>
      <c r="CY168" s="272"/>
      <c r="CZ168" s="272"/>
      <c r="DA168" s="266"/>
      <c r="DB168" s="266"/>
      <c r="DC168" s="240"/>
      <c r="DD168" s="240"/>
      <c r="DE168" s="239"/>
      <c r="DF168" s="239"/>
      <c r="DG168" s="119"/>
      <c r="DH168" s="119"/>
    </row>
    <row r="169" spans="1:112" ht="15" customHeight="1">
      <c r="A169" s="158"/>
      <c r="B169" s="122"/>
      <c r="C169" s="122"/>
      <c r="D169" s="122"/>
      <c r="E169" s="122"/>
      <c r="F169" s="122"/>
      <c r="G169" s="122"/>
      <c r="H169" s="112" t="s">
        <v>80</v>
      </c>
      <c r="I169" s="112"/>
      <c r="J169" s="122"/>
      <c r="K169" s="122"/>
      <c r="L169" s="122"/>
      <c r="M169" s="122"/>
      <c r="N169" s="122"/>
      <c r="O169" s="122"/>
      <c r="P169" s="188"/>
      <c r="Q169" s="155">
        <f>COUNTIF(Y149:BC177,H169)</f>
        <v>0</v>
      </c>
      <c r="R169" s="122"/>
      <c r="S169" s="112"/>
      <c r="T169" s="112"/>
      <c r="U169" s="112"/>
      <c r="V169" s="112"/>
      <c r="W169" s="112"/>
      <c r="X169" s="111"/>
      <c r="Y169" s="172"/>
      <c r="Z169" s="172"/>
      <c r="AA169" s="172"/>
      <c r="AB169" s="172"/>
      <c r="AC169" s="165"/>
      <c r="AD169" s="165"/>
      <c r="AE169" s="172"/>
      <c r="AF169" s="172"/>
      <c r="AG169" s="164"/>
      <c r="AH169" s="164"/>
      <c r="AI169" s="255"/>
      <c r="AJ169" s="255"/>
      <c r="AK169" s="119"/>
      <c r="AL169" s="112"/>
      <c r="AM169" s="112"/>
      <c r="AN169" s="188"/>
      <c r="AO169" s="188"/>
      <c r="AP169" s="126"/>
      <c r="AQ169" s="164"/>
      <c r="AR169" s="164"/>
      <c r="AS169" s="120"/>
      <c r="AT169" s="120"/>
      <c r="AU169" s="120"/>
      <c r="AV169" s="120"/>
      <c r="AW169" s="120"/>
      <c r="AX169" s="120"/>
      <c r="AY169" s="195"/>
      <c r="AZ169" s="195"/>
      <c r="BA169" s="255"/>
      <c r="BB169" s="255"/>
      <c r="BC169" s="119"/>
      <c r="BD169" s="119"/>
      <c r="BE169" s="158"/>
      <c r="BF169" s="122"/>
      <c r="BG169" s="122"/>
      <c r="BH169" s="122"/>
      <c r="BI169" s="122"/>
      <c r="BJ169" s="122"/>
      <c r="BK169" s="122"/>
      <c r="BL169" s="112" t="s">
        <v>80</v>
      </c>
      <c r="BM169" s="112"/>
      <c r="BN169" s="122"/>
      <c r="BO169" s="122"/>
      <c r="BP169" s="122"/>
      <c r="BQ169" s="122"/>
      <c r="BR169" s="122"/>
      <c r="BS169" s="122"/>
      <c r="BT169" s="188"/>
      <c r="BU169" s="155">
        <f>COUNTIF(CC149:DG177,BL169)</f>
        <v>0</v>
      </c>
      <c r="BV169" s="122"/>
      <c r="BW169" s="112"/>
      <c r="BX169" s="112"/>
      <c r="BY169" s="112"/>
      <c r="BZ169" s="112"/>
      <c r="CA169" s="112"/>
      <c r="CB169" s="111"/>
      <c r="CC169" s="120"/>
      <c r="CD169" s="120"/>
      <c r="CE169" s="120"/>
      <c r="CF169" s="120"/>
      <c r="CG169" s="134"/>
      <c r="CH169" s="134"/>
      <c r="CI169" s="134"/>
      <c r="CJ169" s="134"/>
      <c r="CK169" s="112"/>
      <c r="CL169" s="112"/>
      <c r="CM169" s="240"/>
      <c r="CN169" s="240"/>
      <c r="CO169" s="119"/>
      <c r="CP169" s="112"/>
      <c r="CQ169" s="112"/>
      <c r="CR169" s="188"/>
      <c r="CS169" s="188"/>
      <c r="CT169" s="126"/>
      <c r="CU169" s="112"/>
      <c r="CV169" s="112"/>
      <c r="CW169" s="120"/>
      <c r="CX169" s="120"/>
      <c r="CY169" s="120"/>
      <c r="CZ169" s="120"/>
      <c r="DA169" s="120"/>
      <c r="DB169" s="120"/>
      <c r="DC169" s="112"/>
      <c r="DD169" s="112"/>
      <c r="DE169" s="240"/>
      <c r="DF169" s="240"/>
      <c r="DG169" s="119"/>
      <c r="DH169" s="119"/>
    </row>
    <row r="170" spans="1:112" ht="15" customHeight="1">
      <c r="A170" s="111"/>
      <c r="B170" s="112"/>
      <c r="C170" s="112"/>
      <c r="D170" s="112"/>
      <c r="E170" s="112"/>
      <c r="F170" s="112"/>
      <c r="G170" s="112"/>
      <c r="H170" s="112" t="s">
        <v>69</v>
      </c>
      <c r="I170" s="112"/>
      <c r="J170" s="112"/>
      <c r="K170" s="112"/>
      <c r="L170" s="112"/>
      <c r="M170" s="112"/>
      <c r="N170" s="112"/>
      <c r="O170" s="112"/>
      <c r="P170" s="188"/>
      <c r="Q170" s="155">
        <f>COUNTIF(Y149:BC177,H170)</f>
        <v>0</v>
      </c>
      <c r="R170" s="122"/>
      <c r="S170" s="112"/>
      <c r="T170" s="112"/>
      <c r="U170" s="112"/>
      <c r="V170" s="112"/>
      <c r="W170" s="112"/>
      <c r="X170" s="111"/>
      <c r="Y170" s="137"/>
      <c r="Z170" s="137"/>
      <c r="AA170" s="137"/>
      <c r="AB170" s="137"/>
      <c r="AC170" s="123"/>
      <c r="AD170" s="123"/>
      <c r="AE170" s="123"/>
      <c r="AF170" s="123"/>
      <c r="AG170" s="131"/>
      <c r="AH170" s="118"/>
      <c r="AI170" s="118"/>
      <c r="AJ170" s="118"/>
      <c r="AK170" s="119"/>
      <c r="AL170" s="112"/>
      <c r="AM170" s="112"/>
      <c r="AN170" s="188"/>
      <c r="AO170" s="188"/>
      <c r="AP170" s="126"/>
      <c r="AQ170" s="123"/>
      <c r="AR170" s="123"/>
      <c r="AS170" s="123"/>
      <c r="AT170" s="123"/>
      <c r="AU170" s="123"/>
      <c r="AV170" s="123"/>
      <c r="AW170" s="123"/>
      <c r="AX170" s="123"/>
      <c r="AY170" s="131"/>
      <c r="AZ170" s="123"/>
      <c r="BA170" s="123"/>
      <c r="BB170" s="123"/>
      <c r="BC170" s="119"/>
      <c r="BD170" s="119"/>
      <c r="BE170" s="111"/>
      <c r="BF170" s="112"/>
      <c r="BG170" s="112"/>
      <c r="BH170" s="112"/>
      <c r="BI170" s="112"/>
      <c r="BJ170" s="112"/>
      <c r="BK170" s="112"/>
      <c r="BL170" s="112" t="s">
        <v>69</v>
      </c>
      <c r="BM170" s="112"/>
      <c r="BN170" s="112"/>
      <c r="BO170" s="112"/>
      <c r="BP170" s="112"/>
      <c r="BQ170" s="112"/>
      <c r="BR170" s="112"/>
      <c r="BS170" s="112"/>
      <c r="BT170" s="188"/>
      <c r="BU170" s="155">
        <f>COUNTIF(CC149:DG177,BL170)</f>
        <v>0</v>
      </c>
      <c r="BV170" s="122"/>
      <c r="BW170" s="112"/>
      <c r="BX170" s="112"/>
      <c r="BY170" s="112"/>
      <c r="BZ170" s="112"/>
      <c r="CA170" s="112"/>
      <c r="CB170" s="111"/>
      <c r="CC170" s="137"/>
      <c r="CD170" s="137"/>
      <c r="CE170" s="137"/>
      <c r="CF170" s="137"/>
      <c r="CG170" s="123"/>
      <c r="CH170" s="123"/>
      <c r="CI170" s="123"/>
      <c r="CJ170" s="123"/>
      <c r="CK170" s="131"/>
      <c r="CL170" s="118"/>
      <c r="CM170" s="118"/>
      <c r="CN170" s="118"/>
      <c r="CO170" s="119"/>
      <c r="CP170" s="112"/>
      <c r="CQ170" s="112"/>
      <c r="CR170" s="188"/>
      <c r="CS170" s="188"/>
      <c r="CT170" s="126"/>
      <c r="CU170" s="123"/>
      <c r="CV170" s="123"/>
      <c r="CW170" s="123"/>
      <c r="CX170" s="123"/>
      <c r="CY170" s="123"/>
      <c r="CZ170" s="123"/>
      <c r="DA170" s="123"/>
      <c r="DB170" s="123"/>
      <c r="DC170" s="131"/>
      <c r="DD170" s="123"/>
      <c r="DE170" s="123"/>
      <c r="DF170" s="123"/>
      <c r="DG170" s="119"/>
      <c r="DH170" s="119"/>
    </row>
    <row r="171" spans="1:112" ht="15" customHeight="1">
      <c r="A171" s="111"/>
      <c r="B171" s="112"/>
      <c r="C171" s="112"/>
      <c r="D171" s="112"/>
      <c r="E171" s="112"/>
      <c r="F171" s="113"/>
      <c r="G171" s="112"/>
      <c r="H171" s="112" t="s">
        <v>82</v>
      </c>
      <c r="I171" s="112"/>
      <c r="J171" s="112"/>
      <c r="K171" s="112"/>
      <c r="L171" s="112"/>
      <c r="M171" s="112"/>
      <c r="N171" s="112"/>
      <c r="O171" s="112"/>
      <c r="P171" s="188"/>
      <c r="Q171" s="155">
        <f>COUNTIF(Y149:BC177,H171)</f>
        <v>0</v>
      </c>
      <c r="R171" s="112"/>
      <c r="S171" s="112"/>
      <c r="T171" s="112"/>
      <c r="U171" s="112"/>
      <c r="V171" s="112"/>
      <c r="W171" s="112"/>
      <c r="X171" s="111"/>
      <c r="Y171" s="289"/>
      <c r="Z171" s="289"/>
      <c r="AA171" s="289"/>
      <c r="AB171" s="286"/>
      <c r="AC171" s="286"/>
      <c r="AD171" s="289"/>
      <c r="AE171" s="289"/>
      <c r="AF171" s="289"/>
      <c r="AG171" s="253"/>
      <c r="AH171" s="253"/>
      <c r="AI171" s="253"/>
      <c r="AJ171" s="253"/>
      <c r="AK171" s="119"/>
      <c r="AL171" s="112"/>
      <c r="AM171" s="112"/>
      <c r="AN171" s="188"/>
      <c r="AO171" s="188"/>
      <c r="AP171" s="138"/>
      <c r="AQ171" s="267"/>
      <c r="AR171" s="267"/>
      <c r="AS171" s="270"/>
      <c r="AT171" s="270"/>
      <c r="AU171" s="270"/>
      <c r="AV171" s="270"/>
      <c r="AW171" s="264"/>
      <c r="AX171" s="264"/>
      <c r="AY171" s="253"/>
      <c r="AZ171" s="253"/>
      <c r="BA171" s="253"/>
      <c r="BB171" s="253"/>
      <c r="BC171" s="119"/>
      <c r="BD171" s="119"/>
      <c r="BE171" s="111"/>
      <c r="BF171" s="112"/>
      <c r="BG171" s="112"/>
      <c r="BH171" s="112"/>
      <c r="BI171" s="112"/>
      <c r="BJ171" s="112"/>
      <c r="BK171" s="112"/>
      <c r="BL171" s="112" t="s">
        <v>82</v>
      </c>
      <c r="BM171" s="112"/>
      <c r="BN171" s="112"/>
      <c r="BO171" s="112"/>
      <c r="BP171" s="112"/>
      <c r="BQ171" s="112"/>
      <c r="BR171" s="112"/>
      <c r="BS171" s="112"/>
      <c r="BT171" s="188"/>
      <c r="BU171" s="155">
        <f>COUNTIF(CC149:DG177,BL171)</f>
        <v>0</v>
      </c>
      <c r="BV171" s="112"/>
      <c r="BW171" s="112"/>
      <c r="BX171" s="112"/>
      <c r="BY171" s="112"/>
      <c r="BZ171" s="112"/>
      <c r="CA171" s="112"/>
      <c r="CB171" s="111"/>
      <c r="CC171" s="267"/>
      <c r="CD171" s="267"/>
      <c r="CE171" s="267"/>
      <c r="CF171" s="273"/>
      <c r="CG171" s="273"/>
      <c r="CH171" s="270"/>
      <c r="CI171" s="270"/>
      <c r="CJ171" s="270"/>
      <c r="CK171" s="238"/>
      <c r="CL171" s="238"/>
      <c r="CM171" s="238"/>
      <c r="CN171" s="238"/>
      <c r="CO171" s="119"/>
      <c r="CP171" s="112"/>
      <c r="CQ171" s="112"/>
      <c r="CR171" s="188"/>
      <c r="CS171" s="188"/>
      <c r="CT171" s="138"/>
      <c r="CU171" s="267"/>
      <c r="CV171" s="267"/>
      <c r="CW171" s="270"/>
      <c r="CX171" s="270"/>
      <c r="CY171" s="270"/>
      <c r="CZ171" s="270"/>
      <c r="DA171" s="264"/>
      <c r="DB171" s="264"/>
      <c r="DC171" s="238"/>
      <c r="DD171" s="238"/>
      <c r="DE171" s="238"/>
      <c r="DF171" s="238"/>
      <c r="DG171" s="119"/>
      <c r="DH171" s="119"/>
    </row>
    <row r="172" spans="1:112" ht="15" customHeight="1">
      <c r="A172" s="111"/>
      <c r="B172" s="112"/>
      <c r="C172" s="112"/>
      <c r="D172" s="112"/>
      <c r="E172" s="112"/>
      <c r="F172" s="113"/>
      <c r="G172" s="112"/>
      <c r="H172" s="112"/>
      <c r="I172" s="112"/>
      <c r="J172" s="112"/>
      <c r="K172" s="112"/>
      <c r="L172" s="112"/>
      <c r="M172" s="112"/>
      <c r="N172" s="112"/>
      <c r="O172" s="112"/>
      <c r="P172" s="188"/>
      <c r="Q172" s="112"/>
      <c r="R172" s="112"/>
      <c r="S172" s="112"/>
      <c r="T172" s="112"/>
      <c r="U172" s="112"/>
      <c r="V172" s="188" t="s">
        <v>17</v>
      </c>
      <c r="W172" s="112"/>
      <c r="X172" s="111"/>
      <c r="Y172" s="290"/>
      <c r="Z172" s="290"/>
      <c r="AA172" s="290"/>
      <c r="AB172" s="287"/>
      <c r="AC172" s="287"/>
      <c r="AD172" s="290"/>
      <c r="AE172" s="290"/>
      <c r="AF172" s="290"/>
      <c r="AG172" s="254"/>
      <c r="AH172" s="254"/>
      <c r="AI172" s="254"/>
      <c r="AJ172" s="254"/>
      <c r="AK172" s="119"/>
      <c r="AL172" s="112"/>
      <c r="AM172" s="112"/>
      <c r="AN172" s="188" t="s">
        <v>18</v>
      </c>
      <c r="AO172" s="188"/>
      <c r="AP172" s="138"/>
      <c r="AQ172" s="268"/>
      <c r="AR172" s="268"/>
      <c r="AS172" s="271"/>
      <c r="AT172" s="271"/>
      <c r="AU172" s="271"/>
      <c r="AV172" s="271"/>
      <c r="AW172" s="265"/>
      <c r="AX172" s="265"/>
      <c r="AY172" s="254"/>
      <c r="AZ172" s="254"/>
      <c r="BA172" s="254"/>
      <c r="BB172" s="254"/>
      <c r="BC172" s="119"/>
      <c r="BD172" s="119"/>
      <c r="BE172" s="111"/>
      <c r="BF172" s="112"/>
      <c r="BG172" s="112"/>
      <c r="BH172" s="112"/>
      <c r="BI172" s="112"/>
      <c r="BJ172" s="113"/>
      <c r="BK172" s="112"/>
      <c r="BL172" s="112"/>
      <c r="BM172" s="112"/>
      <c r="BN172" s="112"/>
      <c r="BO172" s="112"/>
      <c r="BP172" s="112"/>
      <c r="BQ172" s="112"/>
      <c r="BR172" s="112"/>
      <c r="BS172" s="112"/>
      <c r="BT172" s="188"/>
      <c r="BU172" s="112"/>
      <c r="BV172" s="112"/>
      <c r="BW172" s="112"/>
      <c r="BX172" s="112"/>
      <c r="BY172" s="112"/>
      <c r="BZ172" s="188" t="s">
        <v>17</v>
      </c>
      <c r="CA172" s="112"/>
      <c r="CB172" s="111"/>
      <c r="CC172" s="268"/>
      <c r="CD172" s="268"/>
      <c r="CE172" s="268"/>
      <c r="CF172" s="274"/>
      <c r="CG172" s="274"/>
      <c r="CH172" s="271"/>
      <c r="CI172" s="271"/>
      <c r="CJ172" s="271"/>
      <c r="CK172" s="239"/>
      <c r="CL172" s="239"/>
      <c r="CM172" s="239"/>
      <c r="CN172" s="239"/>
      <c r="CO172" s="119"/>
      <c r="CP172" s="112"/>
      <c r="CQ172" s="112"/>
      <c r="CR172" s="188" t="s">
        <v>18</v>
      </c>
      <c r="CS172" s="188"/>
      <c r="CT172" s="138"/>
      <c r="CU172" s="268"/>
      <c r="CV172" s="268"/>
      <c r="CW172" s="271"/>
      <c r="CX172" s="271"/>
      <c r="CY172" s="271"/>
      <c r="CZ172" s="271"/>
      <c r="DA172" s="265"/>
      <c r="DB172" s="265"/>
      <c r="DC172" s="239"/>
      <c r="DD172" s="239"/>
      <c r="DE172" s="239"/>
      <c r="DF172" s="239"/>
      <c r="DG172" s="119"/>
      <c r="DH172" s="119"/>
    </row>
    <row r="173" spans="1:112" ht="15" customHeight="1">
      <c r="A173" s="111"/>
      <c r="B173" s="112"/>
      <c r="C173" s="112"/>
      <c r="D173" s="112"/>
      <c r="E173" s="112"/>
      <c r="F173" s="113"/>
      <c r="G173" s="191"/>
      <c r="H173" s="260"/>
      <c r="I173" s="260"/>
      <c r="J173" s="260"/>
      <c r="K173" s="112"/>
      <c r="L173" s="112"/>
      <c r="M173" s="112"/>
      <c r="N173" s="112"/>
      <c r="O173" s="112"/>
      <c r="P173" s="188"/>
      <c r="Q173" s="112"/>
      <c r="R173" s="112"/>
      <c r="S173" s="112"/>
      <c r="T173" s="112"/>
      <c r="U173" s="112"/>
      <c r="V173" s="112"/>
      <c r="W173" s="112"/>
      <c r="X173" s="111"/>
      <c r="Y173" s="291"/>
      <c r="Z173" s="291"/>
      <c r="AA173" s="291"/>
      <c r="AB173" s="288"/>
      <c r="AC173" s="288"/>
      <c r="AD173" s="291"/>
      <c r="AE173" s="291"/>
      <c r="AF173" s="291"/>
      <c r="AG173" s="255"/>
      <c r="AH173" s="255"/>
      <c r="AI173" s="254"/>
      <c r="AJ173" s="254"/>
      <c r="AK173" s="119"/>
      <c r="AL173" s="112"/>
      <c r="AM173" s="112"/>
      <c r="AN173" s="188"/>
      <c r="AO173" s="188"/>
      <c r="AP173" s="138"/>
      <c r="AQ173" s="269"/>
      <c r="AR173" s="269"/>
      <c r="AS173" s="272"/>
      <c r="AT173" s="272"/>
      <c r="AU173" s="272"/>
      <c r="AV173" s="272"/>
      <c r="AW173" s="266"/>
      <c r="AX173" s="266"/>
      <c r="AY173" s="255"/>
      <c r="AZ173" s="255"/>
      <c r="BA173" s="254"/>
      <c r="BB173" s="254"/>
      <c r="BC173" s="119"/>
      <c r="BD173" s="119"/>
      <c r="BE173" s="111"/>
      <c r="BF173" s="112"/>
      <c r="BG173" s="112"/>
      <c r="BH173" s="112"/>
      <c r="BI173" s="112"/>
      <c r="BJ173" s="113"/>
      <c r="BK173" s="191"/>
      <c r="BL173" s="260"/>
      <c r="BM173" s="260"/>
      <c r="BN173" s="260"/>
      <c r="BO173" s="112"/>
      <c r="BP173" s="112"/>
      <c r="BQ173" s="112"/>
      <c r="BR173" s="112"/>
      <c r="BS173" s="112"/>
      <c r="BT173" s="188"/>
      <c r="BU173" s="112"/>
      <c r="BV173" s="112"/>
      <c r="BW173" s="112"/>
      <c r="BX173" s="112"/>
      <c r="BY173" s="112"/>
      <c r="BZ173" s="112"/>
      <c r="CA173" s="112"/>
      <c r="CB173" s="111"/>
      <c r="CC173" s="269"/>
      <c r="CD173" s="269"/>
      <c r="CE173" s="269"/>
      <c r="CF173" s="275"/>
      <c r="CG173" s="275"/>
      <c r="CH173" s="272"/>
      <c r="CI173" s="272"/>
      <c r="CJ173" s="272"/>
      <c r="CK173" s="240"/>
      <c r="CL173" s="240"/>
      <c r="CM173" s="239"/>
      <c r="CN173" s="239"/>
      <c r="CO173" s="119"/>
      <c r="CP173" s="112"/>
      <c r="CQ173" s="112"/>
      <c r="CR173" s="188"/>
      <c r="CS173" s="188"/>
      <c r="CT173" s="138"/>
      <c r="CU173" s="269"/>
      <c r="CV173" s="269"/>
      <c r="CW173" s="272"/>
      <c r="CX173" s="272"/>
      <c r="CY173" s="272"/>
      <c r="CZ173" s="272"/>
      <c r="DA173" s="266"/>
      <c r="DB173" s="266"/>
      <c r="DC173" s="240"/>
      <c r="DD173" s="240"/>
      <c r="DE173" s="239"/>
      <c r="DF173" s="239"/>
      <c r="DG173" s="119"/>
      <c r="DH173" s="119"/>
    </row>
    <row r="174" spans="1:112" ht="15" customHeight="1">
      <c r="A174" s="111"/>
      <c r="B174" s="112"/>
      <c r="C174" s="112"/>
      <c r="D174" s="112"/>
      <c r="E174" s="112"/>
      <c r="F174" s="113" t="s">
        <v>128</v>
      </c>
      <c r="G174" s="112"/>
      <c r="H174" s="174" t="s">
        <v>127</v>
      </c>
      <c r="I174" s="112"/>
      <c r="J174" s="112"/>
      <c r="K174" s="112"/>
      <c r="L174" s="112"/>
      <c r="M174" s="112"/>
      <c r="N174" s="112"/>
      <c r="O174" s="112"/>
      <c r="P174" s="188"/>
      <c r="Q174" s="112"/>
      <c r="R174" s="112"/>
      <c r="S174" s="112"/>
      <c r="T174" s="112"/>
      <c r="U174" s="112"/>
      <c r="V174" s="112"/>
      <c r="W174" s="112"/>
      <c r="X174" s="111"/>
      <c r="Y174" s="172"/>
      <c r="Z174" s="172"/>
      <c r="AA174" s="172"/>
      <c r="AB174" s="172"/>
      <c r="AC174" s="172"/>
      <c r="AD174" s="172"/>
      <c r="AE174" s="172"/>
      <c r="AF174" s="172"/>
      <c r="AG174" s="164"/>
      <c r="AH174" s="164"/>
      <c r="AI174" s="255"/>
      <c r="AJ174" s="255"/>
      <c r="AK174" s="119"/>
      <c r="AL174" s="112"/>
      <c r="AM174" s="112"/>
      <c r="AN174" s="188"/>
      <c r="AO174" s="188"/>
      <c r="AP174" s="126"/>
      <c r="AQ174" s="164"/>
      <c r="AR174" s="164"/>
      <c r="AS174" s="120"/>
      <c r="AT174" s="120"/>
      <c r="AU174" s="120"/>
      <c r="AV174" s="120"/>
      <c r="AW174" s="120"/>
      <c r="AX174" s="120"/>
      <c r="AY174" s="195"/>
      <c r="AZ174" s="195"/>
      <c r="BA174" s="255"/>
      <c r="BB174" s="255"/>
      <c r="BC174" s="119"/>
      <c r="BD174" s="119"/>
      <c r="BE174" s="111"/>
      <c r="BF174" s="112"/>
      <c r="BG174" s="112"/>
      <c r="BH174" s="112"/>
      <c r="BI174" s="112"/>
      <c r="BJ174" s="113" t="s">
        <v>128</v>
      </c>
      <c r="BK174" s="112"/>
      <c r="BL174" s="174" t="s">
        <v>127</v>
      </c>
      <c r="BM174" s="112"/>
      <c r="BN174" s="112"/>
      <c r="BO174" s="112"/>
      <c r="BP174" s="112"/>
      <c r="BQ174" s="112"/>
      <c r="BR174" s="112"/>
      <c r="BS174" s="112"/>
      <c r="BT174" s="188"/>
      <c r="BU174" s="112"/>
      <c r="BV174" s="112"/>
      <c r="BW174" s="112"/>
      <c r="BX174" s="112"/>
      <c r="BY174" s="112"/>
      <c r="BZ174" s="112"/>
      <c r="CA174" s="112"/>
      <c r="CB174" s="111"/>
      <c r="CC174" s="112"/>
      <c r="CD174" s="112"/>
      <c r="CE174" s="112"/>
      <c r="CF174" s="112"/>
      <c r="CG174" s="112"/>
      <c r="CH174" s="120"/>
      <c r="CI174" s="120"/>
      <c r="CJ174" s="120"/>
      <c r="CK174" s="112"/>
      <c r="CL174" s="112"/>
      <c r="CM174" s="240"/>
      <c r="CN174" s="240"/>
      <c r="CO174" s="119"/>
      <c r="CP174" s="112"/>
      <c r="CQ174" s="112"/>
      <c r="CR174" s="188"/>
      <c r="CS174" s="188"/>
      <c r="CT174" s="126"/>
      <c r="CU174" s="112"/>
      <c r="CV174" s="112"/>
      <c r="CW174" s="120"/>
      <c r="CX174" s="120"/>
      <c r="CY174" s="120"/>
      <c r="CZ174" s="120"/>
      <c r="DA174" s="120"/>
      <c r="DB174" s="120"/>
      <c r="DC174" s="112"/>
      <c r="DD174" s="112"/>
      <c r="DE174" s="240"/>
      <c r="DF174" s="240"/>
      <c r="DG174" s="119"/>
      <c r="DH174" s="119"/>
    </row>
    <row r="175" spans="1:112" ht="15" customHeight="1" thickBot="1">
      <c r="A175" s="111"/>
      <c r="B175" s="112"/>
      <c r="C175" s="112"/>
      <c r="D175" s="112"/>
      <c r="E175" s="112"/>
      <c r="F175" s="113" t="s">
        <v>42</v>
      </c>
      <c r="G175" s="112"/>
      <c r="H175" s="112" t="s">
        <v>67</v>
      </c>
      <c r="I175" s="112"/>
      <c r="J175" s="112"/>
      <c r="K175" s="112"/>
      <c r="L175" s="112"/>
      <c r="M175" s="112"/>
      <c r="N175" s="112"/>
      <c r="O175" s="112"/>
      <c r="P175" s="188"/>
      <c r="Q175" s="112"/>
      <c r="R175" s="112"/>
      <c r="S175" s="112"/>
      <c r="T175" s="112"/>
      <c r="U175" s="112"/>
      <c r="V175" s="112"/>
      <c r="W175" s="112"/>
      <c r="X175" s="111"/>
      <c r="Y175" s="112"/>
      <c r="Z175" s="112"/>
      <c r="AA175" s="112"/>
      <c r="AB175" s="112"/>
      <c r="AC175" s="112"/>
      <c r="AD175" s="112"/>
      <c r="AE175" s="112"/>
      <c r="AF175" s="112"/>
      <c r="AG175" s="131"/>
      <c r="AH175" s="112"/>
      <c r="AI175" s="112"/>
      <c r="AJ175" s="112"/>
      <c r="AK175" s="119"/>
      <c r="AL175" s="112"/>
      <c r="AM175" s="112"/>
      <c r="AN175" s="188"/>
      <c r="AO175" s="188"/>
      <c r="AP175" s="126"/>
      <c r="AQ175" s="123"/>
      <c r="AR175" s="123"/>
      <c r="AS175" s="123"/>
      <c r="AT175" s="123"/>
      <c r="AU175" s="123"/>
      <c r="AV175" s="123"/>
      <c r="AW175" s="123"/>
      <c r="AX175" s="123"/>
      <c r="AY175" s="130"/>
      <c r="AZ175" s="130"/>
      <c r="BA175" s="130"/>
      <c r="BB175" s="130"/>
      <c r="BC175" s="119"/>
      <c r="BD175" s="119"/>
      <c r="BE175" s="111"/>
      <c r="BF175" s="112"/>
      <c r="BG175" s="112"/>
      <c r="BH175" s="112"/>
      <c r="BI175" s="112"/>
      <c r="BJ175" s="113" t="s">
        <v>42</v>
      </c>
      <c r="BK175" s="112"/>
      <c r="BL175" s="112" t="s">
        <v>67</v>
      </c>
      <c r="BM175" s="112"/>
      <c r="BN175" s="112"/>
      <c r="BO175" s="112"/>
      <c r="BP175" s="112"/>
      <c r="BQ175" s="112"/>
      <c r="BR175" s="112"/>
      <c r="BS175" s="112"/>
      <c r="BT175" s="188"/>
      <c r="BU175" s="112"/>
      <c r="BV175" s="112"/>
      <c r="BW175" s="112"/>
      <c r="BX175" s="112"/>
      <c r="BY175" s="112"/>
      <c r="BZ175" s="112"/>
      <c r="CA175" s="112"/>
      <c r="CB175" s="111"/>
      <c r="CC175" s="112"/>
      <c r="CD175" s="112"/>
      <c r="CE175" s="112"/>
      <c r="CF175" s="112"/>
      <c r="CG175" s="112"/>
      <c r="CH175" s="112"/>
      <c r="CI175" s="112"/>
      <c r="CJ175" s="112"/>
      <c r="CK175" s="131"/>
      <c r="CL175" s="112"/>
      <c r="CM175" s="112"/>
      <c r="CN175" s="112"/>
      <c r="CO175" s="119"/>
      <c r="CP175" s="112"/>
      <c r="CQ175" s="112"/>
      <c r="CR175" s="188"/>
      <c r="CS175" s="188"/>
      <c r="CT175" s="126"/>
      <c r="CU175" s="123"/>
      <c r="CV175" s="123"/>
      <c r="CW175" s="123"/>
      <c r="CX175" s="123"/>
      <c r="CY175" s="123"/>
      <c r="CZ175" s="123"/>
      <c r="DA175" s="123"/>
      <c r="DB175" s="123"/>
      <c r="DC175" s="130"/>
      <c r="DD175" s="130"/>
      <c r="DE175" s="130"/>
      <c r="DF175" s="130"/>
      <c r="DG175" s="119"/>
      <c r="DH175" s="119"/>
    </row>
    <row r="176" spans="1:112" ht="15" customHeight="1" thickBot="1">
      <c r="A176" s="111"/>
      <c r="B176" s="112"/>
      <c r="C176" s="112"/>
      <c r="D176" s="112"/>
      <c r="E176" s="112"/>
      <c r="F176" s="112"/>
      <c r="G176" s="112"/>
      <c r="H176" s="112"/>
      <c r="I176" s="112"/>
      <c r="J176" s="112"/>
      <c r="K176" s="112"/>
      <c r="L176" s="112"/>
      <c r="M176" s="112"/>
      <c r="N176" s="112"/>
      <c r="O176" s="112"/>
      <c r="P176" s="188"/>
      <c r="Q176" s="112"/>
      <c r="R176" s="112"/>
      <c r="S176" s="112"/>
      <c r="T176" s="112"/>
      <c r="U176" s="112"/>
      <c r="V176" s="112"/>
      <c r="W176" s="112"/>
      <c r="X176" s="111"/>
      <c r="Y176" s="261"/>
      <c r="Z176" s="262"/>
      <c r="AA176" s="262"/>
      <c r="AB176" s="262"/>
      <c r="AC176" s="262"/>
      <c r="AD176" s="262"/>
      <c r="AE176" s="262"/>
      <c r="AF176" s="262"/>
      <c r="AG176" s="262"/>
      <c r="AH176" s="262"/>
      <c r="AI176" s="262"/>
      <c r="AJ176" s="263"/>
      <c r="AK176" s="119"/>
      <c r="AL176" s="112"/>
      <c r="AM176" s="112"/>
      <c r="AN176" s="188"/>
      <c r="AO176" s="188"/>
      <c r="AP176" s="126"/>
      <c r="AQ176" s="139"/>
      <c r="AR176" s="140"/>
      <c r="AS176" s="140"/>
      <c r="AT176" s="140"/>
      <c r="AU176" s="140"/>
      <c r="AV176" s="140"/>
      <c r="AW176" s="140"/>
      <c r="AX176" s="140"/>
      <c r="AY176" s="141"/>
      <c r="AZ176" s="141"/>
      <c r="BA176" s="141"/>
      <c r="BB176" s="142"/>
      <c r="BC176" s="119"/>
      <c r="BD176" s="119"/>
      <c r="BE176" s="111"/>
      <c r="BF176" s="112"/>
      <c r="BG176" s="112"/>
      <c r="BH176" s="112"/>
      <c r="BI176" s="112"/>
      <c r="BJ176" s="112"/>
      <c r="BK176" s="112"/>
      <c r="BL176" s="112"/>
      <c r="BM176" s="112"/>
      <c r="BN176" s="112"/>
      <c r="BO176" s="112"/>
      <c r="BP176" s="112"/>
      <c r="BQ176" s="112"/>
      <c r="BR176" s="112"/>
      <c r="BS176" s="112"/>
      <c r="BT176" s="188"/>
      <c r="BU176" s="112"/>
      <c r="BV176" s="112"/>
      <c r="BW176" s="112"/>
      <c r="BX176" s="112"/>
      <c r="BY176" s="112"/>
      <c r="BZ176" s="112"/>
      <c r="CA176" s="112"/>
      <c r="CB176" s="111"/>
      <c r="CC176" s="261"/>
      <c r="CD176" s="262"/>
      <c r="CE176" s="262"/>
      <c r="CF176" s="262"/>
      <c r="CG176" s="262"/>
      <c r="CH176" s="262"/>
      <c r="CI176" s="262"/>
      <c r="CJ176" s="262"/>
      <c r="CK176" s="262"/>
      <c r="CL176" s="262"/>
      <c r="CM176" s="262"/>
      <c r="CN176" s="263"/>
      <c r="CO176" s="119"/>
      <c r="CP176" s="112"/>
      <c r="CQ176" s="112"/>
      <c r="CR176" s="188"/>
      <c r="CS176" s="188"/>
      <c r="CT176" s="126"/>
      <c r="CU176" s="139"/>
      <c r="CV176" s="140"/>
      <c r="CW176" s="140"/>
      <c r="CX176" s="140"/>
      <c r="CY176" s="140"/>
      <c r="CZ176" s="140"/>
      <c r="DA176" s="140"/>
      <c r="DB176" s="140"/>
      <c r="DC176" s="141"/>
      <c r="DD176" s="141"/>
      <c r="DE176" s="141"/>
      <c r="DF176" s="142"/>
      <c r="DG176" s="119"/>
      <c r="DH176" s="119"/>
    </row>
    <row r="177" spans="1:112" ht="15" customHeight="1" thickBot="1">
      <c r="A177" s="111"/>
      <c r="B177" s="112"/>
      <c r="C177" s="112"/>
      <c r="D177" s="112"/>
      <c r="E177" s="112"/>
      <c r="F177" s="112"/>
      <c r="G177" s="112"/>
      <c r="H177" s="112"/>
      <c r="I177" s="112"/>
      <c r="J177" s="112"/>
      <c r="K177" s="112"/>
      <c r="L177" s="112"/>
      <c r="M177" s="112"/>
      <c r="N177" s="112"/>
      <c r="O177" s="112"/>
      <c r="P177" s="188"/>
      <c r="Q177" s="112"/>
      <c r="R177" s="112"/>
      <c r="S177" s="112"/>
      <c r="T177" s="112"/>
      <c r="U177" s="112"/>
      <c r="V177" s="112"/>
      <c r="W177" s="112"/>
      <c r="X177" s="143"/>
      <c r="Y177" s="144"/>
      <c r="Z177" s="144"/>
      <c r="AA177" s="144"/>
      <c r="AB177" s="144"/>
      <c r="AC177" s="144"/>
      <c r="AD177" s="144"/>
      <c r="AE177" s="144"/>
      <c r="AF177" s="144"/>
      <c r="AG177" s="144"/>
      <c r="AH177" s="144"/>
      <c r="AI177" s="144"/>
      <c r="AJ177" s="144"/>
      <c r="AK177" s="145"/>
      <c r="AL177" s="112"/>
      <c r="AM177" s="112"/>
      <c r="AN177" s="188"/>
      <c r="AO177" s="188"/>
      <c r="AP177" s="146"/>
      <c r="AQ177" s="147"/>
      <c r="AR177" s="147"/>
      <c r="AS177" s="147"/>
      <c r="AT177" s="147"/>
      <c r="AU177" s="147"/>
      <c r="AV177" s="147"/>
      <c r="AW177" s="147"/>
      <c r="AX177" s="147"/>
      <c r="AY177" s="144"/>
      <c r="AZ177" s="144"/>
      <c r="BA177" s="144"/>
      <c r="BB177" s="144"/>
      <c r="BC177" s="145"/>
      <c r="BD177" s="119"/>
      <c r="BE177" s="111"/>
      <c r="BF177" s="112"/>
      <c r="BG177" s="112"/>
      <c r="BH177" s="112"/>
      <c r="BI177" s="112"/>
      <c r="BJ177" s="112"/>
      <c r="BK177" s="112"/>
      <c r="BL177" s="112"/>
      <c r="BM177" s="112"/>
      <c r="BN177" s="112"/>
      <c r="BO177" s="112"/>
      <c r="BP177" s="112"/>
      <c r="BQ177" s="112"/>
      <c r="BR177" s="112"/>
      <c r="BS177" s="112"/>
      <c r="BT177" s="188"/>
      <c r="BU177" s="112"/>
      <c r="BV177" s="112"/>
      <c r="BW177" s="112"/>
      <c r="BX177" s="112"/>
      <c r="BY177" s="112"/>
      <c r="BZ177" s="112"/>
      <c r="CA177" s="112"/>
      <c r="CB177" s="143"/>
      <c r="CC177" s="144"/>
      <c r="CD177" s="144"/>
      <c r="CE177" s="144"/>
      <c r="CF177" s="144"/>
      <c r="CG177" s="144"/>
      <c r="CH177" s="144"/>
      <c r="CI177" s="144"/>
      <c r="CJ177" s="144"/>
      <c r="CK177" s="144"/>
      <c r="CL177" s="144"/>
      <c r="CM177" s="144"/>
      <c r="CN177" s="144"/>
      <c r="CO177" s="145"/>
      <c r="CP177" s="112"/>
      <c r="CQ177" s="112"/>
      <c r="CR177" s="188"/>
      <c r="CS177" s="188"/>
      <c r="CT177" s="146"/>
      <c r="CU177" s="147"/>
      <c r="CV177" s="147"/>
      <c r="CW177" s="147"/>
      <c r="CX177" s="147"/>
      <c r="CY177" s="147"/>
      <c r="CZ177" s="147"/>
      <c r="DA177" s="147"/>
      <c r="DB177" s="147"/>
      <c r="DC177" s="144"/>
      <c r="DD177" s="144"/>
      <c r="DE177" s="144"/>
      <c r="DF177" s="144"/>
      <c r="DG177" s="145"/>
      <c r="DH177" s="119"/>
    </row>
    <row r="178" spans="1:112" ht="15" customHeight="1" thickBot="1">
      <c r="A178" s="111"/>
      <c r="B178" s="112"/>
      <c r="C178" s="112"/>
      <c r="D178" s="112"/>
      <c r="E178" s="112"/>
      <c r="F178" s="112"/>
      <c r="G178" s="112"/>
      <c r="H178" s="112"/>
      <c r="I178" s="112"/>
      <c r="J178" s="112"/>
      <c r="K178" s="112"/>
      <c r="L178" s="112"/>
      <c r="M178" s="112"/>
      <c r="N178" s="112"/>
      <c r="O178" s="112"/>
      <c r="P178" s="188"/>
      <c r="Q178" s="112"/>
      <c r="R178" s="112"/>
      <c r="S178" s="112"/>
      <c r="T178" s="112"/>
      <c r="U178" s="112"/>
      <c r="V178" s="112"/>
      <c r="W178" s="112"/>
      <c r="X178" s="112"/>
      <c r="Y178" s="148"/>
      <c r="Z178" s="149"/>
      <c r="AA178" s="149"/>
      <c r="AB178" s="149"/>
      <c r="AC178" s="149"/>
      <c r="AD178" s="149"/>
      <c r="AE178" s="149"/>
      <c r="AF178" s="149"/>
      <c r="AG178" s="149"/>
      <c r="AH178" s="149"/>
      <c r="AI178" s="149"/>
      <c r="AJ178" s="150"/>
      <c r="AK178" s="112"/>
      <c r="AL178" s="112"/>
      <c r="AM178" s="112"/>
      <c r="AN178" s="188"/>
      <c r="AO178" s="188"/>
      <c r="AP178" s="118"/>
      <c r="AQ178" s="148"/>
      <c r="AR178" s="149"/>
      <c r="AS178" s="149"/>
      <c r="AT178" s="149"/>
      <c r="AU178" s="149"/>
      <c r="AV178" s="149"/>
      <c r="AW178" s="149"/>
      <c r="AX178" s="149"/>
      <c r="AY178" s="149"/>
      <c r="AZ178" s="149"/>
      <c r="BA178" s="149"/>
      <c r="BB178" s="150"/>
      <c r="BC178" s="112"/>
      <c r="BD178" s="119"/>
      <c r="BE178" s="111"/>
      <c r="BF178" s="112"/>
      <c r="BG178" s="112"/>
      <c r="BH178" s="112"/>
      <c r="BI178" s="112"/>
      <c r="BJ178" s="112"/>
      <c r="BK178" s="112"/>
      <c r="BL178" s="112"/>
      <c r="BM178" s="112"/>
      <c r="BN178" s="112"/>
      <c r="BO178" s="112"/>
      <c r="BP178" s="112"/>
      <c r="BQ178" s="112"/>
      <c r="BR178" s="112"/>
      <c r="BS178" s="112"/>
      <c r="BT178" s="188"/>
      <c r="BU178" s="112"/>
      <c r="BV178" s="112"/>
      <c r="BW178" s="112"/>
      <c r="BX178" s="112"/>
      <c r="BY178" s="112"/>
      <c r="BZ178" s="112"/>
      <c r="CA178" s="112"/>
      <c r="CB178" s="112"/>
      <c r="CC178" s="148"/>
      <c r="CD178" s="149"/>
      <c r="CE178" s="149"/>
      <c r="CF178" s="149"/>
      <c r="CG178" s="149"/>
      <c r="CH178" s="149"/>
      <c r="CI178" s="149"/>
      <c r="CJ178" s="149"/>
      <c r="CK178" s="149"/>
      <c r="CL178" s="149"/>
      <c r="CM178" s="149"/>
      <c r="CN178" s="150"/>
      <c r="CO178" s="112"/>
      <c r="CP178" s="112"/>
      <c r="CQ178" s="112"/>
      <c r="CR178" s="188"/>
      <c r="CS178" s="188"/>
      <c r="CT178" s="118"/>
      <c r="CU178" s="148"/>
      <c r="CV178" s="149"/>
      <c r="CW178" s="149"/>
      <c r="CX178" s="149"/>
      <c r="CY178" s="149"/>
      <c r="CZ178" s="149"/>
      <c r="DA178" s="149"/>
      <c r="DB178" s="149"/>
      <c r="DC178" s="149"/>
      <c r="DD178" s="149"/>
      <c r="DE178" s="149"/>
      <c r="DF178" s="150"/>
      <c r="DG178" s="112"/>
      <c r="DH178" s="119"/>
    </row>
    <row r="179" spans="1:112" ht="15" customHeight="1">
      <c r="A179" s="111"/>
      <c r="B179" s="112"/>
      <c r="C179" s="112"/>
      <c r="D179" s="112"/>
      <c r="E179" s="112"/>
      <c r="F179" s="112"/>
      <c r="G179" s="112"/>
      <c r="H179" s="112"/>
      <c r="I179" s="112"/>
      <c r="J179" s="112"/>
      <c r="K179" s="112"/>
      <c r="L179" s="112"/>
      <c r="M179" s="112"/>
      <c r="N179" s="112"/>
      <c r="O179" s="112"/>
      <c r="P179" s="188"/>
      <c r="Q179" s="112"/>
      <c r="R179" s="112"/>
      <c r="S179" s="112"/>
      <c r="T179" s="112"/>
      <c r="U179" s="112"/>
      <c r="V179" s="112"/>
      <c r="W179" s="112"/>
      <c r="X179" s="112"/>
      <c r="Y179" s="112"/>
      <c r="Z179" s="112"/>
      <c r="AA179" s="112"/>
      <c r="AB179" s="112"/>
      <c r="AC179" s="112"/>
      <c r="AD179" s="112"/>
      <c r="AE179" s="112"/>
      <c r="AF179" s="112"/>
      <c r="AG179" s="112"/>
      <c r="AH179" s="112"/>
      <c r="AI179" s="112"/>
      <c r="AJ179" s="112"/>
      <c r="AK179" s="112"/>
      <c r="AL179" s="112"/>
      <c r="AM179" s="112"/>
      <c r="AN179" s="112"/>
      <c r="AO179" s="112"/>
      <c r="AP179" s="118"/>
      <c r="AQ179" s="118"/>
      <c r="AR179" s="118"/>
      <c r="AS179" s="118"/>
      <c r="AT179" s="118"/>
      <c r="AU179" s="118"/>
      <c r="AV179" s="118"/>
      <c r="AW179" s="118"/>
      <c r="AX179" s="118"/>
      <c r="AY179" s="112"/>
      <c r="AZ179" s="112"/>
      <c r="BA179" s="112"/>
      <c r="BB179" s="112"/>
      <c r="BC179" s="112"/>
      <c r="BD179" s="119"/>
      <c r="BE179" s="111"/>
      <c r="BF179" s="112"/>
      <c r="BG179" s="112"/>
      <c r="BH179" s="112"/>
      <c r="BI179" s="112"/>
      <c r="BJ179" s="112"/>
      <c r="BK179" s="112"/>
      <c r="BL179" s="112"/>
      <c r="BM179" s="112"/>
      <c r="BN179" s="112"/>
      <c r="BO179" s="112"/>
      <c r="BP179" s="112"/>
      <c r="BQ179" s="112"/>
      <c r="BR179" s="112"/>
      <c r="BS179" s="112"/>
      <c r="BT179" s="188"/>
      <c r="BU179" s="112"/>
      <c r="BV179" s="112"/>
      <c r="BW179" s="112"/>
      <c r="BX179" s="112"/>
      <c r="BY179" s="112"/>
      <c r="BZ179" s="112"/>
      <c r="CA179" s="112"/>
      <c r="CB179" s="112"/>
      <c r="CC179" s="112"/>
      <c r="CD179" s="112"/>
      <c r="CE179" s="112"/>
      <c r="CF179" s="112"/>
      <c r="CG179" s="112"/>
      <c r="CH179" s="112"/>
      <c r="CI179" s="112"/>
      <c r="CJ179" s="112"/>
      <c r="CK179" s="112"/>
      <c r="CL179" s="112"/>
      <c r="CM179" s="112"/>
      <c r="CN179" s="112"/>
      <c r="CO179" s="112"/>
      <c r="CP179" s="112"/>
      <c r="CQ179" s="112"/>
      <c r="CR179" s="112"/>
      <c r="CS179" s="112"/>
      <c r="CT179" s="118"/>
      <c r="CU179" s="118"/>
      <c r="CV179" s="118"/>
      <c r="CW179" s="118"/>
      <c r="CX179" s="118"/>
      <c r="CY179" s="118"/>
      <c r="CZ179" s="118"/>
      <c r="DA179" s="118"/>
      <c r="DB179" s="118"/>
      <c r="DC179" s="112"/>
      <c r="DD179" s="112"/>
      <c r="DE179" s="112"/>
      <c r="DF179" s="112"/>
      <c r="DG179" s="112"/>
      <c r="DH179" s="119"/>
    </row>
    <row r="180" spans="1:112" ht="15" customHeight="1" thickBot="1">
      <c r="A180" s="143"/>
      <c r="B180" s="144"/>
      <c r="C180" s="144"/>
      <c r="D180" s="144"/>
      <c r="E180" s="144"/>
      <c r="F180" s="144"/>
      <c r="G180" s="144"/>
      <c r="H180" s="144"/>
      <c r="I180" s="144"/>
      <c r="J180" s="144"/>
      <c r="K180" s="144"/>
      <c r="L180" s="144"/>
      <c r="M180" s="144"/>
      <c r="N180" s="144"/>
      <c r="O180" s="144"/>
      <c r="P180" s="151"/>
      <c r="Q180" s="144"/>
      <c r="R180" s="144"/>
      <c r="S180" s="144"/>
      <c r="T180" s="144"/>
      <c r="U180" s="144"/>
      <c r="V180" s="144"/>
      <c r="W180" s="144"/>
      <c r="X180" s="144"/>
      <c r="Y180" s="144"/>
      <c r="Z180" s="144"/>
      <c r="AA180" s="144"/>
      <c r="AB180" s="144"/>
      <c r="AC180" s="144"/>
      <c r="AD180" s="144"/>
      <c r="AE180" s="144"/>
      <c r="AF180" s="144"/>
      <c r="AG180" s="144"/>
      <c r="AH180" s="144"/>
      <c r="AI180" s="144"/>
      <c r="AJ180" s="144"/>
      <c r="AK180" s="144"/>
      <c r="AL180" s="144"/>
      <c r="AM180" s="144"/>
      <c r="AN180" s="144"/>
      <c r="AO180" s="144"/>
      <c r="AP180" s="147"/>
      <c r="AQ180" s="147"/>
      <c r="AR180" s="147"/>
      <c r="AS180" s="147"/>
      <c r="AT180" s="147"/>
      <c r="AU180" s="147"/>
      <c r="AV180" s="147"/>
      <c r="AW180" s="152"/>
      <c r="AX180" s="152"/>
      <c r="AY180" s="153" t="s">
        <v>38</v>
      </c>
      <c r="AZ180" s="284">
        <f>AZ144+1</f>
        <v>12</v>
      </c>
      <c r="BA180" s="284"/>
      <c r="BB180" s="154" t="s">
        <v>1</v>
      </c>
      <c r="BC180" s="284">
        <f>Cover!$X$24</f>
        <v>32</v>
      </c>
      <c r="BD180" s="285"/>
      <c r="BE180" s="143"/>
      <c r="BF180" s="144"/>
      <c r="BG180" s="144"/>
      <c r="BH180" s="144"/>
      <c r="BI180" s="144"/>
      <c r="BJ180" s="144"/>
      <c r="BK180" s="144"/>
      <c r="BL180" s="144"/>
      <c r="BM180" s="144"/>
      <c r="BN180" s="144"/>
      <c r="BO180" s="144"/>
      <c r="BP180" s="144"/>
      <c r="BQ180" s="144"/>
      <c r="BR180" s="144"/>
      <c r="BS180" s="144"/>
      <c r="BT180" s="151"/>
      <c r="BU180" s="144"/>
      <c r="BV180" s="144"/>
      <c r="BW180" s="144"/>
      <c r="BX180" s="144"/>
      <c r="BY180" s="144"/>
      <c r="BZ180" s="144"/>
      <c r="CA180" s="144"/>
      <c r="CB180" s="144"/>
      <c r="CC180" s="144"/>
      <c r="CD180" s="144"/>
      <c r="CE180" s="144"/>
      <c r="CF180" s="144"/>
      <c r="CG180" s="144"/>
      <c r="CH180" s="144"/>
      <c r="CI180" s="144"/>
      <c r="CJ180" s="144"/>
      <c r="CK180" s="144"/>
      <c r="CL180" s="144"/>
      <c r="CM180" s="144"/>
      <c r="CN180" s="144"/>
      <c r="CO180" s="144"/>
      <c r="CP180" s="144"/>
      <c r="CQ180" s="144"/>
      <c r="CR180" s="144"/>
      <c r="CS180" s="144"/>
      <c r="CT180" s="147"/>
      <c r="CU180" s="147"/>
      <c r="CV180" s="147"/>
      <c r="CW180" s="147"/>
      <c r="CX180" s="147"/>
      <c r="CY180" s="147"/>
      <c r="CZ180" s="147"/>
      <c r="DA180" s="152"/>
      <c r="DB180" s="152"/>
      <c r="DC180" s="153" t="s">
        <v>38</v>
      </c>
      <c r="DD180" s="284" t="str">
        <f>AZ180&amp;"A"</f>
        <v>12A</v>
      </c>
      <c r="DE180" s="284"/>
      <c r="DF180" s="154" t="s">
        <v>1</v>
      </c>
      <c r="DG180" s="284">
        <f>Cover!$X$24</f>
        <v>32</v>
      </c>
      <c r="DH180" s="285"/>
    </row>
  </sheetData>
  <protectedRanges>
    <protectedRange sqref="AW36:BD36 DA36:DH36 AW72:BD72 DA72:DH72 AW108:BD108 DA108:DH108 AW144:BD144 DA144:DH144 AW180:BD180 DA180:DH180" name="区域1_1_1_1" securityDescriptor="O:WDG:WDD:(A;;CC;;;WD)"/>
  </protectedRanges>
  <mergeCells count="1350">
    <mergeCell ref="DG180:DH180"/>
    <mergeCell ref="H173:J173"/>
    <mergeCell ref="Y176:AJ176"/>
    <mergeCell ref="CC176:CN176"/>
    <mergeCell ref="AZ180:BA180"/>
    <mergeCell ref="BC180:BD180"/>
    <mergeCell ref="DD180:DE180"/>
    <mergeCell ref="DA171:DA173"/>
    <mergeCell ref="DB171:DB173"/>
    <mergeCell ref="DC171:DC173"/>
    <mergeCell ref="CD171:CD173"/>
    <mergeCell ref="CE171:CE173"/>
    <mergeCell ref="CF171:CF173"/>
    <mergeCell ref="CG171:CG173"/>
    <mergeCell ref="CH171:CH173"/>
    <mergeCell ref="CI171:CI173"/>
    <mergeCell ref="CJ171:CJ173"/>
    <mergeCell ref="CK171:CK173"/>
    <mergeCell ref="CL171:CL173"/>
    <mergeCell ref="CM171:CM174"/>
    <mergeCell ref="CN171:CN174"/>
    <mergeCell ref="DD171:DD173"/>
    <mergeCell ref="DE171:DE174"/>
    <mergeCell ref="DF171:DF174"/>
    <mergeCell ref="CU171:CU173"/>
    <mergeCell ref="CV171:CV173"/>
    <mergeCell ref="CW171:CW173"/>
    <mergeCell ref="CX171:CX173"/>
    <mergeCell ref="CY171:CY173"/>
    <mergeCell ref="CZ171:CZ173"/>
    <mergeCell ref="BL173:BN173"/>
    <mergeCell ref="DC166:DC168"/>
    <mergeCell ref="DD166:DD168"/>
    <mergeCell ref="DE166:DE169"/>
    <mergeCell ref="DF166:DF169"/>
    <mergeCell ref="Y171:Y173"/>
    <mergeCell ref="Z171:Z173"/>
    <mergeCell ref="AA171:AA173"/>
    <mergeCell ref="AB171:AB173"/>
    <mergeCell ref="AC171:AC173"/>
    <mergeCell ref="AD171:AD173"/>
    <mergeCell ref="AE171:AE173"/>
    <mergeCell ref="AF171:AF173"/>
    <mergeCell ref="AG171:AG173"/>
    <mergeCell ref="AH171:AH173"/>
    <mergeCell ref="AI171:AI174"/>
    <mergeCell ref="AJ171:AJ174"/>
    <mergeCell ref="AQ171:AQ173"/>
    <mergeCell ref="AR171:AR173"/>
    <mergeCell ref="AS171:AS173"/>
    <mergeCell ref="AT171:AT173"/>
    <mergeCell ref="AU171:AU173"/>
    <mergeCell ref="AV171:AV173"/>
    <mergeCell ref="AW171:AW173"/>
    <mergeCell ref="AX171:AX173"/>
    <mergeCell ref="AY171:AY173"/>
    <mergeCell ref="AZ171:AZ173"/>
    <mergeCell ref="BA171:BA174"/>
    <mergeCell ref="BB171:BB174"/>
    <mergeCell ref="CC171:CC173"/>
    <mergeCell ref="CF166:CF168"/>
    <mergeCell ref="CG166:CG168"/>
    <mergeCell ref="CH166:CH168"/>
    <mergeCell ref="CI166:CI168"/>
    <mergeCell ref="CJ166:CJ168"/>
    <mergeCell ref="CK166:CK168"/>
    <mergeCell ref="CL166:CL168"/>
    <mergeCell ref="CM166:CM169"/>
    <mergeCell ref="CN166:CN169"/>
    <mergeCell ref="CU166:CU168"/>
    <mergeCell ref="CV166:CV168"/>
    <mergeCell ref="CW166:CW168"/>
    <mergeCell ref="CX166:CX168"/>
    <mergeCell ref="CY166:CY168"/>
    <mergeCell ref="CZ166:CZ168"/>
    <mergeCell ref="DA166:DA168"/>
    <mergeCell ref="DB166:DB168"/>
    <mergeCell ref="CU161:CU163"/>
    <mergeCell ref="CV161:CV163"/>
    <mergeCell ref="CW161:CW163"/>
    <mergeCell ref="CL161:CL163"/>
    <mergeCell ref="CM161:CM164"/>
    <mergeCell ref="CN161:CN164"/>
    <mergeCell ref="T165:U165"/>
    <mergeCell ref="BX165:BY165"/>
    <mergeCell ref="Y166:Y168"/>
    <mergeCell ref="Z166:Z168"/>
    <mergeCell ref="AA166:AA168"/>
    <mergeCell ref="AB166:AB168"/>
    <mergeCell ref="AC166:AC168"/>
    <mergeCell ref="AD166:AD168"/>
    <mergeCell ref="AE166:AE168"/>
    <mergeCell ref="AF166:AF168"/>
    <mergeCell ref="AG166:AG168"/>
    <mergeCell ref="AH166:AH168"/>
    <mergeCell ref="AI166:AI169"/>
    <mergeCell ref="AJ166:AJ169"/>
    <mergeCell ref="AQ166:AQ168"/>
    <mergeCell ref="AR166:AR168"/>
    <mergeCell ref="AS166:AS168"/>
    <mergeCell ref="AT166:AT168"/>
    <mergeCell ref="AU166:AU168"/>
    <mergeCell ref="AV166:AV168"/>
    <mergeCell ref="AW166:AW168"/>
    <mergeCell ref="AX166:AX168"/>
    <mergeCell ref="AY166:AY168"/>
    <mergeCell ref="AZ166:AZ168"/>
    <mergeCell ref="BA166:BA169"/>
    <mergeCell ref="BB166:BB169"/>
    <mergeCell ref="CC166:CC168"/>
    <mergeCell ref="CD166:CD168"/>
    <mergeCell ref="CE166:CE168"/>
    <mergeCell ref="AU161:AU163"/>
    <mergeCell ref="AV161:AV163"/>
    <mergeCell ref="AW161:AW163"/>
    <mergeCell ref="CZ161:CZ163"/>
    <mergeCell ref="DA161:DA163"/>
    <mergeCell ref="DB161:DB163"/>
    <mergeCell ref="DC161:DC163"/>
    <mergeCell ref="DD161:DD163"/>
    <mergeCell ref="DE161:DE164"/>
    <mergeCell ref="DF161:DF164"/>
    <mergeCell ref="T162:U162"/>
    <mergeCell ref="BX162:BY162"/>
    <mergeCell ref="T163:U163"/>
    <mergeCell ref="BX163:BY163"/>
    <mergeCell ref="T164:U164"/>
    <mergeCell ref="BX164:BY164"/>
    <mergeCell ref="AX161:AX163"/>
    <mergeCell ref="AY161:AY163"/>
    <mergeCell ref="AZ161:AZ163"/>
    <mergeCell ref="BA161:BA164"/>
    <mergeCell ref="CC161:CC163"/>
    <mergeCell ref="CD161:CD163"/>
    <mergeCell ref="CE161:CE163"/>
    <mergeCell ref="CF161:CF163"/>
    <mergeCell ref="CG161:CG163"/>
    <mergeCell ref="CH161:CH163"/>
    <mergeCell ref="CI161:CI163"/>
    <mergeCell ref="CJ161:CJ163"/>
    <mergeCell ref="CK161:CK163"/>
    <mergeCell ref="CK156:CK158"/>
    <mergeCell ref="CY156:CY158"/>
    <mergeCell ref="CZ156:CZ158"/>
    <mergeCell ref="DA156:DA158"/>
    <mergeCell ref="DB156:DB158"/>
    <mergeCell ref="DC156:DC158"/>
    <mergeCell ref="CL156:CL158"/>
    <mergeCell ref="CM156:CM159"/>
    <mergeCell ref="CN156:CN159"/>
    <mergeCell ref="CX161:CX163"/>
    <mergeCell ref="CY161:CY163"/>
    <mergeCell ref="T160:U160"/>
    <mergeCell ref="BX160:BY160"/>
    <mergeCell ref="T161:U161"/>
    <mergeCell ref="Y161:Y163"/>
    <mergeCell ref="Z161:Z163"/>
    <mergeCell ref="AA161:AA163"/>
    <mergeCell ref="AB161:AB163"/>
    <mergeCell ref="AC161:AC163"/>
    <mergeCell ref="AD161:AD163"/>
    <mergeCell ref="AE161:AE163"/>
    <mergeCell ref="AF161:AF163"/>
    <mergeCell ref="AG161:AG163"/>
    <mergeCell ref="AH161:AH163"/>
    <mergeCell ref="AI161:AI164"/>
    <mergeCell ref="AJ161:AJ164"/>
    <mergeCell ref="AQ161:AQ163"/>
    <mergeCell ref="BB161:BB164"/>
    <mergeCell ref="BX161:BY161"/>
    <mergeCell ref="AR161:AR163"/>
    <mergeCell ref="AS161:AS163"/>
    <mergeCell ref="AT161:AT163"/>
    <mergeCell ref="DA151:DA153"/>
    <mergeCell ref="DB151:DB153"/>
    <mergeCell ref="DC151:DC153"/>
    <mergeCell ref="DD151:DD153"/>
    <mergeCell ref="DE151:DE154"/>
    <mergeCell ref="CI151:CI153"/>
    <mergeCell ref="CJ151:CJ153"/>
    <mergeCell ref="CK151:CK154"/>
    <mergeCell ref="CL151:CL154"/>
    <mergeCell ref="DF156:DF159"/>
    <mergeCell ref="T157:U157"/>
    <mergeCell ref="BX157:BY157"/>
    <mergeCell ref="T158:U158"/>
    <mergeCell ref="BX158:BY158"/>
    <mergeCell ref="T159:U159"/>
    <mergeCell ref="BX159:BY159"/>
    <mergeCell ref="CX156:CX158"/>
    <mergeCell ref="AW156:AW158"/>
    <mergeCell ref="AX156:AX158"/>
    <mergeCell ref="AY156:AY158"/>
    <mergeCell ref="AZ156:AZ158"/>
    <mergeCell ref="BA156:BA159"/>
    <mergeCell ref="BB156:BB159"/>
    <mergeCell ref="CC156:CC158"/>
    <mergeCell ref="CD156:CD158"/>
    <mergeCell ref="CE156:CE158"/>
    <mergeCell ref="CW156:CW158"/>
    <mergeCell ref="CF156:CF158"/>
    <mergeCell ref="CG156:CG158"/>
    <mergeCell ref="CH156:CH158"/>
    <mergeCell ref="CI156:CI158"/>
    <mergeCell ref="CJ156:CJ158"/>
    <mergeCell ref="CU156:CU158"/>
    <mergeCell ref="CV156:CV158"/>
    <mergeCell ref="DD156:DD158"/>
    <mergeCell ref="DE156:DE159"/>
    <mergeCell ref="DF151:DF154"/>
    <mergeCell ref="Y156:Y158"/>
    <mergeCell ref="Z156:Z158"/>
    <mergeCell ref="AA156:AA158"/>
    <mergeCell ref="AB156:AB158"/>
    <mergeCell ref="AC156:AC158"/>
    <mergeCell ref="AD156:AD158"/>
    <mergeCell ref="AE156:AE158"/>
    <mergeCell ref="AF156:AF158"/>
    <mergeCell ref="AG156:AG158"/>
    <mergeCell ref="AH156:AH158"/>
    <mergeCell ref="AI156:AI159"/>
    <mergeCell ref="AJ156:AJ159"/>
    <mergeCell ref="AQ156:AQ158"/>
    <mergeCell ref="AR156:AR158"/>
    <mergeCell ref="AS156:AS158"/>
    <mergeCell ref="AT156:AT158"/>
    <mergeCell ref="AU156:AU158"/>
    <mergeCell ref="AV156:AV158"/>
    <mergeCell ref="AV151:AV153"/>
    <mergeCell ref="AW151:AW153"/>
    <mergeCell ref="AX151:AX153"/>
    <mergeCell ref="AY151:AY153"/>
    <mergeCell ref="AZ151:AZ153"/>
    <mergeCell ref="BA151:BA154"/>
    <mergeCell ref="BB151:BB154"/>
    <mergeCell ref="CC151:CC153"/>
    <mergeCell ref="CD151:CD153"/>
    <mergeCell ref="H137:J137"/>
    <mergeCell ref="Y140:AJ140"/>
    <mergeCell ref="CC140:CN140"/>
    <mergeCell ref="AZ144:BA144"/>
    <mergeCell ref="BC144:BD144"/>
    <mergeCell ref="DD144:DE144"/>
    <mergeCell ref="DA135:DA137"/>
    <mergeCell ref="DB135:DB137"/>
    <mergeCell ref="DC135:DC137"/>
    <mergeCell ref="DD135:DD137"/>
    <mergeCell ref="DG144:DH144"/>
    <mergeCell ref="X148:AK148"/>
    <mergeCell ref="AP148:BC148"/>
    <mergeCell ref="CB148:CO148"/>
    <mergeCell ref="CT148:DG148"/>
    <mergeCell ref="Y151:Y153"/>
    <mergeCell ref="Z151:Z153"/>
    <mergeCell ref="AA151:AA153"/>
    <mergeCell ref="AB151:AB153"/>
    <mergeCell ref="AC151:AC153"/>
    <mergeCell ref="AD151:AD153"/>
    <mergeCell ref="AE151:AE153"/>
    <mergeCell ref="AF151:AF153"/>
    <mergeCell ref="AG151:AG154"/>
    <mergeCell ref="AH151:AH154"/>
    <mergeCell ref="AI151:AI154"/>
    <mergeCell ref="AJ151:AJ154"/>
    <mergeCell ref="AQ151:AQ153"/>
    <mergeCell ref="CM151:CM154"/>
    <mergeCell ref="CN151:CN154"/>
    <mergeCell ref="CU151:CU153"/>
    <mergeCell ref="CV151:CV153"/>
    <mergeCell ref="AR151:AR153"/>
    <mergeCell ref="AS151:AS153"/>
    <mergeCell ref="AT151:AT153"/>
    <mergeCell ref="AU151:AU153"/>
    <mergeCell ref="CD135:CD137"/>
    <mergeCell ref="CE135:CE137"/>
    <mergeCell ref="CF135:CF137"/>
    <mergeCell ref="CG135:CG137"/>
    <mergeCell ref="CH135:CH137"/>
    <mergeCell ref="CI135:CI137"/>
    <mergeCell ref="CJ135:CJ137"/>
    <mergeCell ref="CK135:CK137"/>
    <mergeCell ref="CL135:CL137"/>
    <mergeCell ref="CM135:CM138"/>
    <mergeCell ref="CN135:CN138"/>
    <mergeCell ref="DE135:DE138"/>
    <mergeCell ref="DF135:DF138"/>
    <mergeCell ref="CU135:CU137"/>
    <mergeCell ref="CV135:CV137"/>
    <mergeCell ref="CW135:CW137"/>
    <mergeCell ref="CX135:CX137"/>
    <mergeCell ref="CY135:CY137"/>
    <mergeCell ref="CZ135:CZ137"/>
    <mergeCell ref="BL137:BN137"/>
    <mergeCell ref="CE151:CE153"/>
    <mergeCell ref="CF151:CF153"/>
    <mergeCell ref="CG151:CG153"/>
    <mergeCell ref="CH151:CH153"/>
    <mergeCell ref="CW151:CW153"/>
    <mergeCell ref="CX151:CX153"/>
    <mergeCell ref="CY151:CY153"/>
    <mergeCell ref="CZ151:CZ153"/>
    <mergeCell ref="DC130:DC132"/>
    <mergeCell ref="DD130:DD132"/>
    <mergeCell ref="DE130:DE133"/>
    <mergeCell ref="DF130:DF133"/>
    <mergeCell ref="Y135:Y137"/>
    <mergeCell ref="Z135:Z137"/>
    <mergeCell ref="AA135:AA137"/>
    <mergeCell ref="AB135:AB137"/>
    <mergeCell ref="AC135:AC137"/>
    <mergeCell ref="AD135:AD137"/>
    <mergeCell ref="AE135:AE137"/>
    <mergeCell ref="AF135:AF137"/>
    <mergeCell ref="AG135:AG137"/>
    <mergeCell ref="AH135:AH137"/>
    <mergeCell ref="AI135:AI138"/>
    <mergeCell ref="AJ135:AJ138"/>
    <mergeCell ref="AQ135:AQ137"/>
    <mergeCell ref="AR135:AR137"/>
    <mergeCell ref="AS135:AS137"/>
    <mergeCell ref="AT135:AT137"/>
    <mergeCell ref="AU135:AU137"/>
    <mergeCell ref="AV135:AV137"/>
    <mergeCell ref="AW135:AW137"/>
    <mergeCell ref="AX135:AX137"/>
    <mergeCell ref="AY135:AY137"/>
    <mergeCell ref="AZ135:AZ137"/>
    <mergeCell ref="BA135:BA138"/>
    <mergeCell ref="BB135:BB138"/>
    <mergeCell ref="CC135:CC137"/>
    <mergeCell ref="CF130:CF132"/>
    <mergeCell ref="CG130:CG132"/>
    <mergeCell ref="CH130:CH132"/>
    <mergeCell ref="CI130:CI132"/>
    <mergeCell ref="CJ130:CJ132"/>
    <mergeCell ref="CK130:CK132"/>
    <mergeCell ref="CL130:CL132"/>
    <mergeCell ref="CM130:CM133"/>
    <mergeCell ref="CN130:CN133"/>
    <mergeCell ref="CU130:CU132"/>
    <mergeCell ref="CV130:CV132"/>
    <mergeCell ref="CW130:CW132"/>
    <mergeCell ref="CX130:CX132"/>
    <mergeCell ref="CY130:CY132"/>
    <mergeCell ref="CZ130:CZ132"/>
    <mergeCell ref="DA130:DA132"/>
    <mergeCell ref="DB130:DB132"/>
    <mergeCell ref="CU125:CU127"/>
    <mergeCell ref="CV125:CV127"/>
    <mergeCell ref="CW125:CW127"/>
    <mergeCell ref="CL125:CL127"/>
    <mergeCell ref="CM125:CM128"/>
    <mergeCell ref="CN125:CN128"/>
    <mergeCell ref="T129:U129"/>
    <mergeCell ref="BX129:BY129"/>
    <mergeCell ref="Y130:Y132"/>
    <mergeCell ref="Z130:Z132"/>
    <mergeCell ref="AA130:AA132"/>
    <mergeCell ref="AB130:AB132"/>
    <mergeCell ref="AC130:AC132"/>
    <mergeCell ref="AD130:AD132"/>
    <mergeCell ref="AE130:AE132"/>
    <mergeCell ref="AF130:AF132"/>
    <mergeCell ref="AG130:AG132"/>
    <mergeCell ref="AH130:AH132"/>
    <mergeCell ref="AI130:AI133"/>
    <mergeCell ref="AJ130:AJ133"/>
    <mergeCell ref="AQ130:AQ132"/>
    <mergeCell ref="AR130:AR132"/>
    <mergeCell ref="AS130:AS132"/>
    <mergeCell ref="AT130:AT132"/>
    <mergeCell ref="AU130:AU132"/>
    <mergeCell ref="AV130:AV132"/>
    <mergeCell ref="AW130:AW132"/>
    <mergeCell ref="AX130:AX132"/>
    <mergeCell ref="AY130:AY132"/>
    <mergeCell ref="AZ130:AZ132"/>
    <mergeCell ref="BA130:BA133"/>
    <mergeCell ref="BB130:BB133"/>
    <mergeCell ref="CC130:CC132"/>
    <mergeCell ref="CD130:CD132"/>
    <mergeCell ref="CE130:CE132"/>
    <mergeCell ref="AU125:AU127"/>
    <mergeCell ref="AV125:AV127"/>
    <mergeCell ref="AW125:AW127"/>
    <mergeCell ref="CZ125:CZ127"/>
    <mergeCell ref="DA125:DA127"/>
    <mergeCell ref="DB125:DB127"/>
    <mergeCell ref="DC125:DC127"/>
    <mergeCell ref="DD125:DD127"/>
    <mergeCell ref="DE125:DE128"/>
    <mergeCell ref="DF125:DF128"/>
    <mergeCell ref="T126:U126"/>
    <mergeCell ref="BX126:BY126"/>
    <mergeCell ref="T127:U127"/>
    <mergeCell ref="BX127:BY127"/>
    <mergeCell ref="T128:U128"/>
    <mergeCell ref="BX128:BY128"/>
    <mergeCell ref="AX125:AX127"/>
    <mergeCell ref="AY125:AY127"/>
    <mergeCell ref="AZ125:AZ127"/>
    <mergeCell ref="BA125:BA128"/>
    <mergeCell ref="CC125:CC127"/>
    <mergeCell ref="CD125:CD127"/>
    <mergeCell ref="CE125:CE127"/>
    <mergeCell ref="CF125:CF127"/>
    <mergeCell ref="CG125:CG127"/>
    <mergeCell ref="CH125:CH127"/>
    <mergeCell ref="CI125:CI127"/>
    <mergeCell ref="CJ125:CJ127"/>
    <mergeCell ref="CK125:CK127"/>
    <mergeCell ref="CK120:CK122"/>
    <mergeCell ref="CY120:CY122"/>
    <mergeCell ref="CZ120:CZ122"/>
    <mergeCell ref="DA120:DA122"/>
    <mergeCell ref="DB120:DB122"/>
    <mergeCell ref="DC120:DC122"/>
    <mergeCell ref="CL120:CL122"/>
    <mergeCell ref="CM120:CM123"/>
    <mergeCell ref="CN120:CN123"/>
    <mergeCell ref="CX125:CX127"/>
    <mergeCell ref="CY125:CY127"/>
    <mergeCell ref="T124:U124"/>
    <mergeCell ref="BX124:BY124"/>
    <mergeCell ref="T125:U125"/>
    <mergeCell ref="Y125:Y127"/>
    <mergeCell ref="Z125:Z127"/>
    <mergeCell ref="AA125:AA127"/>
    <mergeCell ref="AB125:AB127"/>
    <mergeCell ref="AC125:AC127"/>
    <mergeCell ref="AD125:AD127"/>
    <mergeCell ref="AE125:AE127"/>
    <mergeCell ref="AF125:AF127"/>
    <mergeCell ref="AG125:AG127"/>
    <mergeCell ref="AH125:AH127"/>
    <mergeCell ref="AI125:AI128"/>
    <mergeCell ref="AJ125:AJ128"/>
    <mergeCell ref="AQ125:AQ127"/>
    <mergeCell ref="BB125:BB128"/>
    <mergeCell ref="BX125:BY125"/>
    <mergeCell ref="AR125:AR127"/>
    <mergeCell ref="AS125:AS127"/>
    <mergeCell ref="AT125:AT127"/>
    <mergeCell ref="DA115:DA117"/>
    <mergeCell ref="DB115:DB117"/>
    <mergeCell ref="DC115:DC117"/>
    <mergeCell ref="DD115:DD117"/>
    <mergeCell ref="DE115:DE118"/>
    <mergeCell ref="CI115:CI117"/>
    <mergeCell ref="CJ115:CJ117"/>
    <mergeCell ref="CK115:CK118"/>
    <mergeCell ref="CL115:CL118"/>
    <mergeCell ref="DF120:DF123"/>
    <mergeCell ref="T121:U121"/>
    <mergeCell ref="BX121:BY121"/>
    <mergeCell ref="T122:U122"/>
    <mergeCell ref="BX122:BY122"/>
    <mergeCell ref="T123:U123"/>
    <mergeCell ref="BX123:BY123"/>
    <mergeCell ref="CX120:CX122"/>
    <mergeCell ref="AW120:AW122"/>
    <mergeCell ref="AX120:AX122"/>
    <mergeCell ref="AY120:AY122"/>
    <mergeCell ref="AZ120:AZ122"/>
    <mergeCell ref="BA120:BA123"/>
    <mergeCell ref="BB120:BB123"/>
    <mergeCell ref="CC120:CC122"/>
    <mergeCell ref="CD120:CD122"/>
    <mergeCell ref="CE120:CE122"/>
    <mergeCell ref="CW120:CW122"/>
    <mergeCell ref="CF120:CF122"/>
    <mergeCell ref="CG120:CG122"/>
    <mergeCell ref="CH120:CH122"/>
    <mergeCell ref="CI120:CI122"/>
    <mergeCell ref="CJ120:CJ122"/>
    <mergeCell ref="CU120:CU122"/>
    <mergeCell ref="CV120:CV122"/>
    <mergeCell ref="DD120:DD122"/>
    <mergeCell ref="DE120:DE123"/>
    <mergeCell ref="DF115:DF118"/>
    <mergeCell ref="Y120:Y122"/>
    <mergeCell ref="Z120:Z122"/>
    <mergeCell ref="AA120:AA122"/>
    <mergeCell ref="AB120:AB122"/>
    <mergeCell ref="AC120:AC122"/>
    <mergeCell ref="AD120:AD122"/>
    <mergeCell ref="AE120:AE122"/>
    <mergeCell ref="AF120:AF122"/>
    <mergeCell ref="AG120:AG122"/>
    <mergeCell ref="AH120:AH122"/>
    <mergeCell ref="AI120:AI123"/>
    <mergeCell ref="AJ120:AJ123"/>
    <mergeCell ref="AQ120:AQ122"/>
    <mergeCell ref="AR120:AR122"/>
    <mergeCell ref="AS120:AS122"/>
    <mergeCell ref="AT120:AT122"/>
    <mergeCell ref="AU120:AU122"/>
    <mergeCell ref="AV120:AV122"/>
    <mergeCell ref="AV115:AV117"/>
    <mergeCell ref="AW115:AW117"/>
    <mergeCell ref="AX115:AX117"/>
    <mergeCell ref="AY115:AY117"/>
    <mergeCell ref="AZ115:AZ117"/>
    <mergeCell ref="BA115:BA118"/>
    <mergeCell ref="BB115:BB118"/>
    <mergeCell ref="CC115:CC117"/>
    <mergeCell ref="CD115:CD117"/>
    <mergeCell ref="H101:J101"/>
    <mergeCell ref="Y104:AJ104"/>
    <mergeCell ref="CC104:CN104"/>
    <mergeCell ref="AZ108:BA108"/>
    <mergeCell ref="BC108:BD108"/>
    <mergeCell ref="DD108:DE108"/>
    <mergeCell ref="DA99:DA101"/>
    <mergeCell ref="DB99:DB101"/>
    <mergeCell ref="DC99:DC101"/>
    <mergeCell ref="DD99:DD101"/>
    <mergeCell ref="DG108:DH108"/>
    <mergeCell ref="X112:AK112"/>
    <mergeCell ref="AP112:BC112"/>
    <mergeCell ref="CB112:CO112"/>
    <mergeCell ref="CT112:DG112"/>
    <mergeCell ref="Y115:Y117"/>
    <mergeCell ref="Z115:Z117"/>
    <mergeCell ref="AA115:AA117"/>
    <mergeCell ref="AB115:AB117"/>
    <mergeCell ref="AC115:AC117"/>
    <mergeCell ref="AD115:AD117"/>
    <mergeCell ref="AE115:AE117"/>
    <mergeCell ref="AF115:AF117"/>
    <mergeCell ref="AG115:AG118"/>
    <mergeCell ref="AH115:AH118"/>
    <mergeCell ref="AI115:AI118"/>
    <mergeCell ref="AJ115:AJ118"/>
    <mergeCell ref="AQ115:AQ117"/>
    <mergeCell ref="CM115:CM118"/>
    <mergeCell ref="CN115:CN118"/>
    <mergeCell ref="CU115:CU117"/>
    <mergeCell ref="CV115:CV117"/>
    <mergeCell ref="AR115:AR117"/>
    <mergeCell ref="AS115:AS117"/>
    <mergeCell ref="AT115:AT117"/>
    <mergeCell ref="AU115:AU117"/>
    <mergeCell ref="CD99:CD101"/>
    <mergeCell ref="CE99:CE101"/>
    <mergeCell ref="CF99:CF101"/>
    <mergeCell ref="CG99:CG101"/>
    <mergeCell ref="CH99:CH101"/>
    <mergeCell ref="CI99:CI101"/>
    <mergeCell ref="CJ99:CJ101"/>
    <mergeCell ref="CK99:CK101"/>
    <mergeCell ref="CL99:CL101"/>
    <mergeCell ref="CM99:CM102"/>
    <mergeCell ref="CN99:CN102"/>
    <mergeCell ref="DE99:DE102"/>
    <mergeCell ref="DF99:DF102"/>
    <mergeCell ref="CU99:CU101"/>
    <mergeCell ref="CV99:CV101"/>
    <mergeCell ref="CW99:CW101"/>
    <mergeCell ref="CX99:CX101"/>
    <mergeCell ref="CY99:CY101"/>
    <mergeCell ref="CZ99:CZ101"/>
    <mergeCell ref="BL101:BN101"/>
    <mergeCell ref="CE115:CE117"/>
    <mergeCell ref="CF115:CF117"/>
    <mergeCell ref="CG115:CG117"/>
    <mergeCell ref="CH115:CH117"/>
    <mergeCell ref="CW115:CW117"/>
    <mergeCell ref="CX115:CX117"/>
    <mergeCell ref="CY115:CY117"/>
    <mergeCell ref="CZ115:CZ117"/>
    <mergeCell ref="DC94:DC96"/>
    <mergeCell ref="DD94:DD96"/>
    <mergeCell ref="DE94:DE97"/>
    <mergeCell ref="DF94:DF97"/>
    <mergeCell ref="Y99:Y101"/>
    <mergeCell ref="Z99:Z101"/>
    <mergeCell ref="AA99:AA101"/>
    <mergeCell ref="AB99:AB101"/>
    <mergeCell ref="AC99:AC101"/>
    <mergeCell ref="AD99:AD101"/>
    <mergeCell ref="AE99:AE101"/>
    <mergeCell ref="AF99:AF101"/>
    <mergeCell ref="AG99:AG101"/>
    <mergeCell ref="AH99:AH101"/>
    <mergeCell ref="AI99:AI102"/>
    <mergeCell ref="AJ99:AJ102"/>
    <mergeCell ref="AQ99:AQ101"/>
    <mergeCell ref="AR99:AR101"/>
    <mergeCell ref="AS99:AS101"/>
    <mergeCell ref="AT99:AT101"/>
    <mergeCell ref="AU99:AU101"/>
    <mergeCell ref="AV99:AV101"/>
    <mergeCell ref="AW99:AW101"/>
    <mergeCell ref="AX99:AX101"/>
    <mergeCell ref="AY99:AY101"/>
    <mergeCell ref="AZ99:AZ101"/>
    <mergeCell ref="BA99:BA102"/>
    <mergeCell ref="BB99:BB102"/>
    <mergeCell ref="CC99:CC101"/>
    <mergeCell ref="CF94:CF96"/>
    <mergeCell ref="CG94:CG96"/>
    <mergeCell ref="CH94:CH96"/>
    <mergeCell ref="CI94:CI96"/>
    <mergeCell ref="CJ94:CJ96"/>
    <mergeCell ref="CK94:CK96"/>
    <mergeCell ref="CL94:CL96"/>
    <mergeCell ref="CM94:CM97"/>
    <mergeCell ref="CN94:CN97"/>
    <mergeCell ref="CU94:CU96"/>
    <mergeCell ref="CV94:CV96"/>
    <mergeCell ref="CW94:CW96"/>
    <mergeCell ref="CX94:CX96"/>
    <mergeCell ref="CY94:CY96"/>
    <mergeCell ref="CZ94:CZ96"/>
    <mergeCell ref="DA94:DA96"/>
    <mergeCell ref="DB94:DB96"/>
    <mergeCell ref="CU89:CU91"/>
    <mergeCell ref="CV89:CV91"/>
    <mergeCell ref="CW89:CW91"/>
    <mergeCell ref="CL89:CL91"/>
    <mergeCell ref="CM89:CM92"/>
    <mergeCell ref="CN89:CN92"/>
    <mergeCell ref="T93:U93"/>
    <mergeCell ref="BX93:BY93"/>
    <mergeCell ref="Y94:Y96"/>
    <mergeCell ref="Z94:Z96"/>
    <mergeCell ref="AA94:AA96"/>
    <mergeCell ref="AB94:AB96"/>
    <mergeCell ref="AC94:AC96"/>
    <mergeCell ref="AD94:AD96"/>
    <mergeCell ref="AE94:AE96"/>
    <mergeCell ref="AF94:AF96"/>
    <mergeCell ref="AG94:AG96"/>
    <mergeCell ref="AH94:AH96"/>
    <mergeCell ref="AI94:AI97"/>
    <mergeCell ref="AJ94:AJ97"/>
    <mergeCell ref="AQ94:AQ96"/>
    <mergeCell ref="AR94:AR96"/>
    <mergeCell ref="AS94:AS96"/>
    <mergeCell ref="AT94:AT96"/>
    <mergeCell ref="AU94:AU96"/>
    <mergeCell ref="AV94:AV96"/>
    <mergeCell ref="AW94:AW96"/>
    <mergeCell ref="AX94:AX96"/>
    <mergeCell ref="AY94:AY96"/>
    <mergeCell ref="AZ94:AZ96"/>
    <mergeCell ref="BA94:BA97"/>
    <mergeCell ref="BB94:BB97"/>
    <mergeCell ref="CC94:CC96"/>
    <mergeCell ref="CD94:CD96"/>
    <mergeCell ref="CE94:CE96"/>
    <mergeCell ref="AU89:AU91"/>
    <mergeCell ref="AV89:AV91"/>
    <mergeCell ref="AW89:AW91"/>
    <mergeCell ref="CZ89:CZ91"/>
    <mergeCell ref="DA89:DA91"/>
    <mergeCell ref="DB89:DB91"/>
    <mergeCell ref="DC89:DC91"/>
    <mergeCell ref="DD89:DD91"/>
    <mergeCell ref="DE89:DE92"/>
    <mergeCell ref="DF89:DF92"/>
    <mergeCell ref="T90:U90"/>
    <mergeCell ref="BX90:BY90"/>
    <mergeCell ref="T91:U91"/>
    <mergeCell ref="BX91:BY91"/>
    <mergeCell ref="T92:U92"/>
    <mergeCell ref="BX92:BY92"/>
    <mergeCell ref="AX89:AX91"/>
    <mergeCell ref="AY89:AY91"/>
    <mergeCell ref="AZ89:AZ91"/>
    <mergeCell ref="BA89:BA92"/>
    <mergeCell ref="CC89:CC91"/>
    <mergeCell ref="CD89:CD91"/>
    <mergeCell ref="CE89:CE91"/>
    <mergeCell ref="CF89:CF91"/>
    <mergeCell ref="CG89:CG91"/>
    <mergeCell ref="CH89:CH91"/>
    <mergeCell ref="CI89:CI91"/>
    <mergeCell ref="CJ89:CJ91"/>
    <mergeCell ref="CK89:CK91"/>
    <mergeCell ref="CK84:CK86"/>
    <mergeCell ref="CY84:CY86"/>
    <mergeCell ref="CZ84:CZ86"/>
    <mergeCell ref="DA84:DA86"/>
    <mergeCell ref="DB84:DB86"/>
    <mergeCell ref="DC84:DC86"/>
    <mergeCell ref="CL84:CL86"/>
    <mergeCell ref="CM84:CM87"/>
    <mergeCell ref="CN84:CN87"/>
    <mergeCell ref="CX89:CX91"/>
    <mergeCell ref="CY89:CY91"/>
    <mergeCell ref="T88:U88"/>
    <mergeCell ref="BX88:BY88"/>
    <mergeCell ref="T89:U89"/>
    <mergeCell ref="Y89:Y91"/>
    <mergeCell ref="Z89:Z91"/>
    <mergeCell ref="AA89:AA91"/>
    <mergeCell ref="AB89:AB91"/>
    <mergeCell ref="AC89:AC91"/>
    <mergeCell ref="AD89:AD91"/>
    <mergeCell ref="AE89:AE91"/>
    <mergeCell ref="AF89:AF91"/>
    <mergeCell ref="AG89:AG91"/>
    <mergeCell ref="AH89:AH91"/>
    <mergeCell ref="AI89:AI92"/>
    <mergeCell ref="AJ89:AJ92"/>
    <mergeCell ref="AQ89:AQ91"/>
    <mergeCell ref="BB89:BB92"/>
    <mergeCell ref="BX89:BY89"/>
    <mergeCell ref="AR89:AR91"/>
    <mergeCell ref="AS89:AS91"/>
    <mergeCell ref="AT89:AT91"/>
    <mergeCell ref="DA79:DA81"/>
    <mergeCell ref="DB79:DB81"/>
    <mergeCell ref="DC79:DC81"/>
    <mergeCell ref="DD79:DD81"/>
    <mergeCell ref="DE79:DE82"/>
    <mergeCell ref="CI79:CI81"/>
    <mergeCell ref="CJ79:CJ81"/>
    <mergeCell ref="CK79:CK82"/>
    <mergeCell ref="CL79:CL82"/>
    <mergeCell ref="DF84:DF87"/>
    <mergeCell ref="T85:U85"/>
    <mergeCell ref="BX85:BY85"/>
    <mergeCell ref="T86:U86"/>
    <mergeCell ref="BX86:BY86"/>
    <mergeCell ref="T87:U87"/>
    <mergeCell ref="BX87:BY87"/>
    <mergeCell ref="CX84:CX86"/>
    <mergeCell ref="AW84:AW86"/>
    <mergeCell ref="AX84:AX86"/>
    <mergeCell ref="AY84:AY86"/>
    <mergeCell ref="AZ84:AZ86"/>
    <mergeCell ref="BA84:BA87"/>
    <mergeCell ref="BB84:BB87"/>
    <mergeCell ref="CC84:CC86"/>
    <mergeCell ref="CD84:CD86"/>
    <mergeCell ref="CE84:CE86"/>
    <mergeCell ref="CW84:CW86"/>
    <mergeCell ref="CF84:CF86"/>
    <mergeCell ref="CG84:CG86"/>
    <mergeCell ref="CH84:CH86"/>
    <mergeCell ref="CI84:CI86"/>
    <mergeCell ref="CJ84:CJ86"/>
    <mergeCell ref="CU84:CU86"/>
    <mergeCell ref="CV84:CV86"/>
    <mergeCell ref="DD84:DD86"/>
    <mergeCell ref="DE84:DE87"/>
    <mergeCell ref="DF79:DF82"/>
    <mergeCell ref="Y84:Y86"/>
    <mergeCell ref="Z84:Z86"/>
    <mergeCell ref="AA84:AA86"/>
    <mergeCell ref="AB84:AB86"/>
    <mergeCell ref="AC84:AC86"/>
    <mergeCell ref="AD84:AD86"/>
    <mergeCell ref="AE84:AE86"/>
    <mergeCell ref="AF84:AF86"/>
    <mergeCell ref="AG84:AG86"/>
    <mergeCell ref="AH84:AH86"/>
    <mergeCell ref="AI84:AI87"/>
    <mergeCell ref="AJ84:AJ87"/>
    <mergeCell ref="AQ84:AQ86"/>
    <mergeCell ref="AR84:AR86"/>
    <mergeCell ref="AS84:AS86"/>
    <mergeCell ref="AT84:AT86"/>
    <mergeCell ref="AU84:AU86"/>
    <mergeCell ref="AV84:AV86"/>
    <mergeCell ref="AV79:AV81"/>
    <mergeCell ref="AW79:AW81"/>
    <mergeCell ref="AX79:AX81"/>
    <mergeCell ref="AY79:AY81"/>
    <mergeCell ref="AZ79:AZ81"/>
    <mergeCell ref="BA79:BA82"/>
    <mergeCell ref="BB79:BB82"/>
    <mergeCell ref="CC79:CC81"/>
    <mergeCell ref="CD79:CD81"/>
    <mergeCell ref="H65:J65"/>
    <mergeCell ref="Y68:AJ68"/>
    <mergeCell ref="CC68:CN68"/>
    <mergeCell ref="AZ72:BA72"/>
    <mergeCell ref="BC72:BD72"/>
    <mergeCell ref="DD72:DE72"/>
    <mergeCell ref="DA63:DA65"/>
    <mergeCell ref="DB63:DB65"/>
    <mergeCell ref="DC63:DC65"/>
    <mergeCell ref="DD63:DD65"/>
    <mergeCell ref="DG72:DH72"/>
    <mergeCell ref="X76:AK76"/>
    <mergeCell ref="AP76:BC76"/>
    <mergeCell ref="CB76:CO76"/>
    <mergeCell ref="CT76:DG76"/>
    <mergeCell ref="Y79:Y81"/>
    <mergeCell ref="Z79:Z81"/>
    <mergeCell ref="AA79:AA81"/>
    <mergeCell ref="AB79:AB81"/>
    <mergeCell ref="AC79:AC81"/>
    <mergeCell ref="AD79:AD81"/>
    <mergeCell ref="AE79:AE81"/>
    <mergeCell ref="AF79:AF81"/>
    <mergeCell ref="AG79:AG82"/>
    <mergeCell ref="AH79:AH82"/>
    <mergeCell ref="AI79:AI82"/>
    <mergeCell ref="AJ79:AJ82"/>
    <mergeCell ref="AQ79:AQ81"/>
    <mergeCell ref="CM79:CM82"/>
    <mergeCell ref="CN79:CN82"/>
    <mergeCell ref="CU79:CU81"/>
    <mergeCell ref="CV79:CV81"/>
    <mergeCell ref="AR79:AR81"/>
    <mergeCell ref="AS79:AS81"/>
    <mergeCell ref="AT79:AT81"/>
    <mergeCell ref="AU79:AU81"/>
    <mergeCell ref="CD63:CD65"/>
    <mergeCell ref="CE63:CE65"/>
    <mergeCell ref="CF63:CF65"/>
    <mergeCell ref="CG63:CG65"/>
    <mergeCell ref="CH63:CH65"/>
    <mergeCell ref="CI63:CI65"/>
    <mergeCell ref="CJ63:CJ65"/>
    <mergeCell ref="CK63:CK65"/>
    <mergeCell ref="CL63:CL65"/>
    <mergeCell ref="CM63:CM66"/>
    <mergeCell ref="CN63:CN66"/>
    <mergeCell ref="DE63:DE66"/>
    <mergeCell ref="DF63:DF66"/>
    <mergeCell ref="CU63:CU65"/>
    <mergeCell ref="CV63:CV65"/>
    <mergeCell ref="CW63:CW65"/>
    <mergeCell ref="CX63:CX65"/>
    <mergeCell ref="CY63:CY65"/>
    <mergeCell ref="CZ63:CZ65"/>
    <mergeCell ref="BL65:BN65"/>
    <mergeCell ref="CE79:CE81"/>
    <mergeCell ref="CF79:CF81"/>
    <mergeCell ref="CG79:CG81"/>
    <mergeCell ref="CH79:CH81"/>
    <mergeCell ref="CW79:CW81"/>
    <mergeCell ref="CX79:CX81"/>
    <mergeCell ref="CY79:CY81"/>
    <mergeCell ref="CZ79:CZ81"/>
    <mergeCell ref="DC58:DC60"/>
    <mergeCell ref="DD58:DD60"/>
    <mergeCell ref="DE58:DE61"/>
    <mergeCell ref="DF58:DF61"/>
    <mergeCell ref="Y63:Y65"/>
    <mergeCell ref="Z63:Z65"/>
    <mergeCell ref="AA63:AA65"/>
    <mergeCell ref="AB63:AB65"/>
    <mergeCell ref="AC63:AC65"/>
    <mergeCell ref="AD63:AD65"/>
    <mergeCell ref="AE63:AE65"/>
    <mergeCell ref="AF63:AF65"/>
    <mergeCell ref="AG63:AG65"/>
    <mergeCell ref="AH63:AH65"/>
    <mergeCell ref="AI63:AI66"/>
    <mergeCell ref="AJ63:AJ66"/>
    <mergeCell ref="AQ63:AQ65"/>
    <mergeCell ref="AR63:AR65"/>
    <mergeCell ref="AS63:AS65"/>
    <mergeCell ref="AT63:AT65"/>
    <mergeCell ref="AU63:AU65"/>
    <mergeCell ref="AV63:AV65"/>
    <mergeCell ref="AW63:AW65"/>
    <mergeCell ref="AX63:AX65"/>
    <mergeCell ref="AY63:AY65"/>
    <mergeCell ref="AZ63:AZ65"/>
    <mergeCell ref="BA63:BA66"/>
    <mergeCell ref="BB63:BB66"/>
    <mergeCell ref="CC63:CC65"/>
    <mergeCell ref="CF58:CF60"/>
    <mergeCell ref="CG58:CG60"/>
    <mergeCell ref="CH58:CH60"/>
    <mergeCell ref="CI58:CI60"/>
    <mergeCell ref="CJ58:CJ60"/>
    <mergeCell ref="CK58:CK60"/>
    <mergeCell ref="CL58:CL60"/>
    <mergeCell ref="CM58:CM61"/>
    <mergeCell ref="CN58:CN61"/>
    <mergeCell ref="CU58:CU60"/>
    <mergeCell ref="CV58:CV60"/>
    <mergeCell ref="CW58:CW60"/>
    <mergeCell ref="CX58:CX60"/>
    <mergeCell ref="CY58:CY60"/>
    <mergeCell ref="CZ58:CZ60"/>
    <mergeCell ref="DA58:DA60"/>
    <mergeCell ref="DB58:DB60"/>
    <mergeCell ref="CU53:CU55"/>
    <mergeCell ref="CV53:CV55"/>
    <mergeCell ref="CW53:CW55"/>
    <mergeCell ref="CL53:CL55"/>
    <mergeCell ref="CM53:CM56"/>
    <mergeCell ref="CN53:CN56"/>
    <mergeCell ref="T57:U57"/>
    <mergeCell ref="BX57:BY57"/>
    <mergeCell ref="Y58:Y60"/>
    <mergeCell ref="Z58:Z60"/>
    <mergeCell ref="AA58:AA60"/>
    <mergeCell ref="AB58:AB60"/>
    <mergeCell ref="AC58:AC60"/>
    <mergeCell ref="AD58:AD60"/>
    <mergeCell ref="AE58:AE60"/>
    <mergeCell ref="AF58:AF60"/>
    <mergeCell ref="AG58:AG60"/>
    <mergeCell ref="AH58:AH60"/>
    <mergeCell ref="AI58:AI61"/>
    <mergeCell ref="AJ58:AJ61"/>
    <mergeCell ref="AQ58:AQ60"/>
    <mergeCell ref="AR58:AR60"/>
    <mergeCell ref="AS58:AS60"/>
    <mergeCell ref="AT58:AT60"/>
    <mergeCell ref="AU58:AU60"/>
    <mergeCell ref="AV58:AV60"/>
    <mergeCell ref="AW58:AW60"/>
    <mergeCell ref="AX58:AX60"/>
    <mergeCell ref="AY58:AY60"/>
    <mergeCell ref="AZ58:AZ60"/>
    <mergeCell ref="BA58:BA61"/>
    <mergeCell ref="BB58:BB61"/>
    <mergeCell ref="CC58:CC60"/>
    <mergeCell ref="CD58:CD60"/>
    <mergeCell ref="CE58:CE60"/>
    <mergeCell ref="AU53:AU55"/>
    <mergeCell ref="AV53:AV55"/>
    <mergeCell ref="AW53:AW55"/>
    <mergeCell ref="CZ53:CZ55"/>
    <mergeCell ref="DA53:DA55"/>
    <mergeCell ref="DB53:DB55"/>
    <mergeCell ref="DC53:DC55"/>
    <mergeCell ref="DD53:DD55"/>
    <mergeCell ref="DE53:DE56"/>
    <mergeCell ref="DF53:DF56"/>
    <mergeCell ref="T54:U54"/>
    <mergeCell ref="BX54:BY54"/>
    <mergeCell ref="T55:U55"/>
    <mergeCell ref="BX55:BY55"/>
    <mergeCell ref="T56:U56"/>
    <mergeCell ref="BX56:BY56"/>
    <mergeCell ref="AX53:AX55"/>
    <mergeCell ref="AY53:AY55"/>
    <mergeCell ref="AZ53:AZ55"/>
    <mergeCell ref="BA53:BA56"/>
    <mergeCell ref="CC53:CC55"/>
    <mergeCell ref="CD53:CD55"/>
    <mergeCell ref="CE53:CE55"/>
    <mergeCell ref="CF53:CF55"/>
    <mergeCell ref="CG53:CG55"/>
    <mergeCell ref="CH53:CH55"/>
    <mergeCell ref="CI53:CI55"/>
    <mergeCell ref="CJ53:CJ55"/>
    <mergeCell ref="CK53:CK55"/>
    <mergeCell ref="CK48:CK50"/>
    <mergeCell ref="CY48:CY50"/>
    <mergeCell ref="CZ48:CZ50"/>
    <mergeCell ref="DA48:DA50"/>
    <mergeCell ref="DB48:DB50"/>
    <mergeCell ref="DC48:DC50"/>
    <mergeCell ref="CL48:CL50"/>
    <mergeCell ref="CM48:CM51"/>
    <mergeCell ref="CN48:CN51"/>
    <mergeCell ref="CX53:CX55"/>
    <mergeCell ref="CY53:CY55"/>
    <mergeCell ref="T52:U52"/>
    <mergeCell ref="BX52:BY52"/>
    <mergeCell ref="T53:U53"/>
    <mergeCell ref="Y53:Y55"/>
    <mergeCell ref="Z53:Z55"/>
    <mergeCell ref="AA53:AA55"/>
    <mergeCell ref="AB53:AB55"/>
    <mergeCell ref="AC53:AC55"/>
    <mergeCell ref="AD53:AD55"/>
    <mergeCell ref="AE53:AE55"/>
    <mergeCell ref="AF53:AF55"/>
    <mergeCell ref="AG53:AG55"/>
    <mergeCell ref="AH53:AH55"/>
    <mergeCell ref="AI53:AI56"/>
    <mergeCell ref="AJ53:AJ56"/>
    <mergeCell ref="AQ53:AQ55"/>
    <mergeCell ref="BB53:BB56"/>
    <mergeCell ref="BX53:BY53"/>
    <mergeCell ref="AR53:AR55"/>
    <mergeCell ref="AS53:AS55"/>
    <mergeCell ref="AT53:AT55"/>
    <mergeCell ref="DA43:DA45"/>
    <mergeCell ref="DB43:DB45"/>
    <mergeCell ref="DC43:DC45"/>
    <mergeCell ref="DD43:DD45"/>
    <mergeCell ref="DE43:DE46"/>
    <mergeCell ref="CI43:CI45"/>
    <mergeCell ref="CJ43:CJ45"/>
    <mergeCell ref="CK43:CK46"/>
    <mergeCell ref="CL43:CL46"/>
    <mergeCell ref="DF48:DF51"/>
    <mergeCell ref="T49:U49"/>
    <mergeCell ref="BX49:BY49"/>
    <mergeCell ref="T50:U50"/>
    <mergeCell ref="BX50:BY50"/>
    <mergeCell ref="T51:U51"/>
    <mergeCell ref="BX51:BY51"/>
    <mergeCell ref="CX48:CX50"/>
    <mergeCell ref="AW48:AW50"/>
    <mergeCell ref="AX48:AX50"/>
    <mergeCell ref="AY48:AY50"/>
    <mergeCell ref="AZ48:AZ50"/>
    <mergeCell ref="BA48:BA51"/>
    <mergeCell ref="BB48:BB51"/>
    <mergeCell ref="CC48:CC50"/>
    <mergeCell ref="CD48:CD50"/>
    <mergeCell ref="CE48:CE50"/>
    <mergeCell ref="CW48:CW50"/>
    <mergeCell ref="CF48:CF50"/>
    <mergeCell ref="CG48:CG50"/>
    <mergeCell ref="CH48:CH50"/>
    <mergeCell ref="CI48:CI50"/>
    <mergeCell ref="CJ48:CJ50"/>
    <mergeCell ref="CU48:CU50"/>
    <mergeCell ref="CV48:CV50"/>
    <mergeCell ref="DD48:DD50"/>
    <mergeCell ref="DE48:DE51"/>
    <mergeCell ref="DF43:DF46"/>
    <mergeCell ref="Y48:Y50"/>
    <mergeCell ref="Z48:Z50"/>
    <mergeCell ref="AA48:AA50"/>
    <mergeCell ref="AB48:AB50"/>
    <mergeCell ref="AC48:AC50"/>
    <mergeCell ref="AD48:AD50"/>
    <mergeCell ref="AE48:AE50"/>
    <mergeCell ref="AF48:AF50"/>
    <mergeCell ref="AG48:AG50"/>
    <mergeCell ref="AH48:AH50"/>
    <mergeCell ref="AI48:AI51"/>
    <mergeCell ref="AJ48:AJ51"/>
    <mergeCell ref="AQ48:AQ50"/>
    <mergeCell ref="AR48:AR50"/>
    <mergeCell ref="AS48:AS50"/>
    <mergeCell ref="AT48:AT50"/>
    <mergeCell ref="AU48:AU50"/>
    <mergeCell ref="AV48:AV50"/>
    <mergeCell ref="AV43:AV45"/>
    <mergeCell ref="AW43:AW45"/>
    <mergeCell ref="AX43:AX45"/>
    <mergeCell ref="AY43:AY45"/>
    <mergeCell ref="AZ43:AZ45"/>
    <mergeCell ref="BA43:BA46"/>
    <mergeCell ref="BB43:BB46"/>
    <mergeCell ref="CC43:CC45"/>
    <mergeCell ref="CD43:CD45"/>
    <mergeCell ref="H29:J29"/>
    <mergeCell ref="Y32:AJ32"/>
    <mergeCell ref="CC32:CN32"/>
    <mergeCell ref="AZ36:BA36"/>
    <mergeCell ref="BC36:BD36"/>
    <mergeCell ref="DD36:DE36"/>
    <mergeCell ref="DA27:DA29"/>
    <mergeCell ref="DB27:DB29"/>
    <mergeCell ref="DC27:DC29"/>
    <mergeCell ref="DD27:DD29"/>
    <mergeCell ref="DG36:DH36"/>
    <mergeCell ref="X40:AK40"/>
    <mergeCell ref="AP40:BC40"/>
    <mergeCell ref="CB40:CO40"/>
    <mergeCell ref="CT40:DG40"/>
    <mergeCell ref="Y43:Y45"/>
    <mergeCell ref="Z43:Z45"/>
    <mergeCell ref="AA43:AA45"/>
    <mergeCell ref="AB43:AB45"/>
    <mergeCell ref="AC43:AC45"/>
    <mergeCell ref="AD43:AD45"/>
    <mergeCell ref="AE43:AE45"/>
    <mergeCell ref="AF43:AF45"/>
    <mergeCell ref="AG43:AG46"/>
    <mergeCell ref="AH43:AH46"/>
    <mergeCell ref="AI43:AI46"/>
    <mergeCell ref="AJ43:AJ46"/>
    <mergeCell ref="AQ43:AQ45"/>
    <mergeCell ref="CM43:CM46"/>
    <mergeCell ref="CN43:CN46"/>
    <mergeCell ref="CU43:CU45"/>
    <mergeCell ref="CV43:CV45"/>
    <mergeCell ref="AR43:AR45"/>
    <mergeCell ref="AS43:AS45"/>
    <mergeCell ref="AT43:AT45"/>
    <mergeCell ref="AU43:AU45"/>
    <mergeCell ref="CD27:CD29"/>
    <mergeCell ref="CE27:CE29"/>
    <mergeCell ref="CF27:CF29"/>
    <mergeCell ref="CG27:CG29"/>
    <mergeCell ref="CH27:CH29"/>
    <mergeCell ref="CI27:CI29"/>
    <mergeCell ref="CJ27:CJ29"/>
    <mergeCell ref="CK27:CK29"/>
    <mergeCell ref="CL27:CL29"/>
    <mergeCell ref="CM27:CM30"/>
    <mergeCell ref="CN27:CN30"/>
    <mergeCell ref="DE27:DE30"/>
    <mergeCell ref="DF27:DF30"/>
    <mergeCell ref="CU27:CU29"/>
    <mergeCell ref="CV27:CV29"/>
    <mergeCell ref="CW27:CW29"/>
    <mergeCell ref="CX27:CX29"/>
    <mergeCell ref="CY27:CY29"/>
    <mergeCell ref="CZ27:CZ29"/>
    <mergeCell ref="BL29:BN29"/>
    <mergeCell ref="CE43:CE45"/>
    <mergeCell ref="CF43:CF45"/>
    <mergeCell ref="CG43:CG45"/>
    <mergeCell ref="CH43:CH45"/>
    <mergeCell ref="CW43:CW45"/>
    <mergeCell ref="CX43:CX45"/>
    <mergeCell ref="CY43:CY45"/>
    <mergeCell ref="CZ43:CZ45"/>
    <mergeCell ref="CZ22:CZ24"/>
    <mergeCell ref="DA22:DA24"/>
    <mergeCell ref="DB22:DB24"/>
    <mergeCell ref="DC22:DC24"/>
    <mergeCell ref="DD22:DD24"/>
    <mergeCell ref="DE22:DE25"/>
    <mergeCell ref="DF22:DF25"/>
    <mergeCell ref="Y27:Y29"/>
    <mergeCell ref="Z27:Z29"/>
    <mergeCell ref="AA27:AA29"/>
    <mergeCell ref="AB27:AB29"/>
    <mergeCell ref="AC27:AC29"/>
    <mergeCell ref="AD27:AD29"/>
    <mergeCell ref="AE27:AE29"/>
    <mergeCell ref="AF27:AF29"/>
    <mergeCell ref="AG27:AG29"/>
    <mergeCell ref="AH27:AH29"/>
    <mergeCell ref="AI27:AI30"/>
    <mergeCell ref="AJ27:AJ30"/>
    <mergeCell ref="AQ27:AQ29"/>
    <mergeCell ref="AR27:AR29"/>
    <mergeCell ref="AS27:AS29"/>
    <mergeCell ref="AT27:AT29"/>
    <mergeCell ref="AU27:AU29"/>
    <mergeCell ref="AV27:AV29"/>
    <mergeCell ref="AW27:AW29"/>
    <mergeCell ref="AX27:AX29"/>
    <mergeCell ref="AY27:AY29"/>
    <mergeCell ref="AZ27:AZ29"/>
    <mergeCell ref="BA27:BA30"/>
    <mergeCell ref="BB27:BB30"/>
    <mergeCell ref="CC27:CC29"/>
    <mergeCell ref="CC22:CC24"/>
    <mergeCell ref="CD22:CD24"/>
    <mergeCell ref="CE22:CE24"/>
    <mergeCell ref="CF22:CF24"/>
    <mergeCell ref="CG22:CG24"/>
    <mergeCell ref="CH22:CH24"/>
    <mergeCell ref="CI22:CI24"/>
    <mergeCell ref="CJ22:CJ24"/>
    <mergeCell ref="CK22:CK24"/>
    <mergeCell ref="CL22:CL24"/>
    <mergeCell ref="CM22:CM25"/>
    <mergeCell ref="CN22:CN25"/>
    <mergeCell ref="CU22:CU24"/>
    <mergeCell ref="CV22:CV24"/>
    <mergeCell ref="CW22:CW24"/>
    <mergeCell ref="CX22:CX24"/>
    <mergeCell ref="CY22:CY24"/>
    <mergeCell ref="T21:U21"/>
    <mergeCell ref="BX21:BY21"/>
    <mergeCell ref="Y22:Y24"/>
    <mergeCell ref="Z22:Z24"/>
    <mergeCell ref="AA22:AA24"/>
    <mergeCell ref="AB22:AB24"/>
    <mergeCell ref="AC22:AC24"/>
    <mergeCell ref="AD22:AD24"/>
    <mergeCell ref="AE22:AE24"/>
    <mergeCell ref="AF22:AF24"/>
    <mergeCell ref="AG22:AG24"/>
    <mergeCell ref="AH22:AH24"/>
    <mergeCell ref="AI22:AI25"/>
    <mergeCell ref="AJ22:AJ25"/>
    <mergeCell ref="AQ22:AQ24"/>
    <mergeCell ref="AR22:AR24"/>
    <mergeCell ref="AS22:AS24"/>
    <mergeCell ref="AT22:AT24"/>
    <mergeCell ref="AU22:AU24"/>
    <mergeCell ref="AV22:AV24"/>
    <mergeCell ref="AW22:AW24"/>
    <mergeCell ref="AX22:AX24"/>
    <mergeCell ref="AY22:AY24"/>
    <mergeCell ref="AZ22:AZ24"/>
    <mergeCell ref="BA22:BA25"/>
    <mergeCell ref="BB22:BB25"/>
    <mergeCell ref="CZ17:CZ19"/>
    <mergeCell ref="DA17:DA19"/>
    <mergeCell ref="DB17:DB19"/>
    <mergeCell ref="DC17:DC19"/>
    <mergeCell ref="DD17:DD19"/>
    <mergeCell ref="DE17:DE20"/>
    <mergeCell ref="DF17:DF20"/>
    <mergeCell ref="T18:U18"/>
    <mergeCell ref="BX18:BY18"/>
    <mergeCell ref="T19:U19"/>
    <mergeCell ref="BX19:BY19"/>
    <mergeCell ref="T20:U20"/>
    <mergeCell ref="BX20:BY20"/>
    <mergeCell ref="AX17:AX19"/>
    <mergeCell ref="AY17:AY19"/>
    <mergeCell ref="AZ17:AZ19"/>
    <mergeCell ref="BA17:BA20"/>
    <mergeCell ref="CC17:CC19"/>
    <mergeCell ref="CD17:CD19"/>
    <mergeCell ref="CE17:CE19"/>
    <mergeCell ref="CF17:CF19"/>
    <mergeCell ref="CG17:CG19"/>
    <mergeCell ref="CH17:CH19"/>
    <mergeCell ref="CI17:CI19"/>
    <mergeCell ref="CJ17:CJ19"/>
    <mergeCell ref="CK17:CK19"/>
    <mergeCell ref="CL17:CL19"/>
    <mergeCell ref="CM17:CM20"/>
    <mergeCell ref="CN17:CN20"/>
    <mergeCell ref="CU17:CU19"/>
    <mergeCell ref="CV17:CV19"/>
    <mergeCell ref="CW17:CW19"/>
    <mergeCell ref="CX17:CX19"/>
    <mergeCell ref="CY17:CY19"/>
    <mergeCell ref="T16:U16"/>
    <mergeCell ref="BX16:BY16"/>
    <mergeCell ref="T17:U17"/>
    <mergeCell ref="Y17:Y19"/>
    <mergeCell ref="Z17:Z19"/>
    <mergeCell ref="AA17:AA19"/>
    <mergeCell ref="AB17:AB19"/>
    <mergeCell ref="AC17:AC19"/>
    <mergeCell ref="AD17:AD19"/>
    <mergeCell ref="AE17:AE19"/>
    <mergeCell ref="AF17:AF19"/>
    <mergeCell ref="AG17:AG19"/>
    <mergeCell ref="AH17:AH19"/>
    <mergeCell ref="AI17:AI20"/>
    <mergeCell ref="AJ17:AJ20"/>
    <mergeCell ref="AQ17:AQ19"/>
    <mergeCell ref="BB17:BB20"/>
    <mergeCell ref="BX17:BY17"/>
    <mergeCell ref="AR17:AR19"/>
    <mergeCell ref="AS17:AS19"/>
    <mergeCell ref="AT17:AT19"/>
    <mergeCell ref="AU17:AU19"/>
    <mergeCell ref="AV17:AV19"/>
    <mergeCell ref="AW17:AW19"/>
    <mergeCell ref="CL12:CL14"/>
    <mergeCell ref="CM12:CM15"/>
    <mergeCell ref="CN12:CN15"/>
    <mergeCell ref="CU12:CU14"/>
    <mergeCell ref="CV12:CV14"/>
    <mergeCell ref="CW12:CW14"/>
    <mergeCell ref="CX12:CX14"/>
    <mergeCell ref="CY12:CY14"/>
    <mergeCell ref="CZ12:CZ14"/>
    <mergeCell ref="DA12:DA14"/>
    <mergeCell ref="DB12:DB14"/>
    <mergeCell ref="DC12:DC14"/>
    <mergeCell ref="DD12:DD14"/>
    <mergeCell ref="DE12:DE15"/>
    <mergeCell ref="DF12:DF15"/>
    <mergeCell ref="T13:U13"/>
    <mergeCell ref="BX13:BY13"/>
    <mergeCell ref="T14:U14"/>
    <mergeCell ref="BX14:BY14"/>
    <mergeCell ref="T15:U15"/>
    <mergeCell ref="BX15:BY15"/>
    <mergeCell ref="AW12:AW14"/>
    <mergeCell ref="AX12:AX14"/>
    <mergeCell ref="AY12:AY14"/>
    <mergeCell ref="AZ12:AZ14"/>
    <mergeCell ref="DD7:DD9"/>
    <mergeCell ref="DE7:DE10"/>
    <mergeCell ref="DF7:DF10"/>
    <mergeCell ref="Y12:Y14"/>
    <mergeCell ref="Z12:Z14"/>
    <mergeCell ref="AA12:AA14"/>
    <mergeCell ref="AB12:AB14"/>
    <mergeCell ref="AC12:AC14"/>
    <mergeCell ref="AD12:AD14"/>
    <mergeCell ref="AE12:AE14"/>
    <mergeCell ref="AF12:AF14"/>
    <mergeCell ref="AG12:AG14"/>
    <mergeCell ref="AH12:AH14"/>
    <mergeCell ref="AI12:AI15"/>
    <mergeCell ref="AJ12:AJ15"/>
    <mergeCell ref="BA12:BA15"/>
    <mergeCell ref="BB12:BB15"/>
    <mergeCell ref="AQ12:AQ14"/>
    <mergeCell ref="AR12:AR14"/>
    <mergeCell ref="AS12:AS14"/>
    <mergeCell ref="AT12:AT14"/>
    <mergeCell ref="AU12:AU14"/>
    <mergeCell ref="AV12:AV14"/>
    <mergeCell ref="CC12:CC14"/>
    <mergeCell ref="CD12:CD14"/>
    <mergeCell ref="CE12:CE14"/>
    <mergeCell ref="CF12:CF14"/>
    <mergeCell ref="CG12:CG14"/>
    <mergeCell ref="CH12:CH14"/>
    <mergeCell ref="CI12:CI14"/>
    <mergeCell ref="CJ12:CJ14"/>
    <mergeCell ref="CK12:CK14"/>
    <mergeCell ref="CG7:CG9"/>
    <mergeCell ref="CH7:CH9"/>
    <mergeCell ref="CI7:CI9"/>
    <mergeCell ref="CJ7:CJ9"/>
    <mergeCell ref="CK7:CK10"/>
    <mergeCell ref="CL7:CL10"/>
    <mergeCell ref="CM7:CM10"/>
    <mergeCell ref="CN7:CN10"/>
    <mergeCell ref="CU7:CU9"/>
    <mergeCell ref="CV7:CV9"/>
    <mergeCell ref="CW7:CW9"/>
    <mergeCell ref="CX7:CX9"/>
    <mergeCell ref="CY7:CY9"/>
    <mergeCell ref="CZ7:CZ9"/>
    <mergeCell ref="DA7:DA9"/>
    <mergeCell ref="DB7:DB9"/>
    <mergeCell ref="DC7:DC9"/>
    <mergeCell ref="X4:AK4"/>
    <mergeCell ref="AP4:BC4"/>
    <mergeCell ref="CB4:CO4"/>
    <mergeCell ref="CT4:DG4"/>
    <mergeCell ref="Y7:Y9"/>
    <mergeCell ref="Z7:Z9"/>
    <mergeCell ref="AA7:AA9"/>
    <mergeCell ref="AB7:AB9"/>
    <mergeCell ref="AC7:AC9"/>
    <mergeCell ref="AD7:AD9"/>
    <mergeCell ref="AE7:AE9"/>
    <mergeCell ref="AF7:AF9"/>
    <mergeCell ref="AG7:AG10"/>
    <mergeCell ref="AH7:AH10"/>
    <mergeCell ref="AI7:AI10"/>
    <mergeCell ref="AJ7:AJ10"/>
    <mergeCell ref="AQ7:AQ9"/>
    <mergeCell ref="AR7:AR9"/>
    <mergeCell ref="AS7:AS9"/>
    <mergeCell ref="AT7:AT9"/>
    <mergeCell ref="AU7:AU9"/>
    <mergeCell ref="AV7:AV9"/>
    <mergeCell ref="AW7:AW9"/>
    <mergeCell ref="AX7:AX9"/>
    <mergeCell ref="AY7:AY9"/>
    <mergeCell ref="AZ7:AZ9"/>
    <mergeCell ref="BA7:BA10"/>
    <mergeCell ref="BB7:BB10"/>
    <mergeCell ref="CC7:CC9"/>
    <mergeCell ref="CD7:CD9"/>
    <mergeCell ref="CE7:CE9"/>
    <mergeCell ref="CF7:CF9"/>
  </mergeCells>
  <phoneticPr fontId="2" type="noConversion"/>
  <printOptions horizontalCentered="1" verticalCentered="1"/>
  <pageMargins left="0.39370078740157483" right="0.39370078740157483" top="0.39370078740157483" bottom="0.39370078740157483" header="0.39370078740157483" footer="0.39370078740157483"/>
  <pageSetup paperSize="9" scale="96" orientation="landscape" r:id="rId1"/>
  <headerFooter alignWithMargins="0"/>
  <rowBreaks count="4" manualBreakCount="4">
    <brk id="36" max="16383" man="1"/>
    <brk id="72" max="16383" man="1"/>
    <brk id="108" max="16383" man="1"/>
    <brk id="144" max="16383" man="1"/>
  </rowBreaks>
  <colBreaks count="1" manualBreakCount="1">
    <brk id="56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</sheetPr>
  <dimension ref="A1:DH180"/>
  <sheetViews>
    <sheetView view="pageBreakPreview" zoomScaleNormal="100" zoomScaleSheetLayoutView="100" workbookViewId="0">
      <selection activeCell="Q10" sqref="Q10"/>
    </sheetView>
  </sheetViews>
  <sheetFormatPr defaultColWidth="10" defaultRowHeight="15" customHeight="1"/>
  <cols>
    <col min="1" max="14" width="2.25" style="110" customWidth="1"/>
    <col min="15" max="15" width="2.5" style="110" customWidth="1"/>
    <col min="16" max="16" width="2.5" style="185" customWidth="1"/>
    <col min="17" max="17" width="2.75" style="110" customWidth="1"/>
    <col min="18" max="41" width="2.25" style="110" customWidth="1"/>
    <col min="42" max="50" width="2.25" style="132" customWidth="1"/>
    <col min="51" max="70" width="2.25" style="110" customWidth="1"/>
    <col min="71" max="71" width="2.5" style="110" customWidth="1"/>
    <col min="72" max="72" width="2.5" style="185" customWidth="1"/>
    <col min="73" max="73" width="2.75" style="110" customWidth="1"/>
    <col min="74" max="97" width="2.25" style="110" customWidth="1"/>
    <col min="98" max="106" width="2.25" style="132" customWidth="1"/>
    <col min="107" max="112" width="2.25" style="110" customWidth="1"/>
    <col min="113" max="16384" width="10" style="110"/>
  </cols>
  <sheetData>
    <row r="1" spans="1:112" ht="15" customHeight="1">
      <c r="A1" s="104" t="s">
        <v>72</v>
      </c>
      <c r="B1" s="105"/>
      <c r="C1" s="105"/>
      <c r="D1" s="106"/>
      <c r="E1" s="106"/>
      <c r="F1" s="107"/>
      <c r="G1" s="107"/>
      <c r="H1" s="107"/>
      <c r="I1" s="106"/>
      <c r="J1" s="106"/>
      <c r="K1" s="106"/>
      <c r="L1" s="106"/>
      <c r="M1" s="106"/>
      <c r="N1" s="106"/>
      <c r="O1" s="106"/>
      <c r="P1" s="106"/>
      <c r="Q1" s="107"/>
      <c r="R1" s="107"/>
      <c r="S1" s="107"/>
      <c r="T1" s="107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8"/>
      <c r="AQ1" s="108"/>
      <c r="AR1" s="108"/>
      <c r="AS1" s="108"/>
      <c r="AT1" s="108"/>
      <c r="AU1" s="108"/>
      <c r="AV1" s="108"/>
      <c r="AW1" s="108"/>
      <c r="AX1" s="108"/>
      <c r="AY1" s="106"/>
      <c r="AZ1" s="106"/>
      <c r="BA1" s="106"/>
      <c r="BB1" s="106"/>
      <c r="BC1" s="106"/>
      <c r="BD1" s="109"/>
      <c r="BE1" s="104" t="s">
        <v>73</v>
      </c>
      <c r="BF1" s="105"/>
      <c r="BG1" s="105"/>
      <c r="BH1" s="106"/>
      <c r="BI1" s="106"/>
      <c r="BJ1" s="107"/>
      <c r="BK1" s="107"/>
      <c r="BL1" s="107"/>
      <c r="BM1" s="106"/>
      <c r="BN1" s="106"/>
      <c r="BO1" s="106"/>
      <c r="BP1" s="106"/>
      <c r="BQ1" s="106"/>
      <c r="BR1" s="106"/>
      <c r="BS1" s="106"/>
      <c r="BT1" s="106"/>
      <c r="BU1" s="107"/>
      <c r="BV1" s="107"/>
      <c r="BW1" s="107"/>
      <c r="BX1" s="107"/>
      <c r="BY1" s="106"/>
      <c r="BZ1" s="106"/>
      <c r="CA1" s="106"/>
      <c r="CB1" s="106"/>
      <c r="CC1" s="106"/>
      <c r="CD1" s="106"/>
      <c r="CE1" s="106"/>
      <c r="CF1" s="106"/>
      <c r="CG1" s="106"/>
      <c r="CH1" s="106"/>
      <c r="CI1" s="106"/>
      <c r="CJ1" s="106"/>
      <c r="CK1" s="106"/>
      <c r="CL1" s="106"/>
      <c r="CM1" s="106"/>
      <c r="CN1" s="106"/>
      <c r="CO1" s="106"/>
      <c r="CP1" s="106"/>
      <c r="CQ1" s="106"/>
      <c r="CR1" s="106"/>
      <c r="CS1" s="106"/>
      <c r="CT1" s="108"/>
      <c r="CU1" s="108"/>
      <c r="CV1" s="108"/>
      <c r="CW1" s="108"/>
      <c r="CX1" s="108"/>
      <c r="CY1" s="108"/>
      <c r="CZ1" s="108"/>
      <c r="DA1" s="108"/>
      <c r="DB1" s="108"/>
      <c r="DC1" s="106"/>
      <c r="DD1" s="106"/>
      <c r="DE1" s="106"/>
      <c r="DF1" s="106"/>
      <c r="DG1" s="106"/>
      <c r="DH1" s="109"/>
    </row>
    <row r="2" spans="1:112" ht="15" customHeight="1">
      <c r="A2" s="111"/>
      <c r="B2" s="112"/>
      <c r="C2" s="112"/>
      <c r="D2" s="112"/>
      <c r="E2" s="112"/>
      <c r="F2" s="113" t="s">
        <v>32</v>
      </c>
      <c r="G2" s="112"/>
      <c r="H2" s="114" t="s">
        <v>64</v>
      </c>
      <c r="I2" s="115"/>
      <c r="J2" s="112"/>
      <c r="K2" s="112"/>
      <c r="L2" s="115"/>
      <c r="M2" s="116"/>
      <c r="N2" s="115"/>
      <c r="O2" s="112"/>
      <c r="P2" s="112"/>
      <c r="Q2" s="112"/>
      <c r="R2" s="112"/>
      <c r="S2" s="116"/>
      <c r="T2" s="116"/>
      <c r="U2" s="112"/>
      <c r="V2" s="112"/>
      <c r="W2" s="112"/>
      <c r="X2" s="117"/>
      <c r="Y2" s="117"/>
      <c r="Z2" s="117"/>
      <c r="AA2" s="117"/>
      <c r="AB2" s="117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8"/>
      <c r="AQ2" s="118"/>
      <c r="AR2" s="118"/>
      <c r="AS2" s="118"/>
      <c r="AT2" s="118"/>
      <c r="AU2" s="118"/>
      <c r="AV2" s="118"/>
      <c r="AW2" s="118"/>
      <c r="AX2" s="118"/>
      <c r="AY2" s="112"/>
      <c r="AZ2" s="112"/>
      <c r="BA2" s="112"/>
      <c r="BB2" s="112"/>
      <c r="BC2" s="112"/>
      <c r="BD2" s="119"/>
      <c r="BE2" s="111"/>
      <c r="BF2" s="112"/>
      <c r="BG2" s="112"/>
      <c r="BH2" s="112"/>
      <c r="BI2" s="112"/>
      <c r="BJ2" s="113" t="s">
        <v>32</v>
      </c>
      <c r="BK2" s="112"/>
      <c r="BL2" s="114" t="str">
        <f>H2</f>
        <v>xxxxx</v>
      </c>
      <c r="BM2" s="115"/>
      <c r="BN2" s="112"/>
      <c r="BO2" s="112"/>
      <c r="BP2" s="115"/>
      <c r="BQ2" s="116"/>
      <c r="BR2" s="115"/>
      <c r="BS2" s="115"/>
      <c r="BT2" s="116"/>
      <c r="BU2" s="116"/>
      <c r="BV2" s="116"/>
      <c r="BW2" s="116"/>
      <c r="BX2" s="116"/>
      <c r="BY2" s="112"/>
      <c r="BZ2" s="112"/>
      <c r="CA2" s="112"/>
      <c r="CB2" s="117"/>
      <c r="CC2" s="117"/>
      <c r="CD2" s="117"/>
      <c r="CE2" s="117"/>
      <c r="CF2" s="117"/>
      <c r="CG2" s="112"/>
      <c r="CH2" s="112"/>
      <c r="CI2" s="112"/>
      <c r="CJ2" s="112"/>
      <c r="CK2" s="112"/>
      <c r="CL2" s="112"/>
      <c r="CM2" s="112"/>
      <c r="CN2" s="112"/>
      <c r="CO2" s="112"/>
      <c r="CP2" s="112"/>
      <c r="CQ2" s="120"/>
      <c r="CR2" s="120"/>
      <c r="CS2" s="112"/>
      <c r="CT2" s="118"/>
      <c r="CU2" s="118"/>
      <c r="CV2" s="118"/>
      <c r="CW2" s="118"/>
      <c r="CX2" s="118"/>
      <c r="CY2" s="118"/>
      <c r="CZ2" s="118"/>
      <c r="DA2" s="118"/>
      <c r="DB2" s="118"/>
      <c r="DC2" s="112"/>
      <c r="DD2" s="112"/>
      <c r="DE2" s="112"/>
      <c r="DF2" s="112"/>
      <c r="DG2" s="112"/>
      <c r="DH2" s="119"/>
    </row>
    <row r="3" spans="1:112" ht="15" customHeight="1">
      <c r="A3" s="111"/>
      <c r="B3" s="112"/>
      <c r="C3" s="112"/>
      <c r="D3" s="112"/>
      <c r="E3" s="112"/>
      <c r="F3" s="113" t="s">
        <v>31</v>
      </c>
      <c r="G3" s="112"/>
      <c r="H3" s="121" t="s">
        <v>64</v>
      </c>
      <c r="I3" s="112"/>
      <c r="J3" s="112"/>
      <c r="K3" s="112"/>
      <c r="L3" s="112"/>
      <c r="M3" s="112"/>
      <c r="N3" s="112"/>
      <c r="O3" s="112"/>
      <c r="P3" s="112"/>
      <c r="Q3" s="112"/>
      <c r="R3" s="116"/>
      <c r="S3" s="116"/>
      <c r="T3" s="112"/>
      <c r="U3" s="112"/>
      <c r="V3" s="112"/>
      <c r="W3" s="112"/>
      <c r="X3" s="12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8"/>
      <c r="AQ3" s="118"/>
      <c r="AR3" s="118"/>
      <c r="AS3" s="118"/>
      <c r="AT3" s="118"/>
      <c r="AU3" s="118"/>
      <c r="AV3" s="118"/>
      <c r="AW3" s="118"/>
      <c r="AX3" s="118"/>
      <c r="AY3" s="112"/>
      <c r="AZ3" s="112"/>
      <c r="BA3" s="112"/>
      <c r="BB3" s="112"/>
      <c r="BC3" s="112"/>
      <c r="BD3" s="119"/>
      <c r="BE3" s="111"/>
      <c r="BF3" s="112"/>
      <c r="BG3" s="112"/>
      <c r="BH3" s="112"/>
      <c r="BI3" s="112"/>
      <c r="BJ3" s="113" t="s">
        <v>31</v>
      </c>
      <c r="BK3" s="112"/>
      <c r="BL3" s="114" t="str">
        <f>H3</f>
        <v>xxxxx</v>
      </c>
      <c r="BM3" s="112"/>
      <c r="BN3" s="112"/>
      <c r="BO3" s="112"/>
      <c r="BP3" s="112"/>
      <c r="BQ3" s="112"/>
      <c r="BR3" s="112"/>
      <c r="BS3" s="112"/>
      <c r="BT3" s="112"/>
      <c r="BU3" s="112"/>
      <c r="BV3" s="116"/>
      <c r="BW3" s="116"/>
      <c r="BX3" s="112"/>
      <c r="BY3" s="112"/>
      <c r="BZ3" s="112"/>
      <c r="CA3" s="112"/>
      <c r="CB3" s="12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23"/>
      <c r="CR3" s="123"/>
      <c r="CS3" s="112"/>
      <c r="CT3" s="118"/>
      <c r="CU3" s="118"/>
      <c r="CV3" s="118"/>
      <c r="CW3" s="118"/>
      <c r="CX3" s="118"/>
      <c r="CY3" s="118"/>
      <c r="CZ3" s="118"/>
      <c r="DA3" s="118"/>
      <c r="DB3" s="118"/>
      <c r="DC3" s="112"/>
      <c r="DD3" s="112"/>
      <c r="DE3" s="112"/>
      <c r="DF3" s="112"/>
      <c r="DG3" s="112"/>
      <c r="DH3" s="119"/>
    </row>
    <row r="4" spans="1:112" ht="15" customHeight="1" thickBot="1">
      <c r="A4" s="111"/>
      <c r="B4" s="112"/>
      <c r="C4" s="112"/>
      <c r="D4" s="115"/>
      <c r="E4" s="112"/>
      <c r="F4" s="113" t="s">
        <v>34</v>
      </c>
      <c r="G4" s="112"/>
      <c r="H4" s="114" t="s">
        <v>65</v>
      </c>
      <c r="I4" s="112"/>
      <c r="J4" s="112"/>
      <c r="K4" s="112"/>
      <c r="L4" s="112"/>
      <c r="M4" s="112"/>
      <c r="N4" s="112"/>
      <c r="O4" s="112"/>
      <c r="P4" s="188"/>
      <c r="Q4" s="112"/>
      <c r="R4" s="112"/>
      <c r="S4" s="112"/>
      <c r="T4" s="112"/>
      <c r="U4" s="112"/>
      <c r="V4" s="112"/>
      <c r="W4" s="112"/>
      <c r="X4" s="256" t="s">
        <v>2</v>
      </c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189"/>
      <c r="AM4" s="189"/>
      <c r="AN4" s="188"/>
      <c r="AO4" s="188"/>
      <c r="AP4" s="256" t="s">
        <v>3</v>
      </c>
      <c r="AQ4" s="256"/>
      <c r="AR4" s="256"/>
      <c r="AS4" s="256"/>
      <c r="AT4" s="256"/>
      <c r="AU4" s="256"/>
      <c r="AV4" s="256"/>
      <c r="AW4" s="256"/>
      <c r="AX4" s="256"/>
      <c r="AY4" s="256"/>
      <c r="AZ4" s="256"/>
      <c r="BA4" s="256"/>
      <c r="BB4" s="256"/>
      <c r="BC4" s="256"/>
      <c r="BD4" s="119"/>
      <c r="BE4" s="111"/>
      <c r="BF4" s="112"/>
      <c r="BG4" s="112"/>
      <c r="BH4" s="115"/>
      <c r="BI4" s="112"/>
      <c r="BJ4" s="113" t="s">
        <v>34</v>
      </c>
      <c r="BK4" s="112"/>
      <c r="BL4" s="114" t="str">
        <f>H4</f>
        <v>FCSXXXX</v>
      </c>
      <c r="BM4" s="112"/>
      <c r="BN4" s="112"/>
      <c r="BO4" s="112"/>
      <c r="BP4" s="112"/>
      <c r="BQ4" s="112"/>
      <c r="BR4" s="112"/>
      <c r="BS4" s="112"/>
      <c r="BT4" s="188"/>
      <c r="BU4" s="112"/>
      <c r="BV4" s="112"/>
      <c r="BW4" s="112"/>
      <c r="BX4" s="112"/>
      <c r="BY4" s="112"/>
      <c r="BZ4" s="112"/>
      <c r="CA4" s="112"/>
      <c r="CB4" s="256" t="s">
        <v>2</v>
      </c>
      <c r="CC4" s="256"/>
      <c r="CD4" s="256"/>
      <c r="CE4" s="256"/>
      <c r="CF4" s="256"/>
      <c r="CG4" s="256"/>
      <c r="CH4" s="256"/>
      <c r="CI4" s="256"/>
      <c r="CJ4" s="256"/>
      <c r="CK4" s="256"/>
      <c r="CL4" s="256"/>
      <c r="CM4" s="256"/>
      <c r="CN4" s="256"/>
      <c r="CO4" s="256"/>
      <c r="CP4" s="189"/>
      <c r="CQ4" s="189"/>
      <c r="CR4" s="188"/>
      <c r="CS4" s="188"/>
      <c r="CT4" s="256" t="s">
        <v>3</v>
      </c>
      <c r="CU4" s="256"/>
      <c r="CV4" s="256"/>
      <c r="CW4" s="256"/>
      <c r="CX4" s="256"/>
      <c r="CY4" s="256"/>
      <c r="CZ4" s="256"/>
      <c r="DA4" s="256"/>
      <c r="DB4" s="256"/>
      <c r="DC4" s="256"/>
      <c r="DD4" s="256"/>
      <c r="DE4" s="256"/>
      <c r="DF4" s="256"/>
      <c r="DG4" s="256"/>
      <c r="DH4" s="119"/>
    </row>
    <row r="5" spans="1:112" ht="15" customHeight="1">
      <c r="A5" s="111"/>
      <c r="B5" s="112"/>
      <c r="C5" s="112"/>
      <c r="D5" s="112"/>
      <c r="E5" s="112"/>
      <c r="F5" s="113" t="s">
        <v>35</v>
      </c>
      <c r="G5" s="112"/>
      <c r="H5" s="190" t="s">
        <v>66</v>
      </c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04"/>
      <c r="Y5" s="124">
        <v>1</v>
      </c>
      <c r="Z5" s="124">
        <v>2</v>
      </c>
      <c r="AA5" s="124">
        <v>3</v>
      </c>
      <c r="AB5" s="124">
        <v>4</v>
      </c>
      <c r="AC5" s="124">
        <v>5</v>
      </c>
      <c r="AD5" s="124">
        <v>6</v>
      </c>
      <c r="AE5" s="124">
        <v>7</v>
      </c>
      <c r="AF5" s="124">
        <v>8</v>
      </c>
      <c r="AG5" s="106"/>
      <c r="AH5" s="106"/>
      <c r="AI5" s="106"/>
      <c r="AJ5" s="106"/>
      <c r="AK5" s="109"/>
      <c r="AL5" s="112"/>
      <c r="AM5" s="112"/>
      <c r="AN5" s="188"/>
      <c r="AO5" s="188"/>
      <c r="AP5" s="104"/>
      <c r="AQ5" s="124">
        <v>1</v>
      </c>
      <c r="AR5" s="124">
        <v>2</v>
      </c>
      <c r="AS5" s="124">
        <v>3</v>
      </c>
      <c r="AT5" s="124">
        <v>4</v>
      </c>
      <c r="AU5" s="124">
        <v>5</v>
      </c>
      <c r="AV5" s="124">
        <v>6</v>
      </c>
      <c r="AW5" s="124">
        <v>7</v>
      </c>
      <c r="AX5" s="124">
        <v>8</v>
      </c>
      <c r="AY5" s="106"/>
      <c r="AZ5" s="106"/>
      <c r="BA5" s="106"/>
      <c r="BB5" s="106"/>
      <c r="BC5" s="109"/>
      <c r="BD5" s="119"/>
      <c r="BE5" s="111"/>
      <c r="BF5" s="112"/>
      <c r="BG5" s="112"/>
      <c r="BH5" s="112"/>
      <c r="BI5" s="112"/>
      <c r="BJ5" s="113" t="s">
        <v>35</v>
      </c>
      <c r="BK5" s="112"/>
      <c r="BL5" s="114" t="str">
        <f>H5</f>
        <v>0X.XX</v>
      </c>
      <c r="BM5" s="112"/>
      <c r="BN5" s="112"/>
      <c r="BO5" s="112"/>
      <c r="BP5" s="112"/>
      <c r="BQ5" s="112"/>
      <c r="BR5" s="112"/>
      <c r="BS5" s="112"/>
      <c r="BT5" s="112"/>
      <c r="BU5" s="112"/>
      <c r="BV5" s="112"/>
      <c r="BW5" s="112"/>
      <c r="BX5" s="112"/>
      <c r="BY5" s="112"/>
      <c r="BZ5" s="112"/>
      <c r="CA5" s="112"/>
      <c r="CB5" s="104"/>
      <c r="CC5" s="124">
        <v>1</v>
      </c>
      <c r="CD5" s="124">
        <v>2</v>
      </c>
      <c r="CE5" s="124">
        <v>3</v>
      </c>
      <c r="CF5" s="124">
        <v>4</v>
      </c>
      <c r="CG5" s="124">
        <v>5</v>
      </c>
      <c r="CH5" s="124">
        <v>6</v>
      </c>
      <c r="CI5" s="124">
        <v>7</v>
      </c>
      <c r="CJ5" s="124">
        <v>8</v>
      </c>
      <c r="CK5" s="106"/>
      <c r="CL5" s="106"/>
      <c r="CM5" s="106"/>
      <c r="CN5" s="106"/>
      <c r="CO5" s="109"/>
      <c r="CP5" s="112"/>
      <c r="CQ5" s="112"/>
      <c r="CR5" s="188"/>
      <c r="CS5" s="188"/>
      <c r="CT5" s="104"/>
      <c r="CU5" s="124">
        <v>1</v>
      </c>
      <c r="CV5" s="124">
        <v>2</v>
      </c>
      <c r="CW5" s="124">
        <v>3</v>
      </c>
      <c r="CX5" s="124">
        <v>4</v>
      </c>
      <c r="CY5" s="124">
        <v>5</v>
      </c>
      <c r="CZ5" s="124">
        <v>6</v>
      </c>
      <c r="DA5" s="124">
        <v>7</v>
      </c>
      <c r="DB5" s="124">
        <v>8</v>
      </c>
      <c r="DC5" s="106"/>
      <c r="DD5" s="106"/>
      <c r="DE5" s="106"/>
      <c r="DF5" s="106"/>
      <c r="DG5" s="109"/>
      <c r="DH5" s="119"/>
    </row>
    <row r="6" spans="1:112" ht="15" customHeight="1">
      <c r="A6" s="111"/>
      <c r="B6" s="112"/>
      <c r="C6" s="112"/>
      <c r="D6" s="112"/>
      <c r="E6" s="112"/>
      <c r="F6" s="113" t="s">
        <v>33</v>
      </c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1"/>
      <c r="Y6" s="112"/>
      <c r="Z6" s="112"/>
      <c r="AA6" s="112"/>
      <c r="AB6" s="112"/>
      <c r="AC6" s="112"/>
      <c r="AD6" s="112"/>
      <c r="AE6" s="112"/>
      <c r="AF6" s="112"/>
      <c r="AG6" s="188"/>
      <c r="AH6" s="188"/>
      <c r="AI6" s="188"/>
      <c r="AJ6" s="188"/>
      <c r="AK6" s="125"/>
      <c r="AL6" s="188"/>
      <c r="AM6" s="188"/>
      <c r="AN6" s="188"/>
      <c r="AO6" s="188"/>
      <c r="AP6" s="111"/>
      <c r="AQ6" s="112"/>
      <c r="AR6" s="112"/>
      <c r="AS6" s="137"/>
      <c r="AT6" s="137"/>
      <c r="AU6" s="112"/>
      <c r="AV6" s="112"/>
      <c r="AW6" s="112"/>
      <c r="AX6" s="112"/>
      <c r="AY6" s="188"/>
      <c r="AZ6" s="188"/>
      <c r="BA6" s="188"/>
      <c r="BB6" s="188"/>
      <c r="BC6" s="125"/>
      <c r="BD6" s="119"/>
      <c r="BE6" s="111"/>
      <c r="BF6" s="112"/>
      <c r="BG6" s="112"/>
      <c r="BH6" s="112"/>
      <c r="BI6" s="112"/>
      <c r="BJ6" s="113" t="s">
        <v>33</v>
      </c>
      <c r="BK6" s="112"/>
      <c r="BL6" s="114">
        <f>H6</f>
        <v>0</v>
      </c>
      <c r="BM6" s="112"/>
      <c r="BN6" s="112"/>
      <c r="BO6" s="112"/>
      <c r="BP6" s="112"/>
      <c r="BQ6" s="112"/>
      <c r="BR6" s="112"/>
      <c r="BS6" s="112"/>
      <c r="BT6" s="112"/>
      <c r="BU6" s="112"/>
      <c r="BV6" s="112"/>
      <c r="BW6" s="112"/>
      <c r="BX6" s="112"/>
      <c r="BY6" s="112"/>
      <c r="BZ6" s="112"/>
      <c r="CA6" s="112"/>
      <c r="CB6" s="111"/>
      <c r="CC6" s="112"/>
      <c r="CD6" s="112"/>
      <c r="CE6" s="112"/>
      <c r="CF6" s="112"/>
      <c r="CG6" s="112"/>
      <c r="CH6" s="112"/>
      <c r="CI6" s="112"/>
      <c r="CJ6" s="112"/>
      <c r="CK6" s="188"/>
      <c r="CL6" s="188"/>
      <c r="CM6" s="188"/>
      <c r="CN6" s="188"/>
      <c r="CO6" s="125"/>
      <c r="CP6" s="188"/>
      <c r="CQ6" s="188"/>
      <c r="CR6" s="188"/>
      <c r="CS6" s="188"/>
      <c r="CT6" s="111"/>
      <c r="CU6" s="112"/>
      <c r="CV6" s="112"/>
      <c r="CW6" s="112"/>
      <c r="CX6" s="112"/>
      <c r="CY6" s="112"/>
      <c r="CZ6" s="112"/>
      <c r="DA6" s="112"/>
      <c r="DB6" s="112"/>
      <c r="DC6" s="188"/>
      <c r="DD6" s="188"/>
      <c r="DE6" s="188"/>
      <c r="DF6" s="188"/>
      <c r="DG6" s="119"/>
      <c r="DH6" s="119"/>
    </row>
    <row r="7" spans="1:112" ht="15" customHeight="1">
      <c r="A7" s="111"/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1"/>
      <c r="Y7" s="241"/>
      <c r="Z7" s="241"/>
      <c r="AA7" s="286"/>
      <c r="AB7" s="286"/>
      <c r="AC7" s="286"/>
      <c r="AD7" s="286"/>
      <c r="AE7" s="250"/>
      <c r="AF7" s="257"/>
      <c r="AG7" s="253"/>
      <c r="AH7" s="253"/>
      <c r="AI7" s="253"/>
      <c r="AJ7" s="253"/>
      <c r="AK7" s="119"/>
      <c r="AL7" s="112"/>
      <c r="AM7" s="112"/>
      <c r="AN7" s="188"/>
      <c r="AO7" s="188"/>
      <c r="AP7" s="126"/>
      <c r="AQ7" s="289"/>
      <c r="AR7" s="289"/>
      <c r="AS7" s="286"/>
      <c r="AT7" s="286"/>
      <c r="AU7" s="289"/>
      <c r="AV7" s="289"/>
      <c r="AW7" s="289"/>
      <c r="AX7" s="289"/>
      <c r="AY7" s="253"/>
      <c r="AZ7" s="253"/>
      <c r="BA7" s="253"/>
      <c r="BB7" s="253"/>
      <c r="BC7" s="119"/>
      <c r="BD7" s="119"/>
      <c r="BE7" s="111"/>
      <c r="BF7" s="112"/>
      <c r="BG7" s="112"/>
      <c r="BH7" s="112"/>
      <c r="BI7" s="112"/>
      <c r="BJ7" s="112"/>
      <c r="BK7" s="112"/>
      <c r="BL7" s="112"/>
      <c r="BM7" s="112"/>
      <c r="BN7" s="112"/>
      <c r="BO7" s="112"/>
      <c r="BP7" s="112"/>
      <c r="BQ7" s="112"/>
      <c r="BR7" s="112"/>
      <c r="BS7" s="112"/>
      <c r="BT7" s="112"/>
      <c r="BU7" s="112"/>
      <c r="BV7" s="112"/>
      <c r="BW7" s="112"/>
      <c r="BX7" s="112"/>
      <c r="BY7" s="112"/>
      <c r="BZ7" s="112"/>
      <c r="CA7" s="112"/>
      <c r="CB7" s="111"/>
      <c r="CC7" s="267"/>
      <c r="CD7" s="267"/>
      <c r="CE7" s="267"/>
      <c r="CF7" s="267"/>
      <c r="CG7" s="273"/>
      <c r="CH7" s="273"/>
      <c r="CI7" s="276"/>
      <c r="CJ7" s="281"/>
      <c r="CK7" s="238"/>
      <c r="CL7" s="238"/>
      <c r="CM7" s="238"/>
      <c r="CN7" s="238"/>
      <c r="CO7" s="119"/>
      <c r="CP7" s="112"/>
      <c r="CQ7" s="112"/>
      <c r="CR7" s="188"/>
      <c r="CS7" s="188"/>
      <c r="CT7" s="126"/>
      <c r="CU7" s="267"/>
      <c r="CV7" s="267"/>
      <c r="CW7" s="270"/>
      <c r="CX7" s="270"/>
      <c r="CY7" s="270"/>
      <c r="CZ7" s="270"/>
      <c r="DA7" s="264"/>
      <c r="DB7" s="264"/>
      <c r="DC7" s="238"/>
      <c r="DD7" s="238"/>
      <c r="DE7" s="238"/>
      <c r="DF7" s="238"/>
      <c r="DG7" s="119"/>
      <c r="DH7" s="119"/>
    </row>
    <row r="8" spans="1:112" ht="15" customHeight="1">
      <c r="A8" s="111"/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88"/>
      <c r="Q8" s="122" t="s">
        <v>36</v>
      </c>
      <c r="R8" s="122"/>
      <c r="S8" s="112"/>
      <c r="T8" s="112"/>
      <c r="U8" s="112"/>
      <c r="V8" s="188" t="s">
        <v>8</v>
      </c>
      <c r="W8" s="112"/>
      <c r="X8" s="111"/>
      <c r="Y8" s="242"/>
      <c r="Z8" s="242"/>
      <c r="AA8" s="287"/>
      <c r="AB8" s="287"/>
      <c r="AC8" s="287"/>
      <c r="AD8" s="287"/>
      <c r="AE8" s="251"/>
      <c r="AF8" s="258"/>
      <c r="AG8" s="254"/>
      <c r="AH8" s="254"/>
      <c r="AI8" s="254"/>
      <c r="AJ8" s="254"/>
      <c r="AK8" s="119"/>
      <c r="AL8" s="112"/>
      <c r="AM8" s="112"/>
      <c r="AN8" s="188" t="s">
        <v>9</v>
      </c>
      <c r="AO8" s="188"/>
      <c r="AP8" s="126"/>
      <c r="AQ8" s="290"/>
      <c r="AR8" s="290"/>
      <c r="AS8" s="287"/>
      <c r="AT8" s="287"/>
      <c r="AU8" s="290"/>
      <c r="AV8" s="290"/>
      <c r="AW8" s="290"/>
      <c r="AX8" s="290"/>
      <c r="AY8" s="254"/>
      <c r="AZ8" s="254"/>
      <c r="BA8" s="254"/>
      <c r="BB8" s="254"/>
      <c r="BC8" s="119"/>
      <c r="BD8" s="119"/>
      <c r="BE8" s="111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88"/>
      <c r="BU8" s="122" t="s">
        <v>36</v>
      </c>
      <c r="BV8" s="122"/>
      <c r="BW8" s="112"/>
      <c r="BX8" s="112"/>
      <c r="BY8" s="112"/>
      <c r="BZ8" s="188" t="s">
        <v>8</v>
      </c>
      <c r="CA8" s="112"/>
      <c r="CB8" s="111"/>
      <c r="CC8" s="268"/>
      <c r="CD8" s="268"/>
      <c r="CE8" s="268"/>
      <c r="CF8" s="268"/>
      <c r="CG8" s="274"/>
      <c r="CH8" s="274"/>
      <c r="CI8" s="277"/>
      <c r="CJ8" s="282"/>
      <c r="CK8" s="239"/>
      <c r="CL8" s="239"/>
      <c r="CM8" s="239"/>
      <c r="CN8" s="239"/>
      <c r="CO8" s="119"/>
      <c r="CP8" s="112"/>
      <c r="CQ8" s="112"/>
      <c r="CR8" s="188" t="s">
        <v>9</v>
      </c>
      <c r="CS8" s="188"/>
      <c r="CT8" s="126"/>
      <c r="CU8" s="268"/>
      <c r="CV8" s="268"/>
      <c r="CW8" s="271"/>
      <c r="CX8" s="271"/>
      <c r="CY8" s="271"/>
      <c r="CZ8" s="271"/>
      <c r="DA8" s="265"/>
      <c r="DB8" s="265"/>
      <c r="DC8" s="239"/>
      <c r="DD8" s="239"/>
      <c r="DE8" s="239"/>
      <c r="DF8" s="239"/>
      <c r="DG8" s="119"/>
      <c r="DH8" s="119"/>
    </row>
    <row r="9" spans="1:112" ht="15" customHeight="1">
      <c r="A9" s="111"/>
      <c r="B9" s="112"/>
      <c r="C9" s="112"/>
      <c r="D9" s="112"/>
      <c r="E9" s="112"/>
      <c r="F9" s="113" t="s">
        <v>39</v>
      </c>
      <c r="G9" s="112"/>
      <c r="H9" s="115" t="s">
        <v>47</v>
      </c>
      <c r="I9" s="112"/>
      <c r="J9" s="112"/>
      <c r="K9" s="112"/>
      <c r="L9" s="112"/>
      <c r="M9" s="112"/>
      <c r="N9" s="112"/>
      <c r="O9" s="112"/>
      <c r="P9" s="113"/>
      <c r="Q9" s="156">
        <v>0</v>
      </c>
      <c r="R9" s="122"/>
      <c r="S9" s="112"/>
      <c r="T9" s="112"/>
      <c r="U9" s="112"/>
      <c r="V9" s="112"/>
      <c r="W9" s="112"/>
      <c r="X9" s="111"/>
      <c r="Y9" s="243"/>
      <c r="Z9" s="243"/>
      <c r="AA9" s="288"/>
      <c r="AB9" s="288"/>
      <c r="AC9" s="288"/>
      <c r="AD9" s="288"/>
      <c r="AE9" s="252"/>
      <c r="AF9" s="259"/>
      <c r="AG9" s="254"/>
      <c r="AH9" s="254"/>
      <c r="AI9" s="254"/>
      <c r="AJ9" s="254"/>
      <c r="AK9" s="119"/>
      <c r="AL9" s="112"/>
      <c r="AM9" s="112"/>
      <c r="AN9" s="188"/>
      <c r="AO9" s="188"/>
      <c r="AP9" s="126"/>
      <c r="AQ9" s="291"/>
      <c r="AR9" s="291"/>
      <c r="AS9" s="288"/>
      <c r="AT9" s="288"/>
      <c r="AU9" s="291"/>
      <c r="AV9" s="291"/>
      <c r="AW9" s="291"/>
      <c r="AX9" s="291"/>
      <c r="AY9" s="255"/>
      <c r="AZ9" s="255"/>
      <c r="BA9" s="254"/>
      <c r="BB9" s="254"/>
      <c r="BC9" s="119"/>
      <c r="BD9" s="119"/>
      <c r="BE9" s="111" t="s">
        <v>51</v>
      </c>
      <c r="BF9" s="112"/>
      <c r="BG9" s="112"/>
      <c r="BH9" s="112"/>
      <c r="BI9" s="112"/>
      <c r="BJ9" s="113"/>
      <c r="BK9" s="112"/>
      <c r="BL9" s="115"/>
      <c r="BM9" s="112"/>
      <c r="BN9" s="112"/>
      <c r="BO9" s="112"/>
      <c r="BP9" s="112"/>
      <c r="BQ9" s="112"/>
      <c r="BR9" s="112"/>
      <c r="BS9" s="112"/>
      <c r="BT9" s="113"/>
      <c r="BU9" s="156">
        <f t="shared" ref="BU9" si="0">SUM(BS9:BT9)</f>
        <v>0</v>
      </c>
      <c r="BV9" s="122"/>
      <c r="BW9" s="112"/>
      <c r="BX9" s="112"/>
      <c r="BY9" s="112"/>
      <c r="BZ9" s="112"/>
      <c r="CA9" s="112"/>
      <c r="CB9" s="111"/>
      <c r="CC9" s="269"/>
      <c r="CD9" s="269"/>
      <c r="CE9" s="269"/>
      <c r="CF9" s="269"/>
      <c r="CG9" s="275"/>
      <c r="CH9" s="275"/>
      <c r="CI9" s="278"/>
      <c r="CJ9" s="283"/>
      <c r="CK9" s="239"/>
      <c r="CL9" s="239"/>
      <c r="CM9" s="239"/>
      <c r="CN9" s="239"/>
      <c r="CO9" s="119"/>
      <c r="CP9" s="112"/>
      <c r="CQ9" s="112"/>
      <c r="CR9" s="188"/>
      <c r="CS9" s="188"/>
      <c r="CT9" s="126"/>
      <c r="CU9" s="269"/>
      <c r="CV9" s="269"/>
      <c r="CW9" s="272"/>
      <c r="CX9" s="272"/>
      <c r="CY9" s="272"/>
      <c r="CZ9" s="272"/>
      <c r="DA9" s="266"/>
      <c r="DB9" s="266"/>
      <c r="DC9" s="240"/>
      <c r="DD9" s="240"/>
      <c r="DE9" s="239"/>
      <c r="DF9" s="239"/>
      <c r="DG9" s="119"/>
      <c r="DH9" s="119"/>
    </row>
    <row r="10" spans="1:112" ht="15" customHeight="1">
      <c r="A10" s="111"/>
      <c r="B10" s="112"/>
      <c r="C10" s="112"/>
      <c r="D10" s="112"/>
      <c r="E10" s="112"/>
      <c r="F10" s="113" t="s">
        <v>40</v>
      </c>
      <c r="G10" s="112"/>
      <c r="H10" s="115" t="s">
        <v>52</v>
      </c>
      <c r="I10" s="112"/>
      <c r="J10" s="112"/>
      <c r="K10" s="112"/>
      <c r="L10" s="112"/>
      <c r="M10" s="112"/>
      <c r="N10" s="112"/>
      <c r="O10" s="112"/>
      <c r="P10" s="113"/>
      <c r="Q10" s="156">
        <v>0</v>
      </c>
      <c r="R10" s="122"/>
      <c r="S10" s="112"/>
      <c r="T10" s="112"/>
      <c r="U10" s="112"/>
      <c r="V10" s="112"/>
      <c r="W10" s="112"/>
      <c r="X10" s="111"/>
      <c r="Y10" s="172"/>
      <c r="Z10" s="172"/>
      <c r="AA10" s="172"/>
      <c r="AB10" s="172"/>
      <c r="AC10" s="120"/>
      <c r="AD10" s="164"/>
      <c r="AE10" s="162"/>
      <c r="AF10" s="162"/>
      <c r="AG10" s="255"/>
      <c r="AH10" s="255"/>
      <c r="AI10" s="255"/>
      <c r="AJ10" s="255"/>
      <c r="AK10" s="119"/>
      <c r="AL10" s="112"/>
      <c r="AM10" s="112"/>
      <c r="AN10" s="188"/>
      <c r="AO10" s="188"/>
      <c r="AP10" s="126"/>
      <c r="AQ10" s="172"/>
      <c r="AR10" s="172"/>
      <c r="AS10" s="172"/>
      <c r="AT10" s="172"/>
      <c r="AU10" s="163"/>
      <c r="AV10" s="163"/>
      <c r="AW10" s="163"/>
      <c r="AX10" s="163"/>
      <c r="AY10" s="195"/>
      <c r="AZ10" s="195"/>
      <c r="BA10" s="255"/>
      <c r="BB10" s="255"/>
      <c r="BC10" s="119"/>
      <c r="BD10" s="119"/>
      <c r="BE10" s="111"/>
      <c r="BF10" s="112"/>
      <c r="BG10" s="112"/>
      <c r="BH10" s="112"/>
      <c r="BI10" s="112"/>
      <c r="BJ10" s="113" t="s">
        <v>40</v>
      </c>
      <c r="BK10" s="112"/>
      <c r="BL10" s="115" t="s">
        <v>52</v>
      </c>
      <c r="BM10" s="112"/>
      <c r="BN10" s="112"/>
      <c r="BO10" s="112"/>
      <c r="BP10" s="112"/>
      <c r="BQ10" s="112"/>
      <c r="BR10" s="112"/>
      <c r="BS10" s="112"/>
      <c r="BT10" s="113"/>
      <c r="BU10" s="156">
        <f>SUM(BS10:BT10)</f>
        <v>0</v>
      </c>
      <c r="BV10" s="122"/>
      <c r="BW10" s="112"/>
      <c r="BX10" s="112"/>
      <c r="BY10" s="112"/>
      <c r="BZ10" s="112"/>
      <c r="CA10" s="112"/>
      <c r="CB10" s="111"/>
      <c r="CC10" s="120"/>
      <c r="CD10" s="120"/>
      <c r="CE10" s="120"/>
      <c r="CF10" s="120"/>
      <c r="CG10" s="127"/>
      <c r="CH10" s="112"/>
      <c r="CI10" s="128"/>
      <c r="CJ10" s="128"/>
      <c r="CK10" s="240"/>
      <c r="CL10" s="240"/>
      <c r="CM10" s="240"/>
      <c r="CN10" s="240"/>
      <c r="CO10" s="119"/>
      <c r="CP10" s="112"/>
      <c r="CQ10" s="112"/>
      <c r="CR10" s="188"/>
      <c r="CS10" s="188"/>
      <c r="CT10" s="126"/>
      <c r="CU10" s="112"/>
      <c r="CV10" s="112"/>
      <c r="CW10" s="120"/>
      <c r="CX10" s="120"/>
      <c r="CY10" s="120"/>
      <c r="CZ10" s="120"/>
      <c r="DA10" s="120"/>
      <c r="DB10" s="120"/>
      <c r="DC10" s="112"/>
      <c r="DD10" s="112"/>
      <c r="DE10" s="240"/>
      <c r="DF10" s="240"/>
      <c r="DG10" s="119"/>
      <c r="DH10" s="119"/>
    </row>
    <row r="11" spans="1:112" ht="15" customHeight="1">
      <c r="A11" s="111"/>
      <c r="B11" s="112"/>
      <c r="C11" s="112"/>
      <c r="D11" s="112"/>
      <c r="E11" s="112"/>
      <c r="F11" s="112"/>
      <c r="G11" s="112"/>
      <c r="H11" s="112" t="s">
        <v>53</v>
      </c>
      <c r="I11" s="115"/>
      <c r="J11" s="112"/>
      <c r="K11" s="112"/>
      <c r="L11" s="115"/>
      <c r="M11" s="116"/>
      <c r="N11" s="115"/>
      <c r="O11" s="113"/>
      <c r="P11" s="113"/>
      <c r="Q11" s="156">
        <v>0</v>
      </c>
      <c r="R11" s="122"/>
      <c r="S11" s="112"/>
      <c r="T11" s="112"/>
      <c r="U11" s="112"/>
      <c r="V11" s="112"/>
      <c r="W11" s="112"/>
      <c r="X11" s="111"/>
      <c r="Y11" s="123"/>
      <c r="Z11" s="123"/>
      <c r="AA11" s="123"/>
      <c r="AB11" s="123"/>
      <c r="AC11" s="130"/>
      <c r="AD11" s="130"/>
      <c r="AE11" s="130"/>
      <c r="AF11" s="130"/>
      <c r="AG11" s="131"/>
      <c r="AH11" s="112"/>
      <c r="AI11" s="112"/>
      <c r="AJ11" s="112"/>
      <c r="AK11" s="119"/>
      <c r="AL11" s="112"/>
      <c r="AM11" s="112"/>
      <c r="AN11" s="188"/>
      <c r="AO11" s="188"/>
      <c r="AP11" s="126"/>
      <c r="AQ11" s="137"/>
      <c r="AR11" s="137"/>
      <c r="AS11" s="123"/>
      <c r="AT11" s="123"/>
      <c r="AU11" s="123"/>
      <c r="AV11" s="123"/>
      <c r="AW11" s="123"/>
      <c r="AX11" s="123"/>
      <c r="AY11" s="131"/>
      <c r="AZ11" s="123"/>
      <c r="BA11" s="123"/>
      <c r="BB11" s="123"/>
      <c r="BC11" s="119"/>
      <c r="BD11" s="119"/>
      <c r="BE11" s="111"/>
      <c r="BF11" s="112"/>
      <c r="BG11" s="112"/>
      <c r="BH11" s="112"/>
      <c r="BI11" s="112"/>
      <c r="BJ11" s="112"/>
      <c r="BK11" s="112"/>
      <c r="BL11" s="112" t="s">
        <v>53</v>
      </c>
      <c r="BM11" s="115"/>
      <c r="BN11" s="112"/>
      <c r="BO11" s="112"/>
      <c r="BP11" s="115"/>
      <c r="BQ11" s="116"/>
      <c r="BR11" s="115"/>
      <c r="BS11" s="113"/>
      <c r="BT11" s="113"/>
      <c r="BU11" s="156">
        <f>SUM(BS11:BT11)</f>
        <v>0</v>
      </c>
      <c r="BV11" s="122"/>
      <c r="BW11" s="112"/>
      <c r="BX11" s="112"/>
      <c r="BY11" s="112"/>
      <c r="BZ11" s="112"/>
      <c r="CA11" s="112"/>
      <c r="CB11" s="111"/>
      <c r="CC11" s="123"/>
      <c r="CD11" s="129"/>
      <c r="CE11" s="123"/>
      <c r="CF11" s="123"/>
      <c r="CG11" s="130"/>
      <c r="CH11" s="130"/>
      <c r="CI11" s="130"/>
      <c r="CJ11" s="130"/>
      <c r="CK11" s="131"/>
      <c r="CL11" s="112"/>
      <c r="CM11" s="112"/>
      <c r="CN11" s="112"/>
      <c r="CO11" s="119"/>
      <c r="CP11" s="112"/>
      <c r="CQ11" s="112"/>
      <c r="CR11" s="188"/>
      <c r="CS11" s="188"/>
      <c r="CT11" s="126"/>
      <c r="CU11" s="123"/>
      <c r="CV11" s="123"/>
      <c r="CW11" s="118"/>
      <c r="CX11" s="118"/>
      <c r="CY11" s="123"/>
      <c r="CZ11" s="123"/>
      <c r="DA11" s="123"/>
      <c r="DB11" s="123"/>
      <c r="DC11" s="131"/>
      <c r="DD11" s="123"/>
      <c r="DE11" s="123"/>
      <c r="DF11" s="123"/>
      <c r="DG11" s="119"/>
      <c r="DH11" s="119"/>
    </row>
    <row r="12" spans="1:112" ht="15" customHeight="1">
      <c r="A12" s="111"/>
      <c r="B12" s="112"/>
      <c r="C12" s="115"/>
      <c r="D12" s="115"/>
      <c r="E12" s="112"/>
      <c r="F12" s="112"/>
      <c r="G12" s="112"/>
      <c r="H12" s="112" t="s">
        <v>70</v>
      </c>
      <c r="I12" s="115"/>
      <c r="J12" s="112"/>
      <c r="K12" s="112"/>
      <c r="L12" s="115"/>
      <c r="M12" s="116"/>
      <c r="N12" s="115"/>
      <c r="O12" s="113"/>
      <c r="P12" s="113"/>
      <c r="Q12" s="156">
        <v>0</v>
      </c>
      <c r="R12" s="112"/>
      <c r="S12" s="112"/>
      <c r="T12" s="112"/>
      <c r="U12" s="112"/>
      <c r="V12" s="112"/>
      <c r="W12" s="112"/>
      <c r="X12" s="111"/>
      <c r="Y12" s="241"/>
      <c r="Z12" s="241"/>
      <c r="AA12" s="241"/>
      <c r="AB12" s="241"/>
      <c r="AC12" s="292"/>
      <c r="AD12" s="292"/>
      <c r="AE12" s="292"/>
      <c r="AF12" s="292"/>
      <c r="AG12" s="253"/>
      <c r="AH12" s="253"/>
      <c r="AI12" s="253"/>
      <c r="AJ12" s="253"/>
      <c r="AK12" s="119"/>
      <c r="AL12" s="112"/>
      <c r="AM12" s="112"/>
      <c r="AN12" s="188"/>
      <c r="AO12" s="188"/>
      <c r="AP12" s="126"/>
      <c r="AQ12" s="289"/>
      <c r="AR12" s="289"/>
      <c r="AS12" s="286"/>
      <c r="AT12" s="286"/>
      <c r="AU12" s="289"/>
      <c r="AV12" s="289"/>
      <c r="AW12" s="289"/>
      <c r="AX12" s="289"/>
      <c r="AY12" s="253"/>
      <c r="AZ12" s="253"/>
      <c r="BA12" s="253"/>
      <c r="BB12" s="253"/>
      <c r="BC12" s="119"/>
      <c r="BD12" s="119"/>
      <c r="BE12" s="111"/>
      <c r="BF12" s="112"/>
      <c r="BG12" s="115"/>
      <c r="BH12" s="115"/>
      <c r="BI12" s="112"/>
      <c r="BJ12" s="112"/>
      <c r="BK12" s="112"/>
      <c r="BL12" s="112" t="s">
        <v>70</v>
      </c>
      <c r="BM12" s="115"/>
      <c r="BN12" s="112"/>
      <c r="BO12" s="112"/>
      <c r="BP12" s="115"/>
      <c r="BQ12" s="116"/>
      <c r="BR12" s="115"/>
      <c r="BS12" s="113"/>
      <c r="BT12" s="113"/>
      <c r="BU12" s="156">
        <f>SUM(BS12:BT12)</f>
        <v>0</v>
      </c>
      <c r="BV12" s="112"/>
      <c r="BW12" s="112"/>
      <c r="BX12" s="112"/>
      <c r="BY12" s="112"/>
      <c r="BZ12" s="112"/>
      <c r="CA12" s="112"/>
      <c r="CB12" s="111"/>
      <c r="CC12" s="267"/>
      <c r="CD12" s="267"/>
      <c r="CE12" s="267"/>
      <c r="CF12" s="273"/>
      <c r="CG12" s="273"/>
      <c r="CH12" s="273"/>
      <c r="CI12" s="273"/>
      <c r="CJ12" s="264"/>
      <c r="CK12" s="238"/>
      <c r="CL12" s="238"/>
      <c r="CM12" s="238"/>
      <c r="CN12" s="238"/>
      <c r="CO12" s="119"/>
      <c r="CP12" s="112"/>
      <c r="CQ12" s="112"/>
      <c r="CR12" s="188"/>
      <c r="CS12" s="188"/>
      <c r="CT12" s="126"/>
      <c r="CU12" s="267"/>
      <c r="CV12" s="267"/>
      <c r="CW12" s="270"/>
      <c r="CX12" s="270"/>
      <c r="CY12" s="270"/>
      <c r="CZ12" s="270"/>
      <c r="DA12" s="264"/>
      <c r="DB12" s="264"/>
      <c r="DC12" s="238"/>
      <c r="DD12" s="238"/>
      <c r="DE12" s="238"/>
      <c r="DF12" s="238"/>
      <c r="DG12" s="119"/>
      <c r="DH12" s="119"/>
    </row>
    <row r="13" spans="1:112" ht="13.15" customHeight="1">
      <c r="A13" s="111"/>
      <c r="B13" s="112"/>
      <c r="C13" s="112"/>
      <c r="D13" s="112"/>
      <c r="E13" s="112"/>
      <c r="F13" s="112"/>
      <c r="G13" s="112"/>
      <c r="H13" s="112" t="s">
        <v>71</v>
      </c>
      <c r="I13" s="112"/>
      <c r="J13" s="112"/>
      <c r="K13" s="112"/>
      <c r="L13" s="112"/>
      <c r="M13" s="112"/>
      <c r="N13" s="112"/>
      <c r="O13" s="113"/>
      <c r="P13" s="113"/>
      <c r="Q13" s="156">
        <v>0</v>
      </c>
      <c r="R13" s="122"/>
      <c r="S13" s="112"/>
      <c r="T13" s="279"/>
      <c r="U13" s="280"/>
      <c r="V13" s="188" t="s">
        <v>10</v>
      </c>
      <c r="W13" s="112"/>
      <c r="X13" s="111"/>
      <c r="Y13" s="242"/>
      <c r="Z13" s="242"/>
      <c r="AA13" s="242"/>
      <c r="AB13" s="242"/>
      <c r="AC13" s="293"/>
      <c r="AD13" s="293"/>
      <c r="AE13" s="293"/>
      <c r="AF13" s="293"/>
      <c r="AG13" s="254"/>
      <c r="AH13" s="254"/>
      <c r="AI13" s="254"/>
      <c r="AJ13" s="254"/>
      <c r="AK13" s="119"/>
      <c r="AL13" s="112"/>
      <c r="AM13" s="112"/>
      <c r="AN13" s="188" t="s">
        <v>11</v>
      </c>
      <c r="AO13" s="188"/>
      <c r="AP13" s="126"/>
      <c r="AQ13" s="290"/>
      <c r="AR13" s="290"/>
      <c r="AS13" s="287"/>
      <c r="AT13" s="287"/>
      <c r="AU13" s="290"/>
      <c r="AV13" s="290"/>
      <c r="AW13" s="290"/>
      <c r="AX13" s="290"/>
      <c r="AY13" s="254"/>
      <c r="AZ13" s="254"/>
      <c r="BA13" s="254"/>
      <c r="BB13" s="254"/>
      <c r="BC13" s="119"/>
      <c r="BD13" s="119"/>
      <c r="BE13" s="111"/>
      <c r="BF13" s="112"/>
      <c r="BG13" s="112"/>
      <c r="BH13" s="112"/>
      <c r="BI13" s="112"/>
      <c r="BJ13" s="112"/>
      <c r="BK13" s="112"/>
      <c r="BL13" s="112" t="s">
        <v>71</v>
      </c>
      <c r="BM13" s="112"/>
      <c r="BN13" s="112"/>
      <c r="BO13" s="112"/>
      <c r="BP13" s="112"/>
      <c r="BQ13" s="112"/>
      <c r="BR13" s="112"/>
      <c r="BS13" s="113"/>
      <c r="BT13" s="113"/>
      <c r="BU13" s="156">
        <f>SUM(BS13:BT13)</f>
        <v>0</v>
      </c>
      <c r="BV13" s="122"/>
      <c r="BW13" s="112"/>
      <c r="BX13" s="279"/>
      <c r="BY13" s="280"/>
      <c r="BZ13" s="188" t="s">
        <v>10</v>
      </c>
      <c r="CA13" s="112"/>
      <c r="CB13" s="111"/>
      <c r="CC13" s="268"/>
      <c r="CD13" s="268"/>
      <c r="CE13" s="268"/>
      <c r="CF13" s="274"/>
      <c r="CG13" s="274"/>
      <c r="CH13" s="274"/>
      <c r="CI13" s="274"/>
      <c r="CJ13" s="265"/>
      <c r="CK13" s="239"/>
      <c r="CL13" s="239"/>
      <c r="CM13" s="239"/>
      <c r="CN13" s="239"/>
      <c r="CO13" s="119"/>
      <c r="CP13" s="112"/>
      <c r="CQ13" s="112"/>
      <c r="CR13" s="188" t="s">
        <v>11</v>
      </c>
      <c r="CS13" s="188"/>
      <c r="CT13" s="126"/>
      <c r="CU13" s="268"/>
      <c r="CV13" s="268"/>
      <c r="CW13" s="271"/>
      <c r="CX13" s="271"/>
      <c r="CY13" s="271"/>
      <c r="CZ13" s="271"/>
      <c r="DA13" s="265"/>
      <c r="DB13" s="265"/>
      <c r="DC13" s="239"/>
      <c r="DD13" s="239"/>
      <c r="DE13" s="239"/>
      <c r="DF13" s="239"/>
      <c r="DG13" s="119"/>
      <c r="DH13" s="119"/>
    </row>
    <row r="14" spans="1:112" ht="15" customHeight="1">
      <c r="A14" s="111"/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88"/>
      <c r="Q14" s="112"/>
      <c r="R14" s="122"/>
      <c r="S14" s="112"/>
      <c r="T14" s="279"/>
      <c r="U14" s="280"/>
      <c r="V14" s="112"/>
      <c r="W14" s="112"/>
      <c r="X14" s="111"/>
      <c r="Y14" s="243"/>
      <c r="Z14" s="243"/>
      <c r="AA14" s="243"/>
      <c r="AB14" s="243"/>
      <c r="AC14" s="294"/>
      <c r="AD14" s="294"/>
      <c r="AE14" s="294"/>
      <c r="AF14" s="294"/>
      <c r="AG14" s="255"/>
      <c r="AH14" s="255"/>
      <c r="AI14" s="254"/>
      <c r="AJ14" s="254"/>
      <c r="AK14" s="119"/>
      <c r="AL14" s="112"/>
      <c r="AM14" s="112"/>
      <c r="AN14" s="188"/>
      <c r="AO14" s="188"/>
      <c r="AP14" s="126"/>
      <c r="AQ14" s="291"/>
      <c r="AR14" s="291"/>
      <c r="AS14" s="288"/>
      <c r="AT14" s="288"/>
      <c r="AU14" s="291"/>
      <c r="AV14" s="291"/>
      <c r="AW14" s="291"/>
      <c r="AX14" s="291"/>
      <c r="AY14" s="255"/>
      <c r="AZ14" s="255"/>
      <c r="BA14" s="254"/>
      <c r="BB14" s="254"/>
      <c r="BC14" s="119"/>
      <c r="BD14" s="119"/>
      <c r="BE14" s="111"/>
      <c r="BF14" s="112"/>
      <c r="BG14" s="112"/>
      <c r="BH14" s="112"/>
      <c r="BI14" s="112"/>
      <c r="BJ14" s="113" t="s">
        <v>41</v>
      </c>
      <c r="BK14" s="112"/>
      <c r="BL14" s="112"/>
      <c r="BM14" s="112"/>
      <c r="BN14" s="112"/>
      <c r="BO14" s="112"/>
      <c r="BP14" s="112"/>
      <c r="BQ14" s="112"/>
      <c r="BR14" s="112"/>
      <c r="BS14" s="112"/>
      <c r="BT14" s="188"/>
      <c r="BU14" s="112"/>
      <c r="BV14" s="122"/>
      <c r="BW14" s="112"/>
      <c r="BX14" s="279"/>
      <c r="BY14" s="280"/>
      <c r="BZ14" s="112"/>
      <c r="CA14" s="112"/>
      <c r="CB14" s="111"/>
      <c r="CC14" s="269"/>
      <c r="CD14" s="269"/>
      <c r="CE14" s="269"/>
      <c r="CF14" s="275"/>
      <c r="CG14" s="275"/>
      <c r="CH14" s="275"/>
      <c r="CI14" s="275"/>
      <c r="CJ14" s="266"/>
      <c r="CK14" s="240"/>
      <c r="CL14" s="240"/>
      <c r="CM14" s="239"/>
      <c r="CN14" s="239"/>
      <c r="CO14" s="119"/>
      <c r="CP14" s="112"/>
      <c r="CQ14" s="112"/>
      <c r="CR14" s="188"/>
      <c r="CS14" s="188"/>
      <c r="CT14" s="126"/>
      <c r="CU14" s="269"/>
      <c r="CV14" s="269"/>
      <c r="CW14" s="272"/>
      <c r="CX14" s="272"/>
      <c r="CY14" s="272"/>
      <c r="CZ14" s="272"/>
      <c r="DA14" s="266"/>
      <c r="DB14" s="266"/>
      <c r="DC14" s="240"/>
      <c r="DD14" s="240"/>
      <c r="DE14" s="239"/>
      <c r="DF14" s="239"/>
      <c r="DG14" s="119"/>
      <c r="DH14" s="119"/>
    </row>
    <row r="15" spans="1:112" ht="15" customHeight="1">
      <c r="A15" s="111"/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74" t="s">
        <v>127</v>
      </c>
      <c r="P15" s="188" t="s">
        <v>49</v>
      </c>
      <c r="Q15" s="112"/>
      <c r="R15" s="122"/>
      <c r="S15" s="112"/>
      <c r="T15" s="279"/>
      <c r="U15" s="280"/>
      <c r="V15" s="112"/>
      <c r="W15" s="112"/>
      <c r="X15" s="111"/>
      <c r="Y15" s="172"/>
      <c r="Z15" s="172"/>
      <c r="AA15" s="172"/>
      <c r="AB15" s="172"/>
      <c r="AC15" s="172"/>
      <c r="AD15" s="172"/>
      <c r="AE15" s="172"/>
      <c r="AF15" s="172"/>
      <c r="AG15" s="195"/>
      <c r="AH15" s="195"/>
      <c r="AI15" s="255"/>
      <c r="AJ15" s="255"/>
      <c r="AK15" s="119"/>
      <c r="AL15" s="112"/>
      <c r="AM15" s="112"/>
      <c r="AN15" s="188"/>
      <c r="AO15" s="188"/>
      <c r="AP15" s="126"/>
      <c r="AQ15" s="172"/>
      <c r="AR15" s="172"/>
      <c r="AS15" s="172"/>
      <c r="AT15" s="172"/>
      <c r="AU15" s="163"/>
      <c r="AV15" s="163"/>
      <c r="AW15" s="163"/>
      <c r="AX15" s="163"/>
      <c r="AY15" s="195"/>
      <c r="AZ15" s="195"/>
      <c r="BA15" s="255"/>
      <c r="BB15" s="255"/>
      <c r="BC15" s="119"/>
      <c r="BD15" s="119"/>
      <c r="BE15" s="111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74" t="s">
        <v>127</v>
      </c>
      <c r="BT15" s="188" t="s">
        <v>49</v>
      </c>
      <c r="BU15" s="112"/>
      <c r="BV15" s="122"/>
      <c r="BW15" s="112"/>
      <c r="BX15" s="279"/>
      <c r="BY15" s="280"/>
      <c r="BZ15" s="112"/>
      <c r="CA15" s="112"/>
      <c r="CB15" s="111"/>
      <c r="CC15" s="120"/>
      <c r="CD15" s="120"/>
      <c r="CE15" s="120"/>
      <c r="CF15" s="120"/>
      <c r="CG15" s="120"/>
      <c r="CH15" s="120"/>
      <c r="CI15" s="120"/>
      <c r="CJ15" s="134"/>
      <c r="CK15" s="112"/>
      <c r="CL15" s="112"/>
      <c r="CM15" s="240"/>
      <c r="CN15" s="240"/>
      <c r="CO15" s="119"/>
      <c r="CP15" s="112"/>
      <c r="CQ15" s="112"/>
      <c r="CR15" s="188"/>
      <c r="CS15" s="188"/>
      <c r="CT15" s="126"/>
      <c r="CU15" s="112"/>
      <c r="CV15" s="112"/>
      <c r="CW15" s="120"/>
      <c r="CX15" s="120"/>
      <c r="CY15" s="120"/>
      <c r="CZ15" s="120"/>
      <c r="DA15" s="120"/>
      <c r="DB15" s="120"/>
      <c r="DC15" s="112"/>
      <c r="DD15" s="112"/>
      <c r="DE15" s="240"/>
      <c r="DF15" s="240"/>
      <c r="DG15" s="119"/>
      <c r="DH15" s="119"/>
    </row>
    <row r="16" spans="1:112" ht="15" customHeight="1">
      <c r="A16" s="111"/>
      <c r="B16" s="112"/>
      <c r="C16" s="112"/>
      <c r="D16" s="112"/>
      <c r="E16" s="112"/>
      <c r="F16" s="113" t="s">
        <v>41</v>
      </c>
      <c r="G16" s="112"/>
      <c r="H16" s="112" t="s">
        <v>132</v>
      </c>
      <c r="I16" s="112"/>
      <c r="J16" s="112"/>
      <c r="K16" s="112"/>
      <c r="L16" s="133"/>
      <c r="M16" s="112"/>
      <c r="N16" s="112"/>
      <c r="O16" s="155">
        <f>COUNTIF(X5:BB30,H16)</f>
        <v>0</v>
      </c>
      <c r="P16" s="155">
        <f>COUNTIF(X5:BB30,H16&amp;"/R")</f>
        <v>0</v>
      </c>
      <c r="Q16" s="156">
        <f t="shared" ref="Q16:Q24" si="1">SUM(O16:P16)</f>
        <v>0</v>
      </c>
      <c r="R16" s="122"/>
      <c r="S16" s="112"/>
      <c r="T16" s="279"/>
      <c r="U16" s="280"/>
      <c r="V16" s="112"/>
      <c r="W16" s="112"/>
      <c r="X16" s="111"/>
      <c r="Y16" s="123"/>
      <c r="Z16" s="123"/>
      <c r="AA16" s="123"/>
      <c r="AB16" s="123"/>
      <c r="AC16" s="123"/>
      <c r="AD16" s="123"/>
      <c r="AE16" s="123"/>
      <c r="AF16" s="123"/>
      <c r="AG16" s="131"/>
      <c r="AH16" s="112"/>
      <c r="AI16" s="112"/>
      <c r="AJ16" s="112"/>
      <c r="AK16" s="119"/>
      <c r="AL16" s="112"/>
      <c r="AM16" s="112"/>
      <c r="AN16" s="188"/>
      <c r="AO16" s="188"/>
      <c r="AP16" s="126"/>
      <c r="AQ16" s="123"/>
      <c r="AR16" s="123"/>
      <c r="AS16" s="118"/>
      <c r="AT16" s="118"/>
      <c r="AU16" s="123"/>
      <c r="AV16" s="123"/>
      <c r="AW16" s="123"/>
      <c r="AX16" s="123"/>
      <c r="AY16" s="131"/>
      <c r="AZ16" s="123"/>
      <c r="BA16" s="123"/>
      <c r="BB16" s="123"/>
      <c r="BC16" s="119"/>
      <c r="BD16" s="119"/>
      <c r="BE16" s="111"/>
      <c r="BF16" s="112"/>
      <c r="BG16" s="112"/>
      <c r="BH16" s="112"/>
      <c r="BI16" s="112"/>
      <c r="BJ16" s="112"/>
      <c r="BK16" s="112"/>
      <c r="BL16" s="112" t="s">
        <v>132</v>
      </c>
      <c r="BM16" s="112"/>
      <c r="BN16" s="112"/>
      <c r="BO16" s="112"/>
      <c r="BP16" s="133"/>
      <c r="BQ16" s="112"/>
      <c r="BR16" s="112"/>
      <c r="BS16" s="155">
        <f>COUNTIF(CB5:DF30,BL16)</f>
        <v>0</v>
      </c>
      <c r="BT16" s="155">
        <f>COUNTIF(CB5:DF30,BL16&amp;"/R")</f>
        <v>0</v>
      </c>
      <c r="BU16" s="156">
        <f t="shared" ref="BU16:BU24" si="2">SUM(BS16:BT16)</f>
        <v>0</v>
      </c>
      <c r="BV16" s="122"/>
      <c r="BW16" s="112"/>
      <c r="BX16" s="279"/>
      <c r="BY16" s="280"/>
      <c r="BZ16" s="112"/>
      <c r="CA16" s="112"/>
      <c r="CB16" s="111"/>
      <c r="CC16" s="123"/>
      <c r="CD16" s="123"/>
      <c r="CE16" s="123"/>
      <c r="CF16" s="123"/>
      <c r="CG16" s="123"/>
      <c r="CH16" s="123"/>
      <c r="CI16" s="123"/>
      <c r="CJ16" s="123"/>
      <c r="CK16" s="131"/>
      <c r="CL16" s="112"/>
      <c r="CM16" s="112"/>
      <c r="CN16" s="112"/>
      <c r="CO16" s="119"/>
      <c r="CP16" s="112"/>
      <c r="CQ16" s="112"/>
      <c r="CR16" s="188"/>
      <c r="CS16" s="188"/>
      <c r="CT16" s="126"/>
      <c r="CU16" s="123"/>
      <c r="CV16" s="123"/>
      <c r="CW16" s="118"/>
      <c r="CX16" s="118"/>
      <c r="CY16" s="123"/>
      <c r="CZ16" s="123"/>
      <c r="DA16" s="123"/>
      <c r="DB16" s="123"/>
      <c r="DC16" s="131"/>
      <c r="DD16" s="123"/>
      <c r="DE16" s="123"/>
      <c r="DF16" s="123"/>
      <c r="DG16" s="119"/>
      <c r="DH16" s="119"/>
    </row>
    <row r="17" spans="1:112" ht="15" customHeight="1">
      <c r="A17" s="111"/>
      <c r="B17" s="112"/>
      <c r="C17" s="112"/>
      <c r="D17" s="112"/>
      <c r="E17" s="112"/>
      <c r="F17" s="112"/>
      <c r="G17" s="112"/>
      <c r="H17" s="112" t="s">
        <v>135</v>
      </c>
      <c r="I17" s="112"/>
      <c r="J17" s="112"/>
      <c r="K17" s="112"/>
      <c r="L17" s="133"/>
      <c r="M17" s="112"/>
      <c r="N17" s="112"/>
      <c r="O17" s="155">
        <f>COUNTIF(X5:BB30,H17)</f>
        <v>0</v>
      </c>
      <c r="P17" s="155">
        <f>COUNTIF(X5:BB30,H17&amp;"/R")</f>
        <v>0</v>
      </c>
      <c r="Q17" s="156">
        <f t="shared" si="1"/>
        <v>0</v>
      </c>
      <c r="R17" s="122"/>
      <c r="S17" s="112"/>
      <c r="T17" s="279"/>
      <c r="U17" s="280"/>
      <c r="V17" s="112"/>
      <c r="W17" s="112"/>
      <c r="X17" s="111"/>
      <c r="Y17" s="241"/>
      <c r="Z17" s="241"/>
      <c r="AA17" s="241"/>
      <c r="AB17" s="241"/>
      <c r="AC17" s="292"/>
      <c r="AD17" s="292"/>
      <c r="AE17" s="292"/>
      <c r="AF17" s="292"/>
      <c r="AG17" s="253"/>
      <c r="AH17" s="253"/>
      <c r="AI17" s="253"/>
      <c r="AJ17" s="253"/>
      <c r="AK17" s="119"/>
      <c r="AL17" s="112"/>
      <c r="AM17" s="112"/>
      <c r="AN17" s="188"/>
      <c r="AO17" s="188"/>
      <c r="AP17" s="126"/>
      <c r="AQ17" s="241"/>
      <c r="AR17" s="241"/>
      <c r="AS17" s="289"/>
      <c r="AT17" s="289"/>
      <c r="AU17" s="289"/>
      <c r="AV17" s="289"/>
      <c r="AW17" s="292"/>
      <c r="AX17" s="292"/>
      <c r="AY17" s="253"/>
      <c r="AZ17" s="253"/>
      <c r="BA17" s="253"/>
      <c r="BB17" s="253"/>
      <c r="BC17" s="119"/>
      <c r="BD17" s="119"/>
      <c r="BE17" s="111"/>
      <c r="BF17" s="112"/>
      <c r="BG17" s="112"/>
      <c r="BH17" s="112"/>
      <c r="BI17" s="112"/>
      <c r="BJ17" s="112"/>
      <c r="BK17" s="112"/>
      <c r="BL17" s="112" t="s">
        <v>135</v>
      </c>
      <c r="BM17" s="112"/>
      <c r="BN17" s="112"/>
      <c r="BO17" s="112"/>
      <c r="BP17" s="133"/>
      <c r="BQ17" s="112"/>
      <c r="BR17" s="112"/>
      <c r="BS17" s="155">
        <f>COUNTIF(CB5:DF30,BL17)</f>
        <v>0</v>
      </c>
      <c r="BT17" s="155">
        <f>COUNTIF(CB5:DF30,BL17&amp;"/R")</f>
        <v>0</v>
      </c>
      <c r="BU17" s="156">
        <f t="shared" si="2"/>
        <v>0</v>
      </c>
      <c r="BV17" s="122"/>
      <c r="BW17" s="112"/>
      <c r="BX17" s="279"/>
      <c r="BY17" s="280"/>
      <c r="BZ17" s="112"/>
      <c r="CA17" s="112"/>
      <c r="CB17" s="111"/>
      <c r="CC17" s="267"/>
      <c r="CD17" s="267"/>
      <c r="CE17" s="273"/>
      <c r="CF17" s="273"/>
      <c r="CG17" s="273"/>
      <c r="CH17" s="273"/>
      <c r="CI17" s="267"/>
      <c r="CJ17" s="267"/>
      <c r="CK17" s="238"/>
      <c r="CL17" s="238"/>
      <c r="CM17" s="238"/>
      <c r="CN17" s="238"/>
      <c r="CO17" s="119"/>
      <c r="CP17" s="112"/>
      <c r="CQ17" s="112"/>
      <c r="CR17" s="188"/>
      <c r="CS17" s="188"/>
      <c r="CT17" s="126"/>
      <c r="CU17" s="267"/>
      <c r="CV17" s="267"/>
      <c r="CW17" s="270"/>
      <c r="CX17" s="270"/>
      <c r="CY17" s="270"/>
      <c r="CZ17" s="270"/>
      <c r="DA17" s="264"/>
      <c r="DB17" s="264"/>
      <c r="DC17" s="238"/>
      <c r="DD17" s="238"/>
      <c r="DE17" s="238"/>
      <c r="DF17" s="238"/>
      <c r="DG17" s="119"/>
      <c r="DH17" s="119"/>
    </row>
    <row r="18" spans="1:112" ht="15" customHeight="1">
      <c r="A18" s="111"/>
      <c r="B18" s="112"/>
      <c r="C18" s="112"/>
      <c r="D18" s="112"/>
      <c r="E18" s="112"/>
      <c r="F18" s="112"/>
      <c r="G18" s="112"/>
      <c r="H18" s="112" t="s">
        <v>45</v>
      </c>
      <c r="I18" s="112"/>
      <c r="J18" s="112"/>
      <c r="K18" s="112"/>
      <c r="L18" s="133"/>
      <c r="M18" s="112"/>
      <c r="N18" s="112"/>
      <c r="O18" s="155">
        <f>COUNTIF(X5:BB30,H18)</f>
        <v>0</v>
      </c>
      <c r="P18" s="155">
        <f>COUNTIF(X5:BB30,H18&amp;"/R")</f>
        <v>0</v>
      </c>
      <c r="Q18" s="156">
        <f t="shared" si="1"/>
        <v>0</v>
      </c>
      <c r="R18" s="122"/>
      <c r="S18" s="112"/>
      <c r="T18" s="279"/>
      <c r="U18" s="280"/>
      <c r="V18" s="188" t="s">
        <v>13</v>
      </c>
      <c r="W18" s="112"/>
      <c r="X18" s="111"/>
      <c r="Y18" s="242"/>
      <c r="Z18" s="242"/>
      <c r="AA18" s="242"/>
      <c r="AB18" s="242"/>
      <c r="AC18" s="293"/>
      <c r="AD18" s="293"/>
      <c r="AE18" s="293"/>
      <c r="AF18" s="293"/>
      <c r="AG18" s="254"/>
      <c r="AH18" s="254"/>
      <c r="AI18" s="254"/>
      <c r="AJ18" s="254"/>
      <c r="AK18" s="119"/>
      <c r="AL18" s="112"/>
      <c r="AM18" s="112"/>
      <c r="AN18" s="188" t="s">
        <v>14</v>
      </c>
      <c r="AO18" s="188"/>
      <c r="AP18" s="126"/>
      <c r="AQ18" s="242"/>
      <c r="AR18" s="242"/>
      <c r="AS18" s="290"/>
      <c r="AT18" s="290"/>
      <c r="AU18" s="290"/>
      <c r="AV18" s="290"/>
      <c r="AW18" s="293"/>
      <c r="AX18" s="293"/>
      <c r="AY18" s="254"/>
      <c r="AZ18" s="254"/>
      <c r="BA18" s="254"/>
      <c r="BB18" s="254"/>
      <c r="BC18" s="119"/>
      <c r="BD18" s="119"/>
      <c r="BE18" s="111"/>
      <c r="BF18" s="112"/>
      <c r="BG18" s="112"/>
      <c r="BH18" s="112"/>
      <c r="BI18" s="112"/>
      <c r="BJ18" s="112"/>
      <c r="BK18" s="112"/>
      <c r="BL18" s="112" t="s">
        <v>45</v>
      </c>
      <c r="BM18" s="112"/>
      <c r="BN18" s="112"/>
      <c r="BO18" s="112"/>
      <c r="BP18" s="133"/>
      <c r="BQ18" s="112"/>
      <c r="BR18" s="112"/>
      <c r="BS18" s="155">
        <f>COUNTIF(CB5:DF30,BL18)</f>
        <v>0</v>
      </c>
      <c r="BT18" s="155">
        <f>COUNTIF(CB5:DF30,BL18&amp;"/R")</f>
        <v>0</v>
      </c>
      <c r="BU18" s="156">
        <f t="shared" si="2"/>
        <v>0</v>
      </c>
      <c r="BV18" s="122"/>
      <c r="BW18" s="112"/>
      <c r="BX18" s="279"/>
      <c r="BY18" s="280"/>
      <c r="BZ18" s="188" t="s">
        <v>13</v>
      </c>
      <c r="CA18" s="112"/>
      <c r="CB18" s="111"/>
      <c r="CC18" s="268"/>
      <c r="CD18" s="268"/>
      <c r="CE18" s="274"/>
      <c r="CF18" s="274"/>
      <c r="CG18" s="274"/>
      <c r="CH18" s="274"/>
      <c r="CI18" s="268"/>
      <c r="CJ18" s="268"/>
      <c r="CK18" s="239"/>
      <c r="CL18" s="239"/>
      <c r="CM18" s="239"/>
      <c r="CN18" s="239"/>
      <c r="CO18" s="119"/>
      <c r="CP18" s="112"/>
      <c r="CQ18" s="112"/>
      <c r="CR18" s="188" t="s">
        <v>14</v>
      </c>
      <c r="CS18" s="188"/>
      <c r="CT18" s="126"/>
      <c r="CU18" s="268"/>
      <c r="CV18" s="268"/>
      <c r="CW18" s="271"/>
      <c r="CX18" s="271"/>
      <c r="CY18" s="271"/>
      <c r="CZ18" s="271"/>
      <c r="DA18" s="265"/>
      <c r="DB18" s="265"/>
      <c r="DC18" s="239"/>
      <c r="DD18" s="239"/>
      <c r="DE18" s="239"/>
      <c r="DF18" s="239"/>
      <c r="DG18" s="119"/>
      <c r="DH18" s="119"/>
    </row>
    <row r="19" spans="1:112" ht="15" customHeight="1">
      <c r="A19" s="111"/>
      <c r="B19" s="112"/>
      <c r="C19" s="112"/>
      <c r="D19" s="112"/>
      <c r="E19" s="112"/>
      <c r="F19" s="112"/>
      <c r="G19" s="112"/>
      <c r="H19" s="112" t="s">
        <v>46</v>
      </c>
      <c r="I19" s="112"/>
      <c r="J19" s="112"/>
      <c r="K19" s="112"/>
      <c r="L19" s="133"/>
      <c r="M19" s="112"/>
      <c r="N19" s="112"/>
      <c r="O19" s="155">
        <f>COUNTIF(X5:BB30,H19)</f>
        <v>0</v>
      </c>
      <c r="P19" s="155">
        <f>COUNTIF(X5:BB30,H19&amp;"/R")</f>
        <v>0</v>
      </c>
      <c r="Q19" s="156">
        <f t="shared" si="1"/>
        <v>0</v>
      </c>
      <c r="R19" s="122"/>
      <c r="S19" s="112"/>
      <c r="T19" s="279"/>
      <c r="U19" s="280"/>
      <c r="V19" s="112"/>
      <c r="W19" s="112"/>
      <c r="X19" s="111"/>
      <c r="Y19" s="243"/>
      <c r="Z19" s="243"/>
      <c r="AA19" s="243"/>
      <c r="AB19" s="243"/>
      <c r="AC19" s="294"/>
      <c r="AD19" s="294"/>
      <c r="AE19" s="294"/>
      <c r="AF19" s="294"/>
      <c r="AG19" s="255"/>
      <c r="AH19" s="255"/>
      <c r="AI19" s="254"/>
      <c r="AJ19" s="254"/>
      <c r="AK19" s="119"/>
      <c r="AL19" s="112"/>
      <c r="AM19" s="112"/>
      <c r="AN19" s="188"/>
      <c r="AO19" s="188"/>
      <c r="AP19" s="126"/>
      <c r="AQ19" s="243"/>
      <c r="AR19" s="243"/>
      <c r="AS19" s="291"/>
      <c r="AT19" s="291"/>
      <c r="AU19" s="291"/>
      <c r="AV19" s="291"/>
      <c r="AW19" s="294"/>
      <c r="AX19" s="294"/>
      <c r="AY19" s="255"/>
      <c r="AZ19" s="255"/>
      <c r="BA19" s="254"/>
      <c r="BB19" s="254"/>
      <c r="BC19" s="119"/>
      <c r="BD19" s="119"/>
      <c r="BE19" s="111"/>
      <c r="BF19" s="112"/>
      <c r="BG19" s="112"/>
      <c r="BH19" s="112"/>
      <c r="BI19" s="112"/>
      <c r="BJ19" s="112"/>
      <c r="BK19" s="112"/>
      <c r="BL19" s="112" t="s">
        <v>46</v>
      </c>
      <c r="BM19" s="112"/>
      <c r="BN19" s="112"/>
      <c r="BO19" s="112"/>
      <c r="BP19" s="133"/>
      <c r="BQ19" s="112"/>
      <c r="BR19" s="112"/>
      <c r="BS19" s="155">
        <f>COUNTIF(CB5:DF30,BL19)</f>
        <v>0</v>
      </c>
      <c r="BT19" s="155">
        <f>COUNTIF(CB5:DF30,BL19&amp;"/R")</f>
        <v>0</v>
      </c>
      <c r="BU19" s="156">
        <f t="shared" si="2"/>
        <v>0</v>
      </c>
      <c r="BV19" s="122"/>
      <c r="BW19" s="112"/>
      <c r="BX19" s="279"/>
      <c r="BY19" s="280"/>
      <c r="BZ19" s="112"/>
      <c r="CA19" s="112"/>
      <c r="CB19" s="111"/>
      <c r="CC19" s="269"/>
      <c r="CD19" s="269"/>
      <c r="CE19" s="275"/>
      <c r="CF19" s="275"/>
      <c r="CG19" s="275"/>
      <c r="CH19" s="275"/>
      <c r="CI19" s="269"/>
      <c r="CJ19" s="269"/>
      <c r="CK19" s="240"/>
      <c r="CL19" s="240"/>
      <c r="CM19" s="239"/>
      <c r="CN19" s="239"/>
      <c r="CO19" s="119"/>
      <c r="CP19" s="112"/>
      <c r="CQ19" s="112"/>
      <c r="CR19" s="188"/>
      <c r="CS19" s="188"/>
      <c r="CT19" s="126"/>
      <c r="CU19" s="269"/>
      <c r="CV19" s="269"/>
      <c r="CW19" s="272"/>
      <c r="CX19" s="272"/>
      <c r="CY19" s="272"/>
      <c r="CZ19" s="272"/>
      <c r="DA19" s="266"/>
      <c r="DB19" s="266"/>
      <c r="DC19" s="240"/>
      <c r="DD19" s="240"/>
      <c r="DE19" s="239"/>
      <c r="DF19" s="239"/>
      <c r="DG19" s="119"/>
      <c r="DH19" s="119"/>
    </row>
    <row r="20" spans="1:112" ht="15" customHeight="1">
      <c r="A20" s="111"/>
      <c r="B20" s="112"/>
      <c r="C20" s="112"/>
      <c r="D20" s="112"/>
      <c r="E20" s="112"/>
      <c r="F20" s="112"/>
      <c r="G20" s="112"/>
      <c r="H20" s="112" t="s">
        <v>79</v>
      </c>
      <c r="I20" s="112"/>
      <c r="J20" s="112"/>
      <c r="K20" s="112"/>
      <c r="L20" s="112"/>
      <c r="M20" s="112"/>
      <c r="N20" s="112"/>
      <c r="O20" s="155">
        <f>COUNTIF(X5:BB30,H20)</f>
        <v>0</v>
      </c>
      <c r="P20" s="155">
        <f>COUNTIF(X5:BB30,H20&amp;"/R")</f>
        <v>0</v>
      </c>
      <c r="Q20" s="156">
        <f t="shared" si="1"/>
        <v>0</v>
      </c>
      <c r="R20" s="122"/>
      <c r="S20" s="112"/>
      <c r="T20" s="279"/>
      <c r="U20" s="280"/>
      <c r="V20" s="112"/>
      <c r="W20" s="112"/>
      <c r="X20" s="111"/>
      <c r="Y20" s="172"/>
      <c r="Z20" s="172"/>
      <c r="AA20" s="172"/>
      <c r="AB20" s="172"/>
      <c r="AC20" s="172"/>
      <c r="AD20" s="172"/>
      <c r="AE20" s="172"/>
      <c r="AF20" s="172"/>
      <c r="AG20" s="195"/>
      <c r="AH20" s="195"/>
      <c r="AI20" s="255"/>
      <c r="AJ20" s="255"/>
      <c r="AK20" s="119"/>
      <c r="AL20" s="112"/>
      <c r="AM20" s="112"/>
      <c r="AN20" s="188"/>
      <c r="AO20" s="188"/>
      <c r="AP20" s="126"/>
      <c r="AQ20" s="195"/>
      <c r="AR20" s="195"/>
      <c r="AS20" s="196"/>
      <c r="AT20" s="196"/>
      <c r="AU20" s="196"/>
      <c r="AV20" s="196"/>
      <c r="AW20" s="196"/>
      <c r="AX20" s="196"/>
      <c r="AY20" s="195"/>
      <c r="AZ20" s="195"/>
      <c r="BA20" s="255"/>
      <c r="BB20" s="255"/>
      <c r="BC20" s="119"/>
      <c r="BD20" s="119"/>
      <c r="BE20" s="111"/>
      <c r="BF20" s="112"/>
      <c r="BG20" s="112"/>
      <c r="BH20" s="112"/>
      <c r="BI20" s="112"/>
      <c r="BJ20" s="112"/>
      <c r="BK20" s="112"/>
      <c r="BL20" s="112" t="s">
        <v>79</v>
      </c>
      <c r="BM20" s="112"/>
      <c r="BN20" s="112"/>
      <c r="BO20" s="112"/>
      <c r="BP20" s="112"/>
      <c r="BQ20" s="112"/>
      <c r="BR20" s="112"/>
      <c r="BS20" s="155">
        <f>COUNTIF(CB5:DF30,BL20)</f>
        <v>0</v>
      </c>
      <c r="BT20" s="155">
        <f>COUNTIF(CB5:DF30,BL20&amp;"/R")</f>
        <v>0</v>
      </c>
      <c r="BU20" s="156">
        <f t="shared" si="2"/>
        <v>0</v>
      </c>
      <c r="BV20" s="122"/>
      <c r="BW20" s="112"/>
      <c r="BX20" s="279"/>
      <c r="BY20" s="280"/>
      <c r="BZ20" s="112"/>
      <c r="CA20" s="112"/>
      <c r="CB20" s="111"/>
      <c r="CC20" s="120"/>
      <c r="CD20" s="120"/>
      <c r="CE20" s="134"/>
      <c r="CF20" s="134"/>
      <c r="CG20" s="134"/>
      <c r="CH20" s="134"/>
      <c r="CI20" s="112"/>
      <c r="CJ20" s="112"/>
      <c r="CK20" s="112"/>
      <c r="CL20" s="112"/>
      <c r="CM20" s="240"/>
      <c r="CN20" s="240"/>
      <c r="CO20" s="119"/>
      <c r="CP20" s="112"/>
      <c r="CQ20" s="112"/>
      <c r="CR20" s="188"/>
      <c r="CS20" s="188"/>
      <c r="CT20" s="126"/>
      <c r="CU20" s="112"/>
      <c r="CV20" s="112"/>
      <c r="CW20" s="120"/>
      <c r="CX20" s="120"/>
      <c r="CY20" s="120"/>
      <c r="CZ20" s="120"/>
      <c r="DA20" s="120"/>
      <c r="DB20" s="120"/>
      <c r="DC20" s="112"/>
      <c r="DD20" s="112"/>
      <c r="DE20" s="240"/>
      <c r="DF20" s="240"/>
      <c r="DG20" s="119"/>
      <c r="DH20" s="119"/>
    </row>
    <row r="21" spans="1:112" ht="15" customHeight="1">
      <c r="A21" s="111"/>
      <c r="B21" s="112"/>
      <c r="C21" s="112"/>
      <c r="D21" s="112"/>
      <c r="E21" s="112"/>
      <c r="F21" s="112"/>
      <c r="G21" s="112"/>
      <c r="H21" s="112" t="s">
        <v>50</v>
      </c>
      <c r="I21" s="112"/>
      <c r="J21" s="112"/>
      <c r="K21" s="112"/>
      <c r="L21" s="133"/>
      <c r="M21" s="112"/>
      <c r="N21" s="112"/>
      <c r="O21" s="155">
        <f>COUNTIF(X5:BB30,H21)</f>
        <v>0</v>
      </c>
      <c r="P21" s="155">
        <f>COUNTIF(X5:BB30,H21&amp;"/R")</f>
        <v>0</v>
      </c>
      <c r="Q21" s="156">
        <f t="shared" si="1"/>
        <v>0</v>
      </c>
      <c r="R21" s="122"/>
      <c r="S21" s="112"/>
      <c r="T21" s="279"/>
      <c r="U21" s="280"/>
      <c r="V21" s="112"/>
      <c r="W21" s="112"/>
      <c r="X21" s="111"/>
      <c r="Y21" s="123"/>
      <c r="Z21" s="123"/>
      <c r="AA21" s="123"/>
      <c r="AB21" s="123"/>
      <c r="AC21" s="123"/>
      <c r="AD21" s="123"/>
      <c r="AE21" s="123"/>
      <c r="AF21" s="123"/>
      <c r="AG21" s="131"/>
      <c r="AH21" s="118"/>
      <c r="AI21" s="118"/>
      <c r="AJ21" s="118"/>
      <c r="AK21" s="119"/>
      <c r="AL21" s="112"/>
      <c r="AM21" s="112"/>
      <c r="AN21" s="188"/>
      <c r="AO21" s="188"/>
      <c r="AP21" s="126"/>
      <c r="AQ21" s="118"/>
      <c r="AR21" s="118"/>
      <c r="AS21" s="118"/>
      <c r="AT21" s="118"/>
      <c r="AU21" s="118"/>
      <c r="AV21" s="118"/>
      <c r="AW21" s="123"/>
      <c r="AX21" s="123"/>
      <c r="AY21" s="131"/>
      <c r="AZ21" s="112"/>
      <c r="BA21" s="112"/>
      <c r="BB21" s="112"/>
      <c r="BC21" s="119"/>
      <c r="BD21" s="119"/>
      <c r="BE21" s="111"/>
      <c r="BF21" s="112"/>
      <c r="BG21" s="112"/>
      <c r="BH21" s="112"/>
      <c r="BI21" s="112"/>
      <c r="BJ21" s="112"/>
      <c r="BK21" s="112"/>
      <c r="BL21" s="112" t="s">
        <v>50</v>
      </c>
      <c r="BM21" s="112"/>
      <c r="BN21" s="112"/>
      <c r="BO21" s="112"/>
      <c r="BP21" s="133"/>
      <c r="BQ21" s="112"/>
      <c r="BR21" s="112"/>
      <c r="BS21" s="155">
        <f>COUNTIF(CB5:DF30,BL21)</f>
        <v>0</v>
      </c>
      <c r="BT21" s="155">
        <f>COUNTIF(CB5:DF30,BL21&amp;"/R")</f>
        <v>0</v>
      </c>
      <c r="BU21" s="156">
        <f t="shared" si="2"/>
        <v>0</v>
      </c>
      <c r="BV21" s="122"/>
      <c r="BW21" s="112"/>
      <c r="BX21" s="279"/>
      <c r="BY21" s="280"/>
      <c r="BZ21" s="112"/>
      <c r="CA21" s="112"/>
      <c r="CB21" s="111"/>
      <c r="CC21" s="123"/>
      <c r="CD21" s="123"/>
      <c r="CE21" s="123"/>
      <c r="CF21" s="123"/>
      <c r="CG21" s="123"/>
      <c r="CH21" s="123"/>
      <c r="CI21" s="123"/>
      <c r="CJ21" s="123"/>
      <c r="CK21" s="131"/>
      <c r="CL21" s="118"/>
      <c r="CM21" s="118"/>
      <c r="CN21" s="118"/>
      <c r="CO21" s="119"/>
      <c r="CP21" s="112"/>
      <c r="CQ21" s="112"/>
      <c r="CR21" s="188"/>
      <c r="CS21" s="188"/>
      <c r="CT21" s="126"/>
      <c r="CU21" s="118"/>
      <c r="CV21" s="118"/>
      <c r="CW21" s="118"/>
      <c r="CX21" s="118"/>
      <c r="CY21" s="118"/>
      <c r="CZ21" s="118"/>
      <c r="DA21" s="123"/>
      <c r="DB21" s="123"/>
      <c r="DC21" s="131"/>
      <c r="DD21" s="112"/>
      <c r="DE21" s="112"/>
      <c r="DF21" s="112"/>
      <c r="DG21" s="119"/>
      <c r="DH21" s="119"/>
    </row>
    <row r="22" spans="1:112" ht="15" customHeight="1">
      <c r="A22" s="111"/>
      <c r="B22" s="112"/>
      <c r="C22" s="112"/>
      <c r="D22" s="112"/>
      <c r="E22" s="112"/>
      <c r="F22" s="112"/>
      <c r="G22" s="112"/>
      <c r="H22" s="112" t="s">
        <v>12</v>
      </c>
      <c r="I22" s="135"/>
      <c r="J22" s="135"/>
      <c r="K22" s="135"/>
      <c r="L22" s="133"/>
      <c r="M22" s="135"/>
      <c r="N22" s="135"/>
      <c r="O22" s="155">
        <f>COUNTIF(X5:BB30,H22)</f>
        <v>0</v>
      </c>
      <c r="P22" s="155">
        <f>COUNTIF(X5:BB30,H22&amp;"/R")</f>
        <v>0</v>
      </c>
      <c r="Q22" s="156">
        <f t="shared" si="1"/>
        <v>0</v>
      </c>
      <c r="R22" s="112"/>
      <c r="S22" s="112"/>
      <c r="T22" s="112"/>
      <c r="U22" s="112"/>
      <c r="V22" s="112"/>
      <c r="W22" s="112"/>
      <c r="X22" s="111"/>
      <c r="Y22" s="289"/>
      <c r="Z22" s="289"/>
      <c r="AA22" s="241"/>
      <c r="AB22" s="241"/>
      <c r="AC22" s="286"/>
      <c r="AD22" s="286"/>
      <c r="AE22" s="292"/>
      <c r="AF22" s="292"/>
      <c r="AG22" s="253"/>
      <c r="AH22" s="253"/>
      <c r="AI22" s="253"/>
      <c r="AJ22" s="253"/>
      <c r="AK22" s="119"/>
      <c r="AL22" s="112"/>
      <c r="AM22" s="112"/>
      <c r="AN22" s="188"/>
      <c r="AO22" s="188"/>
      <c r="AP22" s="126"/>
      <c r="AQ22" s="241"/>
      <c r="AR22" s="241"/>
      <c r="AS22" s="289"/>
      <c r="AT22" s="289"/>
      <c r="AU22" s="289"/>
      <c r="AV22" s="289"/>
      <c r="AW22" s="292"/>
      <c r="AX22" s="292"/>
      <c r="AY22" s="253"/>
      <c r="AZ22" s="253"/>
      <c r="BA22" s="253"/>
      <c r="BB22" s="253"/>
      <c r="BC22" s="119"/>
      <c r="BD22" s="119"/>
      <c r="BE22" s="111"/>
      <c r="BF22" s="112"/>
      <c r="BG22" s="112"/>
      <c r="BH22" s="112"/>
      <c r="BI22" s="112"/>
      <c r="BJ22" s="112"/>
      <c r="BK22" s="112"/>
      <c r="BL22" s="112" t="s">
        <v>12</v>
      </c>
      <c r="BM22" s="135"/>
      <c r="BN22" s="135"/>
      <c r="BO22" s="135"/>
      <c r="BP22" s="133"/>
      <c r="BQ22" s="135"/>
      <c r="BR22" s="135"/>
      <c r="BS22" s="155">
        <f>COUNTIF(CB5:DF30,BL22)</f>
        <v>0</v>
      </c>
      <c r="BT22" s="155">
        <f>COUNTIF(CB5:DF30,BL22&amp;"/R")</f>
        <v>0</v>
      </c>
      <c r="BU22" s="156">
        <f t="shared" si="2"/>
        <v>0</v>
      </c>
      <c r="BV22" s="112"/>
      <c r="BW22" s="112"/>
      <c r="BX22" s="112"/>
      <c r="BY22" s="112"/>
      <c r="BZ22" s="112"/>
      <c r="CA22" s="112"/>
      <c r="CB22" s="111"/>
      <c r="CC22" s="264"/>
      <c r="CD22" s="264"/>
      <c r="CE22" s="264"/>
      <c r="CF22" s="264"/>
      <c r="CG22" s="264"/>
      <c r="CH22" s="264"/>
      <c r="CI22" s="264"/>
      <c r="CJ22" s="264"/>
      <c r="CK22" s="238"/>
      <c r="CL22" s="238"/>
      <c r="CM22" s="238"/>
      <c r="CN22" s="238"/>
      <c r="CO22" s="119"/>
      <c r="CP22" s="112"/>
      <c r="CQ22" s="112"/>
      <c r="CR22" s="188"/>
      <c r="CS22" s="188"/>
      <c r="CT22" s="126"/>
      <c r="CU22" s="267"/>
      <c r="CV22" s="267"/>
      <c r="CW22" s="270"/>
      <c r="CX22" s="270"/>
      <c r="CY22" s="270"/>
      <c r="CZ22" s="270"/>
      <c r="DA22" s="264"/>
      <c r="DB22" s="264"/>
      <c r="DC22" s="238"/>
      <c r="DD22" s="238"/>
      <c r="DE22" s="238"/>
      <c r="DF22" s="238"/>
      <c r="DG22" s="119"/>
      <c r="DH22" s="119"/>
    </row>
    <row r="23" spans="1:112" ht="15" customHeight="1">
      <c r="A23" s="111"/>
      <c r="B23" s="112"/>
      <c r="C23" s="112"/>
      <c r="D23" s="112"/>
      <c r="E23" s="112"/>
      <c r="F23" s="112"/>
      <c r="G23" s="112"/>
      <c r="H23" s="112" t="s">
        <v>78</v>
      </c>
      <c r="I23" s="112"/>
      <c r="J23" s="112"/>
      <c r="K23" s="112"/>
      <c r="L23" s="112"/>
      <c r="M23" s="112"/>
      <c r="N23" s="112"/>
      <c r="O23" s="155">
        <f>COUNTIF(X5:BB30,H23)</f>
        <v>0</v>
      </c>
      <c r="P23" s="155">
        <f>COUNTIF(X5:BB30,H23&amp;"/R")</f>
        <v>0</v>
      </c>
      <c r="Q23" s="156">
        <f t="shared" si="1"/>
        <v>0</v>
      </c>
      <c r="R23" s="112"/>
      <c r="S23" s="112"/>
      <c r="T23" s="112"/>
      <c r="U23" s="112"/>
      <c r="V23" s="188" t="s">
        <v>15</v>
      </c>
      <c r="W23" s="112"/>
      <c r="X23" s="111"/>
      <c r="Y23" s="290"/>
      <c r="Z23" s="290"/>
      <c r="AA23" s="242"/>
      <c r="AB23" s="242"/>
      <c r="AC23" s="287"/>
      <c r="AD23" s="287"/>
      <c r="AE23" s="293"/>
      <c r="AF23" s="293"/>
      <c r="AG23" s="254"/>
      <c r="AH23" s="254"/>
      <c r="AI23" s="254"/>
      <c r="AJ23" s="254"/>
      <c r="AK23" s="119"/>
      <c r="AL23" s="112"/>
      <c r="AM23" s="112"/>
      <c r="AN23" s="188" t="s">
        <v>16</v>
      </c>
      <c r="AO23" s="188"/>
      <c r="AP23" s="126"/>
      <c r="AQ23" s="242"/>
      <c r="AR23" s="242"/>
      <c r="AS23" s="290"/>
      <c r="AT23" s="290"/>
      <c r="AU23" s="290"/>
      <c r="AV23" s="290"/>
      <c r="AW23" s="293"/>
      <c r="AX23" s="293"/>
      <c r="AY23" s="254"/>
      <c r="AZ23" s="254"/>
      <c r="BA23" s="254"/>
      <c r="BB23" s="254"/>
      <c r="BC23" s="119"/>
      <c r="BD23" s="119"/>
      <c r="BE23" s="111"/>
      <c r="BF23" s="112"/>
      <c r="BG23" s="112"/>
      <c r="BH23" s="112"/>
      <c r="BI23" s="112"/>
      <c r="BJ23" s="112"/>
      <c r="BK23" s="112"/>
      <c r="BL23" s="112" t="s">
        <v>78</v>
      </c>
      <c r="BM23" s="112"/>
      <c r="BN23" s="112"/>
      <c r="BO23" s="112"/>
      <c r="BP23" s="112"/>
      <c r="BQ23" s="112"/>
      <c r="BR23" s="112"/>
      <c r="BS23" s="155">
        <f>COUNTIF(CB5:DF30,BL23)</f>
        <v>0</v>
      </c>
      <c r="BT23" s="155">
        <f>COUNTIF(CB5:DF30,BL23&amp;"/R")</f>
        <v>0</v>
      </c>
      <c r="BU23" s="156">
        <f t="shared" si="2"/>
        <v>0</v>
      </c>
      <c r="BV23" s="112"/>
      <c r="BW23" s="112"/>
      <c r="BX23" s="112"/>
      <c r="BY23" s="112"/>
      <c r="BZ23" s="188" t="s">
        <v>15</v>
      </c>
      <c r="CA23" s="112"/>
      <c r="CB23" s="111"/>
      <c r="CC23" s="265"/>
      <c r="CD23" s="265"/>
      <c r="CE23" s="265"/>
      <c r="CF23" s="265"/>
      <c r="CG23" s="265"/>
      <c r="CH23" s="265"/>
      <c r="CI23" s="265"/>
      <c r="CJ23" s="265"/>
      <c r="CK23" s="239"/>
      <c r="CL23" s="239"/>
      <c r="CM23" s="239"/>
      <c r="CN23" s="239"/>
      <c r="CO23" s="119"/>
      <c r="CP23" s="112"/>
      <c r="CQ23" s="112"/>
      <c r="CR23" s="188" t="s">
        <v>16</v>
      </c>
      <c r="CS23" s="188"/>
      <c r="CT23" s="126"/>
      <c r="CU23" s="268"/>
      <c r="CV23" s="268"/>
      <c r="CW23" s="271"/>
      <c r="CX23" s="271"/>
      <c r="CY23" s="271"/>
      <c r="CZ23" s="271"/>
      <c r="DA23" s="265"/>
      <c r="DB23" s="265"/>
      <c r="DC23" s="239"/>
      <c r="DD23" s="239"/>
      <c r="DE23" s="239"/>
      <c r="DF23" s="239"/>
      <c r="DG23" s="119"/>
      <c r="DH23" s="119"/>
    </row>
    <row r="24" spans="1:112" ht="15" customHeight="1">
      <c r="A24" s="111"/>
      <c r="B24" s="112"/>
      <c r="C24" s="112"/>
      <c r="D24" s="112"/>
      <c r="E24" s="112"/>
      <c r="F24" s="112"/>
      <c r="G24" s="112"/>
      <c r="H24" s="112" t="s">
        <v>37</v>
      </c>
      <c r="I24" s="112"/>
      <c r="J24" s="112"/>
      <c r="K24" s="112"/>
      <c r="L24" s="133"/>
      <c r="M24" s="112"/>
      <c r="N24" s="112"/>
      <c r="O24" s="155">
        <f>COUNTIF(X5:BB30,H24)</f>
        <v>0</v>
      </c>
      <c r="P24" s="155">
        <f>COUNTIF(X5:BB30,H24&amp;"/R")</f>
        <v>0</v>
      </c>
      <c r="Q24" s="156">
        <f t="shared" si="1"/>
        <v>0</v>
      </c>
      <c r="R24" s="112"/>
      <c r="S24" s="112"/>
      <c r="T24" s="112"/>
      <c r="U24" s="112"/>
      <c r="V24" s="112"/>
      <c r="W24" s="112"/>
      <c r="X24" s="111"/>
      <c r="Y24" s="291"/>
      <c r="Z24" s="291"/>
      <c r="AA24" s="243"/>
      <c r="AB24" s="243"/>
      <c r="AC24" s="288"/>
      <c r="AD24" s="288"/>
      <c r="AE24" s="294"/>
      <c r="AF24" s="294"/>
      <c r="AG24" s="255"/>
      <c r="AH24" s="255"/>
      <c r="AI24" s="254"/>
      <c r="AJ24" s="254"/>
      <c r="AK24" s="119"/>
      <c r="AL24" s="112"/>
      <c r="AM24" s="112"/>
      <c r="AN24" s="188"/>
      <c r="AO24" s="188"/>
      <c r="AP24" s="126"/>
      <c r="AQ24" s="243"/>
      <c r="AR24" s="243"/>
      <c r="AS24" s="291"/>
      <c r="AT24" s="291"/>
      <c r="AU24" s="291"/>
      <c r="AV24" s="291"/>
      <c r="AW24" s="294"/>
      <c r="AX24" s="294"/>
      <c r="AY24" s="255"/>
      <c r="AZ24" s="255"/>
      <c r="BA24" s="254"/>
      <c r="BB24" s="254"/>
      <c r="BC24" s="119"/>
      <c r="BD24" s="119"/>
      <c r="BE24" s="111"/>
      <c r="BF24" s="112"/>
      <c r="BG24" s="112"/>
      <c r="BH24" s="112"/>
      <c r="BI24" s="112"/>
      <c r="BJ24" s="112"/>
      <c r="BK24" s="112"/>
      <c r="BL24" s="112" t="s">
        <v>37</v>
      </c>
      <c r="BM24" s="112"/>
      <c r="BN24" s="112"/>
      <c r="BO24" s="112"/>
      <c r="BP24" s="133"/>
      <c r="BQ24" s="112"/>
      <c r="BR24" s="112"/>
      <c r="BS24" s="155">
        <f>COUNTIF(CB5:DF30,BL24)</f>
        <v>0</v>
      </c>
      <c r="BT24" s="155">
        <f>COUNTIF(CB5:DF30,BL24&amp;"/R")</f>
        <v>0</v>
      </c>
      <c r="BU24" s="156">
        <f t="shared" si="2"/>
        <v>0</v>
      </c>
      <c r="BV24" s="112"/>
      <c r="BW24" s="112"/>
      <c r="BX24" s="112"/>
      <c r="BY24" s="112"/>
      <c r="BZ24" s="112"/>
      <c r="CA24" s="112"/>
      <c r="CB24" s="111"/>
      <c r="CC24" s="266"/>
      <c r="CD24" s="266"/>
      <c r="CE24" s="266"/>
      <c r="CF24" s="266"/>
      <c r="CG24" s="266"/>
      <c r="CH24" s="266"/>
      <c r="CI24" s="266"/>
      <c r="CJ24" s="266"/>
      <c r="CK24" s="240"/>
      <c r="CL24" s="240"/>
      <c r="CM24" s="239"/>
      <c r="CN24" s="239"/>
      <c r="CO24" s="119"/>
      <c r="CP24" s="112"/>
      <c r="CQ24" s="112"/>
      <c r="CR24" s="188"/>
      <c r="CS24" s="188"/>
      <c r="CT24" s="126"/>
      <c r="CU24" s="269"/>
      <c r="CV24" s="269"/>
      <c r="CW24" s="272"/>
      <c r="CX24" s="272"/>
      <c r="CY24" s="272"/>
      <c r="CZ24" s="272"/>
      <c r="DA24" s="266"/>
      <c r="DB24" s="266"/>
      <c r="DC24" s="240"/>
      <c r="DD24" s="240"/>
      <c r="DE24" s="239"/>
      <c r="DF24" s="239"/>
      <c r="DG24" s="119"/>
      <c r="DH24" s="119"/>
    </row>
    <row r="25" spans="1:112" s="159" customFormat="1" ht="15" customHeight="1">
      <c r="A25" s="158"/>
      <c r="B25" s="122"/>
      <c r="C25" s="122"/>
      <c r="D25" s="122"/>
      <c r="E25" s="122"/>
      <c r="F25" s="122"/>
      <c r="G25" s="122"/>
      <c r="H25" s="112" t="s">
        <v>80</v>
      </c>
      <c r="I25" s="112"/>
      <c r="J25" s="122"/>
      <c r="K25" s="122"/>
      <c r="L25" s="122"/>
      <c r="M25" s="122"/>
      <c r="N25" s="122"/>
      <c r="O25" s="122"/>
      <c r="P25" s="188"/>
      <c r="Q25" s="155">
        <f>COUNTIF(Y5:BC33,H25)</f>
        <v>0</v>
      </c>
      <c r="R25" s="122"/>
      <c r="S25" s="122"/>
      <c r="T25" s="122"/>
      <c r="U25" s="122"/>
      <c r="V25" s="122"/>
      <c r="W25" s="122"/>
      <c r="X25" s="158"/>
      <c r="Y25" s="172"/>
      <c r="Z25" s="172"/>
      <c r="AA25" s="172"/>
      <c r="AB25" s="172"/>
      <c r="AC25" s="172"/>
      <c r="AD25" s="172"/>
      <c r="AE25" s="172"/>
      <c r="AF25" s="172"/>
      <c r="AG25" s="195"/>
      <c r="AH25" s="195"/>
      <c r="AI25" s="255"/>
      <c r="AJ25" s="255"/>
      <c r="AK25" s="160"/>
      <c r="AL25" s="122"/>
      <c r="AM25" s="122"/>
      <c r="AN25" s="188"/>
      <c r="AO25" s="188"/>
      <c r="AP25" s="161"/>
      <c r="AQ25" s="164"/>
      <c r="AR25" s="164"/>
      <c r="AS25" s="120"/>
      <c r="AT25" s="120"/>
      <c r="AU25" s="120"/>
      <c r="AV25" s="120"/>
      <c r="AW25" s="120"/>
      <c r="AX25" s="120"/>
      <c r="AY25" s="195"/>
      <c r="AZ25" s="195"/>
      <c r="BA25" s="255"/>
      <c r="BB25" s="255"/>
      <c r="BC25" s="160"/>
      <c r="BD25" s="160"/>
      <c r="BE25" s="158"/>
      <c r="BF25" s="122"/>
      <c r="BG25" s="122"/>
      <c r="BH25" s="122"/>
      <c r="BI25" s="122"/>
      <c r="BJ25" s="122"/>
      <c r="BK25" s="122"/>
      <c r="BL25" s="112" t="s">
        <v>80</v>
      </c>
      <c r="BM25" s="112"/>
      <c r="BN25" s="122"/>
      <c r="BO25" s="122"/>
      <c r="BP25" s="122"/>
      <c r="BQ25" s="122"/>
      <c r="BR25" s="122"/>
      <c r="BS25" s="122"/>
      <c r="BT25" s="188"/>
      <c r="BU25" s="155">
        <f>COUNTIF(CC5:DG33,BL25)</f>
        <v>0</v>
      </c>
      <c r="BV25" s="122"/>
      <c r="BW25" s="122"/>
      <c r="BX25" s="122"/>
      <c r="BY25" s="122"/>
      <c r="BZ25" s="122"/>
      <c r="CA25" s="122"/>
      <c r="CB25" s="158"/>
      <c r="CC25" s="157"/>
      <c r="CD25" s="157"/>
      <c r="CE25" s="157"/>
      <c r="CF25" s="157"/>
      <c r="CG25" s="134"/>
      <c r="CH25" s="134"/>
      <c r="CI25" s="134"/>
      <c r="CJ25" s="134"/>
      <c r="CK25" s="122"/>
      <c r="CL25" s="122"/>
      <c r="CM25" s="240"/>
      <c r="CN25" s="240"/>
      <c r="CO25" s="160"/>
      <c r="CP25" s="122"/>
      <c r="CQ25" s="122"/>
      <c r="CR25" s="188"/>
      <c r="CS25" s="188"/>
      <c r="CT25" s="161"/>
      <c r="CU25" s="122"/>
      <c r="CV25" s="122"/>
      <c r="CW25" s="157"/>
      <c r="CX25" s="157"/>
      <c r="CY25" s="157"/>
      <c r="CZ25" s="157"/>
      <c r="DA25" s="157"/>
      <c r="DB25" s="157"/>
      <c r="DC25" s="122"/>
      <c r="DD25" s="122"/>
      <c r="DE25" s="240"/>
      <c r="DF25" s="240"/>
      <c r="DG25" s="160"/>
      <c r="DH25" s="160"/>
    </row>
    <row r="26" spans="1:112" ht="15" customHeight="1">
      <c r="A26" s="111"/>
      <c r="B26" s="112"/>
      <c r="C26" s="112"/>
      <c r="D26" s="112"/>
      <c r="E26" s="112"/>
      <c r="F26" s="112"/>
      <c r="G26" s="112"/>
      <c r="H26" s="112" t="s">
        <v>69</v>
      </c>
      <c r="I26" s="112"/>
      <c r="J26" s="112"/>
      <c r="K26" s="112"/>
      <c r="L26" s="112"/>
      <c r="M26" s="112"/>
      <c r="N26" s="112"/>
      <c r="O26" s="112"/>
      <c r="P26" s="188"/>
      <c r="Q26" s="155">
        <f>COUNTIF(Y5:BC33,H26)</f>
        <v>0</v>
      </c>
      <c r="R26" s="122"/>
      <c r="S26" s="112"/>
      <c r="T26" s="112"/>
      <c r="U26" s="112"/>
      <c r="V26" s="112"/>
      <c r="W26" s="112"/>
      <c r="X26" s="111"/>
      <c r="Y26" s="137"/>
      <c r="Z26" s="137"/>
      <c r="AA26" s="137"/>
      <c r="AB26" s="137"/>
      <c r="AC26" s="123"/>
      <c r="AD26" s="123"/>
      <c r="AE26" s="123"/>
      <c r="AF26" s="123"/>
      <c r="AG26" s="131"/>
      <c r="AH26" s="118"/>
      <c r="AI26" s="118"/>
      <c r="AJ26" s="118"/>
      <c r="AK26" s="119"/>
      <c r="AL26" s="112"/>
      <c r="AM26" s="112"/>
      <c r="AN26" s="188"/>
      <c r="AO26" s="188"/>
      <c r="AP26" s="126"/>
      <c r="AQ26" s="123"/>
      <c r="AR26" s="123"/>
      <c r="AS26" s="123"/>
      <c r="AT26" s="123"/>
      <c r="AU26" s="123"/>
      <c r="AV26" s="123"/>
      <c r="AW26" s="123"/>
      <c r="AX26" s="123"/>
      <c r="AY26" s="131"/>
      <c r="AZ26" s="123"/>
      <c r="BA26" s="123"/>
      <c r="BB26" s="123"/>
      <c r="BC26" s="119"/>
      <c r="BD26" s="119"/>
      <c r="BE26" s="111"/>
      <c r="BF26" s="112"/>
      <c r="BG26" s="112"/>
      <c r="BH26" s="112"/>
      <c r="BI26" s="112"/>
      <c r="BJ26" s="112"/>
      <c r="BK26" s="112"/>
      <c r="BL26" s="112" t="s">
        <v>69</v>
      </c>
      <c r="BM26" s="112"/>
      <c r="BN26" s="112"/>
      <c r="BO26" s="112"/>
      <c r="BP26" s="112"/>
      <c r="BQ26" s="112"/>
      <c r="BR26" s="112"/>
      <c r="BS26" s="112"/>
      <c r="BT26" s="188"/>
      <c r="BU26" s="155">
        <f>COUNTIF(CC5:DG33,BL26)</f>
        <v>0</v>
      </c>
      <c r="BV26" s="122"/>
      <c r="BW26" s="112"/>
      <c r="BX26" s="112"/>
      <c r="BY26" s="112"/>
      <c r="BZ26" s="112"/>
      <c r="CA26" s="112"/>
      <c r="CB26" s="111"/>
      <c r="CC26" s="137"/>
      <c r="CD26" s="137"/>
      <c r="CE26" s="137"/>
      <c r="CF26" s="137"/>
      <c r="CG26" s="123"/>
      <c r="CH26" s="123"/>
      <c r="CI26" s="123"/>
      <c r="CJ26" s="123"/>
      <c r="CK26" s="131"/>
      <c r="CL26" s="118"/>
      <c r="CM26" s="118"/>
      <c r="CN26" s="118"/>
      <c r="CO26" s="119"/>
      <c r="CP26" s="112"/>
      <c r="CQ26" s="112"/>
      <c r="CR26" s="188"/>
      <c r="CS26" s="188"/>
      <c r="CT26" s="126"/>
      <c r="CU26" s="123"/>
      <c r="CV26" s="123"/>
      <c r="CW26" s="123"/>
      <c r="CX26" s="123"/>
      <c r="CY26" s="123"/>
      <c r="CZ26" s="123"/>
      <c r="DA26" s="123"/>
      <c r="DB26" s="123"/>
      <c r="DC26" s="131"/>
      <c r="DD26" s="123"/>
      <c r="DE26" s="123"/>
      <c r="DF26" s="123"/>
      <c r="DG26" s="119"/>
      <c r="DH26" s="119"/>
    </row>
    <row r="27" spans="1:112" ht="15" customHeight="1">
      <c r="A27" s="111"/>
      <c r="B27" s="112"/>
      <c r="C27" s="112"/>
      <c r="D27" s="112"/>
      <c r="E27" s="112"/>
      <c r="F27" s="113"/>
      <c r="G27" s="112"/>
      <c r="H27" s="112" t="s">
        <v>82</v>
      </c>
      <c r="I27" s="112"/>
      <c r="J27" s="112"/>
      <c r="K27" s="112"/>
      <c r="L27" s="112"/>
      <c r="M27" s="112"/>
      <c r="N27" s="112"/>
      <c r="O27" s="112"/>
      <c r="P27" s="188"/>
      <c r="Q27" s="155">
        <f>COUNTIF(Y5:BC33,H27)</f>
        <v>0</v>
      </c>
      <c r="R27" s="112"/>
      <c r="S27" s="112"/>
      <c r="T27" s="112"/>
      <c r="U27" s="112"/>
      <c r="V27" s="112"/>
      <c r="W27" s="112"/>
      <c r="X27" s="111"/>
      <c r="Y27" s="289"/>
      <c r="Z27" s="289"/>
      <c r="AA27" s="286"/>
      <c r="AB27" s="286"/>
      <c r="AC27" s="286"/>
      <c r="AD27" s="286"/>
      <c r="AE27" s="292"/>
      <c r="AF27" s="292"/>
      <c r="AG27" s="253"/>
      <c r="AH27" s="253"/>
      <c r="AI27" s="253"/>
      <c r="AJ27" s="253"/>
      <c r="AK27" s="119"/>
      <c r="AL27" s="112"/>
      <c r="AM27" s="112"/>
      <c r="AN27" s="188"/>
      <c r="AO27" s="188"/>
      <c r="AP27" s="138"/>
      <c r="AQ27" s="241"/>
      <c r="AR27" s="241"/>
      <c r="AS27" s="289"/>
      <c r="AT27" s="289"/>
      <c r="AU27" s="289"/>
      <c r="AV27" s="289"/>
      <c r="AW27" s="292"/>
      <c r="AX27" s="292"/>
      <c r="AY27" s="253"/>
      <c r="AZ27" s="253"/>
      <c r="BA27" s="253"/>
      <c r="BB27" s="253"/>
      <c r="BC27" s="119"/>
      <c r="BD27" s="119"/>
      <c r="BE27" s="111"/>
      <c r="BF27" s="112"/>
      <c r="BG27" s="112"/>
      <c r="BH27" s="112"/>
      <c r="BI27" s="112"/>
      <c r="BJ27" s="112"/>
      <c r="BK27" s="112"/>
      <c r="BL27" s="112" t="s">
        <v>82</v>
      </c>
      <c r="BM27" s="112"/>
      <c r="BN27" s="112"/>
      <c r="BO27" s="112"/>
      <c r="BP27" s="112"/>
      <c r="BQ27" s="112"/>
      <c r="BR27" s="112"/>
      <c r="BS27" s="112"/>
      <c r="BT27" s="188"/>
      <c r="BU27" s="155">
        <f>COUNTIF(CC5:DG33,BL27)</f>
        <v>0</v>
      </c>
      <c r="BV27" s="112"/>
      <c r="BW27" s="112"/>
      <c r="BX27" s="112"/>
      <c r="BY27" s="112"/>
      <c r="BZ27" s="112"/>
      <c r="CA27" s="112"/>
      <c r="CB27" s="111"/>
      <c r="CC27" s="267"/>
      <c r="CD27" s="267"/>
      <c r="CE27" s="267"/>
      <c r="CF27" s="273"/>
      <c r="CG27" s="273"/>
      <c r="CH27" s="270"/>
      <c r="CI27" s="270"/>
      <c r="CJ27" s="270"/>
      <c r="CK27" s="238"/>
      <c r="CL27" s="238"/>
      <c r="CM27" s="238"/>
      <c r="CN27" s="238"/>
      <c r="CO27" s="119"/>
      <c r="CP27" s="112"/>
      <c r="CQ27" s="112"/>
      <c r="CR27" s="188"/>
      <c r="CS27" s="188"/>
      <c r="CT27" s="138"/>
      <c r="CU27" s="267"/>
      <c r="CV27" s="267"/>
      <c r="CW27" s="270"/>
      <c r="CX27" s="270"/>
      <c r="CY27" s="270"/>
      <c r="CZ27" s="270"/>
      <c r="DA27" s="264"/>
      <c r="DB27" s="264"/>
      <c r="DC27" s="238"/>
      <c r="DD27" s="238"/>
      <c r="DE27" s="238"/>
      <c r="DF27" s="238"/>
      <c r="DG27" s="119"/>
      <c r="DH27" s="119"/>
    </row>
    <row r="28" spans="1:112" ht="15" customHeight="1">
      <c r="A28" s="111"/>
      <c r="B28" s="112"/>
      <c r="C28" s="112"/>
      <c r="D28" s="112"/>
      <c r="E28" s="112"/>
      <c r="F28" s="113"/>
      <c r="G28" s="112"/>
      <c r="H28" s="112"/>
      <c r="I28" s="112"/>
      <c r="J28" s="112"/>
      <c r="K28" s="112"/>
      <c r="L28" s="112"/>
      <c r="M28" s="112"/>
      <c r="N28" s="112"/>
      <c r="O28" s="112"/>
      <c r="P28" s="188"/>
      <c r="Q28" s="112"/>
      <c r="R28" s="112"/>
      <c r="S28" s="112"/>
      <c r="T28" s="112"/>
      <c r="U28" s="112"/>
      <c r="V28" s="188" t="s">
        <v>17</v>
      </c>
      <c r="W28" s="112"/>
      <c r="X28" s="111"/>
      <c r="Y28" s="290"/>
      <c r="Z28" s="290"/>
      <c r="AA28" s="287"/>
      <c r="AB28" s="287"/>
      <c r="AC28" s="287"/>
      <c r="AD28" s="287"/>
      <c r="AE28" s="293"/>
      <c r="AF28" s="293"/>
      <c r="AG28" s="254"/>
      <c r="AH28" s="254"/>
      <c r="AI28" s="254"/>
      <c r="AJ28" s="254"/>
      <c r="AK28" s="119"/>
      <c r="AL28" s="112"/>
      <c r="AM28" s="112"/>
      <c r="AN28" s="188" t="s">
        <v>18</v>
      </c>
      <c r="AO28" s="188"/>
      <c r="AP28" s="138"/>
      <c r="AQ28" s="242"/>
      <c r="AR28" s="242"/>
      <c r="AS28" s="290"/>
      <c r="AT28" s="290"/>
      <c r="AU28" s="290"/>
      <c r="AV28" s="290"/>
      <c r="AW28" s="293"/>
      <c r="AX28" s="293"/>
      <c r="AY28" s="254"/>
      <c r="AZ28" s="254"/>
      <c r="BA28" s="254"/>
      <c r="BB28" s="254"/>
      <c r="BC28" s="119"/>
      <c r="BD28" s="119"/>
      <c r="BE28" s="111"/>
      <c r="BF28" s="112"/>
      <c r="BG28" s="112"/>
      <c r="BH28" s="112"/>
      <c r="BI28" s="112"/>
      <c r="BJ28" s="113"/>
      <c r="BK28" s="112"/>
      <c r="BL28" s="112"/>
      <c r="BM28" s="112"/>
      <c r="BN28" s="112"/>
      <c r="BO28" s="112"/>
      <c r="BP28" s="112"/>
      <c r="BQ28" s="112"/>
      <c r="BR28" s="112"/>
      <c r="BS28" s="112"/>
      <c r="BT28" s="188"/>
      <c r="BU28" s="112"/>
      <c r="BV28" s="112"/>
      <c r="BW28" s="112"/>
      <c r="BX28" s="112"/>
      <c r="BY28" s="112"/>
      <c r="BZ28" s="188" t="s">
        <v>17</v>
      </c>
      <c r="CA28" s="112"/>
      <c r="CB28" s="111"/>
      <c r="CC28" s="268"/>
      <c r="CD28" s="268"/>
      <c r="CE28" s="268"/>
      <c r="CF28" s="274"/>
      <c r="CG28" s="274"/>
      <c r="CH28" s="271"/>
      <c r="CI28" s="271"/>
      <c r="CJ28" s="271"/>
      <c r="CK28" s="239"/>
      <c r="CL28" s="239"/>
      <c r="CM28" s="239"/>
      <c r="CN28" s="239"/>
      <c r="CO28" s="119"/>
      <c r="CP28" s="112"/>
      <c r="CQ28" s="112"/>
      <c r="CR28" s="188" t="s">
        <v>18</v>
      </c>
      <c r="CS28" s="188"/>
      <c r="CT28" s="138"/>
      <c r="CU28" s="268"/>
      <c r="CV28" s="268"/>
      <c r="CW28" s="271"/>
      <c r="CX28" s="271"/>
      <c r="CY28" s="271"/>
      <c r="CZ28" s="271"/>
      <c r="DA28" s="265"/>
      <c r="DB28" s="265"/>
      <c r="DC28" s="239"/>
      <c r="DD28" s="239"/>
      <c r="DE28" s="239"/>
      <c r="DF28" s="239"/>
      <c r="DG28" s="119"/>
      <c r="DH28" s="119"/>
    </row>
    <row r="29" spans="1:112" ht="15" customHeight="1">
      <c r="A29" s="111"/>
      <c r="B29" s="112"/>
      <c r="C29" s="112"/>
      <c r="D29" s="112"/>
      <c r="E29" s="112"/>
      <c r="F29" s="113"/>
      <c r="G29" s="191"/>
      <c r="H29" s="260"/>
      <c r="I29" s="260"/>
      <c r="J29" s="260"/>
      <c r="K29" s="112"/>
      <c r="L29" s="112"/>
      <c r="M29" s="112"/>
      <c r="N29" s="112"/>
      <c r="O29" s="112"/>
      <c r="P29" s="188"/>
      <c r="Q29" s="112"/>
      <c r="R29" s="112"/>
      <c r="S29" s="112"/>
      <c r="T29" s="112"/>
      <c r="U29" s="112"/>
      <c r="V29" s="112"/>
      <c r="W29" s="112"/>
      <c r="X29" s="111"/>
      <c r="Y29" s="291"/>
      <c r="Z29" s="291"/>
      <c r="AA29" s="288"/>
      <c r="AB29" s="288"/>
      <c r="AC29" s="288"/>
      <c r="AD29" s="288"/>
      <c r="AE29" s="294"/>
      <c r="AF29" s="294"/>
      <c r="AG29" s="255"/>
      <c r="AH29" s="255"/>
      <c r="AI29" s="254"/>
      <c r="AJ29" s="254"/>
      <c r="AK29" s="119"/>
      <c r="AL29" s="112"/>
      <c r="AM29" s="112"/>
      <c r="AN29" s="188"/>
      <c r="AO29" s="188"/>
      <c r="AP29" s="138"/>
      <c r="AQ29" s="243"/>
      <c r="AR29" s="243"/>
      <c r="AS29" s="291"/>
      <c r="AT29" s="291"/>
      <c r="AU29" s="291"/>
      <c r="AV29" s="291"/>
      <c r="AW29" s="294"/>
      <c r="AX29" s="294"/>
      <c r="AY29" s="255"/>
      <c r="AZ29" s="255"/>
      <c r="BA29" s="254"/>
      <c r="BB29" s="254"/>
      <c r="BC29" s="119"/>
      <c r="BD29" s="119"/>
      <c r="BE29" s="111"/>
      <c r="BF29" s="112"/>
      <c r="BG29" s="112"/>
      <c r="BH29" s="112"/>
      <c r="BI29" s="112"/>
      <c r="BJ29" s="113"/>
      <c r="BK29" s="191"/>
      <c r="BL29" s="260"/>
      <c r="BM29" s="260"/>
      <c r="BN29" s="260"/>
      <c r="BO29" s="112"/>
      <c r="BP29" s="112"/>
      <c r="BQ29" s="112"/>
      <c r="BR29" s="112"/>
      <c r="BS29" s="112"/>
      <c r="BT29" s="188"/>
      <c r="BU29" s="112"/>
      <c r="BV29" s="112"/>
      <c r="BW29" s="112"/>
      <c r="BX29" s="112"/>
      <c r="BY29" s="112"/>
      <c r="BZ29" s="112"/>
      <c r="CA29" s="112"/>
      <c r="CB29" s="111"/>
      <c r="CC29" s="269"/>
      <c r="CD29" s="269"/>
      <c r="CE29" s="269"/>
      <c r="CF29" s="275"/>
      <c r="CG29" s="275"/>
      <c r="CH29" s="272"/>
      <c r="CI29" s="272"/>
      <c r="CJ29" s="272"/>
      <c r="CK29" s="240"/>
      <c r="CL29" s="240"/>
      <c r="CM29" s="239"/>
      <c r="CN29" s="239"/>
      <c r="CO29" s="119"/>
      <c r="CP29" s="112"/>
      <c r="CQ29" s="112"/>
      <c r="CR29" s="188"/>
      <c r="CS29" s="188"/>
      <c r="CT29" s="138"/>
      <c r="CU29" s="269"/>
      <c r="CV29" s="269"/>
      <c r="CW29" s="272"/>
      <c r="CX29" s="272"/>
      <c r="CY29" s="272"/>
      <c r="CZ29" s="272"/>
      <c r="DA29" s="266"/>
      <c r="DB29" s="266"/>
      <c r="DC29" s="240"/>
      <c r="DD29" s="240"/>
      <c r="DE29" s="239"/>
      <c r="DF29" s="239"/>
      <c r="DG29" s="119"/>
      <c r="DH29" s="119"/>
    </row>
    <row r="30" spans="1:112" ht="15" customHeight="1">
      <c r="A30" s="111"/>
      <c r="B30" s="112"/>
      <c r="C30" s="112"/>
      <c r="D30" s="112"/>
      <c r="E30" s="112"/>
      <c r="F30" s="113" t="s">
        <v>128</v>
      </c>
      <c r="G30" s="112"/>
      <c r="H30" s="174" t="s">
        <v>127</v>
      </c>
      <c r="I30" s="112"/>
      <c r="J30" s="112"/>
      <c r="K30" s="112"/>
      <c r="L30" s="112"/>
      <c r="M30" s="112"/>
      <c r="N30" s="112"/>
      <c r="O30" s="112"/>
      <c r="P30" s="188"/>
      <c r="Q30" s="112"/>
      <c r="R30" s="112"/>
      <c r="S30" s="112"/>
      <c r="T30" s="112"/>
      <c r="U30" s="112"/>
      <c r="V30" s="112"/>
      <c r="W30" s="112"/>
      <c r="X30" s="111"/>
      <c r="Y30" s="172"/>
      <c r="Z30" s="172"/>
      <c r="AA30" s="164"/>
      <c r="AB30" s="164"/>
      <c r="AC30" s="163"/>
      <c r="AD30" s="163"/>
      <c r="AE30" s="172"/>
      <c r="AF30" s="172"/>
      <c r="AG30" s="195"/>
      <c r="AH30" s="195"/>
      <c r="AI30" s="255"/>
      <c r="AJ30" s="255"/>
      <c r="AK30" s="119"/>
      <c r="AL30" s="112"/>
      <c r="AM30" s="112"/>
      <c r="AN30" s="188"/>
      <c r="AO30" s="188"/>
      <c r="AP30" s="126"/>
      <c r="AQ30" s="164"/>
      <c r="AR30" s="164"/>
      <c r="AS30" s="120"/>
      <c r="AT30" s="120"/>
      <c r="AU30" s="120"/>
      <c r="AV30" s="120"/>
      <c r="AW30" s="120"/>
      <c r="AX30" s="120"/>
      <c r="AY30" s="195"/>
      <c r="AZ30" s="195"/>
      <c r="BA30" s="255"/>
      <c r="BB30" s="255"/>
      <c r="BC30" s="119"/>
      <c r="BD30" s="119"/>
      <c r="BE30" s="111"/>
      <c r="BF30" s="112"/>
      <c r="BG30" s="112"/>
      <c r="BH30" s="112"/>
      <c r="BI30" s="112"/>
      <c r="BJ30" s="113" t="s">
        <v>128</v>
      </c>
      <c r="BK30" s="112"/>
      <c r="BL30" s="174" t="s">
        <v>127</v>
      </c>
      <c r="BM30" s="112"/>
      <c r="BN30" s="112"/>
      <c r="BO30" s="112"/>
      <c r="BP30" s="112"/>
      <c r="BQ30" s="112"/>
      <c r="BR30" s="112"/>
      <c r="BS30" s="112"/>
      <c r="BT30" s="188"/>
      <c r="BU30" s="112"/>
      <c r="BV30" s="112"/>
      <c r="BW30" s="112"/>
      <c r="BX30" s="112"/>
      <c r="BY30" s="112"/>
      <c r="BZ30" s="112"/>
      <c r="CA30" s="112"/>
      <c r="CB30" s="111"/>
      <c r="CC30" s="112"/>
      <c r="CD30" s="112"/>
      <c r="CE30" s="112"/>
      <c r="CF30" s="112"/>
      <c r="CG30" s="112"/>
      <c r="CH30" s="120"/>
      <c r="CI30" s="120"/>
      <c r="CJ30" s="120"/>
      <c r="CK30" s="112"/>
      <c r="CL30" s="112"/>
      <c r="CM30" s="240"/>
      <c r="CN30" s="240"/>
      <c r="CO30" s="119"/>
      <c r="CP30" s="112"/>
      <c r="CQ30" s="112"/>
      <c r="CR30" s="188"/>
      <c r="CS30" s="188"/>
      <c r="CT30" s="126"/>
      <c r="CU30" s="112"/>
      <c r="CV30" s="112"/>
      <c r="CW30" s="120"/>
      <c r="CX30" s="120"/>
      <c r="CY30" s="120"/>
      <c r="CZ30" s="120"/>
      <c r="DA30" s="120"/>
      <c r="DB30" s="120"/>
      <c r="DC30" s="112"/>
      <c r="DD30" s="112"/>
      <c r="DE30" s="240"/>
      <c r="DF30" s="240"/>
      <c r="DG30" s="119"/>
      <c r="DH30" s="119"/>
    </row>
    <row r="31" spans="1:112" ht="15" customHeight="1" thickBot="1">
      <c r="A31" s="111"/>
      <c r="B31" s="112"/>
      <c r="C31" s="112"/>
      <c r="D31" s="112"/>
      <c r="E31" s="112"/>
      <c r="F31" s="113" t="s">
        <v>42</v>
      </c>
      <c r="G31" s="112"/>
      <c r="H31" s="112" t="s">
        <v>67</v>
      </c>
      <c r="I31" s="112"/>
      <c r="J31" s="112"/>
      <c r="K31" s="112"/>
      <c r="L31" s="112"/>
      <c r="M31" s="112"/>
      <c r="N31" s="112"/>
      <c r="O31" s="112"/>
      <c r="P31" s="188"/>
      <c r="Q31" s="112"/>
      <c r="R31" s="112"/>
      <c r="S31" s="112"/>
      <c r="T31" s="112"/>
      <c r="U31" s="112"/>
      <c r="V31" s="112"/>
      <c r="W31" s="112"/>
      <c r="X31" s="111"/>
      <c r="Y31" s="112"/>
      <c r="Z31" s="112"/>
      <c r="AA31" s="112"/>
      <c r="AB31" s="112"/>
      <c r="AC31" s="112"/>
      <c r="AD31" s="112"/>
      <c r="AE31" s="112"/>
      <c r="AF31" s="112"/>
      <c r="AG31" s="131"/>
      <c r="AH31" s="112"/>
      <c r="AI31" s="112"/>
      <c r="AJ31" s="112"/>
      <c r="AK31" s="119"/>
      <c r="AL31" s="112"/>
      <c r="AM31" s="112"/>
      <c r="AN31" s="188"/>
      <c r="AO31" s="188"/>
      <c r="AP31" s="126"/>
      <c r="AQ31" s="123"/>
      <c r="AR31" s="123"/>
      <c r="AS31" s="123"/>
      <c r="AT31" s="123"/>
      <c r="AU31" s="123"/>
      <c r="AV31" s="123"/>
      <c r="AW31" s="123"/>
      <c r="AX31" s="123"/>
      <c r="AY31" s="130"/>
      <c r="AZ31" s="130"/>
      <c r="BA31" s="130"/>
      <c r="BB31" s="130"/>
      <c r="BC31" s="119"/>
      <c r="BD31" s="119"/>
      <c r="BE31" s="111"/>
      <c r="BF31" s="112"/>
      <c r="BG31" s="112"/>
      <c r="BH31" s="112"/>
      <c r="BI31" s="112"/>
      <c r="BJ31" s="113" t="s">
        <v>42</v>
      </c>
      <c r="BK31" s="112"/>
      <c r="BL31" s="112" t="s">
        <v>67</v>
      </c>
      <c r="BM31" s="112"/>
      <c r="BN31" s="112"/>
      <c r="BO31" s="112"/>
      <c r="BP31" s="112"/>
      <c r="BQ31" s="112"/>
      <c r="BR31" s="112"/>
      <c r="BS31" s="112"/>
      <c r="BT31" s="188"/>
      <c r="BU31" s="112"/>
      <c r="BV31" s="112"/>
      <c r="BW31" s="112"/>
      <c r="BX31" s="112"/>
      <c r="BY31" s="112"/>
      <c r="BZ31" s="112"/>
      <c r="CA31" s="112"/>
      <c r="CB31" s="111"/>
      <c r="CC31" s="112"/>
      <c r="CD31" s="112"/>
      <c r="CE31" s="112"/>
      <c r="CF31" s="112"/>
      <c r="CG31" s="112"/>
      <c r="CH31" s="112"/>
      <c r="CI31" s="112"/>
      <c r="CJ31" s="112"/>
      <c r="CK31" s="131"/>
      <c r="CL31" s="112"/>
      <c r="CM31" s="112"/>
      <c r="CN31" s="112"/>
      <c r="CO31" s="119"/>
      <c r="CP31" s="112"/>
      <c r="CQ31" s="112"/>
      <c r="CR31" s="188"/>
      <c r="CS31" s="188"/>
      <c r="CT31" s="126"/>
      <c r="CU31" s="123"/>
      <c r="CV31" s="123"/>
      <c r="CW31" s="123"/>
      <c r="CX31" s="123"/>
      <c r="CY31" s="123"/>
      <c r="CZ31" s="123"/>
      <c r="DA31" s="123"/>
      <c r="DB31" s="123"/>
      <c r="DC31" s="130"/>
      <c r="DD31" s="130"/>
      <c r="DE31" s="130"/>
      <c r="DF31" s="130"/>
      <c r="DG31" s="119"/>
      <c r="DH31" s="119"/>
    </row>
    <row r="32" spans="1:112" ht="15" customHeight="1" thickBot="1">
      <c r="A32" s="111"/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88"/>
      <c r="Q32" s="112"/>
      <c r="R32" s="112"/>
      <c r="S32" s="112"/>
      <c r="T32" s="112"/>
      <c r="U32" s="112"/>
      <c r="V32" s="112"/>
      <c r="W32" s="112"/>
      <c r="X32" s="111"/>
      <c r="Y32" s="261"/>
      <c r="Z32" s="262"/>
      <c r="AA32" s="262"/>
      <c r="AB32" s="262"/>
      <c r="AC32" s="262"/>
      <c r="AD32" s="262"/>
      <c r="AE32" s="262"/>
      <c r="AF32" s="262"/>
      <c r="AG32" s="262"/>
      <c r="AH32" s="262"/>
      <c r="AI32" s="262"/>
      <c r="AJ32" s="263"/>
      <c r="AK32" s="119"/>
      <c r="AL32" s="112"/>
      <c r="AM32" s="112"/>
      <c r="AN32" s="188"/>
      <c r="AO32" s="188"/>
      <c r="AP32" s="126"/>
      <c r="AQ32" s="139"/>
      <c r="AR32" s="140"/>
      <c r="AS32" s="140"/>
      <c r="AT32" s="140"/>
      <c r="AU32" s="140"/>
      <c r="AV32" s="140"/>
      <c r="AW32" s="140"/>
      <c r="AX32" s="140"/>
      <c r="AY32" s="141"/>
      <c r="AZ32" s="141"/>
      <c r="BA32" s="141"/>
      <c r="BB32" s="142"/>
      <c r="BC32" s="119"/>
      <c r="BD32" s="119"/>
      <c r="BE32" s="111"/>
      <c r="BF32" s="112"/>
      <c r="BG32" s="112"/>
      <c r="BH32" s="112"/>
      <c r="BI32" s="112"/>
      <c r="BJ32" s="112"/>
      <c r="BK32" s="112"/>
      <c r="BL32" s="112"/>
      <c r="BM32" s="112"/>
      <c r="BN32" s="112"/>
      <c r="BO32" s="112"/>
      <c r="BP32" s="112"/>
      <c r="BQ32" s="112"/>
      <c r="BR32" s="112"/>
      <c r="BS32" s="112"/>
      <c r="BT32" s="188"/>
      <c r="BU32" s="112"/>
      <c r="BV32" s="112"/>
      <c r="BW32" s="112"/>
      <c r="BX32" s="112"/>
      <c r="BY32" s="112"/>
      <c r="BZ32" s="112"/>
      <c r="CA32" s="112"/>
      <c r="CB32" s="111"/>
      <c r="CC32" s="261"/>
      <c r="CD32" s="262"/>
      <c r="CE32" s="262"/>
      <c r="CF32" s="262"/>
      <c r="CG32" s="262"/>
      <c r="CH32" s="262"/>
      <c r="CI32" s="262"/>
      <c r="CJ32" s="262"/>
      <c r="CK32" s="262"/>
      <c r="CL32" s="262"/>
      <c r="CM32" s="262"/>
      <c r="CN32" s="263"/>
      <c r="CO32" s="119"/>
      <c r="CP32" s="112"/>
      <c r="CQ32" s="112"/>
      <c r="CR32" s="188"/>
      <c r="CS32" s="188"/>
      <c r="CT32" s="126"/>
      <c r="CU32" s="139"/>
      <c r="CV32" s="140"/>
      <c r="CW32" s="140"/>
      <c r="CX32" s="140"/>
      <c r="CY32" s="140"/>
      <c r="CZ32" s="140"/>
      <c r="DA32" s="140"/>
      <c r="DB32" s="140"/>
      <c r="DC32" s="141"/>
      <c r="DD32" s="141"/>
      <c r="DE32" s="141"/>
      <c r="DF32" s="142"/>
      <c r="DG32" s="119"/>
      <c r="DH32" s="119"/>
    </row>
    <row r="33" spans="1:112" ht="15" customHeight="1" thickBot="1">
      <c r="A33" s="111"/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88"/>
      <c r="Q33" s="112"/>
      <c r="R33" s="112"/>
      <c r="S33" s="112"/>
      <c r="T33" s="112"/>
      <c r="U33" s="112"/>
      <c r="V33" s="112"/>
      <c r="W33" s="112"/>
      <c r="X33" s="143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5"/>
      <c r="AL33" s="112"/>
      <c r="AM33" s="112"/>
      <c r="AN33" s="188"/>
      <c r="AO33" s="188"/>
      <c r="AP33" s="146"/>
      <c r="AQ33" s="147"/>
      <c r="AR33" s="147"/>
      <c r="AS33" s="147"/>
      <c r="AT33" s="147"/>
      <c r="AU33" s="147"/>
      <c r="AV33" s="147"/>
      <c r="AW33" s="147"/>
      <c r="AX33" s="147"/>
      <c r="AY33" s="144"/>
      <c r="AZ33" s="144"/>
      <c r="BA33" s="144"/>
      <c r="BB33" s="144"/>
      <c r="BC33" s="145"/>
      <c r="BD33" s="119"/>
      <c r="BE33" s="111"/>
      <c r="BF33" s="112"/>
      <c r="BG33" s="112"/>
      <c r="BH33" s="112"/>
      <c r="BI33" s="112"/>
      <c r="BJ33" s="112"/>
      <c r="BK33" s="112"/>
      <c r="BL33" s="112"/>
      <c r="BM33" s="112"/>
      <c r="BN33" s="112"/>
      <c r="BO33" s="112"/>
      <c r="BP33" s="112"/>
      <c r="BQ33" s="112"/>
      <c r="BR33" s="112"/>
      <c r="BS33" s="112"/>
      <c r="BT33" s="188"/>
      <c r="BU33" s="112"/>
      <c r="BV33" s="112"/>
      <c r="BW33" s="112"/>
      <c r="BX33" s="112"/>
      <c r="BY33" s="112"/>
      <c r="BZ33" s="112"/>
      <c r="CA33" s="112"/>
      <c r="CB33" s="143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5"/>
      <c r="CP33" s="112"/>
      <c r="CQ33" s="112"/>
      <c r="CR33" s="188"/>
      <c r="CS33" s="188"/>
      <c r="CT33" s="146"/>
      <c r="CU33" s="147"/>
      <c r="CV33" s="147"/>
      <c r="CW33" s="147"/>
      <c r="CX33" s="147"/>
      <c r="CY33" s="147"/>
      <c r="CZ33" s="147"/>
      <c r="DA33" s="147"/>
      <c r="DB33" s="147"/>
      <c r="DC33" s="144"/>
      <c r="DD33" s="144"/>
      <c r="DE33" s="144"/>
      <c r="DF33" s="144"/>
      <c r="DG33" s="145"/>
      <c r="DH33" s="119"/>
    </row>
    <row r="34" spans="1:112" ht="15" customHeight="1" thickBot="1">
      <c r="A34" s="111"/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88"/>
      <c r="Q34" s="112"/>
      <c r="R34" s="112"/>
      <c r="S34" s="112"/>
      <c r="T34" s="112"/>
      <c r="U34" s="112"/>
      <c r="V34" s="112"/>
      <c r="W34" s="112"/>
      <c r="X34" s="112"/>
      <c r="Y34" s="148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50"/>
      <c r="AK34" s="112"/>
      <c r="AL34" s="112"/>
      <c r="AM34" s="112"/>
      <c r="AN34" s="188"/>
      <c r="AO34" s="188"/>
      <c r="AP34" s="118"/>
      <c r="AQ34" s="148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50"/>
      <c r="BC34" s="112"/>
      <c r="BD34" s="119"/>
      <c r="BE34" s="111"/>
      <c r="BF34" s="112"/>
      <c r="BG34" s="112"/>
      <c r="BH34" s="112"/>
      <c r="BI34" s="112"/>
      <c r="BJ34" s="112"/>
      <c r="BK34" s="112"/>
      <c r="BL34" s="112"/>
      <c r="BM34" s="112"/>
      <c r="BN34" s="112"/>
      <c r="BO34" s="112"/>
      <c r="BP34" s="112"/>
      <c r="BQ34" s="112"/>
      <c r="BR34" s="112"/>
      <c r="BS34" s="112"/>
      <c r="BT34" s="188"/>
      <c r="BU34" s="112"/>
      <c r="BV34" s="112"/>
      <c r="BW34" s="112"/>
      <c r="BX34" s="112"/>
      <c r="BY34" s="112"/>
      <c r="BZ34" s="112"/>
      <c r="CA34" s="112"/>
      <c r="CB34" s="112"/>
      <c r="CC34" s="148"/>
      <c r="CD34" s="149"/>
      <c r="CE34" s="149"/>
      <c r="CF34" s="149"/>
      <c r="CG34" s="149"/>
      <c r="CH34" s="149"/>
      <c r="CI34" s="149"/>
      <c r="CJ34" s="149"/>
      <c r="CK34" s="149"/>
      <c r="CL34" s="149"/>
      <c r="CM34" s="149"/>
      <c r="CN34" s="150"/>
      <c r="CO34" s="112"/>
      <c r="CP34" s="112"/>
      <c r="CQ34" s="112"/>
      <c r="CR34" s="188"/>
      <c r="CS34" s="188"/>
      <c r="CT34" s="118"/>
      <c r="CU34" s="148"/>
      <c r="CV34" s="149"/>
      <c r="CW34" s="149"/>
      <c r="CX34" s="149"/>
      <c r="CY34" s="149"/>
      <c r="CZ34" s="149"/>
      <c r="DA34" s="149"/>
      <c r="DB34" s="149"/>
      <c r="DC34" s="149"/>
      <c r="DD34" s="149"/>
      <c r="DE34" s="149"/>
      <c r="DF34" s="150"/>
      <c r="DG34" s="112"/>
      <c r="DH34" s="119"/>
    </row>
    <row r="35" spans="1:112" ht="15" customHeight="1">
      <c r="A35" s="111"/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88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8"/>
      <c r="AQ35" s="118"/>
      <c r="AR35" s="118"/>
      <c r="AS35" s="118"/>
      <c r="AT35" s="118"/>
      <c r="AU35" s="118"/>
      <c r="AV35" s="118"/>
      <c r="AW35" s="118"/>
      <c r="AX35" s="118"/>
      <c r="AY35" s="112"/>
      <c r="AZ35" s="112"/>
      <c r="BA35" s="112"/>
      <c r="BB35" s="112"/>
      <c r="BC35" s="112"/>
      <c r="BD35" s="119"/>
      <c r="BE35" s="111"/>
      <c r="BF35" s="112"/>
      <c r="BG35" s="112"/>
      <c r="BH35" s="112"/>
      <c r="BI35" s="112"/>
      <c r="BJ35" s="112"/>
      <c r="BK35" s="112"/>
      <c r="BL35" s="112"/>
      <c r="BM35" s="112"/>
      <c r="BN35" s="112"/>
      <c r="BO35" s="112"/>
      <c r="BP35" s="112"/>
      <c r="BQ35" s="112"/>
      <c r="BR35" s="112"/>
      <c r="BS35" s="112"/>
      <c r="BT35" s="188"/>
      <c r="BU35" s="112"/>
      <c r="BV35" s="112"/>
      <c r="BW35" s="112"/>
      <c r="BX35" s="112"/>
      <c r="BY35" s="112"/>
      <c r="BZ35" s="112"/>
      <c r="CA35" s="112"/>
      <c r="CB35" s="112"/>
      <c r="CC35" s="112"/>
      <c r="CD35" s="112"/>
      <c r="CE35" s="112"/>
      <c r="CF35" s="112"/>
      <c r="CG35" s="112"/>
      <c r="CH35" s="112"/>
      <c r="CI35" s="112"/>
      <c r="CJ35" s="112"/>
      <c r="CK35" s="112"/>
      <c r="CL35" s="112"/>
      <c r="CM35" s="112"/>
      <c r="CN35" s="112"/>
      <c r="CO35" s="112"/>
      <c r="CP35" s="112"/>
      <c r="CQ35" s="112"/>
      <c r="CR35" s="112"/>
      <c r="CS35" s="112"/>
      <c r="CT35" s="118"/>
      <c r="CU35" s="118"/>
      <c r="CV35" s="118"/>
      <c r="CW35" s="118"/>
      <c r="CX35" s="118"/>
      <c r="CY35" s="118"/>
      <c r="CZ35" s="118"/>
      <c r="DA35" s="118"/>
      <c r="DB35" s="118"/>
      <c r="DC35" s="112"/>
      <c r="DD35" s="112"/>
      <c r="DE35" s="112"/>
      <c r="DF35" s="112"/>
      <c r="DG35" s="112"/>
      <c r="DH35" s="119"/>
    </row>
    <row r="36" spans="1:112" ht="15" customHeight="1" thickBot="1">
      <c r="A36" s="143"/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51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  <c r="AP36" s="147"/>
      <c r="AQ36" s="147"/>
      <c r="AR36" s="147"/>
      <c r="AS36" s="147"/>
      <c r="AT36" s="147"/>
      <c r="AU36" s="147"/>
      <c r="AV36" s="147"/>
      <c r="AW36" s="152"/>
      <c r="AX36" s="152"/>
      <c r="AY36" s="153" t="s">
        <v>38</v>
      </c>
      <c r="AZ36" s="284">
        <f>B!AZ180+1</f>
        <v>13</v>
      </c>
      <c r="BA36" s="284"/>
      <c r="BB36" s="154" t="s">
        <v>1</v>
      </c>
      <c r="BC36" s="284">
        <f>Cover!$X$24</f>
        <v>32</v>
      </c>
      <c r="BD36" s="285"/>
      <c r="BE36" s="143"/>
      <c r="BF36" s="144"/>
      <c r="BG36" s="144"/>
      <c r="BH36" s="144"/>
      <c r="BI36" s="144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51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  <c r="CT36" s="147"/>
      <c r="CU36" s="147"/>
      <c r="CV36" s="147"/>
      <c r="CW36" s="147"/>
      <c r="CX36" s="147"/>
      <c r="CY36" s="147"/>
      <c r="CZ36" s="147"/>
      <c r="DA36" s="152"/>
      <c r="DB36" s="152"/>
      <c r="DC36" s="153" t="s">
        <v>38</v>
      </c>
      <c r="DD36" s="284" t="str">
        <f>AZ36&amp;"A"</f>
        <v>13A</v>
      </c>
      <c r="DE36" s="284"/>
      <c r="DF36" s="154" t="s">
        <v>1</v>
      </c>
      <c r="DG36" s="284">
        <f>Cover!$X$24</f>
        <v>32</v>
      </c>
      <c r="DH36" s="285"/>
    </row>
    <row r="37" spans="1:112" ht="15" customHeight="1">
      <c r="A37" s="104" t="s">
        <v>72</v>
      </c>
      <c r="B37" s="105"/>
      <c r="C37" s="105"/>
      <c r="D37" s="106"/>
      <c r="E37" s="106"/>
      <c r="F37" s="107"/>
      <c r="G37" s="107"/>
      <c r="H37" s="107"/>
      <c r="I37" s="106"/>
      <c r="J37" s="106"/>
      <c r="K37" s="106"/>
      <c r="L37" s="106"/>
      <c r="M37" s="106"/>
      <c r="N37" s="106"/>
      <c r="O37" s="106"/>
      <c r="P37" s="106"/>
      <c r="Q37" s="107"/>
      <c r="R37" s="107"/>
      <c r="S37" s="107"/>
      <c r="T37" s="107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8"/>
      <c r="AQ37" s="108"/>
      <c r="AR37" s="108"/>
      <c r="AS37" s="108"/>
      <c r="AT37" s="108"/>
      <c r="AU37" s="108"/>
      <c r="AV37" s="108"/>
      <c r="AW37" s="108"/>
      <c r="AX37" s="108"/>
      <c r="AY37" s="106"/>
      <c r="AZ37" s="106"/>
      <c r="BA37" s="106"/>
      <c r="BB37" s="106"/>
      <c r="BC37" s="106"/>
      <c r="BD37" s="109"/>
      <c r="BE37" s="104" t="s">
        <v>73</v>
      </c>
      <c r="BF37" s="105"/>
      <c r="BG37" s="105"/>
      <c r="BH37" s="106"/>
      <c r="BI37" s="106"/>
      <c r="BJ37" s="107"/>
      <c r="BK37" s="107"/>
      <c r="BL37" s="107"/>
      <c r="BM37" s="106"/>
      <c r="BN37" s="106"/>
      <c r="BO37" s="106"/>
      <c r="BP37" s="106"/>
      <c r="BQ37" s="106"/>
      <c r="BR37" s="106"/>
      <c r="BS37" s="106"/>
      <c r="BT37" s="106"/>
      <c r="BU37" s="107"/>
      <c r="BV37" s="107"/>
      <c r="BW37" s="107"/>
      <c r="BX37" s="107"/>
      <c r="BY37" s="106"/>
      <c r="BZ37" s="106"/>
      <c r="CA37" s="106"/>
      <c r="CB37" s="106"/>
      <c r="CC37" s="106"/>
      <c r="CD37" s="106"/>
      <c r="CE37" s="106"/>
      <c r="CF37" s="106"/>
      <c r="CG37" s="106"/>
      <c r="CH37" s="106"/>
      <c r="CI37" s="106"/>
      <c r="CJ37" s="106"/>
      <c r="CK37" s="106"/>
      <c r="CL37" s="106"/>
      <c r="CM37" s="106"/>
      <c r="CN37" s="106"/>
      <c r="CO37" s="106"/>
      <c r="CP37" s="106"/>
      <c r="CQ37" s="106"/>
      <c r="CR37" s="106"/>
      <c r="CS37" s="106"/>
      <c r="CT37" s="108"/>
      <c r="CU37" s="108"/>
      <c r="CV37" s="108"/>
      <c r="CW37" s="108"/>
      <c r="CX37" s="108"/>
      <c r="CY37" s="108"/>
      <c r="CZ37" s="108"/>
      <c r="DA37" s="108"/>
      <c r="DB37" s="108"/>
      <c r="DC37" s="106"/>
      <c r="DD37" s="106"/>
      <c r="DE37" s="106"/>
      <c r="DF37" s="106"/>
      <c r="DG37" s="106"/>
      <c r="DH37" s="109"/>
    </row>
    <row r="38" spans="1:112" ht="15" customHeight="1">
      <c r="A38" s="111"/>
      <c r="B38" s="112"/>
      <c r="C38" s="112"/>
      <c r="D38" s="112"/>
      <c r="E38" s="112"/>
      <c r="F38" s="113" t="s">
        <v>32</v>
      </c>
      <c r="G38" s="112"/>
      <c r="H38" s="114" t="s">
        <v>64</v>
      </c>
      <c r="I38" s="115"/>
      <c r="J38" s="112"/>
      <c r="K38" s="112"/>
      <c r="L38" s="115"/>
      <c r="M38" s="116"/>
      <c r="N38" s="115"/>
      <c r="O38" s="115"/>
      <c r="P38" s="116"/>
      <c r="Q38" s="116"/>
      <c r="R38" s="116"/>
      <c r="S38" s="116"/>
      <c r="T38" s="116"/>
      <c r="U38" s="112"/>
      <c r="V38" s="112"/>
      <c r="W38" s="112"/>
      <c r="X38" s="117"/>
      <c r="Y38" s="117"/>
      <c r="Z38" s="117"/>
      <c r="AA38" s="117"/>
      <c r="AB38" s="117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8"/>
      <c r="AQ38" s="118"/>
      <c r="AR38" s="118"/>
      <c r="AS38" s="118"/>
      <c r="AT38" s="118"/>
      <c r="AU38" s="118"/>
      <c r="AV38" s="118"/>
      <c r="AW38" s="118"/>
      <c r="AX38" s="118"/>
      <c r="AY38" s="112"/>
      <c r="AZ38" s="112"/>
      <c r="BA38" s="112"/>
      <c r="BB38" s="112"/>
      <c r="BC38" s="112"/>
      <c r="BD38" s="119"/>
      <c r="BE38" s="111"/>
      <c r="BF38" s="112"/>
      <c r="BG38" s="112"/>
      <c r="BH38" s="112"/>
      <c r="BI38" s="112"/>
      <c r="BJ38" s="113" t="s">
        <v>32</v>
      </c>
      <c r="BK38" s="112"/>
      <c r="BL38" s="114" t="str">
        <f>H38</f>
        <v>xxxxx</v>
      </c>
      <c r="BM38" s="115"/>
      <c r="BN38" s="112"/>
      <c r="BO38" s="112"/>
      <c r="BP38" s="115"/>
      <c r="BQ38" s="116"/>
      <c r="BR38" s="115"/>
      <c r="BS38" s="115"/>
      <c r="BT38" s="116"/>
      <c r="BU38" s="116"/>
      <c r="BV38" s="116"/>
      <c r="BW38" s="116"/>
      <c r="BX38" s="116"/>
      <c r="BY38" s="112"/>
      <c r="BZ38" s="112"/>
      <c r="CA38" s="112"/>
      <c r="CB38" s="117"/>
      <c r="CC38" s="117"/>
      <c r="CD38" s="117"/>
      <c r="CE38" s="117"/>
      <c r="CF38" s="117"/>
      <c r="CG38" s="112"/>
      <c r="CH38" s="112"/>
      <c r="CI38" s="112"/>
      <c r="CJ38" s="112"/>
      <c r="CK38" s="112"/>
      <c r="CL38" s="112"/>
      <c r="CM38" s="112"/>
      <c r="CN38" s="112"/>
      <c r="CO38" s="112"/>
      <c r="CP38" s="112"/>
      <c r="CQ38" s="120"/>
      <c r="CR38" s="120"/>
      <c r="CS38" s="112"/>
      <c r="CT38" s="118"/>
      <c r="CU38" s="118"/>
      <c r="CV38" s="118"/>
      <c r="CW38" s="118"/>
      <c r="CX38" s="118"/>
      <c r="CY38" s="118"/>
      <c r="CZ38" s="118"/>
      <c r="DA38" s="118"/>
      <c r="DB38" s="118"/>
      <c r="DC38" s="112"/>
      <c r="DD38" s="112"/>
      <c r="DE38" s="112"/>
      <c r="DF38" s="112"/>
      <c r="DG38" s="112"/>
      <c r="DH38" s="119"/>
    </row>
    <row r="39" spans="1:112" ht="15" customHeight="1">
      <c r="A39" s="111"/>
      <c r="B39" s="112"/>
      <c r="C39" s="112"/>
      <c r="D39" s="112"/>
      <c r="E39" s="112"/>
      <c r="F39" s="113" t="s">
        <v>31</v>
      </c>
      <c r="G39" s="112"/>
      <c r="H39" s="121" t="s">
        <v>64</v>
      </c>
      <c r="I39" s="112"/>
      <c r="J39" s="112"/>
      <c r="K39" s="112"/>
      <c r="L39" s="112"/>
      <c r="M39" s="112"/>
      <c r="N39" s="112"/>
      <c r="O39" s="112"/>
      <c r="P39" s="112"/>
      <c r="Q39" s="112"/>
      <c r="R39" s="116"/>
      <c r="S39" s="116"/>
      <c r="T39" s="112"/>
      <c r="U39" s="112"/>
      <c r="V39" s="112"/>
      <c r="W39" s="112"/>
      <c r="X39" s="12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8"/>
      <c r="AQ39" s="118"/>
      <c r="AR39" s="118"/>
      <c r="AS39" s="118"/>
      <c r="AT39" s="118"/>
      <c r="AU39" s="118"/>
      <c r="AV39" s="118"/>
      <c r="AW39" s="118"/>
      <c r="AX39" s="118"/>
      <c r="AY39" s="112"/>
      <c r="AZ39" s="112"/>
      <c r="BA39" s="112"/>
      <c r="BB39" s="112"/>
      <c r="BC39" s="112"/>
      <c r="BD39" s="119"/>
      <c r="BE39" s="111"/>
      <c r="BF39" s="112"/>
      <c r="BG39" s="112"/>
      <c r="BH39" s="112"/>
      <c r="BI39" s="112"/>
      <c r="BJ39" s="113" t="s">
        <v>31</v>
      </c>
      <c r="BK39" s="112"/>
      <c r="BL39" s="114" t="str">
        <f>H39</f>
        <v>xxxxx</v>
      </c>
      <c r="BM39" s="112"/>
      <c r="BN39" s="112"/>
      <c r="BO39" s="112"/>
      <c r="BP39" s="112"/>
      <c r="BQ39" s="112"/>
      <c r="BR39" s="112"/>
      <c r="BS39" s="112"/>
      <c r="BT39" s="112"/>
      <c r="BU39" s="112"/>
      <c r="BV39" s="116"/>
      <c r="BW39" s="116"/>
      <c r="BX39" s="112"/>
      <c r="BY39" s="112"/>
      <c r="BZ39" s="112"/>
      <c r="CA39" s="112"/>
      <c r="CB39" s="122"/>
      <c r="CC39" s="112"/>
      <c r="CD39" s="112"/>
      <c r="CE39" s="112"/>
      <c r="CF39" s="112"/>
      <c r="CG39" s="112"/>
      <c r="CH39" s="112"/>
      <c r="CI39" s="112"/>
      <c r="CJ39" s="112"/>
      <c r="CK39" s="112"/>
      <c r="CL39" s="112"/>
      <c r="CM39" s="112"/>
      <c r="CN39" s="112"/>
      <c r="CO39" s="112"/>
      <c r="CP39" s="112"/>
      <c r="CQ39" s="123"/>
      <c r="CR39" s="123"/>
      <c r="CS39" s="112"/>
      <c r="CT39" s="118"/>
      <c r="CU39" s="118"/>
      <c r="CV39" s="118"/>
      <c r="CW39" s="118"/>
      <c r="CX39" s="118"/>
      <c r="CY39" s="118"/>
      <c r="CZ39" s="118"/>
      <c r="DA39" s="118"/>
      <c r="DB39" s="118"/>
      <c r="DC39" s="112"/>
      <c r="DD39" s="112"/>
      <c r="DE39" s="112"/>
      <c r="DF39" s="112"/>
      <c r="DG39" s="112"/>
      <c r="DH39" s="119"/>
    </row>
    <row r="40" spans="1:112" ht="15" customHeight="1" thickBot="1">
      <c r="A40" s="111"/>
      <c r="B40" s="112"/>
      <c r="C40" s="112"/>
      <c r="D40" s="115"/>
      <c r="E40" s="112"/>
      <c r="F40" s="113" t="s">
        <v>34</v>
      </c>
      <c r="G40" s="112"/>
      <c r="H40" s="114" t="s">
        <v>65</v>
      </c>
      <c r="I40" s="112"/>
      <c r="J40" s="112"/>
      <c r="K40" s="112"/>
      <c r="L40" s="112"/>
      <c r="M40" s="112"/>
      <c r="N40" s="112"/>
      <c r="O40" s="112"/>
      <c r="P40" s="188"/>
      <c r="Q40" s="112"/>
      <c r="R40" s="112"/>
      <c r="S40" s="112"/>
      <c r="T40" s="112"/>
      <c r="U40" s="112"/>
      <c r="V40" s="112"/>
      <c r="W40" s="112"/>
      <c r="X40" s="256" t="s">
        <v>2</v>
      </c>
      <c r="Y40" s="256"/>
      <c r="Z40" s="256"/>
      <c r="AA40" s="256"/>
      <c r="AB40" s="256"/>
      <c r="AC40" s="256"/>
      <c r="AD40" s="256"/>
      <c r="AE40" s="256"/>
      <c r="AF40" s="256"/>
      <c r="AG40" s="256"/>
      <c r="AH40" s="256"/>
      <c r="AI40" s="256"/>
      <c r="AJ40" s="256"/>
      <c r="AK40" s="256"/>
      <c r="AL40" s="189"/>
      <c r="AM40" s="189"/>
      <c r="AN40" s="188"/>
      <c r="AO40" s="188"/>
      <c r="AP40" s="256" t="s">
        <v>3</v>
      </c>
      <c r="AQ40" s="256"/>
      <c r="AR40" s="256"/>
      <c r="AS40" s="256"/>
      <c r="AT40" s="256"/>
      <c r="AU40" s="256"/>
      <c r="AV40" s="256"/>
      <c r="AW40" s="256"/>
      <c r="AX40" s="256"/>
      <c r="AY40" s="256"/>
      <c r="AZ40" s="256"/>
      <c r="BA40" s="256"/>
      <c r="BB40" s="256"/>
      <c r="BC40" s="256"/>
      <c r="BD40" s="119"/>
      <c r="BE40" s="111"/>
      <c r="BF40" s="112"/>
      <c r="BG40" s="112"/>
      <c r="BH40" s="115"/>
      <c r="BI40" s="112"/>
      <c r="BJ40" s="113" t="s">
        <v>34</v>
      </c>
      <c r="BK40" s="112"/>
      <c r="BL40" s="114" t="str">
        <f>H40</f>
        <v>FCSXXXX</v>
      </c>
      <c r="BM40" s="112"/>
      <c r="BN40" s="112"/>
      <c r="BO40" s="112"/>
      <c r="BP40" s="112"/>
      <c r="BQ40" s="112"/>
      <c r="BR40" s="112"/>
      <c r="BS40" s="112"/>
      <c r="BT40" s="188"/>
      <c r="BU40" s="112"/>
      <c r="BV40" s="112"/>
      <c r="BW40" s="112"/>
      <c r="BX40" s="112"/>
      <c r="BY40" s="112"/>
      <c r="BZ40" s="112"/>
      <c r="CA40" s="112"/>
      <c r="CB40" s="256" t="s">
        <v>2</v>
      </c>
      <c r="CC40" s="256"/>
      <c r="CD40" s="256"/>
      <c r="CE40" s="256"/>
      <c r="CF40" s="256"/>
      <c r="CG40" s="256"/>
      <c r="CH40" s="256"/>
      <c r="CI40" s="256"/>
      <c r="CJ40" s="256"/>
      <c r="CK40" s="256"/>
      <c r="CL40" s="256"/>
      <c r="CM40" s="256"/>
      <c r="CN40" s="256"/>
      <c r="CO40" s="256"/>
      <c r="CP40" s="189"/>
      <c r="CQ40" s="189"/>
      <c r="CR40" s="188"/>
      <c r="CS40" s="188"/>
      <c r="CT40" s="256" t="s">
        <v>3</v>
      </c>
      <c r="CU40" s="256"/>
      <c r="CV40" s="256"/>
      <c r="CW40" s="256"/>
      <c r="CX40" s="256"/>
      <c r="CY40" s="256"/>
      <c r="CZ40" s="256"/>
      <c r="DA40" s="256"/>
      <c r="DB40" s="256"/>
      <c r="DC40" s="256"/>
      <c r="DD40" s="256"/>
      <c r="DE40" s="256"/>
      <c r="DF40" s="256"/>
      <c r="DG40" s="256"/>
      <c r="DH40" s="119"/>
    </row>
    <row r="41" spans="1:112" ht="15" customHeight="1">
      <c r="A41" s="111"/>
      <c r="B41" s="112"/>
      <c r="C41" s="112"/>
      <c r="D41" s="112"/>
      <c r="E41" s="112"/>
      <c r="F41" s="113" t="s">
        <v>35</v>
      </c>
      <c r="G41" s="112"/>
      <c r="H41" s="190" t="s">
        <v>66</v>
      </c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04"/>
      <c r="Y41" s="124">
        <v>1</v>
      </c>
      <c r="Z41" s="124">
        <v>2</v>
      </c>
      <c r="AA41" s="124">
        <v>3</v>
      </c>
      <c r="AB41" s="124">
        <v>4</v>
      </c>
      <c r="AC41" s="124">
        <v>5</v>
      </c>
      <c r="AD41" s="124">
        <v>6</v>
      </c>
      <c r="AE41" s="124">
        <v>7</v>
      </c>
      <c r="AF41" s="124">
        <v>8</v>
      </c>
      <c r="AG41" s="106"/>
      <c r="AH41" s="106"/>
      <c r="AI41" s="106"/>
      <c r="AJ41" s="106"/>
      <c r="AK41" s="109"/>
      <c r="AL41" s="112"/>
      <c r="AM41" s="112"/>
      <c r="AN41" s="188"/>
      <c r="AO41" s="188"/>
      <c r="AP41" s="104"/>
      <c r="AQ41" s="124">
        <v>1</v>
      </c>
      <c r="AR41" s="124">
        <v>2</v>
      </c>
      <c r="AS41" s="124">
        <v>3</v>
      </c>
      <c r="AT41" s="124">
        <v>4</v>
      </c>
      <c r="AU41" s="124">
        <v>5</v>
      </c>
      <c r="AV41" s="124">
        <v>6</v>
      </c>
      <c r="AW41" s="124">
        <v>7</v>
      </c>
      <c r="AX41" s="124">
        <v>8</v>
      </c>
      <c r="AY41" s="106"/>
      <c r="AZ41" s="106"/>
      <c r="BA41" s="106"/>
      <c r="BB41" s="106"/>
      <c r="BC41" s="109"/>
      <c r="BD41" s="119"/>
      <c r="BE41" s="111"/>
      <c r="BF41" s="112"/>
      <c r="BG41" s="112"/>
      <c r="BH41" s="112"/>
      <c r="BI41" s="112"/>
      <c r="BJ41" s="113" t="s">
        <v>35</v>
      </c>
      <c r="BK41" s="112"/>
      <c r="BL41" s="114" t="str">
        <f>H41</f>
        <v>0X.XX</v>
      </c>
      <c r="BM41" s="112"/>
      <c r="BN41" s="112"/>
      <c r="BO41" s="112"/>
      <c r="BP41" s="112"/>
      <c r="BQ41" s="112"/>
      <c r="BR41" s="112"/>
      <c r="BS41" s="112"/>
      <c r="BT41" s="112"/>
      <c r="BU41" s="112"/>
      <c r="BV41" s="112"/>
      <c r="BW41" s="112"/>
      <c r="BX41" s="112"/>
      <c r="BY41" s="112"/>
      <c r="BZ41" s="112"/>
      <c r="CA41" s="112"/>
      <c r="CB41" s="104"/>
      <c r="CC41" s="124">
        <v>1</v>
      </c>
      <c r="CD41" s="124">
        <v>2</v>
      </c>
      <c r="CE41" s="124">
        <v>3</v>
      </c>
      <c r="CF41" s="124">
        <v>4</v>
      </c>
      <c r="CG41" s="124">
        <v>5</v>
      </c>
      <c r="CH41" s="124">
        <v>6</v>
      </c>
      <c r="CI41" s="124">
        <v>7</v>
      </c>
      <c r="CJ41" s="124">
        <v>8</v>
      </c>
      <c r="CK41" s="106"/>
      <c r="CL41" s="106"/>
      <c r="CM41" s="106"/>
      <c r="CN41" s="106"/>
      <c r="CO41" s="109"/>
      <c r="CP41" s="112"/>
      <c r="CQ41" s="112"/>
      <c r="CR41" s="188"/>
      <c r="CS41" s="188"/>
      <c r="CT41" s="104"/>
      <c r="CU41" s="124">
        <v>1</v>
      </c>
      <c r="CV41" s="124">
        <v>2</v>
      </c>
      <c r="CW41" s="124">
        <v>3</v>
      </c>
      <c r="CX41" s="124">
        <v>4</v>
      </c>
      <c r="CY41" s="124">
        <v>5</v>
      </c>
      <c r="CZ41" s="124">
        <v>6</v>
      </c>
      <c r="DA41" s="124">
        <v>7</v>
      </c>
      <c r="DB41" s="124">
        <v>8</v>
      </c>
      <c r="DC41" s="106"/>
      <c r="DD41" s="106"/>
      <c r="DE41" s="106"/>
      <c r="DF41" s="106"/>
      <c r="DG41" s="109"/>
      <c r="DH41" s="119"/>
    </row>
    <row r="42" spans="1:112" ht="15" customHeight="1">
      <c r="A42" s="111"/>
      <c r="B42" s="112"/>
      <c r="C42" s="112"/>
      <c r="D42" s="112"/>
      <c r="E42" s="112"/>
      <c r="F42" s="113" t="s">
        <v>33</v>
      </c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1"/>
      <c r="Y42" s="112"/>
      <c r="Z42" s="112"/>
      <c r="AA42" s="112"/>
      <c r="AB42" s="112"/>
      <c r="AC42" s="123"/>
      <c r="AD42" s="123"/>
      <c r="AE42" s="112"/>
      <c r="AF42" s="112"/>
      <c r="AG42" s="188"/>
      <c r="AH42" s="188"/>
      <c r="AI42" s="188"/>
      <c r="AJ42" s="188"/>
      <c r="AK42" s="125"/>
      <c r="AL42" s="188"/>
      <c r="AM42" s="188"/>
      <c r="AN42" s="188"/>
      <c r="AO42" s="188"/>
      <c r="AP42" s="111"/>
      <c r="AQ42" s="123"/>
      <c r="AR42" s="123"/>
      <c r="AS42" s="112"/>
      <c r="AT42" s="112"/>
      <c r="AU42" s="112"/>
      <c r="AV42" s="112"/>
      <c r="AW42" s="123"/>
      <c r="AX42" s="123"/>
      <c r="AY42" s="188"/>
      <c r="AZ42" s="188"/>
      <c r="BA42" s="188"/>
      <c r="BB42" s="188"/>
      <c r="BC42" s="125"/>
      <c r="BD42" s="119"/>
      <c r="BE42" s="111"/>
      <c r="BF42" s="112"/>
      <c r="BG42" s="112"/>
      <c r="BH42" s="112"/>
      <c r="BI42" s="112"/>
      <c r="BJ42" s="113" t="s">
        <v>33</v>
      </c>
      <c r="BK42" s="112"/>
      <c r="BL42" s="114">
        <f>H42</f>
        <v>0</v>
      </c>
      <c r="BM42" s="112"/>
      <c r="BN42" s="112"/>
      <c r="BO42" s="112"/>
      <c r="BP42" s="112"/>
      <c r="BQ42" s="112"/>
      <c r="BR42" s="112"/>
      <c r="BS42" s="112"/>
      <c r="BT42" s="112"/>
      <c r="BU42" s="112"/>
      <c r="BV42" s="112"/>
      <c r="BW42" s="112"/>
      <c r="BX42" s="112"/>
      <c r="BY42" s="112"/>
      <c r="BZ42" s="112"/>
      <c r="CA42" s="112"/>
      <c r="CB42" s="111"/>
      <c r="CC42" s="112"/>
      <c r="CD42" s="112"/>
      <c r="CE42" s="112"/>
      <c r="CF42" s="112"/>
      <c r="CG42" s="112"/>
      <c r="CH42" s="112"/>
      <c r="CI42" s="112"/>
      <c r="CJ42" s="112"/>
      <c r="CK42" s="188"/>
      <c r="CL42" s="188"/>
      <c r="CM42" s="188"/>
      <c r="CN42" s="188"/>
      <c r="CO42" s="125"/>
      <c r="CP42" s="188"/>
      <c r="CQ42" s="188"/>
      <c r="CR42" s="188"/>
      <c r="CS42" s="188"/>
      <c r="CT42" s="111"/>
      <c r="CU42" s="112"/>
      <c r="CV42" s="112"/>
      <c r="CW42" s="112"/>
      <c r="CX42" s="112"/>
      <c r="CY42" s="112"/>
      <c r="CZ42" s="112"/>
      <c r="DA42" s="112"/>
      <c r="DB42" s="112"/>
      <c r="DC42" s="188"/>
      <c r="DD42" s="188"/>
      <c r="DE42" s="188"/>
      <c r="DF42" s="188"/>
      <c r="DG42" s="125"/>
      <c r="DH42" s="119"/>
    </row>
    <row r="43" spans="1:112" ht="15" customHeight="1">
      <c r="A43" s="111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1"/>
      <c r="Y43" s="241"/>
      <c r="Z43" s="241"/>
      <c r="AA43" s="286"/>
      <c r="AB43" s="286"/>
      <c r="AC43" s="292"/>
      <c r="AD43" s="286"/>
      <c r="AE43" s="250"/>
      <c r="AF43" s="257"/>
      <c r="AG43" s="253"/>
      <c r="AH43" s="253"/>
      <c r="AI43" s="253"/>
      <c r="AJ43" s="253"/>
      <c r="AK43" s="119"/>
      <c r="AL43" s="112"/>
      <c r="AM43" s="112"/>
      <c r="AN43" s="188"/>
      <c r="AO43" s="188"/>
      <c r="AP43" s="126"/>
      <c r="AQ43" s="289"/>
      <c r="AR43" s="289"/>
      <c r="AS43" s="289"/>
      <c r="AT43" s="286"/>
      <c r="AU43" s="289"/>
      <c r="AV43" s="289"/>
      <c r="AW43" s="247"/>
      <c r="AX43" s="247"/>
      <c r="AY43" s="253"/>
      <c r="AZ43" s="253"/>
      <c r="BA43" s="253"/>
      <c r="BB43" s="253"/>
      <c r="BC43" s="119"/>
      <c r="BD43" s="119"/>
      <c r="BE43" s="111"/>
      <c r="BF43" s="112"/>
      <c r="BG43" s="112"/>
      <c r="BH43" s="112"/>
      <c r="BI43" s="112"/>
      <c r="BJ43" s="112"/>
      <c r="BK43" s="112"/>
      <c r="BL43" s="112"/>
      <c r="BM43" s="112"/>
      <c r="BN43" s="112"/>
      <c r="BO43" s="112"/>
      <c r="BP43" s="112"/>
      <c r="BQ43" s="112"/>
      <c r="BR43" s="112"/>
      <c r="BS43" s="112"/>
      <c r="BT43" s="112"/>
      <c r="BU43" s="112"/>
      <c r="BV43" s="112"/>
      <c r="BW43" s="112"/>
      <c r="BX43" s="112"/>
      <c r="BY43" s="112"/>
      <c r="BZ43" s="112"/>
      <c r="CA43" s="112"/>
      <c r="CB43" s="111"/>
      <c r="CC43" s="267"/>
      <c r="CD43" s="267"/>
      <c r="CE43" s="267"/>
      <c r="CF43" s="267"/>
      <c r="CG43" s="273"/>
      <c r="CH43" s="273"/>
      <c r="CI43" s="276"/>
      <c r="CJ43" s="281"/>
      <c r="CK43" s="238"/>
      <c r="CL43" s="238"/>
      <c r="CM43" s="238"/>
      <c r="CN43" s="238"/>
      <c r="CO43" s="119"/>
      <c r="CP43" s="112"/>
      <c r="CQ43" s="112"/>
      <c r="CR43" s="188"/>
      <c r="CS43" s="188"/>
      <c r="CT43" s="126"/>
      <c r="CU43" s="267"/>
      <c r="CV43" s="267"/>
      <c r="CW43" s="270"/>
      <c r="CX43" s="270"/>
      <c r="CY43" s="270"/>
      <c r="CZ43" s="270"/>
      <c r="DA43" s="264"/>
      <c r="DB43" s="264"/>
      <c r="DC43" s="238"/>
      <c r="DD43" s="238"/>
      <c r="DE43" s="238"/>
      <c r="DF43" s="238"/>
      <c r="DG43" s="119"/>
      <c r="DH43" s="119"/>
    </row>
    <row r="44" spans="1:112" ht="15" customHeight="1">
      <c r="A44" s="111"/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88"/>
      <c r="Q44" s="122" t="s">
        <v>36</v>
      </c>
      <c r="R44" s="122"/>
      <c r="S44" s="112"/>
      <c r="T44" s="112"/>
      <c r="U44" s="112"/>
      <c r="V44" s="188" t="s">
        <v>8</v>
      </c>
      <c r="W44" s="112"/>
      <c r="X44" s="111"/>
      <c r="Y44" s="242"/>
      <c r="Z44" s="242"/>
      <c r="AA44" s="287"/>
      <c r="AB44" s="287"/>
      <c r="AC44" s="293"/>
      <c r="AD44" s="287"/>
      <c r="AE44" s="251"/>
      <c r="AF44" s="258"/>
      <c r="AG44" s="254"/>
      <c r="AH44" s="254"/>
      <c r="AI44" s="254"/>
      <c r="AJ44" s="254"/>
      <c r="AK44" s="119"/>
      <c r="AL44" s="112"/>
      <c r="AM44" s="112"/>
      <c r="AN44" s="188" t="s">
        <v>9</v>
      </c>
      <c r="AO44" s="188"/>
      <c r="AP44" s="126"/>
      <c r="AQ44" s="290"/>
      <c r="AR44" s="290"/>
      <c r="AS44" s="290"/>
      <c r="AT44" s="287"/>
      <c r="AU44" s="290"/>
      <c r="AV44" s="290"/>
      <c r="AW44" s="248"/>
      <c r="AX44" s="248"/>
      <c r="AY44" s="254"/>
      <c r="AZ44" s="254"/>
      <c r="BA44" s="254"/>
      <c r="BB44" s="254"/>
      <c r="BC44" s="119"/>
      <c r="BD44" s="119"/>
      <c r="BE44" s="111"/>
      <c r="BF44" s="112"/>
      <c r="BG44" s="112"/>
      <c r="BH44" s="112"/>
      <c r="BI44" s="112"/>
      <c r="BJ44" s="112"/>
      <c r="BK44" s="112"/>
      <c r="BL44" s="112"/>
      <c r="BM44" s="112"/>
      <c r="BN44" s="112"/>
      <c r="BO44" s="112"/>
      <c r="BP44" s="112"/>
      <c r="BQ44" s="112"/>
      <c r="BR44" s="112"/>
      <c r="BS44" s="112"/>
      <c r="BT44" s="188"/>
      <c r="BU44" s="122" t="s">
        <v>36</v>
      </c>
      <c r="BV44" s="122"/>
      <c r="BW44" s="112"/>
      <c r="BX44" s="112"/>
      <c r="BY44" s="112"/>
      <c r="BZ44" s="188" t="s">
        <v>8</v>
      </c>
      <c r="CA44" s="112"/>
      <c r="CB44" s="111"/>
      <c r="CC44" s="268"/>
      <c r="CD44" s="268"/>
      <c r="CE44" s="268"/>
      <c r="CF44" s="268"/>
      <c r="CG44" s="274"/>
      <c r="CH44" s="274"/>
      <c r="CI44" s="277"/>
      <c r="CJ44" s="282"/>
      <c r="CK44" s="239"/>
      <c r="CL44" s="239"/>
      <c r="CM44" s="239"/>
      <c r="CN44" s="239"/>
      <c r="CO44" s="119"/>
      <c r="CP44" s="112"/>
      <c r="CQ44" s="112"/>
      <c r="CR44" s="188" t="s">
        <v>9</v>
      </c>
      <c r="CS44" s="188"/>
      <c r="CT44" s="126"/>
      <c r="CU44" s="268"/>
      <c r="CV44" s="268"/>
      <c r="CW44" s="271"/>
      <c r="CX44" s="271"/>
      <c r="CY44" s="271"/>
      <c r="CZ44" s="271"/>
      <c r="DA44" s="265"/>
      <c r="DB44" s="265"/>
      <c r="DC44" s="239"/>
      <c r="DD44" s="239"/>
      <c r="DE44" s="239"/>
      <c r="DF44" s="239"/>
      <c r="DG44" s="119"/>
      <c r="DH44" s="119"/>
    </row>
    <row r="45" spans="1:112" ht="15" customHeight="1">
      <c r="A45" s="111"/>
      <c r="B45" s="112"/>
      <c r="C45" s="112"/>
      <c r="D45" s="112"/>
      <c r="E45" s="112"/>
      <c r="F45" s="113" t="s">
        <v>39</v>
      </c>
      <c r="G45" s="112"/>
      <c r="H45" s="115" t="s">
        <v>47</v>
      </c>
      <c r="I45" s="112"/>
      <c r="J45" s="112"/>
      <c r="K45" s="112"/>
      <c r="L45" s="112"/>
      <c r="M45" s="112"/>
      <c r="N45" s="112"/>
      <c r="O45" s="112"/>
      <c r="P45" s="113"/>
      <c r="Q45" s="156">
        <v>0</v>
      </c>
      <c r="R45" s="122"/>
      <c r="S45" s="112"/>
      <c r="T45" s="112"/>
      <c r="U45" s="112"/>
      <c r="V45" s="112"/>
      <c r="W45" s="112"/>
      <c r="X45" s="111"/>
      <c r="Y45" s="243"/>
      <c r="Z45" s="243"/>
      <c r="AA45" s="288"/>
      <c r="AB45" s="288"/>
      <c r="AC45" s="294"/>
      <c r="AD45" s="288"/>
      <c r="AE45" s="252"/>
      <c r="AF45" s="259"/>
      <c r="AG45" s="254"/>
      <c r="AH45" s="254"/>
      <c r="AI45" s="254"/>
      <c r="AJ45" s="254"/>
      <c r="AK45" s="119"/>
      <c r="AL45" s="112"/>
      <c r="AM45" s="112"/>
      <c r="AN45" s="188"/>
      <c r="AO45" s="188"/>
      <c r="AP45" s="126"/>
      <c r="AQ45" s="291"/>
      <c r="AR45" s="291"/>
      <c r="AS45" s="291"/>
      <c r="AT45" s="288"/>
      <c r="AU45" s="291"/>
      <c r="AV45" s="291"/>
      <c r="AW45" s="249"/>
      <c r="AX45" s="249"/>
      <c r="AY45" s="255"/>
      <c r="AZ45" s="255"/>
      <c r="BA45" s="254"/>
      <c r="BB45" s="254"/>
      <c r="BC45" s="119"/>
      <c r="BD45" s="119"/>
      <c r="BE45" s="111" t="s">
        <v>51</v>
      </c>
      <c r="BF45" s="112"/>
      <c r="BG45" s="112"/>
      <c r="BH45" s="112"/>
      <c r="BI45" s="112"/>
      <c r="BJ45" s="113"/>
      <c r="BK45" s="112"/>
      <c r="BL45" s="115"/>
      <c r="BM45" s="112"/>
      <c r="BN45" s="112"/>
      <c r="BO45" s="112"/>
      <c r="BP45" s="112"/>
      <c r="BQ45" s="112"/>
      <c r="BR45" s="112"/>
      <c r="BS45" s="112"/>
      <c r="BT45" s="113"/>
      <c r="BU45" s="156">
        <f t="shared" ref="BU45" si="3">SUM(BS45:BT45)</f>
        <v>0</v>
      </c>
      <c r="BV45" s="122"/>
      <c r="BW45" s="112"/>
      <c r="BX45" s="112"/>
      <c r="BY45" s="112"/>
      <c r="BZ45" s="112"/>
      <c r="CA45" s="112"/>
      <c r="CB45" s="111"/>
      <c r="CC45" s="269"/>
      <c r="CD45" s="269"/>
      <c r="CE45" s="269"/>
      <c r="CF45" s="269"/>
      <c r="CG45" s="275"/>
      <c r="CH45" s="275"/>
      <c r="CI45" s="278"/>
      <c r="CJ45" s="283"/>
      <c r="CK45" s="239"/>
      <c r="CL45" s="239"/>
      <c r="CM45" s="239"/>
      <c r="CN45" s="239"/>
      <c r="CO45" s="119"/>
      <c r="CP45" s="112"/>
      <c r="CQ45" s="112"/>
      <c r="CR45" s="188"/>
      <c r="CS45" s="188"/>
      <c r="CT45" s="126"/>
      <c r="CU45" s="269"/>
      <c r="CV45" s="269"/>
      <c r="CW45" s="272"/>
      <c r="CX45" s="272"/>
      <c r="CY45" s="272"/>
      <c r="CZ45" s="272"/>
      <c r="DA45" s="266"/>
      <c r="DB45" s="266"/>
      <c r="DC45" s="240"/>
      <c r="DD45" s="240"/>
      <c r="DE45" s="239"/>
      <c r="DF45" s="239"/>
      <c r="DG45" s="119"/>
      <c r="DH45" s="119"/>
    </row>
    <row r="46" spans="1:112" ht="15" customHeight="1">
      <c r="A46" s="111"/>
      <c r="B46" s="112"/>
      <c r="C46" s="112"/>
      <c r="D46" s="112"/>
      <c r="E46" s="112"/>
      <c r="F46" s="113" t="s">
        <v>40</v>
      </c>
      <c r="G46" s="112"/>
      <c r="H46" s="115" t="s">
        <v>52</v>
      </c>
      <c r="I46" s="112"/>
      <c r="J46" s="112"/>
      <c r="K46" s="112"/>
      <c r="L46" s="112"/>
      <c r="M46" s="112"/>
      <c r="N46" s="112"/>
      <c r="O46" s="112"/>
      <c r="P46" s="113"/>
      <c r="Q46" s="156">
        <v>0</v>
      </c>
      <c r="R46" s="122"/>
      <c r="S46" s="112"/>
      <c r="T46" s="112"/>
      <c r="U46" s="112"/>
      <c r="V46" s="112"/>
      <c r="W46" s="112"/>
      <c r="X46" s="111"/>
      <c r="Y46" s="172"/>
      <c r="Z46" s="172"/>
      <c r="AA46" s="172"/>
      <c r="AB46" s="172"/>
      <c r="AC46" s="172"/>
      <c r="AD46" s="172"/>
      <c r="AE46" s="162"/>
      <c r="AF46" s="162"/>
      <c r="AG46" s="255"/>
      <c r="AH46" s="255"/>
      <c r="AI46" s="255"/>
      <c r="AJ46" s="255"/>
      <c r="AK46" s="119"/>
      <c r="AL46" s="112"/>
      <c r="AM46" s="112"/>
      <c r="AN46" s="188"/>
      <c r="AO46" s="188"/>
      <c r="AP46" s="126"/>
      <c r="AQ46" s="172"/>
      <c r="AR46" s="172"/>
      <c r="AS46" s="172"/>
      <c r="AT46" s="120"/>
      <c r="AU46" s="172"/>
      <c r="AV46" s="172"/>
      <c r="AW46" s="172"/>
      <c r="AX46" s="172"/>
      <c r="AY46" s="164"/>
      <c r="AZ46" s="164"/>
      <c r="BA46" s="255"/>
      <c r="BB46" s="255"/>
      <c r="BC46" s="119"/>
      <c r="BD46" s="119"/>
      <c r="BE46" s="111"/>
      <c r="BF46" s="112"/>
      <c r="BG46" s="112"/>
      <c r="BH46" s="112"/>
      <c r="BI46" s="112"/>
      <c r="BJ46" s="113" t="s">
        <v>40</v>
      </c>
      <c r="BK46" s="112"/>
      <c r="BL46" s="115" t="s">
        <v>52</v>
      </c>
      <c r="BM46" s="112"/>
      <c r="BN46" s="112"/>
      <c r="BO46" s="112"/>
      <c r="BP46" s="112"/>
      <c r="BQ46" s="112"/>
      <c r="BR46" s="112"/>
      <c r="BS46" s="112"/>
      <c r="BT46" s="113"/>
      <c r="BU46" s="156">
        <f>SUM(BS46:BT46)</f>
        <v>0</v>
      </c>
      <c r="BV46" s="122"/>
      <c r="BW46" s="112"/>
      <c r="BX46" s="112"/>
      <c r="BY46" s="112"/>
      <c r="BZ46" s="112"/>
      <c r="CA46" s="112"/>
      <c r="CB46" s="111"/>
      <c r="CC46" s="120"/>
      <c r="CD46" s="120"/>
      <c r="CE46" s="120"/>
      <c r="CF46" s="120"/>
      <c r="CG46" s="127"/>
      <c r="CH46" s="112"/>
      <c r="CI46" s="128"/>
      <c r="CJ46" s="128"/>
      <c r="CK46" s="240"/>
      <c r="CL46" s="240"/>
      <c r="CM46" s="240"/>
      <c r="CN46" s="240"/>
      <c r="CO46" s="119"/>
      <c r="CP46" s="112"/>
      <c r="CQ46" s="112"/>
      <c r="CR46" s="188"/>
      <c r="CS46" s="188"/>
      <c r="CT46" s="126"/>
      <c r="CU46" s="112"/>
      <c r="CV46" s="112"/>
      <c r="CW46" s="120"/>
      <c r="CX46" s="120"/>
      <c r="CY46" s="120"/>
      <c r="CZ46" s="120"/>
      <c r="DA46" s="120"/>
      <c r="DB46" s="120"/>
      <c r="DC46" s="112"/>
      <c r="DD46" s="112"/>
      <c r="DE46" s="240"/>
      <c r="DF46" s="240"/>
      <c r="DG46" s="119"/>
      <c r="DH46" s="119"/>
    </row>
    <row r="47" spans="1:112" ht="15" customHeight="1">
      <c r="A47" s="111"/>
      <c r="B47" s="112"/>
      <c r="C47" s="112"/>
      <c r="D47" s="112"/>
      <c r="E47" s="112"/>
      <c r="F47" s="112"/>
      <c r="G47" s="112"/>
      <c r="H47" s="112" t="s">
        <v>53</v>
      </c>
      <c r="I47" s="115"/>
      <c r="J47" s="112"/>
      <c r="K47" s="112"/>
      <c r="L47" s="115"/>
      <c r="M47" s="116"/>
      <c r="N47" s="115"/>
      <c r="O47" s="113"/>
      <c r="P47" s="113"/>
      <c r="Q47" s="156">
        <v>0</v>
      </c>
      <c r="R47" s="122"/>
      <c r="S47" s="112"/>
      <c r="T47" s="112"/>
      <c r="U47" s="112"/>
      <c r="V47" s="112"/>
      <c r="W47" s="112"/>
      <c r="X47" s="111"/>
      <c r="Y47" s="123"/>
      <c r="Z47" s="123"/>
      <c r="AA47" s="123"/>
      <c r="AB47" s="123"/>
      <c r="AC47" s="123"/>
      <c r="AD47" s="123"/>
      <c r="AE47" s="123"/>
      <c r="AF47" s="123"/>
      <c r="AG47" s="131"/>
      <c r="AH47" s="112"/>
      <c r="AI47" s="112"/>
      <c r="AJ47" s="112"/>
      <c r="AK47" s="119"/>
      <c r="AL47" s="112"/>
      <c r="AM47" s="112"/>
      <c r="AN47" s="188"/>
      <c r="AO47" s="188"/>
      <c r="AP47" s="126"/>
      <c r="AQ47" s="123"/>
      <c r="AR47" s="123"/>
      <c r="AS47" s="118"/>
      <c r="AT47" s="118"/>
      <c r="AU47" s="123"/>
      <c r="AV47" s="123"/>
      <c r="AW47" s="123"/>
      <c r="AX47" s="123"/>
      <c r="AY47" s="131"/>
      <c r="AZ47" s="123"/>
      <c r="BA47" s="123"/>
      <c r="BB47" s="123"/>
      <c r="BC47" s="119"/>
      <c r="BD47" s="119"/>
      <c r="BE47" s="111"/>
      <c r="BF47" s="112"/>
      <c r="BG47" s="112"/>
      <c r="BH47" s="112"/>
      <c r="BI47" s="112"/>
      <c r="BJ47" s="112"/>
      <c r="BK47" s="112"/>
      <c r="BL47" s="112" t="s">
        <v>53</v>
      </c>
      <c r="BM47" s="115"/>
      <c r="BN47" s="112"/>
      <c r="BO47" s="112"/>
      <c r="BP47" s="115"/>
      <c r="BQ47" s="116"/>
      <c r="BR47" s="115"/>
      <c r="BS47" s="113"/>
      <c r="BT47" s="113"/>
      <c r="BU47" s="156">
        <f>SUM(BS47:BT47)</f>
        <v>0</v>
      </c>
      <c r="BV47" s="122"/>
      <c r="BW47" s="112"/>
      <c r="BX47" s="112"/>
      <c r="BY47" s="112"/>
      <c r="BZ47" s="112"/>
      <c r="CA47" s="112"/>
      <c r="CB47" s="111"/>
      <c r="CC47" s="123"/>
      <c r="CD47" s="129"/>
      <c r="CE47" s="123"/>
      <c r="CF47" s="123"/>
      <c r="CG47" s="130"/>
      <c r="CH47" s="130"/>
      <c r="CI47" s="130"/>
      <c r="CJ47" s="130"/>
      <c r="CK47" s="131"/>
      <c r="CL47" s="112"/>
      <c r="CM47" s="112"/>
      <c r="CN47" s="112"/>
      <c r="CO47" s="119"/>
      <c r="CP47" s="112"/>
      <c r="CQ47" s="112"/>
      <c r="CR47" s="188"/>
      <c r="CS47" s="188"/>
      <c r="CT47" s="126"/>
      <c r="CU47" s="123"/>
      <c r="CV47" s="123"/>
      <c r="CW47" s="118"/>
      <c r="CX47" s="118"/>
      <c r="CY47" s="123"/>
      <c r="CZ47" s="123"/>
      <c r="DA47" s="123"/>
      <c r="DB47" s="123"/>
      <c r="DC47" s="131"/>
      <c r="DD47" s="123"/>
      <c r="DE47" s="123"/>
      <c r="DF47" s="123"/>
      <c r="DG47" s="119"/>
      <c r="DH47" s="119"/>
    </row>
    <row r="48" spans="1:112" ht="15" customHeight="1">
      <c r="A48" s="111"/>
      <c r="B48" s="112"/>
      <c r="C48" s="115"/>
      <c r="D48" s="115"/>
      <c r="E48" s="112"/>
      <c r="F48" s="112"/>
      <c r="G48" s="112"/>
      <c r="H48" s="112" t="s">
        <v>70</v>
      </c>
      <c r="I48" s="115"/>
      <c r="J48" s="112"/>
      <c r="K48" s="112"/>
      <c r="L48" s="115"/>
      <c r="M48" s="116"/>
      <c r="N48" s="115"/>
      <c r="O48" s="113"/>
      <c r="P48" s="113"/>
      <c r="Q48" s="156">
        <v>0</v>
      </c>
      <c r="R48" s="112"/>
      <c r="S48" s="112"/>
      <c r="T48" s="112"/>
      <c r="U48" s="112"/>
      <c r="V48" s="112"/>
      <c r="W48" s="112"/>
      <c r="X48" s="111"/>
      <c r="Y48" s="241"/>
      <c r="Z48" s="241"/>
      <c r="AA48" s="241"/>
      <c r="AB48" s="241"/>
      <c r="AC48" s="286"/>
      <c r="AD48" s="286"/>
      <c r="AE48" s="247"/>
      <c r="AF48" s="247"/>
      <c r="AG48" s="253"/>
      <c r="AH48" s="253"/>
      <c r="AI48" s="253"/>
      <c r="AJ48" s="253"/>
      <c r="AK48" s="119"/>
      <c r="AL48" s="112"/>
      <c r="AM48" s="112"/>
      <c r="AN48" s="188"/>
      <c r="AO48" s="188"/>
      <c r="AP48" s="126"/>
      <c r="AQ48" s="241"/>
      <c r="AR48" s="241"/>
      <c r="AS48" s="286"/>
      <c r="AT48" s="286"/>
      <c r="AU48" s="289"/>
      <c r="AV48" s="289"/>
      <c r="AW48" s="289"/>
      <c r="AX48" s="289"/>
      <c r="AY48" s="253"/>
      <c r="AZ48" s="253"/>
      <c r="BA48" s="253"/>
      <c r="BB48" s="253"/>
      <c r="BC48" s="119"/>
      <c r="BD48" s="119"/>
      <c r="BE48" s="111"/>
      <c r="BF48" s="112"/>
      <c r="BG48" s="115"/>
      <c r="BH48" s="115"/>
      <c r="BI48" s="112"/>
      <c r="BJ48" s="112"/>
      <c r="BK48" s="112"/>
      <c r="BL48" s="112" t="s">
        <v>70</v>
      </c>
      <c r="BM48" s="115"/>
      <c r="BN48" s="112"/>
      <c r="BO48" s="112"/>
      <c r="BP48" s="115"/>
      <c r="BQ48" s="116"/>
      <c r="BR48" s="115"/>
      <c r="BS48" s="113"/>
      <c r="BT48" s="113"/>
      <c r="BU48" s="156">
        <f>SUM(BS48:BT48)</f>
        <v>0</v>
      </c>
      <c r="BV48" s="112"/>
      <c r="BW48" s="112"/>
      <c r="BX48" s="112"/>
      <c r="BY48" s="112"/>
      <c r="BZ48" s="112"/>
      <c r="CA48" s="112"/>
      <c r="CB48" s="111"/>
      <c r="CC48" s="267"/>
      <c r="CD48" s="267"/>
      <c r="CE48" s="267"/>
      <c r="CF48" s="273"/>
      <c r="CG48" s="273"/>
      <c r="CH48" s="273"/>
      <c r="CI48" s="273"/>
      <c r="CJ48" s="264"/>
      <c r="CK48" s="238"/>
      <c r="CL48" s="238"/>
      <c r="CM48" s="238"/>
      <c r="CN48" s="238"/>
      <c r="CO48" s="119"/>
      <c r="CP48" s="112"/>
      <c r="CQ48" s="112"/>
      <c r="CR48" s="188"/>
      <c r="CS48" s="188"/>
      <c r="CT48" s="126"/>
      <c r="CU48" s="267"/>
      <c r="CV48" s="267"/>
      <c r="CW48" s="270"/>
      <c r="CX48" s="270"/>
      <c r="CY48" s="270"/>
      <c r="CZ48" s="270"/>
      <c r="DA48" s="264"/>
      <c r="DB48" s="264"/>
      <c r="DC48" s="238"/>
      <c r="DD48" s="238"/>
      <c r="DE48" s="238"/>
      <c r="DF48" s="238"/>
      <c r="DG48" s="119"/>
      <c r="DH48" s="119"/>
    </row>
    <row r="49" spans="1:112" ht="15" customHeight="1">
      <c r="A49" s="111"/>
      <c r="B49" s="112"/>
      <c r="C49" s="112"/>
      <c r="D49" s="112"/>
      <c r="E49" s="112"/>
      <c r="F49" s="112"/>
      <c r="G49" s="112"/>
      <c r="H49" s="112" t="s">
        <v>71</v>
      </c>
      <c r="I49" s="112"/>
      <c r="J49" s="112"/>
      <c r="K49" s="112"/>
      <c r="L49" s="112"/>
      <c r="M49" s="112"/>
      <c r="N49" s="112"/>
      <c r="O49" s="113"/>
      <c r="P49" s="113"/>
      <c r="Q49" s="156">
        <v>0</v>
      </c>
      <c r="R49" s="122"/>
      <c r="S49" s="112"/>
      <c r="T49" s="279"/>
      <c r="U49" s="280"/>
      <c r="V49" s="188" t="s">
        <v>10</v>
      </c>
      <c r="W49" s="112"/>
      <c r="X49" s="111"/>
      <c r="Y49" s="242"/>
      <c r="Z49" s="242"/>
      <c r="AA49" s="242"/>
      <c r="AB49" s="242"/>
      <c r="AC49" s="287"/>
      <c r="AD49" s="287"/>
      <c r="AE49" s="248"/>
      <c r="AF49" s="248"/>
      <c r="AG49" s="254"/>
      <c r="AH49" s="254"/>
      <c r="AI49" s="254"/>
      <c r="AJ49" s="254"/>
      <c r="AK49" s="119"/>
      <c r="AL49" s="112"/>
      <c r="AM49" s="112"/>
      <c r="AN49" s="188" t="s">
        <v>11</v>
      </c>
      <c r="AO49" s="188"/>
      <c r="AP49" s="126"/>
      <c r="AQ49" s="242"/>
      <c r="AR49" s="242"/>
      <c r="AS49" s="287"/>
      <c r="AT49" s="287"/>
      <c r="AU49" s="290"/>
      <c r="AV49" s="290"/>
      <c r="AW49" s="290"/>
      <c r="AX49" s="290"/>
      <c r="AY49" s="254"/>
      <c r="AZ49" s="254"/>
      <c r="BA49" s="254"/>
      <c r="BB49" s="254"/>
      <c r="BC49" s="119"/>
      <c r="BD49" s="119"/>
      <c r="BE49" s="111"/>
      <c r="BF49" s="112"/>
      <c r="BG49" s="112"/>
      <c r="BH49" s="112"/>
      <c r="BI49" s="112"/>
      <c r="BJ49" s="112"/>
      <c r="BK49" s="112"/>
      <c r="BL49" s="112" t="s">
        <v>71</v>
      </c>
      <c r="BM49" s="112"/>
      <c r="BN49" s="112"/>
      <c r="BO49" s="112"/>
      <c r="BP49" s="112"/>
      <c r="BQ49" s="112"/>
      <c r="BR49" s="112"/>
      <c r="BS49" s="113"/>
      <c r="BT49" s="113"/>
      <c r="BU49" s="156">
        <f>SUM(BS49:BT49)</f>
        <v>0</v>
      </c>
      <c r="BV49" s="122"/>
      <c r="BW49" s="112"/>
      <c r="BX49" s="279"/>
      <c r="BY49" s="280"/>
      <c r="BZ49" s="188" t="s">
        <v>10</v>
      </c>
      <c r="CA49" s="112"/>
      <c r="CB49" s="111"/>
      <c r="CC49" s="268"/>
      <c r="CD49" s="268"/>
      <c r="CE49" s="268"/>
      <c r="CF49" s="274"/>
      <c r="CG49" s="274"/>
      <c r="CH49" s="274"/>
      <c r="CI49" s="274"/>
      <c r="CJ49" s="265"/>
      <c r="CK49" s="239"/>
      <c r="CL49" s="239"/>
      <c r="CM49" s="239"/>
      <c r="CN49" s="239"/>
      <c r="CO49" s="119"/>
      <c r="CP49" s="112"/>
      <c r="CQ49" s="112"/>
      <c r="CR49" s="188" t="s">
        <v>11</v>
      </c>
      <c r="CS49" s="188"/>
      <c r="CT49" s="126"/>
      <c r="CU49" s="268"/>
      <c r="CV49" s="268"/>
      <c r="CW49" s="271"/>
      <c r="CX49" s="271"/>
      <c r="CY49" s="271"/>
      <c r="CZ49" s="271"/>
      <c r="DA49" s="265"/>
      <c r="DB49" s="265"/>
      <c r="DC49" s="239"/>
      <c r="DD49" s="239"/>
      <c r="DE49" s="239"/>
      <c r="DF49" s="239"/>
      <c r="DG49" s="119"/>
      <c r="DH49" s="119"/>
    </row>
    <row r="50" spans="1:112" ht="15" customHeight="1">
      <c r="A50" s="111"/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88"/>
      <c r="Q50" s="112"/>
      <c r="R50" s="122"/>
      <c r="S50" s="112"/>
      <c r="T50" s="279"/>
      <c r="U50" s="280"/>
      <c r="V50" s="112"/>
      <c r="W50" s="112"/>
      <c r="X50" s="111"/>
      <c r="Y50" s="243"/>
      <c r="Z50" s="243"/>
      <c r="AA50" s="243"/>
      <c r="AB50" s="243"/>
      <c r="AC50" s="288"/>
      <c r="AD50" s="288"/>
      <c r="AE50" s="249"/>
      <c r="AF50" s="249"/>
      <c r="AG50" s="255"/>
      <c r="AH50" s="255"/>
      <c r="AI50" s="254"/>
      <c r="AJ50" s="254"/>
      <c r="AK50" s="119"/>
      <c r="AL50" s="112"/>
      <c r="AM50" s="112"/>
      <c r="AN50" s="188"/>
      <c r="AO50" s="188"/>
      <c r="AP50" s="126"/>
      <c r="AQ50" s="243"/>
      <c r="AR50" s="243"/>
      <c r="AS50" s="288"/>
      <c r="AT50" s="288"/>
      <c r="AU50" s="291"/>
      <c r="AV50" s="291"/>
      <c r="AW50" s="291"/>
      <c r="AX50" s="291"/>
      <c r="AY50" s="255"/>
      <c r="AZ50" s="255"/>
      <c r="BA50" s="254"/>
      <c r="BB50" s="254"/>
      <c r="BC50" s="119"/>
      <c r="BD50" s="119"/>
      <c r="BE50" s="111"/>
      <c r="BF50" s="112"/>
      <c r="BG50" s="112"/>
      <c r="BH50" s="112"/>
      <c r="BI50" s="112"/>
      <c r="BJ50" s="113" t="s">
        <v>41</v>
      </c>
      <c r="BK50" s="112"/>
      <c r="BL50" s="112"/>
      <c r="BM50" s="112"/>
      <c r="BN50" s="112"/>
      <c r="BO50" s="112"/>
      <c r="BP50" s="112"/>
      <c r="BQ50" s="112"/>
      <c r="BR50" s="112"/>
      <c r="BS50" s="112"/>
      <c r="BT50" s="188"/>
      <c r="BU50" s="112"/>
      <c r="BV50" s="122"/>
      <c r="BW50" s="112"/>
      <c r="BX50" s="279"/>
      <c r="BY50" s="280"/>
      <c r="BZ50" s="112"/>
      <c r="CA50" s="112"/>
      <c r="CB50" s="111"/>
      <c r="CC50" s="269"/>
      <c r="CD50" s="269"/>
      <c r="CE50" s="269"/>
      <c r="CF50" s="275"/>
      <c r="CG50" s="275"/>
      <c r="CH50" s="275"/>
      <c r="CI50" s="275"/>
      <c r="CJ50" s="266"/>
      <c r="CK50" s="240"/>
      <c r="CL50" s="240"/>
      <c r="CM50" s="239"/>
      <c r="CN50" s="239"/>
      <c r="CO50" s="119"/>
      <c r="CP50" s="112"/>
      <c r="CQ50" s="112"/>
      <c r="CR50" s="188"/>
      <c r="CS50" s="188"/>
      <c r="CT50" s="126"/>
      <c r="CU50" s="269"/>
      <c r="CV50" s="269"/>
      <c r="CW50" s="272"/>
      <c r="CX50" s="272"/>
      <c r="CY50" s="272"/>
      <c r="CZ50" s="272"/>
      <c r="DA50" s="266"/>
      <c r="DB50" s="266"/>
      <c r="DC50" s="240"/>
      <c r="DD50" s="240"/>
      <c r="DE50" s="239"/>
      <c r="DF50" s="239"/>
      <c r="DG50" s="119"/>
      <c r="DH50" s="119"/>
    </row>
    <row r="51" spans="1:112" ht="15" customHeight="1">
      <c r="A51" s="111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74" t="s">
        <v>127</v>
      </c>
      <c r="P51" s="188" t="s">
        <v>49</v>
      </c>
      <c r="Q51" s="112"/>
      <c r="R51" s="122"/>
      <c r="S51" s="112"/>
      <c r="T51" s="279"/>
      <c r="U51" s="280"/>
      <c r="V51" s="112"/>
      <c r="W51" s="112"/>
      <c r="X51" s="111"/>
      <c r="Y51" s="172"/>
      <c r="Z51" s="172"/>
      <c r="AA51" s="172"/>
      <c r="AB51" s="172"/>
      <c r="AC51" s="172"/>
      <c r="AD51" s="172"/>
      <c r="AE51" s="172"/>
      <c r="AF51" s="172"/>
      <c r="AG51" s="164"/>
      <c r="AH51" s="164"/>
      <c r="AI51" s="255"/>
      <c r="AJ51" s="255"/>
      <c r="AK51" s="119"/>
      <c r="AL51" s="112"/>
      <c r="AM51" s="112"/>
      <c r="AN51" s="188"/>
      <c r="AO51" s="188"/>
      <c r="AP51" s="126"/>
      <c r="AQ51" s="172"/>
      <c r="AR51" s="172"/>
      <c r="AS51" s="120"/>
      <c r="AT51" s="120"/>
      <c r="AU51" s="172"/>
      <c r="AV51" s="172"/>
      <c r="AW51" s="172"/>
      <c r="AX51" s="172"/>
      <c r="AY51" s="164"/>
      <c r="AZ51" s="164"/>
      <c r="BA51" s="255"/>
      <c r="BB51" s="255"/>
      <c r="BC51" s="119"/>
      <c r="BD51" s="119"/>
      <c r="BE51" s="111"/>
      <c r="BF51" s="112"/>
      <c r="BG51" s="112"/>
      <c r="BH51" s="112"/>
      <c r="BI51" s="112"/>
      <c r="BJ51" s="112"/>
      <c r="BK51" s="112"/>
      <c r="BL51" s="112"/>
      <c r="BM51" s="112"/>
      <c r="BN51" s="112"/>
      <c r="BO51" s="112"/>
      <c r="BP51" s="112"/>
      <c r="BQ51" s="112"/>
      <c r="BR51" s="112"/>
      <c r="BS51" s="174" t="s">
        <v>127</v>
      </c>
      <c r="BT51" s="188" t="s">
        <v>49</v>
      </c>
      <c r="BU51" s="112"/>
      <c r="BV51" s="122"/>
      <c r="BW51" s="112"/>
      <c r="BX51" s="279"/>
      <c r="BY51" s="280"/>
      <c r="BZ51" s="112"/>
      <c r="CA51" s="112"/>
      <c r="CB51" s="111"/>
      <c r="CC51" s="120"/>
      <c r="CD51" s="120"/>
      <c r="CE51" s="120"/>
      <c r="CF51" s="120"/>
      <c r="CG51" s="120"/>
      <c r="CH51" s="120"/>
      <c r="CI51" s="120"/>
      <c r="CJ51" s="134"/>
      <c r="CK51" s="112"/>
      <c r="CL51" s="112"/>
      <c r="CM51" s="240"/>
      <c r="CN51" s="240"/>
      <c r="CO51" s="119"/>
      <c r="CP51" s="112"/>
      <c r="CQ51" s="112"/>
      <c r="CR51" s="188"/>
      <c r="CS51" s="188"/>
      <c r="CT51" s="126"/>
      <c r="CU51" s="112"/>
      <c r="CV51" s="112"/>
      <c r="CW51" s="120"/>
      <c r="CX51" s="120"/>
      <c r="CY51" s="120"/>
      <c r="CZ51" s="120"/>
      <c r="DA51" s="120"/>
      <c r="DB51" s="120"/>
      <c r="DC51" s="112"/>
      <c r="DD51" s="112"/>
      <c r="DE51" s="240"/>
      <c r="DF51" s="240"/>
      <c r="DG51" s="119"/>
      <c r="DH51" s="119"/>
    </row>
    <row r="52" spans="1:112" ht="15" customHeight="1">
      <c r="A52" s="111"/>
      <c r="B52" s="112"/>
      <c r="C52" s="112"/>
      <c r="D52" s="112"/>
      <c r="E52" s="112"/>
      <c r="F52" s="113" t="s">
        <v>41</v>
      </c>
      <c r="G52" s="112"/>
      <c r="H52" s="112" t="s">
        <v>132</v>
      </c>
      <c r="I52" s="112"/>
      <c r="J52" s="112"/>
      <c r="K52" s="112"/>
      <c r="L52" s="133"/>
      <c r="M52" s="112"/>
      <c r="N52" s="112"/>
      <c r="O52" s="155">
        <f>COUNTIF(X41:BB66,H52)</f>
        <v>0</v>
      </c>
      <c r="P52" s="155">
        <f>COUNTIF(X41:BB66,H52&amp;"/R")</f>
        <v>0</v>
      </c>
      <c r="Q52" s="156">
        <f t="shared" ref="Q52:Q60" si="4">SUM(O52:P52)</f>
        <v>0</v>
      </c>
      <c r="R52" s="122"/>
      <c r="S52" s="112"/>
      <c r="T52" s="279"/>
      <c r="U52" s="280"/>
      <c r="V52" s="112"/>
      <c r="W52" s="112"/>
      <c r="X52" s="111"/>
      <c r="Y52" s="123"/>
      <c r="Z52" s="123"/>
      <c r="AA52" s="123"/>
      <c r="AB52" s="123"/>
      <c r="AC52" s="123"/>
      <c r="AD52" s="123"/>
      <c r="AE52" s="123"/>
      <c r="AF52" s="123"/>
      <c r="AG52" s="131"/>
      <c r="AH52" s="112"/>
      <c r="AI52" s="112"/>
      <c r="AJ52" s="112"/>
      <c r="AK52" s="119"/>
      <c r="AL52" s="112"/>
      <c r="AM52" s="112"/>
      <c r="AN52" s="188"/>
      <c r="AO52" s="188"/>
      <c r="AP52" s="126"/>
      <c r="AQ52" s="123"/>
      <c r="AR52" s="123"/>
      <c r="AS52" s="118"/>
      <c r="AT52" s="118"/>
      <c r="AU52" s="123"/>
      <c r="AV52" s="123"/>
      <c r="AW52" s="123"/>
      <c r="AX52" s="123"/>
      <c r="AY52" s="131"/>
      <c r="AZ52" s="123"/>
      <c r="BA52" s="123"/>
      <c r="BB52" s="123"/>
      <c r="BC52" s="119"/>
      <c r="BD52" s="119"/>
      <c r="BE52" s="111"/>
      <c r="BF52" s="112"/>
      <c r="BG52" s="112"/>
      <c r="BH52" s="112"/>
      <c r="BI52" s="112"/>
      <c r="BJ52" s="112"/>
      <c r="BK52" s="112"/>
      <c r="BL52" s="112" t="s">
        <v>132</v>
      </c>
      <c r="BM52" s="112"/>
      <c r="BN52" s="112"/>
      <c r="BO52" s="112"/>
      <c r="BP52" s="133"/>
      <c r="BQ52" s="112"/>
      <c r="BR52" s="112"/>
      <c r="BS52" s="155">
        <f>COUNTIF(CB41:DF66,BL52)</f>
        <v>0</v>
      </c>
      <c r="BT52" s="155">
        <f>COUNTIF(CB41:DF66,BL52&amp;"/R")</f>
        <v>0</v>
      </c>
      <c r="BU52" s="156">
        <f t="shared" ref="BU52:BU60" si="5">SUM(BS52:BT52)</f>
        <v>0</v>
      </c>
      <c r="BV52" s="122"/>
      <c r="BW52" s="112"/>
      <c r="BX52" s="279"/>
      <c r="BY52" s="280"/>
      <c r="BZ52" s="112"/>
      <c r="CA52" s="112"/>
      <c r="CB52" s="111"/>
      <c r="CC52" s="123"/>
      <c r="CD52" s="123"/>
      <c r="CE52" s="123"/>
      <c r="CF52" s="123"/>
      <c r="CG52" s="123"/>
      <c r="CH52" s="123"/>
      <c r="CI52" s="123"/>
      <c r="CJ52" s="123"/>
      <c r="CK52" s="131"/>
      <c r="CL52" s="112"/>
      <c r="CM52" s="112"/>
      <c r="CN52" s="112"/>
      <c r="CO52" s="119"/>
      <c r="CP52" s="112"/>
      <c r="CQ52" s="112"/>
      <c r="CR52" s="188"/>
      <c r="CS52" s="188"/>
      <c r="CT52" s="126"/>
      <c r="CU52" s="123"/>
      <c r="CV52" s="123"/>
      <c r="CW52" s="118"/>
      <c r="CX52" s="118"/>
      <c r="CY52" s="123"/>
      <c r="CZ52" s="123"/>
      <c r="DA52" s="123"/>
      <c r="DB52" s="123"/>
      <c r="DC52" s="131"/>
      <c r="DD52" s="123"/>
      <c r="DE52" s="123"/>
      <c r="DF52" s="123"/>
      <c r="DG52" s="119"/>
      <c r="DH52" s="119"/>
    </row>
    <row r="53" spans="1:112" ht="15" customHeight="1">
      <c r="A53" s="111"/>
      <c r="B53" s="112"/>
      <c r="C53" s="112"/>
      <c r="D53" s="112"/>
      <c r="E53" s="112"/>
      <c r="F53" s="112"/>
      <c r="G53" s="112"/>
      <c r="H53" s="112" t="s">
        <v>135</v>
      </c>
      <c r="I53" s="112"/>
      <c r="J53" s="112"/>
      <c r="K53" s="112"/>
      <c r="L53" s="133"/>
      <c r="M53" s="112"/>
      <c r="N53" s="112"/>
      <c r="O53" s="155">
        <f>COUNTIF(X41:BB66,H53)</f>
        <v>0</v>
      </c>
      <c r="P53" s="155">
        <f>COUNTIF(X41:BB66,H53&amp;"/R")</f>
        <v>0</v>
      </c>
      <c r="Q53" s="156">
        <f t="shared" si="4"/>
        <v>0</v>
      </c>
      <c r="R53" s="122"/>
      <c r="S53" s="112"/>
      <c r="T53" s="279"/>
      <c r="U53" s="280"/>
      <c r="V53" s="112"/>
      <c r="W53" s="112"/>
      <c r="X53" s="111"/>
      <c r="Y53" s="241"/>
      <c r="Z53" s="241"/>
      <c r="AA53" s="247"/>
      <c r="AB53" s="247"/>
      <c r="AC53" s="247"/>
      <c r="AD53" s="247"/>
      <c r="AE53" s="247"/>
      <c r="AF53" s="247"/>
      <c r="AG53" s="253"/>
      <c r="AH53" s="253"/>
      <c r="AI53" s="253"/>
      <c r="AJ53" s="253"/>
      <c r="AK53" s="119"/>
      <c r="AL53" s="112"/>
      <c r="AM53" s="112"/>
      <c r="AN53" s="188"/>
      <c r="AO53" s="188"/>
      <c r="AP53" s="126"/>
      <c r="AQ53" s="241"/>
      <c r="AR53" s="241"/>
      <c r="AS53" s="286"/>
      <c r="AT53" s="286"/>
      <c r="AU53" s="289"/>
      <c r="AV53" s="289"/>
      <c r="AW53" s="289"/>
      <c r="AX53" s="286"/>
      <c r="AY53" s="253"/>
      <c r="AZ53" s="253"/>
      <c r="BA53" s="253"/>
      <c r="BB53" s="253"/>
      <c r="BC53" s="119"/>
      <c r="BD53" s="119"/>
      <c r="BE53" s="111"/>
      <c r="BF53" s="112"/>
      <c r="BG53" s="112"/>
      <c r="BH53" s="112"/>
      <c r="BI53" s="112"/>
      <c r="BJ53" s="112"/>
      <c r="BK53" s="112"/>
      <c r="BL53" s="112" t="s">
        <v>135</v>
      </c>
      <c r="BM53" s="112"/>
      <c r="BN53" s="112"/>
      <c r="BO53" s="112"/>
      <c r="BP53" s="133"/>
      <c r="BQ53" s="112"/>
      <c r="BR53" s="112"/>
      <c r="BS53" s="155">
        <f>COUNTIF(CB41:DF66,BL53)</f>
        <v>0</v>
      </c>
      <c r="BT53" s="155">
        <f>COUNTIF(CB41:DF66,BL53&amp;"/R")</f>
        <v>0</v>
      </c>
      <c r="BU53" s="156">
        <f t="shared" si="5"/>
        <v>0</v>
      </c>
      <c r="BV53" s="122"/>
      <c r="BW53" s="112"/>
      <c r="BX53" s="279"/>
      <c r="BY53" s="280"/>
      <c r="BZ53" s="112"/>
      <c r="CA53" s="112"/>
      <c r="CB53" s="111"/>
      <c r="CC53" s="267"/>
      <c r="CD53" s="267"/>
      <c r="CE53" s="273"/>
      <c r="CF53" s="273"/>
      <c r="CG53" s="273"/>
      <c r="CH53" s="273"/>
      <c r="CI53" s="267"/>
      <c r="CJ53" s="267"/>
      <c r="CK53" s="238"/>
      <c r="CL53" s="238"/>
      <c r="CM53" s="238"/>
      <c r="CN53" s="238"/>
      <c r="CO53" s="119"/>
      <c r="CP53" s="112"/>
      <c r="CQ53" s="112"/>
      <c r="CR53" s="188"/>
      <c r="CS53" s="188"/>
      <c r="CT53" s="126"/>
      <c r="CU53" s="267"/>
      <c r="CV53" s="267"/>
      <c r="CW53" s="270"/>
      <c r="CX53" s="270"/>
      <c r="CY53" s="270"/>
      <c r="CZ53" s="270"/>
      <c r="DA53" s="264"/>
      <c r="DB53" s="264"/>
      <c r="DC53" s="238"/>
      <c r="DD53" s="238"/>
      <c r="DE53" s="238"/>
      <c r="DF53" s="238"/>
      <c r="DG53" s="119"/>
      <c r="DH53" s="119"/>
    </row>
    <row r="54" spans="1:112" ht="15" customHeight="1">
      <c r="A54" s="111"/>
      <c r="B54" s="112"/>
      <c r="C54" s="112"/>
      <c r="D54" s="112"/>
      <c r="E54" s="112"/>
      <c r="F54" s="112"/>
      <c r="G54" s="112"/>
      <c r="H54" s="112" t="s">
        <v>45</v>
      </c>
      <c r="I54" s="112"/>
      <c r="J54" s="112"/>
      <c r="K54" s="112"/>
      <c r="L54" s="133"/>
      <c r="M54" s="112"/>
      <c r="N54" s="112"/>
      <c r="O54" s="155">
        <f>COUNTIF(X41:BB66,H54)</f>
        <v>0</v>
      </c>
      <c r="P54" s="155">
        <f>COUNTIF(X41:BB66,H54&amp;"/R")</f>
        <v>0</v>
      </c>
      <c r="Q54" s="156">
        <f t="shared" si="4"/>
        <v>0</v>
      </c>
      <c r="R54" s="122"/>
      <c r="S54" s="112"/>
      <c r="T54" s="279"/>
      <c r="U54" s="280"/>
      <c r="V54" s="188" t="s">
        <v>13</v>
      </c>
      <c r="W54" s="112"/>
      <c r="X54" s="111"/>
      <c r="Y54" s="242"/>
      <c r="Z54" s="242"/>
      <c r="AA54" s="248"/>
      <c r="AB54" s="248"/>
      <c r="AC54" s="248"/>
      <c r="AD54" s="248"/>
      <c r="AE54" s="248"/>
      <c r="AF54" s="248"/>
      <c r="AG54" s="254"/>
      <c r="AH54" s="254"/>
      <c r="AI54" s="254"/>
      <c r="AJ54" s="254"/>
      <c r="AK54" s="119"/>
      <c r="AL54" s="112"/>
      <c r="AM54" s="112"/>
      <c r="AN54" s="188" t="s">
        <v>14</v>
      </c>
      <c r="AO54" s="188"/>
      <c r="AP54" s="126"/>
      <c r="AQ54" s="242"/>
      <c r="AR54" s="242"/>
      <c r="AS54" s="287"/>
      <c r="AT54" s="287"/>
      <c r="AU54" s="290"/>
      <c r="AV54" s="290"/>
      <c r="AW54" s="290"/>
      <c r="AX54" s="287"/>
      <c r="AY54" s="254"/>
      <c r="AZ54" s="254"/>
      <c r="BA54" s="254"/>
      <c r="BB54" s="254"/>
      <c r="BC54" s="119"/>
      <c r="BD54" s="119"/>
      <c r="BE54" s="111"/>
      <c r="BF54" s="112"/>
      <c r="BG54" s="112"/>
      <c r="BH54" s="112"/>
      <c r="BI54" s="112"/>
      <c r="BJ54" s="112"/>
      <c r="BK54" s="112"/>
      <c r="BL54" s="112" t="s">
        <v>45</v>
      </c>
      <c r="BM54" s="112"/>
      <c r="BN54" s="112"/>
      <c r="BO54" s="112"/>
      <c r="BP54" s="133"/>
      <c r="BQ54" s="112"/>
      <c r="BR54" s="112"/>
      <c r="BS54" s="155">
        <f>COUNTIF(CB41:DF66,BL54)</f>
        <v>0</v>
      </c>
      <c r="BT54" s="155">
        <f>COUNTIF(CB41:DF66,BL54&amp;"/R")</f>
        <v>0</v>
      </c>
      <c r="BU54" s="156">
        <f t="shared" si="5"/>
        <v>0</v>
      </c>
      <c r="BV54" s="122"/>
      <c r="BW54" s="112"/>
      <c r="BX54" s="279"/>
      <c r="BY54" s="280"/>
      <c r="BZ54" s="188" t="s">
        <v>13</v>
      </c>
      <c r="CA54" s="112"/>
      <c r="CB54" s="111"/>
      <c r="CC54" s="268"/>
      <c r="CD54" s="268"/>
      <c r="CE54" s="274"/>
      <c r="CF54" s="274"/>
      <c r="CG54" s="274"/>
      <c r="CH54" s="274"/>
      <c r="CI54" s="268"/>
      <c r="CJ54" s="268"/>
      <c r="CK54" s="239"/>
      <c r="CL54" s="239"/>
      <c r="CM54" s="239"/>
      <c r="CN54" s="239"/>
      <c r="CO54" s="119"/>
      <c r="CP54" s="112"/>
      <c r="CQ54" s="112"/>
      <c r="CR54" s="188" t="s">
        <v>14</v>
      </c>
      <c r="CS54" s="188"/>
      <c r="CT54" s="126"/>
      <c r="CU54" s="268"/>
      <c r="CV54" s="268"/>
      <c r="CW54" s="271"/>
      <c r="CX54" s="271"/>
      <c r="CY54" s="271"/>
      <c r="CZ54" s="271"/>
      <c r="DA54" s="265"/>
      <c r="DB54" s="265"/>
      <c r="DC54" s="239"/>
      <c r="DD54" s="239"/>
      <c r="DE54" s="239"/>
      <c r="DF54" s="239"/>
      <c r="DG54" s="119"/>
      <c r="DH54" s="119"/>
    </row>
    <row r="55" spans="1:112" ht="15" customHeight="1">
      <c r="A55" s="111"/>
      <c r="B55" s="112"/>
      <c r="C55" s="112"/>
      <c r="D55" s="112"/>
      <c r="E55" s="112"/>
      <c r="F55" s="112"/>
      <c r="G55" s="112"/>
      <c r="H55" s="112" t="s">
        <v>46</v>
      </c>
      <c r="I55" s="112"/>
      <c r="J55" s="112"/>
      <c r="K55" s="112"/>
      <c r="L55" s="133"/>
      <c r="M55" s="112"/>
      <c r="N55" s="112"/>
      <c r="O55" s="155">
        <f>COUNTIF(X41:BB66,H55)</f>
        <v>0</v>
      </c>
      <c r="P55" s="155">
        <f>COUNTIF(X41:BB66,H55&amp;"/R")</f>
        <v>0</v>
      </c>
      <c r="Q55" s="156">
        <f t="shared" si="4"/>
        <v>0</v>
      </c>
      <c r="R55" s="122"/>
      <c r="S55" s="112"/>
      <c r="T55" s="279"/>
      <c r="U55" s="280"/>
      <c r="V55" s="112"/>
      <c r="W55" s="112"/>
      <c r="X55" s="111"/>
      <c r="Y55" s="243"/>
      <c r="Z55" s="243"/>
      <c r="AA55" s="249"/>
      <c r="AB55" s="249"/>
      <c r="AC55" s="249"/>
      <c r="AD55" s="249"/>
      <c r="AE55" s="249"/>
      <c r="AF55" s="249"/>
      <c r="AG55" s="255"/>
      <c r="AH55" s="255"/>
      <c r="AI55" s="254"/>
      <c r="AJ55" s="254"/>
      <c r="AK55" s="119"/>
      <c r="AL55" s="112"/>
      <c r="AM55" s="112"/>
      <c r="AN55" s="188"/>
      <c r="AO55" s="188"/>
      <c r="AP55" s="126"/>
      <c r="AQ55" s="243"/>
      <c r="AR55" s="243"/>
      <c r="AS55" s="288"/>
      <c r="AT55" s="288"/>
      <c r="AU55" s="291"/>
      <c r="AV55" s="291"/>
      <c r="AW55" s="291"/>
      <c r="AX55" s="288"/>
      <c r="AY55" s="255"/>
      <c r="AZ55" s="255"/>
      <c r="BA55" s="254"/>
      <c r="BB55" s="254"/>
      <c r="BC55" s="119"/>
      <c r="BD55" s="119"/>
      <c r="BE55" s="111"/>
      <c r="BF55" s="112"/>
      <c r="BG55" s="112"/>
      <c r="BH55" s="112"/>
      <c r="BI55" s="112"/>
      <c r="BJ55" s="112"/>
      <c r="BK55" s="112"/>
      <c r="BL55" s="112" t="s">
        <v>46</v>
      </c>
      <c r="BM55" s="112"/>
      <c r="BN55" s="112"/>
      <c r="BO55" s="112"/>
      <c r="BP55" s="133"/>
      <c r="BQ55" s="112"/>
      <c r="BR55" s="112"/>
      <c r="BS55" s="155">
        <f>COUNTIF(CB41:DF66,BL55)</f>
        <v>0</v>
      </c>
      <c r="BT55" s="155">
        <f>COUNTIF(CB41:DF66,BL55&amp;"/R")</f>
        <v>0</v>
      </c>
      <c r="BU55" s="156">
        <f t="shared" si="5"/>
        <v>0</v>
      </c>
      <c r="BV55" s="122"/>
      <c r="BW55" s="112"/>
      <c r="BX55" s="279"/>
      <c r="BY55" s="280"/>
      <c r="BZ55" s="112"/>
      <c r="CA55" s="112"/>
      <c r="CB55" s="111"/>
      <c r="CC55" s="269"/>
      <c r="CD55" s="269"/>
      <c r="CE55" s="275"/>
      <c r="CF55" s="275"/>
      <c r="CG55" s="275"/>
      <c r="CH55" s="275"/>
      <c r="CI55" s="269"/>
      <c r="CJ55" s="269"/>
      <c r="CK55" s="240"/>
      <c r="CL55" s="240"/>
      <c r="CM55" s="239"/>
      <c r="CN55" s="239"/>
      <c r="CO55" s="119"/>
      <c r="CP55" s="112"/>
      <c r="CQ55" s="112"/>
      <c r="CR55" s="188"/>
      <c r="CS55" s="188"/>
      <c r="CT55" s="126"/>
      <c r="CU55" s="269"/>
      <c r="CV55" s="269"/>
      <c r="CW55" s="272"/>
      <c r="CX55" s="272"/>
      <c r="CY55" s="272"/>
      <c r="CZ55" s="272"/>
      <c r="DA55" s="266"/>
      <c r="DB55" s="266"/>
      <c r="DC55" s="240"/>
      <c r="DD55" s="240"/>
      <c r="DE55" s="239"/>
      <c r="DF55" s="239"/>
      <c r="DG55" s="119"/>
      <c r="DH55" s="119"/>
    </row>
    <row r="56" spans="1:112" ht="15" customHeight="1">
      <c r="A56" s="111"/>
      <c r="B56" s="112"/>
      <c r="C56" s="112"/>
      <c r="D56" s="112"/>
      <c r="E56" s="112"/>
      <c r="F56" s="112"/>
      <c r="G56" s="112"/>
      <c r="H56" s="112" t="s">
        <v>79</v>
      </c>
      <c r="I56" s="112"/>
      <c r="J56" s="112"/>
      <c r="K56" s="112"/>
      <c r="L56" s="112"/>
      <c r="M56" s="112"/>
      <c r="N56" s="112"/>
      <c r="O56" s="155">
        <f>COUNTIF(X41:BB66,H56)</f>
        <v>0</v>
      </c>
      <c r="P56" s="155">
        <f>COUNTIF(X41:BB66,H56&amp;"/R")</f>
        <v>0</v>
      </c>
      <c r="Q56" s="156">
        <f t="shared" si="4"/>
        <v>0</v>
      </c>
      <c r="R56" s="122"/>
      <c r="S56" s="112"/>
      <c r="T56" s="279"/>
      <c r="U56" s="280"/>
      <c r="V56" s="112"/>
      <c r="W56" s="112"/>
      <c r="X56" s="111"/>
      <c r="Y56" s="172"/>
      <c r="Z56" s="172"/>
      <c r="AA56" s="172"/>
      <c r="AB56" s="172"/>
      <c r="AC56" s="172"/>
      <c r="AD56" s="172"/>
      <c r="AE56" s="172"/>
      <c r="AF56" s="172"/>
      <c r="AG56" s="164"/>
      <c r="AH56" s="164"/>
      <c r="AI56" s="255"/>
      <c r="AJ56" s="255"/>
      <c r="AK56" s="119"/>
      <c r="AL56" s="112"/>
      <c r="AM56" s="112"/>
      <c r="AN56" s="188"/>
      <c r="AO56" s="188"/>
      <c r="AP56" s="126"/>
      <c r="AQ56" s="172"/>
      <c r="AR56" s="172"/>
      <c r="AS56" s="120"/>
      <c r="AT56" s="120"/>
      <c r="AU56" s="163"/>
      <c r="AV56" s="163"/>
      <c r="AW56" s="172"/>
      <c r="AX56" s="172"/>
      <c r="AY56" s="164"/>
      <c r="AZ56" s="164"/>
      <c r="BA56" s="255"/>
      <c r="BB56" s="255"/>
      <c r="BC56" s="119"/>
      <c r="BD56" s="119"/>
      <c r="BE56" s="111"/>
      <c r="BF56" s="112"/>
      <c r="BG56" s="112"/>
      <c r="BH56" s="112"/>
      <c r="BI56" s="112"/>
      <c r="BJ56" s="112"/>
      <c r="BK56" s="112"/>
      <c r="BL56" s="112" t="s">
        <v>79</v>
      </c>
      <c r="BM56" s="112"/>
      <c r="BN56" s="112"/>
      <c r="BO56" s="112"/>
      <c r="BP56" s="112"/>
      <c r="BQ56" s="112"/>
      <c r="BR56" s="112"/>
      <c r="BS56" s="155">
        <f>COUNTIF(CB41:DF66,BL56)</f>
        <v>0</v>
      </c>
      <c r="BT56" s="155">
        <f>COUNTIF(CB41:DF66,BL56&amp;"/R")</f>
        <v>0</v>
      </c>
      <c r="BU56" s="156">
        <f t="shared" si="5"/>
        <v>0</v>
      </c>
      <c r="BV56" s="122"/>
      <c r="BW56" s="112"/>
      <c r="BX56" s="279"/>
      <c r="BY56" s="280"/>
      <c r="BZ56" s="112"/>
      <c r="CA56" s="112"/>
      <c r="CB56" s="111"/>
      <c r="CC56" s="120"/>
      <c r="CD56" s="120"/>
      <c r="CE56" s="134"/>
      <c r="CF56" s="134"/>
      <c r="CG56" s="134"/>
      <c r="CH56" s="134"/>
      <c r="CI56" s="112"/>
      <c r="CJ56" s="112"/>
      <c r="CK56" s="112"/>
      <c r="CL56" s="112"/>
      <c r="CM56" s="240"/>
      <c r="CN56" s="240"/>
      <c r="CO56" s="119"/>
      <c r="CP56" s="112"/>
      <c r="CQ56" s="112"/>
      <c r="CR56" s="188"/>
      <c r="CS56" s="188"/>
      <c r="CT56" s="126"/>
      <c r="CU56" s="112"/>
      <c r="CV56" s="112"/>
      <c r="CW56" s="120"/>
      <c r="CX56" s="120"/>
      <c r="CY56" s="120"/>
      <c r="CZ56" s="120"/>
      <c r="DA56" s="120"/>
      <c r="DB56" s="120"/>
      <c r="DC56" s="112"/>
      <c r="DD56" s="112"/>
      <c r="DE56" s="240"/>
      <c r="DF56" s="240"/>
      <c r="DG56" s="119"/>
      <c r="DH56" s="119"/>
    </row>
    <row r="57" spans="1:112" ht="15" customHeight="1">
      <c r="A57" s="111"/>
      <c r="B57" s="112"/>
      <c r="C57" s="112"/>
      <c r="D57" s="112"/>
      <c r="E57" s="112"/>
      <c r="F57" s="112"/>
      <c r="G57" s="112"/>
      <c r="H57" s="112" t="s">
        <v>50</v>
      </c>
      <c r="I57" s="112"/>
      <c r="J57" s="112"/>
      <c r="K57" s="112"/>
      <c r="L57" s="133"/>
      <c r="M57" s="112"/>
      <c r="N57" s="112"/>
      <c r="O57" s="155">
        <f>COUNTIF(X41:BB66,H57)</f>
        <v>0</v>
      </c>
      <c r="P57" s="155">
        <f>COUNTIF(X41:BB66,H57&amp;"/R")</f>
        <v>0</v>
      </c>
      <c r="Q57" s="156">
        <f t="shared" si="4"/>
        <v>0</v>
      </c>
      <c r="R57" s="122"/>
      <c r="S57" s="112"/>
      <c r="T57" s="279"/>
      <c r="U57" s="280"/>
      <c r="V57" s="112"/>
      <c r="W57" s="112"/>
      <c r="X57" s="111"/>
      <c r="Y57" s="123"/>
      <c r="Z57" s="123"/>
      <c r="AA57" s="123"/>
      <c r="AB57" s="123"/>
      <c r="AC57" s="123"/>
      <c r="AD57" s="123"/>
      <c r="AE57" s="123"/>
      <c r="AF57" s="123"/>
      <c r="AG57" s="131"/>
      <c r="AH57" s="118"/>
      <c r="AI57" s="118"/>
      <c r="AJ57" s="118"/>
      <c r="AK57" s="119"/>
      <c r="AL57" s="112"/>
      <c r="AM57" s="112"/>
      <c r="AN57" s="188"/>
      <c r="AO57" s="188"/>
      <c r="AP57" s="126"/>
      <c r="AQ57" s="118"/>
      <c r="AR57" s="118"/>
      <c r="AS57" s="118"/>
      <c r="AT57" s="118"/>
      <c r="AU57" s="118"/>
      <c r="AV57" s="118"/>
      <c r="AW57" s="123"/>
      <c r="AX57" s="123"/>
      <c r="AY57" s="131"/>
      <c r="AZ57" s="112"/>
      <c r="BA57" s="112"/>
      <c r="BB57" s="112"/>
      <c r="BC57" s="119"/>
      <c r="BD57" s="119"/>
      <c r="BE57" s="111"/>
      <c r="BF57" s="112"/>
      <c r="BG57" s="112"/>
      <c r="BH57" s="112"/>
      <c r="BI57" s="112"/>
      <c r="BJ57" s="112"/>
      <c r="BK57" s="112"/>
      <c r="BL57" s="112" t="s">
        <v>50</v>
      </c>
      <c r="BM57" s="112"/>
      <c r="BN57" s="112"/>
      <c r="BO57" s="112"/>
      <c r="BP57" s="133"/>
      <c r="BQ57" s="112"/>
      <c r="BR57" s="112"/>
      <c r="BS57" s="155">
        <f>COUNTIF(CB41:DF66,BL57)</f>
        <v>0</v>
      </c>
      <c r="BT57" s="155">
        <f>COUNTIF(CB41:DF66,BL57&amp;"/R")</f>
        <v>0</v>
      </c>
      <c r="BU57" s="156">
        <f t="shared" si="5"/>
        <v>0</v>
      </c>
      <c r="BV57" s="122"/>
      <c r="BW57" s="112"/>
      <c r="BX57" s="279"/>
      <c r="BY57" s="280"/>
      <c r="BZ57" s="112"/>
      <c r="CA57" s="112"/>
      <c r="CB57" s="111"/>
      <c r="CC57" s="123"/>
      <c r="CD57" s="123"/>
      <c r="CE57" s="123"/>
      <c r="CF57" s="123"/>
      <c r="CG57" s="123"/>
      <c r="CH57" s="123"/>
      <c r="CI57" s="123"/>
      <c r="CJ57" s="123"/>
      <c r="CK57" s="131"/>
      <c r="CL57" s="118"/>
      <c r="CM57" s="118"/>
      <c r="CN57" s="118"/>
      <c r="CO57" s="119"/>
      <c r="CP57" s="112"/>
      <c r="CQ57" s="112"/>
      <c r="CR57" s="188"/>
      <c r="CS57" s="188"/>
      <c r="CT57" s="126"/>
      <c r="CU57" s="118"/>
      <c r="CV57" s="118"/>
      <c r="CW57" s="118"/>
      <c r="CX57" s="118"/>
      <c r="CY57" s="118"/>
      <c r="CZ57" s="118"/>
      <c r="DA57" s="123"/>
      <c r="DB57" s="123"/>
      <c r="DC57" s="131"/>
      <c r="DD57" s="112"/>
      <c r="DE57" s="112"/>
      <c r="DF57" s="112"/>
      <c r="DG57" s="119"/>
      <c r="DH57" s="119"/>
    </row>
    <row r="58" spans="1:112" ht="15" customHeight="1">
      <c r="A58" s="111"/>
      <c r="B58" s="112"/>
      <c r="C58" s="112"/>
      <c r="D58" s="112"/>
      <c r="E58" s="112"/>
      <c r="F58" s="112"/>
      <c r="G58" s="112"/>
      <c r="H58" s="112" t="s">
        <v>12</v>
      </c>
      <c r="I58" s="135"/>
      <c r="J58" s="135"/>
      <c r="K58" s="135"/>
      <c r="L58" s="133"/>
      <c r="M58" s="135"/>
      <c r="N58" s="135"/>
      <c r="O58" s="155">
        <f>COUNTIF(X41:BB66,H58)</f>
        <v>0</v>
      </c>
      <c r="P58" s="155">
        <f>COUNTIF(X41:BB66,H58&amp;"/R")</f>
        <v>0</v>
      </c>
      <c r="Q58" s="156">
        <f t="shared" si="4"/>
        <v>0</v>
      </c>
      <c r="R58" s="112"/>
      <c r="S58" s="112"/>
      <c r="T58" s="112"/>
      <c r="U58" s="112"/>
      <c r="V58" s="112"/>
      <c r="W58" s="112"/>
      <c r="X58" s="111"/>
      <c r="Y58" s="289"/>
      <c r="Z58" s="289"/>
      <c r="AA58" s="247"/>
      <c r="AB58" s="247"/>
      <c r="AC58" s="247"/>
      <c r="AD58" s="247"/>
      <c r="AE58" s="247"/>
      <c r="AF58" s="247"/>
      <c r="AG58" s="253"/>
      <c r="AH58" s="253"/>
      <c r="AI58" s="253"/>
      <c r="AJ58" s="253"/>
      <c r="AK58" s="119"/>
      <c r="AL58" s="112"/>
      <c r="AM58" s="112"/>
      <c r="AN58" s="188"/>
      <c r="AO58" s="188"/>
      <c r="AP58" s="126"/>
      <c r="AQ58" s="267"/>
      <c r="AR58" s="267"/>
      <c r="AS58" s="270"/>
      <c r="AT58" s="270"/>
      <c r="AU58" s="270"/>
      <c r="AV58" s="270"/>
      <c r="AW58" s="264"/>
      <c r="AX58" s="264"/>
      <c r="AY58" s="238"/>
      <c r="AZ58" s="238"/>
      <c r="BA58" s="238"/>
      <c r="BB58" s="238"/>
      <c r="BC58" s="119"/>
      <c r="BD58" s="119"/>
      <c r="BE58" s="111"/>
      <c r="BF58" s="112"/>
      <c r="BG58" s="112"/>
      <c r="BH58" s="112"/>
      <c r="BI58" s="112"/>
      <c r="BJ58" s="112"/>
      <c r="BK58" s="112"/>
      <c r="BL58" s="112" t="s">
        <v>12</v>
      </c>
      <c r="BM58" s="135"/>
      <c r="BN58" s="135"/>
      <c r="BO58" s="135"/>
      <c r="BP58" s="133"/>
      <c r="BQ58" s="135"/>
      <c r="BR58" s="135"/>
      <c r="BS58" s="155">
        <f>COUNTIF(CB41:DF66,BL58)</f>
        <v>0</v>
      </c>
      <c r="BT58" s="155">
        <f>COUNTIF(CB41:DF66,BL58&amp;"/R")</f>
        <v>0</v>
      </c>
      <c r="BU58" s="156">
        <f t="shared" si="5"/>
        <v>0</v>
      </c>
      <c r="BV58" s="112"/>
      <c r="BW58" s="112"/>
      <c r="BX58" s="112"/>
      <c r="BY58" s="112"/>
      <c r="BZ58" s="112"/>
      <c r="CA58" s="112"/>
      <c r="CB58" s="111"/>
      <c r="CC58" s="264"/>
      <c r="CD58" s="264"/>
      <c r="CE58" s="264"/>
      <c r="CF58" s="264"/>
      <c r="CG58" s="264"/>
      <c r="CH58" s="264"/>
      <c r="CI58" s="264"/>
      <c r="CJ58" s="264"/>
      <c r="CK58" s="238"/>
      <c r="CL58" s="238"/>
      <c r="CM58" s="238"/>
      <c r="CN58" s="238"/>
      <c r="CO58" s="119"/>
      <c r="CP58" s="112"/>
      <c r="CQ58" s="112"/>
      <c r="CR58" s="188"/>
      <c r="CS58" s="188"/>
      <c r="CT58" s="126"/>
      <c r="CU58" s="267"/>
      <c r="CV58" s="267"/>
      <c r="CW58" s="270"/>
      <c r="CX58" s="270"/>
      <c r="CY58" s="270"/>
      <c r="CZ58" s="270"/>
      <c r="DA58" s="264"/>
      <c r="DB58" s="264"/>
      <c r="DC58" s="238"/>
      <c r="DD58" s="238"/>
      <c r="DE58" s="238"/>
      <c r="DF58" s="238"/>
      <c r="DG58" s="119"/>
      <c r="DH58" s="119"/>
    </row>
    <row r="59" spans="1:112" ht="15" customHeight="1">
      <c r="A59" s="111"/>
      <c r="B59" s="112"/>
      <c r="C59" s="112"/>
      <c r="D59" s="112"/>
      <c r="E59" s="112"/>
      <c r="F59" s="112"/>
      <c r="G59" s="112"/>
      <c r="H59" s="112" t="s">
        <v>78</v>
      </c>
      <c r="I59" s="112"/>
      <c r="J59" s="112"/>
      <c r="K59" s="112"/>
      <c r="L59" s="112"/>
      <c r="M59" s="112"/>
      <c r="N59" s="112"/>
      <c r="O59" s="155">
        <f>COUNTIF(X41:BB66,H59)</f>
        <v>0</v>
      </c>
      <c r="P59" s="155">
        <f>COUNTIF(X41:BB66,H59&amp;"/R")</f>
        <v>0</v>
      </c>
      <c r="Q59" s="156">
        <f t="shared" si="4"/>
        <v>0</v>
      </c>
      <c r="R59" s="112"/>
      <c r="S59" s="112"/>
      <c r="T59" s="112"/>
      <c r="U59" s="112"/>
      <c r="V59" s="188" t="s">
        <v>15</v>
      </c>
      <c r="W59" s="112"/>
      <c r="X59" s="111"/>
      <c r="Y59" s="290"/>
      <c r="Z59" s="290"/>
      <c r="AA59" s="248"/>
      <c r="AB59" s="248"/>
      <c r="AC59" s="248"/>
      <c r="AD59" s="248"/>
      <c r="AE59" s="248"/>
      <c r="AF59" s="248"/>
      <c r="AG59" s="254"/>
      <c r="AH59" s="254"/>
      <c r="AI59" s="254"/>
      <c r="AJ59" s="254"/>
      <c r="AK59" s="119"/>
      <c r="AL59" s="112"/>
      <c r="AM59" s="112"/>
      <c r="AN59" s="188" t="s">
        <v>16</v>
      </c>
      <c r="AO59" s="188"/>
      <c r="AP59" s="126"/>
      <c r="AQ59" s="268"/>
      <c r="AR59" s="268"/>
      <c r="AS59" s="271"/>
      <c r="AT59" s="271"/>
      <c r="AU59" s="271"/>
      <c r="AV59" s="271"/>
      <c r="AW59" s="265"/>
      <c r="AX59" s="265"/>
      <c r="AY59" s="239"/>
      <c r="AZ59" s="239"/>
      <c r="BA59" s="239"/>
      <c r="BB59" s="239"/>
      <c r="BC59" s="119"/>
      <c r="BD59" s="119"/>
      <c r="BE59" s="111"/>
      <c r="BF59" s="112"/>
      <c r="BG59" s="112"/>
      <c r="BH59" s="112"/>
      <c r="BI59" s="112"/>
      <c r="BJ59" s="112"/>
      <c r="BK59" s="112"/>
      <c r="BL59" s="112" t="s">
        <v>78</v>
      </c>
      <c r="BM59" s="112"/>
      <c r="BN59" s="112"/>
      <c r="BO59" s="112"/>
      <c r="BP59" s="112"/>
      <c r="BQ59" s="112"/>
      <c r="BR59" s="112"/>
      <c r="BS59" s="155">
        <f>COUNTIF(CB41:DF66,BL59)</f>
        <v>0</v>
      </c>
      <c r="BT59" s="155">
        <f>COUNTIF(CB41:DF66,BL59&amp;"/R")</f>
        <v>0</v>
      </c>
      <c r="BU59" s="156">
        <f t="shared" si="5"/>
        <v>0</v>
      </c>
      <c r="BV59" s="112"/>
      <c r="BW59" s="112"/>
      <c r="BX59" s="112"/>
      <c r="BY59" s="112"/>
      <c r="BZ59" s="188" t="s">
        <v>15</v>
      </c>
      <c r="CA59" s="112"/>
      <c r="CB59" s="111"/>
      <c r="CC59" s="265"/>
      <c r="CD59" s="265"/>
      <c r="CE59" s="265"/>
      <c r="CF59" s="265"/>
      <c r="CG59" s="265"/>
      <c r="CH59" s="265"/>
      <c r="CI59" s="265"/>
      <c r="CJ59" s="265"/>
      <c r="CK59" s="239"/>
      <c r="CL59" s="239"/>
      <c r="CM59" s="239"/>
      <c r="CN59" s="239"/>
      <c r="CO59" s="119"/>
      <c r="CP59" s="112"/>
      <c r="CQ59" s="112"/>
      <c r="CR59" s="188" t="s">
        <v>16</v>
      </c>
      <c r="CS59" s="188"/>
      <c r="CT59" s="126"/>
      <c r="CU59" s="268"/>
      <c r="CV59" s="268"/>
      <c r="CW59" s="271"/>
      <c r="CX59" s="271"/>
      <c r="CY59" s="271"/>
      <c r="CZ59" s="271"/>
      <c r="DA59" s="265"/>
      <c r="DB59" s="265"/>
      <c r="DC59" s="239"/>
      <c r="DD59" s="239"/>
      <c r="DE59" s="239"/>
      <c r="DF59" s="239"/>
      <c r="DG59" s="119"/>
      <c r="DH59" s="119"/>
    </row>
    <row r="60" spans="1:112" ht="15" customHeight="1">
      <c r="A60" s="111"/>
      <c r="B60" s="112"/>
      <c r="C60" s="112"/>
      <c r="D60" s="112"/>
      <c r="E60" s="112"/>
      <c r="F60" s="112"/>
      <c r="G60" s="112"/>
      <c r="H60" s="112" t="s">
        <v>37</v>
      </c>
      <c r="I60" s="112"/>
      <c r="J60" s="112"/>
      <c r="K60" s="112"/>
      <c r="L60" s="133"/>
      <c r="M60" s="112"/>
      <c r="N60" s="112"/>
      <c r="O60" s="155">
        <f>COUNTIF(X41:BB66,H60)</f>
        <v>0</v>
      </c>
      <c r="P60" s="155">
        <f>COUNTIF(X41:BB66,H60&amp;"/R")</f>
        <v>0</v>
      </c>
      <c r="Q60" s="156">
        <f t="shared" si="4"/>
        <v>0</v>
      </c>
      <c r="R60" s="112"/>
      <c r="S60" s="112"/>
      <c r="T60" s="112"/>
      <c r="U60" s="112"/>
      <c r="V60" s="112"/>
      <c r="W60" s="112"/>
      <c r="X60" s="111"/>
      <c r="Y60" s="291"/>
      <c r="Z60" s="291"/>
      <c r="AA60" s="249"/>
      <c r="AB60" s="249"/>
      <c r="AC60" s="249"/>
      <c r="AD60" s="249"/>
      <c r="AE60" s="249"/>
      <c r="AF60" s="249"/>
      <c r="AG60" s="255"/>
      <c r="AH60" s="255"/>
      <c r="AI60" s="254"/>
      <c r="AJ60" s="254"/>
      <c r="AK60" s="119"/>
      <c r="AL60" s="112"/>
      <c r="AM60" s="112"/>
      <c r="AN60" s="188"/>
      <c r="AO60" s="188"/>
      <c r="AP60" s="126"/>
      <c r="AQ60" s="269"/>
      <c r="AR60" s="269"/>
      <c r="AS60" s="272"/>
      <c r="AT60" s="272"/>
      <c r="AU60" s="272"/>
      <c r="AV60" s="272"/>
      <c r="AW60" s="266"/>
      <c r="AX60" s="266"/>
      <c r="AY60" s="240"/>
      <c r="AZ60" s="240"/>
      <c r="BA60" s="239"/>
      <c r="BB60" s="239"/>
      <c r="BC60" s="119"/>
      <c r="BD60" s="119"/>
      <c r="BE60" s="111"/>
      <c r="BF60" s="112"/>
      <c r="BG60" s="112"/>
      <c r="BH60" s="112"/>
      <c r="BI60" s="112"/>
      <c r="BJ60" s="112"/>
      <c r="BK60" s="112"/>
      <c r="BL60" s="112" t="s">
        <v>37</v>
      </c>
      <c r="BM60" s="112"/>
      <c r="BN60" s="112"/>
      <c r="BO60" s="112"/>
      <c r="BP60" s="133"/>
      <c r="BQ60" s="112"/>
      <c r="BR60" s="112"/>
      <c r="BS60" s="155">
        <f>COUNTIF(CB41:DF66,BL60)</f>
        <v>0</v>
      </c>
      <c r="BT60" s="155">
        <f>COUNTIF(CB41:DF66,BL60&amp;"/R")</f>
        <v>0</v>
      </c>
      <c r="BU60" s="156">
        <f t="shared" si="5"/>
        <v>0</v>
      </c>
      <c r="BV60" s="112"/>
      <c r="BW60" s="112"/>
      <c r="BX60" s="112"/>
      <c r="BY60" s="112"/>
      <c r="BZ60" s="112"/>
      <c r="CA60" s="112"/>
      <c r="CB60" s="111"/>
      <c r="CC60" s="266"/>
      <c r="CD60" s="266"/>
      <c r="CE60" s="266"/>
      <c r="CF60" s="266"/>
      <c r="CG60" s="266"/>
      <c r="CH60" s="266"/>
      <c r="CI60" s="266"/>
      <c r="CJ60" s="266"/>
      <c r="CK60" s="240"/>
      <c r="CL60" s="240"/>
      <c r="CM60" s="239"/>
      <c r="CN60" s="239"/>
      <c r="CO60" s="119"/>
      <c r="CP60" s="112"/>
      <c r="CQ60" s="112"/>
      <c r="CR60" s="188"/>
      <c r="CS60" s="188"/>
      <c r="CT60" s="126"/>
      <c r="CU60" s="269"/>
      <c r="CV60" s="269"/>
      <c r="CW60" s="272"/>
      <c r="CX60" s="272"/>
      <c r="CY60" s="272"/>
      <c r="CZ60" s="272"/>
      <c r="DA60" s="266"/>
      <c r="DB60" s="266"/>
      <c r="DC60" s="240"/>
      <c r="DD60" s="240"/>
      <c r="DE60" s="239"/>
      <c r="DF60" s="239"/>
      <c r="DG60" s="119"/>
      <c r="DH60" s="119"/>
    </row>
    <row r="61" spans="1:112" ht="15" customHeight="1">
      <c r="A61" s="158"/>
      <c r="B61" s="122"/>
      <c r="C61" s="122"/>
      <c r="D61" s="122"/>
      <c r="E61" s="122"/>
      <c r="F61" s="122"/>
      <c r="G61" s="122"/>
      <c r="H61" s="112" t="s">
        <v>80</v>
      </c>
      <c r="I61" s="112"/>
      <c r="J61" s="122"/>
      <c r="K61" s="122"/>
      <c r="L61" s="122"/>
      <c r="M61" s="122"/>
      <c r="N61" s="122"/>
      <c r="O61" s="122"/>
      <c r="P61" s="188"/>
      <c r="Q61" s="155">
        <f>COUNTIF(Y41:BC69,H61)</f>
        <v>0</v>
      </c>
      <c r="R61" s="122"/>
      <c r="S61" s="112"/>
      <c r="T61" s="112"/>
      <c r="U61" s="112"/>
      <c r="V61" s="112"/>
      <c r="W61" s="112"/>
      <c r="X61" s="111"/>
      <c r="Y61" s="172"/>
      <c r="Z61" s="172"/>
      <c r="AA61" s="172"/>
      <c r="AB61" s="172"/>
      <c r="AC61" s="172"/>
      <c r="AD61" s="172"/>
      <c r="AE61" s="172"/>
      <c r="AF61" s="172"/>
      <c r="AG61" s="164"/>
      <c r="AH61" s="164"/>
      <c r="AI61" s="255"/>
      <c r="AJ61" s="255"/>
      <c r="AK61" s="119"/>
      <c r="AL61" s="112"/>
      <c r="AM61" s="112"/>
      <c r="AN61" s="188"/>
      <c r="AO61" s="188"/>
      <c r="AP61" s="126"/>
      <c r="AQ61" s="164"/>
      <c r="AR61" s="164"/>
      <c r="AS61" s="120"/>
      <c r="AT61" s="120"/>
      <c r="AU61" s="120"/>
      <c r="AV61" s="120"/>
      <c r="AW61" s="120"/>
      <c r="AX61" s="120"/>
      <c r="AY61" s="164"/>
      <c r="AZ61" s="164"/>
      <c r="BA61" s="240"/>
      <c r="BB61" s="240"/>
      <c r="BC61" s="119"/>
      <c r="BD61" s="119"/>
      <c r="BE61" s="158"/>
      <c r="BF61" s="122"/>
      <c r="BG61" s="122"/>
      <c r="BH61" s="122"/>
      <c r="BI61" s="122"/>
      <c r="BJ61" s="122"/>
      <c r="BK61" s="122"/>
      <c r="BL61" s="112" t="s">
        <v>80</v>
      </c>
      <c r="BM61" s="112"/>
      <c r="BN61" s="122"/>
      <c r="BO61" s="122"/>
      <c r="BP61" s="122"/>
      <c r="BQ61" s="122"/>
      <c r="BR61" s="122"/>
      <c r="BS61" s="122"/>
      <c r="BT61" s="188"/>
      <c r="BU61" s="155">
        <f>COUNTIF(CC41:DG69,BL61)</f>
        <v>0</v>
      </c>
      <c r="BV61" s="122"/>
      <c r="BW61" s="112"/>
      <c r="BX61" s="112"/>
      <c r="BY61" s="112"/>
      <c r="BZ61" s="112"/>
      <c r="CA61" s="112"/>
      <c r="CB61" s="111"/>
      <c r="CC61" s="120"/>
      <c r="CD61" s="120"/>
      <c r="CE61" s="120"/>
      <c r="CF61" s="120"/>
      <c r="CG61" s="134"/>
      <c r="CH61" s="134"/>
      <c r="CI61" s="134"/>
      <c r="CJ61" s="134"/>
      <c r="CK61" s="112"/>
      <c r="CL61" s="112"/>
      <c r="CM61" s="240"/>
      <c r="CN61" s="240"/>
      <c r="CO61" s="119"/>
      <c r="CP61" s="112"/>
      <c r="CQ61" s="112"/>
      <c r="CR61" s="188"/>
      <c r="CS61" s="188"/>
      <c r="CT61" s="126"/>
      <c r="CU61" s="112"/>
      <c r="CV61" s="112"/>
      <c r="CW61" s="120"/>
      <c r="CX61" s="120"/>
      <c r="CY61" s="120"/>
      <c r="CZ61" s="120"/>
      <c r="DA61" s="120"/>
      <c r="DB61" s="120"/>
      <c r="DC61" s="112"/>
      <c r="DD61" s="112"/>
      <c r="DE61" s="240"/>
      <c r="DF61" s="240"/>
      <c r="DG61" s="119"/>
      <c r="DH61" s="119"/>
    </row>
    <row r="62" spans="1:112" ht="15" customHeight="1">
      <c r="A62" s="111"/>
      <c r="B62" s="112"/>
      <c r="C62" s="112"/>
      <c r="D62" s="112"/>
      <c r="E62" s="112"/>
      <c r="F62" s="112"/>
      <c r="G62" s="112"/>
      <c r="H62" s="112" t="s">
        <v>69</v>
      </c>
      <c r="I62" s="112"/>
      <c r="J62" s="112"/>
      <c r="K62" s="112"/>
      <c r="L62" s="112"/>
      <c r="M62" s="112"/>
      <c r="N62" s="112"/>
      <c r="O62" s="112"/>
      <c r="P62" s="188"/>
      <c r="Q62" s="155">
        <f>COUNTIF(Y41:BC69,H62)</f>
        <v>0</v>
      </c>
      <c r="R62" s="122"/>
      <c r="S62" s="112"/>
      <c r="T62" s="112"/>
      <c r="U62" s="112"/>
      <c r="V62" s="112"/>
      <c r="W62" s="112"/>
      <c r="X62" s="111"/>
      <c r="Y62" s="137"/>
      <c r="Z62" s="137"/>
      <c r="AA62" s="123"/>
      <c r="AB62" s="123"/>
      <c r="AC62" s="123"/>
      <c r="AD62" s="123"/>
      <c r="AE62" s="123"/>
      <c r="AF62" s="123"/>
      <c r="AG62" s="131"/>
      <c r="AH62" s="118"/>
      <c r="AI62" s="118"/>
      <c r="AJ62" s="118"/>
      <c r="AK62" s="119"/>
      <c r="AL62" s="112"/>
      <c r="AM62" s="112"/>
      <c r="AN62" s="188"/>
      <c r="AO62" s="188"/>
      <c r="AP62" s="126"/>
      <c r="AQ62" s="123"/>
      <c r="AR62" s="123"/>
      <c r="AS62" s="123"/>
      <c r="AT62" s="123"/>
      <c r="AU62" s="123"/>
      <c r="AV62" s="123"/>
      <c r="AW62" s="123"/>
      <c r="AX62" s="123"/>
      <c r="AY62" s="131"/>
      <c r="AZ62" s="123"/>
      <c r="BA62" s="123"/>
      <c r="BB62" s="123"/>
      <c r="BC62" s="119"/>
      <c r="BD62" s="119"/>
      <c r="BE62" s="111"/>
      <c r="BF62" s="112"/>
      <c r="BG62" s="112"/>
      <c r="BH62" s="112"/>
      <c r="BI62" s="112"/>
      <c r="BJ62" s="112"/>
      <c r="BK62" s="112"/>
      <c r="BL62" s="112" t="s">
        <v>69</v>
      </c>
      <c r="BM62" s="112"/>
      <c r="BN62" s="112"/>
      <c r="BO62" s="112"/>
      <c r="BP62" s="112"/>
      <c r="BQ62" s="112"/>
      <c r="BR62" s="112"/>
      <c r="BS62" s="112"/>
      <c r="BT62" s="188"/>
      <c r="BU62" s="155">
        <f>COUNTIF(CC41:DG69,BL62)</f>
        <v>0</v>
      </c>
      <c r="BV62" s="122"/>
      <c r="BW62" s="112"/>
      <c r="BX62" s="112"/>
      <c r="BY62" s="112"/>
      <c r="BZ62" s="112"/>
      <c r="CA62" s="112"/>
      <c r="CB62" s="111"/>
      <c r="CC62" s="137"/>
      <c r="CD62" s="137"/>
      <c r="CE62" s="137"/>
      <c r="CF62" s="137"/>
      <c r="CG62" s="123"/>
      <c r="CH62" s="123"/>
      <c r="CI62" s="123"/>
      <c r="CJ62" s="123"/>
      <c r="CK62" s="131"/>
      <c r="CL62" s="118"/>
      <c r="CM62" s="118"/>
      <c r="CN62" s="118"/>
      <c r="CO62" s="119"/>
      <c r="CP62" s="112"/>
      <c r="CQ62" s="112"/>
      <c r="CR62" s="188"/>
      <c r="CS62" s="188"/>
      <c r="CT62" s="126"/>
      <c r="CU62" s="123"/>
      <c r="CV62" s="123"/>
      <c r="CW62" s="123"/>
      <c r="CX62" s="123"/>
      <c r="CY62" s="123"/>
      <c r="CZ62" s="123"/>
      <c r="DA62" s="123"/>
      <c r="DB62" s="123"/>
      <c r="DC62" s="131"/>
      <c r="DD62" s="123"/>
      <c r="DE62" s="123"/>
      <c r="DF62" s="123"/>
      <c r="DG62" s="119"/>
      <c r="DH62" s="119"/>
    </row>
    <row r="63" spans="1:112" ht="15" customHeight="1">
      <c r="A63" s="111"/>
      <c r="B63" s="112"/>
      <c r="C63" s="112"/>
      <c r="D63" s="112"/>
      <c r="E63" s="112"/>
      <c r="F63" s="113"/>
      <c r="G63" s="112"/>
      <c r="H63" s="112" t="s">
        <v>82</v>
      </c>
      <c r="I63" s="112"/>
      <c r="J63" s="112"/>
      <c r="K63" s="112"/>
      <c r="L63" s="112"/>
      <c r="M63" s="112"/>
      <c r="N63" s="112"/>
      <c r="O63" s="112"/>
      <c r="P63" s="188"/>
      <c r="Q63" s="155">
        <f>COUNTIF(Y41:BC69,H63)</f>
        <v>0</v>
      </c>
      <c r="R63" s="112"/>
      <c r="S63" s="112"/>
      <c r="T63" s="112"/>
      <c r="U63" s="112"/>
      <c r="V63" s="112"/>
      <c r="W63" s="112"/>
      <c r="X63" s="111"/>
      <c r="Y63" s="289"/>
      <c r="Z63" s="289"/>
      <c r="AA63" s="286"/>
      <c r="AB63" s="286"/>
      <c r="AC63" s="247"/>
      <c r="AD63" s="247"/>
      <c r="AE63" s="247"/>
      <c r="AF63" s="247"/>
      <c r="AG63" s="253"/>
      <c r="AH63" s="253"/>
      <c r="AI63" s="253"/>
      <c r="AJ63" s="253"/>
      <c r="AK63" s="119"/>
      <c r="AL63" s="112"/>
      <c r="AM63" s="112"/>
      <c r="AN63" s="188"/>
      <c r="AO63" s="188"/>
      <c r="AP63" s="138"/>
      <c r="AQ63" s="267"/>
      <c r="AR63" s="267"/>
      <c r="AS63" s="270"/>
      <c r="AT63" s="270"/>
      <c r="AU63" s="270"/>
      <c r="AV63" s="270"/>
      <c r="AW63" s="264"/>
      <c r="AX63" s="264"/>
      <c r="AY63" s="238"/>
      <c r="AZ63" s="238"/>
      <c r="BA63" s="238"/>
      <c r="BB63" s="238"/>
      <c r="BC63" s="119"/>
      <c r="BD63" s="119"/>
      <c r="BE63" s="111"/>
      <c r="BF63" s="112"/>
      <c r="BG63" s="112"/>
      <c r="BH63" s="112"/>
      <c r="BI63" s="112"/>
      <c r="BJ63" s="112"/>
      <c r="BK63" s="112"/>
      <c r="BL63" s="112" t="s">
        <v>82</v>
      </c>
      <c r="BM63" s="112"/>
      <c r="BN63" s="112"/>
      <c r="BO63" s="112"/>
      <c r="BP63" s="112"/>
      <c r="BQ63" s="112"/>
      <c r="BR63" s="112"/>
      <c r="BS63" s="112"/>
      <c r="BT63" s="188"/>
      <c r="BU63" s="155">
        <f>COUNTIF(CC41:DG69,BL63)</f>
        <v>0</v>
      </c>
      <c r="BV63" s="112"/>
      <c r="BW63" s="112"/>
      <c r="BX63" s="112"/>
      <c r="BY63" s="112"/>
      <c r="BZ63" s="112"/>
      <c r="CA63" s="112"/>
      <c r="CB63" s="111"/>
      <c r="CC63" s="267"/>
      <c r="CD63" s="267"/>
      <c r="CE63" s="267"/>
      <c r="CF63" s="273"/>
      <c r="CG63" s="273"/>
      <c r="CH63" s="270"/>
      <c r="CI63" s="270"/>
      <c r="CJ63" s="270"/>
      <c r="CK63" s="238"/>
      <c r="CL63" s="238"/>
      <c r="CM63" s="238"/>
      <c r="CN63" s="238"/>
      <c r="CO63" s="119"/>
      <c r="CP63" s="112"/>
      <c r="CQ63" s="112"/>
      <c r="CR63" s="188"/>
      <c r="CS63" s="188"/>
      <c r="CT63" s="138"/>
      <c r="CU63" s="267"/>
      <c r="CV63" s="267"/>
      <c r="CW63" s="270"/>
      <c r="CX63" s="270"/>
      <c r="CY63" s="270"/>
      <c r="CZ63" s="270"/>
      <c r="DA63" s="264"/>
      <c r="DB63" s="264"/>
      <c r="DC63" s="238"/>
      <c r="DD63" s="238"/>
      <c r="DE63" s="238"/>
      <c r="DF63" s="238"/>
      <c r="DG63" s="119"/>
      <c r="DH63" s="119"/>
    </row>
    <row r="64" spans="1:112" ht="15" customHeight="1">
      <c r="A64" s="111"/>
      <c r="B64" s="112"/>
      <c r="C64" s="112"/>
      <c r="D64" s="112"/>
      <c r="E64" s="112"/>
      <c r="F64" s="113"/>
      <c r="G64" s="112"/>
      <c r="H64" s="112"/>
      <c r="I64" s="112"/>
      <c r="J64" s="112"/>
      <c r="K64" s="112"/>
      <c r="L64" s="112"/>
      <c r="M64" s="112"/>
      <c r="N64" s="112"/>
      <c r="O64" s="112"/>
      <c r="P64" s="188"/>
      <c r="Q64" s="112"/>
      <c r="R64" s="112"/>
      <c r="S64" s="112"/>
      <c r="T64" s="112"/>
      <c r="U64" s="112"/>
      <c r="V64" s="188" t="s">
        <v>17</v>
      </c>
      <c r="W64" s="112"/>
      <c r="X64" s="111"/>
      <c r="Y64" s="290"/>
      <c r="Z64" s="290"/>
      <c r="AA64" s="287"/>
      <c r="AB64" s="287"/>
      <c r="AC64" s="248"/>
      <c r="AD64" s="248"/>
      <c r="AE64" s="248"/>
      <c r="AF64" s="248"/>
      <c r="AG64" s="254"/>
      <c r="AH64" s="254"/>
      <c r="AI64" s="254"/>
      <c r="AJ64" s="254"/>
      <c r="AK64" s="119"/>
      <c r="AL64" s="112"/>
      <c r="AM64" s="112"/>
      <c r="AN64" s="188" t="s">
        <v>18</v>
      </c>
      <c r="AO64" s="188"/>
      <c r="AP64" s="138"/>
      <c r="AQ64" s="268"/>
      <c r="AR64" s="268"/>
      <c r="AS64" s="271"/>
      <c r="AT64" s="271"/>
      <c r="AU64" s="271"/>
      <c r="AV64" s="271"/>
      <c r="AW64" s="265"/>
      <c r="AX64" s="265"/>
      <c r="AY64" s="239"/>
      <c r="AZ64" s="239"/>
      <c r="BA64" s="239"/>
      <c r="BB64" s="239"/>
      <c r="BC64" s="119"/>
      <c r="BD64" s="119"/>
      <c r="BE64" s="111"/>
      <c r="BF64" s="112"/>
      <c r="BG64" s="112"/>
      <c r="BH64" s="112"/>
      <c r="BI64" s="112"/>
      <c r="BJ64" s="113"/>
      <c r="BK64" s="112"/>
      <c r="BL64" s="112"/>
      <c r="BM64" s="112"/>
      <c r="BN64" s="112"/>
      <c r="BO64" s="112"/>
      <c r="BP64" s="112"/>
      <c r="BQ64" s="112"/>
      <c r="BR64" s="112"/>
      <c r="BS64" s="112"/>
      <c r="BT64" s="188"/>
      <c r="BU64" s="112"/>
      <c r="BV64" s="112"/>
      <c r="BW64" s="112"/>
      <c r="BX64" s="112"/>
      <c r="BY64" s="112"/>
      <c r="BZ64" s="188" t="s">
        <v>17</v>
      </c>
      <c r="CA64" s="112"/>
      <c r="CB64" s="111"/>
      <c r="CC64" s="268"/>
      <c r="CD64" s="268"/>
      <c r="CE64" s="268"/>
      <c r="CF64" s="274"/>
      <c r="CG64" s="274"/>
      <c r="CH64" s="271"/>
      <c r="CI64" s="271"/>
      <c r="CJ64" s="271"/>
      <c r="CK64" s="239"/>
      <c r="CL64" s="239"/>
      <c r="CM64" s="239"/>
      <c r="CN64" s="239"/>
      <c r="CO64" s="119"/>
      <c r="CP64" s="112"/>
      <c r="CQ64" s="112"/>
      <c r="CR64" s="188" t="s">
        <v>18</v>
      </c>
      <c r="CS64" s="188"/>
      <c r="CT64" s="138"/>
      <c r="CU64" s="268"/>
      <c r="CV64" s="268"/>
      <c r="CW64" s="271"/>
      <c r="CX64" s="271"/>
      <c r="CY64" s="271"/>
      <c r="CZ64" s="271"/>
      <c r="DA64" s="265"/>
      <c r="DB64" s="265"/>
      <c r="DC64" s="239"/>
      <c r="DD64" s="239"/>
      <c r="DE64" s="239"/>
      <c r="DF64" s="239"/>
      <c r="DG64" s="119"/>
      <c r="DH64" s="119"/>
    </row>
    <row r="65" spans="1:112" ht="15" customHeight="1">
      <c r="A65" s="111"/>
      <c r="B65" s="112"/>
      <c r="C65" s="112"/>
      <c r="D65" s="112"/>
      <c r="E65" s="112"/>
      <c r="F65" s="113"/>
      <c r="G65" s="191"/>
      <c r="H65" s="260"/>
      <c r="I65" s="260"/>
      <c r="J65" s="260"/>
      <c r="K65" s="112"/>
      <c r="L65" s="112"/>
      <c r="M65" s="112"/>
      <c r="N65" s="112"/>
      <c r="O65" s="112"/>
      <c r="P65" s="188"/>
      <c r="Q65" s="112"/>
      <c r="R65" s="112"/>
      <c r="S65" s="112"/>
      <c r="T65" s="112"/>
      <c r="U65" s="112"/>
      <c r="V65" s="112"/>
      <c r="W65" s="112"/>
      <c r="X65" s="111"/>
      <c r="Y65" s="291"/>
      <c r="Z65" s="291"/>
      <c r="AA65" s="288"/>
      <c r="AB65" s="288"/>
      <c r="AC65" s="249"/>
      <c r="AD65" s="249"/>
      <c r="AE65" s="249"/>
      <c r="AF65" s="249"/>
      <c r="AG65" s="255"/>
      <c r="AH65" s="255"/>
      <c r="AI65" s="254"/>
      <c r="AJ65" s="254"/>
      <c r="AK65" s="119"/>
      <c r="AL65" s="112"/>
      <c r="AM65" s="112"/>
      <c r="AN65" s="188"/>
      <c r="AO65" s="188"/>
      <c r="AP65" s="138"/>
      <c r="AQ65" s="269"/>
      <c r="AR65" s="269"/>
      <c r="AS65" s="272"/>
      <c r="AT65" s="272"/>
      <c r="AU65" s="272"/>
      <c r="AV65" s="272"/>
      <c r="AW65" s="266"/>
      <c r="AX65" s="266"/>
      <c r="AY65" s="240"/>
      <c r="AZ65" s="240"/>
      <c r="BA65" s="239"/>
      <c r="BB65" s="239"/>
      <c r="BC65" s="119"/>
      <c r="BD65" s="119"/>
      <c r="BE65" s="111"/>
      <c r="BF65" s="112"/>
      <c r="BG65" s="112"/>
      <c r="BH65" s="112"/>
      <c r="BI65" s="112"/>
      <c r="BJ65" s="113"/>
      <c r="BK65" s="191"/>
      <c r="BL65" s="260"/>
      <c r="BM65" s="260"/>
      <c r="BN65" s="260"/>
      <c r="BO65" s="112"/>
      <c r="BP65" s="112"/>
      <c r="BQ65" s="112"/>
      <c r="BR65" s="112"/>
      <c r="BS65" s="112"/>
      <c r="BT65" s="188"/>
      <c r="BU65" s="112"/>
      <c r="BV65" s="112"/>
      <c r="BW65" s="112"/>
      <c r="BX65" s="112"/>
      <c r="BY65" s="112"/>
      <c r="BZ65" s="112"/>
      <c r="CA65" s="112"/>
      <c r="CB65" s="111"/>
      <c r="CC65" s="269"/>
      <c r="CD65" s="269"/>
      <c r="CE65" s="269"/>
      <c r="CF65" s="275"/>
      <c r="CG65" s="275"/>
      <c r="CH65" s="272"/>
      <c r="CI65" s="272"/>
      <c r="CJ65" s="272"/>
      <c r="CK65" s="240"/>
      <c r="CL65" s="240"/>
      <c r="CM65" s="239"/>
      <c r="CN65" s="239"/>
      <c r="CO65" s="119"/>
      <c r="CP65" s="112"/>
      <c r="CQ65" s="112"/>
      <c r="CR65" s="188"/>
      <c r="CS65" s="188"/>
      <c r="CT65" s="138"/>
      <c r="CU65" s="269"/>
      <c r="CV65" s="269"/>
      <c r="CW65" s="272"/>
      <c r="CX65" s="272"/>
      <c r="CY65" s="272"/>
      <c r="CZ65" s="272"/>
      <c r="DA65" s="266"/>
      <c r="DB65" s="266"/>
      <c r="DC65" s="240"/>
      <c r="DD65" s="240"/>
      <c r="DE65" s="239"/>
      <c r="DF65" s="239"/>
      <c r="DG65" s="119"/>
      <c r="DH65" s="119"/>
    </row>
    <row r="66" spans="1:112" ht="15" customHeight="1">
      <c r="A66" s="111"/>
      <c r="B66" s="112"/>
      <c r="C66" s="112"/>
      <c r="D66" s="112"/>
      <c r="E66" s="112"/>
      <c r="F66" s="113" t="s">
        <v>128</v>
      </c>
      <c r="G66" s="112"/>
      <c r="H66" s="174" t="s">
        <v>127</v>
      </c>
      <c r="I66" s="112"/>
      <c r="J66" s="112"/>
      <c r="K66" s="112"/>
      <c r="L66" s="112"/>
      <c r="M66" s="112"/>
      <c r="N66" s="112"/>
      <c r="O66" s="112"/>
      <c r="P66" s="188"/>
      <c r="Q66" s="112"/>
      <c r="R66" s="112"/>
      <c r="S66" s="112"/>
      <c r="T66" s="112"/>
      <c r="U66" s="112"/>
      <c r="V66" s="112"/>
      <c r="W66" s="112"/>
      <c r="X66" s="111"/>
      <c r="Y66" s="172"/>
      <c r="Z66" s="172"/>
      <c r="AA66" s="172"/>
      <c r="AB66" s="172"/>
      <c r="AC66" s="172"/>
      <c r="AD66" s="172"/>
      <c r="AE66" s="172"/>
      <c r="AF66" s="172"/>
      <c r="AG66" s="164"/>
      <c r="AH66" s="164"/>
      <c r="AI66" s="255"/>
      <c r="AJ66" s="255"/>
      <c r="AK66" s="119"/>
      <c r="AL66" s="112"/>
      <c r="AM66" s="112"/>
      <c r="AN66" s="188"/>
      <c r="AO66" s="188"/>
      <c r="AP66" s="126"/>
      <c r="AQ66" s="164"/>
      <c r="AR66" s="164"/>
      <c r="AS66" s="120"/>
      <c r="AT66" s="120"/>
      <c r="AU66" s="120"/>
      <c r="AV66" s="120"/>
      <c r="AW66" s="120"/>
      <c r="AX66" s="120"/>
      <c r="AY66" s="164"/>
      <c r="AZ66" s="164"/>
      <c r="BA66" s="240"/>
      <c r="BB66" s="240"/>
      <c r="BC66" s="119"/>
      <c r="BD66" s="119"/>
      <c r="BE66" s="111"/>
      <c r="BF66" s="112"/>
      <c r="BG66" s="112"/>
      <c r="BH66" s="112"/>
      <c r="BI66" s="112"/>
      <c r="BJ66" s="113" t="s">
        <v>128</v>
      </c>
      <c r="BK66" s="112"/>
      <c r="BL66" s="174" t="s">
        <v>127</v>
      </c>
      <c r="BM66" s="112"/>
      <c r="BN66" s="112"/>
      <c r="BO66" s="112"/>
      <c r="BP66" s="112"/>
      <c r="BQ66" s="112"/>
      <c r="BR66" s="112"/>
      <c r="BS66" s="112"/>
      <c r="BT66" s="188"/>
      <c r="BU66" s="112"/>
      <c r="BV66" s="112"/>
      <c r="BW66" s="112"/>
      <c r="BX66" s="112"/>
      <c r="BY66" s="112"/>
      <c r="BZ66" s="112"/>
      <c r="CA66" s="112"/>
      <c r="CB66" s="111"/>
      <c r="CC66" s="112"/>
      <c r="CD66" s="112"/>
      <c r="CE66" s="112"/>
      <c r="CF66" s="112"/>
      <c r="CG66" s="112"/>
      <c r="CH66" s="120"/>
      <c r="CI66" s="120"/>
      <c r="CJ66" s="120"/>
      <c r="CK66" s="112"/>
      <c r="CL66" s="112"/>
      <c r="CM66" s="240"/>
      <c r="CN66" s="240"/>
      <c r="CO66" s="119"/>
      <c r="CP66" s="112"/>
      <c r="CQ66" s="112"/>
      <c r="CR66" s="188"/>
      <c r="CS66" s="188"/>
      <c r="CT66" s="126"/>
      <c r="CU66" s="112"/>
      <c r="CV66" s="112"/>
      <c r="CW66" s="120"/>
      <c r="CX66" s="120"/>
      <c r="CY66" s="120"/>
      <c r="CZ66" s="120"/>
      <c r="DA66" s="120"/>
      <c r="DB66" s="120"/>
      <c r="DC66" s="112"/>
      <c r="DD66" s="112"/>
      <c r="DE66" s="240"/>
      <c r="DF66" s="240"/>
      <c r="DG66" s="119"/>
      <c r="DH66" s="119"/>
    </row>
    <row r="67" spans="1:112" ht="15" customHeight="1" thickBot="1">
      <c r="A67" s="111"/>
      <c r="B67" s="112"/>
      <c r="C67" s="112"/>
      <c r="D67" s="112"/>
      <c r="E67" s="112"/>
      <c r="F67" s="113" t="s">
        <v>42</v>
      </c>
      <c r="G67" s="112"/>
      <c r="H67" s="112" t="s">
        <v>67</v>
      </c>
      <c r="I67" s="112"/>
      <c r="J67" s="112"/>
      <c r="K67" s="112"/>
      <c r="L67" s="112"/>
      <c r="M67" s="112"/>
      <c r="N67" s="112"/>
      <c r="O67" s="112"/>
      <c r="P67" s="188"/>
      <c r="Q67" s="112"/>
      <c r="R67" s="112"/>
      <c r="S67" s="112"/>
      <c r="T67" s="112"/>
      <c r="U67" s="112"/>
      <c r="V67" s="112"/>
      <c r="W67" s="112"/>
      <c r="X67" s="111"/>
      <c r="Y67" s="112"/>
      <c r="Z67" s="112"/>
      <c r="AA67" s="112"/>
      <c r="AB67" s="112"/>
      <c r="AC67" s="112"/>
      <c r="AD67" s="112"/>
      <c r="AE67" s="112"/>
      <c r="AF67" s="112"/>
      <c r="AG67" s="131"/>
      <c r="AH67" s="112"/>
      <c r="AI67" s="112"/>
      <c r="AJ67" s="112"/>
      <c r="AK67" s="119"/>
      <c r="AL67" s="112"/>
      <c r="AM67" s="112"/>
      <c r="AN67" s="188"/>
      <c r="AO67" s="188"/>
      <c r="AP67" s="126"/>
      <c r="AQ67" s="123"/>
      <c r="AR67" s="123"/>
      <c r="AS67" s="123"/>
      <c r="AT67" s="123"/>
      <c r="AU67" s="123"/>
      <c r="AV67" s="123"/>
      <c r="AW67" s="123"/>
      <c r="AX67" s="123"/>
      <c r="AY67" s="130"/>
      <c r="AZ67" s="130"/>
      <c r="BA67" s="130"/>
      <c r="BB67" s="130"/>
      <c r="BC67" s="119"/>
      <c r="BD67" s="119"/>
      <c r="BE67" s="111"/>
      <c r="BF67" s="112"/>
      <c r="BG67" s="112"/>
      <c r="BH67" s="112"/>
      <c r="BI67" s="112"/>
      <c r="BJ67" s="113" t="s">
        <v>42</v>
      </c>
      <c r="BK67" s="112"/>
      <c r="BL67" s="112" t="s">
        <v>67</v>
      </c>
      <c r="BM67" s="112"/>
      <c r="BN67" s="112"/>
      <c r="BO67" s="112"/>
      <c r="BP67" s="112"/>
      <c r="BQ67" s="112"/>
      <c r="BR67" s="112"/>
      <c r="BS67" s="112"/>
      <c r="BT67" s="188"/>
      <c r="BU67" s="112"/>
      <c r="BV67" s="112"/>
      <c r="BW67" s="112"/>
      <c r="BX67" s="112"/>
      <c r="BY67" s="112"/>
      <c r="BZ67" s="112"/>
      <c r="CA67" s="112"/>
      <c r="CB67" s="111"/>
      <c r="CC67" s="112"/>
      <c r="CD67" s="112"/>
      <c r="CE67" s="112"/>
      <c r="CF67" s="112"/>
      <c r="CG67" s="112"/>
      <c r="CH67" s="112"/>
      <c r="CI67" s="112"/>
      <c r="CJ67" s="112"/>
      <c r="CK67" s="131"/>
      <c r="CL67" s="112"/>
      <c r="CM67" s="112"/>
      <c r="CN67" s="112"/>
      <c r="CO67" s="119"/>
      <c r="CP67" s="112"/>
      <c r="CQ67" s="112"/>
      <c r="CR67" s="188"/>
      <c r="CS67" s="188"/>
      <c r="CT67" s="126"/>
      <c r="CU67" s="123"/>
      <c r="CV67" s="123"/>
      <c r="CW67" s="123"/>
      <c r="CX67" s="123"/>
      <c r="CY67" s="123"/>
      <c r="CZ67" s="123"/>
      <c r="DA67" s="123"/>
      <c r="DB67" s="123"/>
      <c r="DC67" s="130"/>
      <c r="DD67" s="130"/>
      <c r="DE67" s="130"/>
      <c r="DF67" s="130"/>
      <c r="DG67" s="119"/>
      <c r="DH67" s="119"/>
    </row>
    <row r="68" spans="1:112" ht="15" customHeight="1" thickBot="1">
      <c r="A68" s="111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88"/>
      <c r="Q68" s="112"/>
      <c r="R68" s="112"/>
      <c r="S68" s="112"/>
      <c r="T68" s="112"/>
      <c r="U68" s="112"/>
      <c r="V68" s="112"/>
      <c r="W68" s="112"/>
      <c r="X68" s="111"/>
      <c r="Y68" s="261"/>
      <c r="Z68" s="262"/>
      <c r="AA68" s="262"/>
      <c r="AB68" s="262"/>
      <c r="AC68" s="262"/>
      <c r="AD68" s="262"/>
      <c r="AE68" s="262"/>
      <c r="AF68" s="262"/>
      <c r="AG68" s="262"/>
      <c r="AH68" s="262"/>
      <c r="AI68" s="262"/>
      <c r="AJ68" s="263"/>
      <c r="AK68" s="119"/>
      <c r="AL68" s="112"/>
      <c r="AM68" s="112"/>
      <c r="AN68" s="188"/>
      <c r="AO68" s="188"/>
      <c r="AP68" s="126"/>
      <c r="AQ68" s="139"/>
      <c r="AR68" s="140"/>
      <c r="AS68" s="140"/>
      <c r="AT68" s="140"/>
      <c r="AU68" s="140"/>
      <c r="AV68" s="140"/>
      <c r="AW68" s="140"/>
      <c r="AX68" s="140"/>
      <c r="AY68" s="141"/>
      <c r="AZ68" s="141"/>
      <c r="BA68" s="141"/>
      <c r="BB68" s="142"/>
      <c r="BC68" s="119"/>
      <c r="BD68" s="119"/>
      <c r="BE68" s="111"/>
      <c r="BF68" s="112"/>
      <c r="BG68" s="112"/>
      <c r="BH68" s="112"/>
      <c r="BI68" s="112"/>
      <c r="BJ68" s="112"/>
      <c r="BK68" s="112"/>
      <c r="BL68" s="112"/>
      <c r="BM68" s="112"/>
      <c r="BN68" s="112"/>
      <c r="BO68" s="112"/>
      <c r="BP68" s="112"/>
      <c r="BQ68" s="112"/>
      <c r="BR68" s="112"/>
      <c r="BS68" s="112"/>
      <c r="BT68" s="188"/>
      <c r="BU68" s="112"/>
      <c r="BV68" s="112"/>
      <c r="BW68" s="112"/>
      <c r="BX68" s="112"/>
      <c r="BY68" s="112"/>
      <c r="BZ68" s="112"/>
      <c r="CA68" s="112"/>
      <c r="CB68" s="111"/>
      <c r="CC68" s="261"/>
      <c r="CD68" s="262"/>
      <c r="CE68" s="262"/>
      <c r="CF68" s="262"/>
      <c r="CG68" s="262"/>
      <c r="CH68" s="262"/>
      <c r="CI68" s="262"/>
      <c r="CJ68" s="262"/>
      <c r="CK68" s="262"/>
      <c r="CL68" s="262"/>
      <c r="CM68" s="262"/>
      <c r="CN68" s="263"/>
      <c r="CO68" s="119"/>
      <c r="CP68" s="112"/>
      <c r="CQ68" s="112"/>
      <c r="CR68" s="188"/>
      <c r="CS68" s="188"/>
      <c r="CT68" s="126"/>
      <c r="CU68" s="139"/>
      <c r="CV68" s="140"/>
      <c r="CW68" s="140"/>
      <c r="CX68" s="140"/>
      <c r="CY68" s="140"/>
      <c r="CZ68" s="140"/>
      <c r="DA68" s="140"/>
      <c r="DB68" s="140"/>
      <c r="DC68" s="141"/>
      <c r="DD68" s="141"/>
      <c r="DE68" s="141"/>
      <c r="DF68" s="142"/>
      <c r="DG68" s="119"/>
      <c r="DH68" s="119"/>
    </row>
    <row r="69" spans="1:112" ht="15" customHeight="1" thickBot="1">
      <c r="A69" s="111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88"/>
      <c r="Q69" s="112"/>
      <c r="R69" s="112"/>
      <c r="S69" s="112"/>
      <c r="T69" s="112"/>
      <c r="U69" s="112"/>
      <c r="V69" s="112"/>
      <c r="W69" s="112"/>
      <c r="X69" s="143"/>
      <c r="Y69" s="144"/>
      <c r="Z69" s="144"/>
      <c r="AA69" s="144"/>
      <c r="AB69" s="144"/>
      <c r="AC69" s="144"/>
      <c r="AD69" s="144"/>
      <c r="AE69" s="144"/>
      <c r="AF69" s="144"/>
      <c r="AG69" s="144"/>
      <c r="AH69" s="144"/>
      <c r="AI69" s="144"/>
      <c r="AJ69" s="144"/>
      <c r="AK69" s="145"/>
      <c r="AL69" s="112"/>
      <c r="AM69" s="112"/>
      <c r="AN69" s="188"/>
      <c r="AO69" s="188"/>
      <c r="AP69" s="146"/>
      <c r="AQ69" s="147"/>
      <c r="AR69" s="147"/>
      <c r="AS69" s="147"/>
      <c r="AT69" s="147"/>
      <c r="AU69" s="147"/>
      <c r="AV69" s="147"/>
      <c r="AW69" s="147"/>
      <c r="AX69" s="147"/>
      <c r="AY69" s="144"/>
      <c r="AZ69" s="144"/>
      <c r="BA69" s="144"/>
      <c r="BB69" s="144"/>
      <c r="BC69" s="145"/>
      <c r="BD69" s="119"/>
      <c r="BE69" s="111"/>
      <c r="BF69" s="112"/>
      <c r="BG69" s="112"/>
      <c r="BH69" s="112"/>
      <c r="BI69" s="112"/>
      <c r="BJ69" s="112"/>
      <c r="BK69" s="112"/>
      <c r="BL69" s="112"/>
      <c r="BM69" s="112"/>
      <c r="BN69" s="112"/>
      <c r="BO69" s="112"/>
      <c r="BP69" s="112"/>
      <c r="BQ69" s="112"/>
      <c r="BR69" s="112"/>
      <c r="BS69" s="112"/>
      <c r="BT69" s="188"/>
      <c r="BU69" s="112"/>
      <c r="BV69" s="112"/>
      <c r="BW69" s="112"/>
      <c r="BX69" s="112"/>
      <c r="BY69" s="112"/>
      <c r="BZ69" s="112"/>
      <c r="CA69" s="112"/>
      <c r="CB69" s="143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5"/>
      <c r="CP69" s="112"/>
      <c r="CQ69" s="112"/>
      <c r="CR69" s="188"/>
      <c r="CS69" s="188"/>
      <c r="CT69" s="146"/>
      <c r="CU69" s="147"/>
      <c r="CV69" s="147"/>
      <c r="CW69" s="147"/>
      <c r="CX69" s="147"/>
      <c r="CY69" s="147"/>
      <c r="CZ69" s="147"/>
      <c r="DA69" s="147"/>
      <c r="DB69" s="147"/>
      <c r="DC69" s="144"/>
      <c r="DD69" s="144"/>
      <c r="DE69" s="144"/>
      <c r="DF69" s="144"/>
      <c r="DG69" s="145"/>
      <c r="DH69" s="119"/>
    </row>
    <row r="70" spans="1:112" ht="15" customHeight="1" thickBot="1">
      <c r="A70" s="111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88"/>
      <c r="Q70" s="112"/>
      <c r="R70" s="112"/>
      <c r="S70" s="112"/>
      <c r="T70" s="112"/>
      <c r="U70" s="112"/>
      <c r="V70" s="112"/>
      <c r="W70" s="112"/>
      <c r="X70" s="112"/>
      <c r="Y70" s="148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50"/>
      <c r="AK70" s="112"/>
      <c r="AL70" s="112"/>
      <c r="AM70" s="112"/>
      <c r="AN70" s="188"/>
      <c r="AO70" s="188"/>
      <c r="AP70" s="118"/>
      <c r="AQ70" s="148"/>
      <c r="AR70" s="149"/>
      <c r="AS70" s="149"/>
      <c r="AT70" s="149"/>
      <c r="AU70" s="149"/>
      <c r="AV70" s="149"/>
      <c r="AW70" s="149"/>
      <c r="AX70" s="149"/>
      <c r="AY70" s="149"/>
      <c r="AZ70" s="149"/>
      <c r="BA70" s="149"/>
      <c r="BB70" s="150"/>
      <c r="BC70" s="112"/>
      <c r="BD70" s="119"/>
      <c r="BE70" s="111"/>
      <c r="BF70" s="112"/>
      <c r="BG70" s="112"/>
      <c r="BH70" s="112"/>
      <c r="BI70" s="112"/>
      <c r="BJ70" s="112"/>
      <c r="BK70" s="112"/>
      <c r="BL70" s="112"/>
      <c r="BM70" s="112"/>
      <c r="BN70" s="112"/>
      <c r="BO70" s="112"/>
      <c r="BP70" s="112"/>
      <c r="BQ70" s="112"/>
      <c r="BR70" s="112"/>
      <c r="BS70" s="112"/>
      <c r="BT70" s="188"/>
      <c r="BU70" s="112"/>
      <c r="BV70" s="112"/>
      <c r="BW70" s="112"/>
      <c r="BX70" s="112"/>
      <c r="BY70" s="112"/>
      <c r="BZ70" s="112"/>
      <c r="CA70" s="112"/>
      <c r="CB70" s="112"/>
      <c r="CC70" s="148"/>
      <c r="CD70" s="149"/>
      <c r="CE70" s="149"/>
      <c r="CF70" s="149"/>
      <c r="CG70" s="149"/>
      <c r="CH70" s="149"/>
      <c r="CI70" s="149"/>
      <c r="CJ70" s="149"/>
      <c r="CK70" s="149"/>
      <c r="CL70" s="149"/>
      <c r="CM70" s="149"/>
      <c r="CN70" s="150"/>
      <c r="CO70" s="112"/>
      <c r="CP70" s="112"/>
      <c r="CQ70" s="112"/>
      <c r="CR70" s="188"/>
      <c r="CS70" s="188"/>
      <c r="CT70" s="118"/>
      <c r="CU70" s="148"/>
      <c r="CV70" s="149"/>
      <c r="CW70" s="149"/>
      <c r="CX70" s="149"/>
      <c r="CY70" s="149"/>
      <c r="CZ70" s="149"/>
      <c r="DA70" s="149"/>
      <c r="DB70" s="149"/>
      <c r="DC70" s="149"/>
      <c r="DD70" s="149"/>
      <c r="DE70" s="149"/>
      <c r="DF70" s="150"/>
      <c r="DG70" s="112"/>
      <c r="DH70" s="119"/>
    </row>
    <row r="71" spans="1:112" ht="15" customHeight="1">
      <c r="A71" s="111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88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8"/>
      <c r="AQ71" s="118"/>
      <c r="AR71" s="118"/>
      <c r="AS71" s="118"/>
      <c r="AT71" s="118"/>
      <c r="AU71" s="118"/>
      <c r="AV71" s="118"/>
      <c r="AW71" s="118"/>
      <c r="AX71" s="118"/>
      <c r="AY71" s="112"/>
      <c r="AZ71" s="112"/>
      <c r="BA71" s="112"/>
      <c r="BB71" s="112"/>
      <c r="BC71" s="112"/>
      <c r="BD71" s="119"/>
      <c r="BE71" s="111"/>
      <c r="BF71" s="112"/>
      <c r="BG71" s="112"/>
      <c r="BH71" s="112"/>
      <c r="BI71" s="112"/>
      <c r="BJ71" s="112"/>
      <c r="BK71" s="112"/>
      <c r="BL71" s="112"/>
      <c r="BM71" s="112"/>
      <c r="BN71" s="112"/>
      <c r="BO71" s="112"/>
      <c r="BP71" s="112"/>
      <c r="BQ71" s="112"/>
      <c r="BR71" s="112"/>
      <c r="BS71" s="112"/>
      <c r="BT71" s="188"/>
      <c r="BU71" s="112"/>
      <c r="BV71" s="112"/>
      <c r="BW71" s="112"/>
      <c r="BX71" s="112"/>
      <c r="BY71" s="112"/>
      <c r="BZ71" s="112"/>
      <c r="CA71" s="112"/>
      <c r="CB71" s="112"/>
      <c r="CC71" s="112"/>
      <c r="CD71" s="112"/>
      <c r="CE71" s="112"/>
      <c r="CF71" s="112"/>
      <c r="CG71" s="112"/>
      <c r="CH71" s="112"/>
      <c r="CI71" s="112"/>
      <c r="CJ71" s="112"/>
      <c r="CK71" s="112"/>
      <c r="CL71" s="112"/>
      <c r="CM71" s="112"/>
      <c r="CN71" s="112"/>
      <c r="CO71" s="112"/>
      <c r="CP71" s="112"/>
      <c r="CQ71" s="112"/>
      <c r="CR71" s="112"/>
      <c r="CS71" s="112"/>
      <c r="CT71" s="118"/>
      <c r="CU71" s="118"/>
      <c r="CV71" s="118"/>
      <c r="CW71" s="118"/>
      <c r="CX71" s="118"/>
      <c r="CY71" s="118"/>
      <c r="CZ71" s="118"/>
      <c r="DA71" s="118"/>
      <c r="DB71" s="118"/>
      <c r="DC71" s="112"/>
      <c r="DD71" s="112"/>
      <c r="DE71" s="112"/>
      <c r="DF71" s="112"/>
      <c r="DG71" s="112"/>
      <c r="DH71" s="119"/>
    </row>
    <row r="72" spans="1:112" ht="15" customHeight="1" thickBot="1">
      <c r="A72" s="143"/>
      <c r="B72" s="144"/>
      <c r="C72" s="144"/>
      <c r="D72" s="144"/>
      <c r="E72" s="144"/>
      <c r="F72" s="144"/>
      <c r="G72" s="144"/>
      <c r="H72" s="144"/>
      <c r="I72" s="144"/>
      <c r="J72" s="144"/>
      <c r="K72" s="144"/>
      <c r="L72" s="144"/>
      <c r="M72" s="144"/>
      <c r="N72" s="144"/>
      <c r="O72" s="144"/>
      <c r="P72" s="151"/>
      <c r="Q72" s="144"/>
      <c r="R72" s="144"/>
      <c r="S72" s="144"/>
      <c r="T72" s="144"/>
      <c r="U72" s="144"/>
      <c r="V72" s="144"/>
      <c r="W72" s="144"/>
      <c r="X72" s="144"/>
      <c r="Y72" s="144"/>
      <c r="Z72" s="144"/>
      <c r="AA72" s="144"/>
      <c r="AB72" s="144"/>
      <c r="AC72" s="144"/>
      <c r="AD72" s="144"/>
      <c r="AE72" s="144"/>
      <c r="AF72" s="144"/>
      <c r="AG72" s="144"/>
      <c r="AH72" s="144"/>
      <c r="AI72" s="144"/>
      <c r="AJ72" s="144"/>
      <c r="AK72" s="144"/>
      <c r="AL72" s="144"/>
      <c r="AM72" s="144"/>
      <c r="AN72" s="144"/>
      <c r="AO72" s="144"/>
      <c r="AP72" s="147"/>
      <c r="AQ72" s="147"/>
      <c r="AR72" s="147"/>
      <c r="AS72" s="147"/>
      <c r="AT72" s="147"/>
      <c r="AU72" s="147"/>
      <c r="AV72" s="147"/>
      <c r="AW72" s="152"/>
      <c r="AX72" s="152"/>
      <c r="AY72" s="153" t="s">
        <v>38</v>
      </c>
      <c r="AZ72" s="284">
        <f>AZ36+1</f>
        <v>14</v>
      </c>
      <c r="BA72" s="284"/>
      <c r="BB72" s="154" t="s">
        <v>1</v>
      </c>
      <c r="BC72" s="284">
        <f>Cover!$X$24</f>
        <v>32</v>
      </c>
      <c r="BD72" s="285"/>
      <c r="BE72" s="143"/>
      <c r="BF72" s="144"/>
      <c r="BG72" s="144"/>
      <c r="BH72" s="144"/>
      <c r="BI72" s="144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51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  <c r="CT72" s="147"/>
      <c r="CU72" s="147"/>
      <c r="CV72" s="147"/>
      <c r="CW72" s="147"/>
      <c r="CX72" s="147"/>
      <c r="CY72" s="147"/>
      <c r="CZ72" s="147"/>
      <c r="DA72" s="152"/>
      <c r="DB72" s="152"/>
      <c r="DC72" s="153" t="s">
        <v>38</v>
      </c>
      <c r="DD72" s="284" t="str">
        <f>AZ72&amp;"A"</f>
        <v>14A</v>
      </c>
      <c r="DE72" s="284"/>
      <c r="DF72" s="154" t="s">
        <v>1</v>
      </c>
      <c r="DG72" s="284">
        <f>Cover!$X$24</f>
        <v>32</v>
      </c>
      <c r="DH72" s="285"/>
    </row>
    <row r="73" spans="1:112" ht="15" customHeight="1">
      <c r="A73" s="104" t="s">
        <v>72</v>
      </c>
      <c r="B73" s="105"/>
      <c r="C73" s="105"/>
      <c r="D73" s="106"/>
      <c r="E73" s="106"/>
      <c r="F73" s="107"/>
      <c r="G73" s="107"/>
      <c r="H73" s="107"/>
      <c r="I73" s="106"/>
      <c r="J73" s="106"/>
      <c r="K73" s="106"/>
      <c r="L73" s="106"/>
      <c r="M73" s="106"/>
      <c r="N73" s="106"/>
      <c r="O73" s="106"/>
      <c r="P73" s="106"/>
      <c r="Q73" s="107"/>
      <c r="R73" s="107"/>
      <c r="S73" s="107"/>
      <c r="T73" s="107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8"/>
      <c r="AQ73" s="108"/>
      <c r="AR73" s="108"/>
      <c r="AS73" s="108"/>
      <c r="AT73" s="108"/>
      <c r="AU73" s="108"/>
      <c r="AV73" s="108"/>
      <c r="AW73" s="108"/>
      <c r="AX73" s="108"/>
      <c r="AY73" s="106"/>
      <c r="AZ73" s="106"/>
      <c r="BA73" s="106"/>
      <c r="BB73" s="106"/>
      <c r="BC73" s="106"/>
      <c r="BD73" s="109"/>
      <c r="BE73" s="104" t="s">
        <v>73</v>
      </c>
      <c r="BF73" s="105"/>
      <c r="BG73" s="105"/>
      <c r="BH73" s="106"/>
      <c r="BI73" s="106"/>
      <c r="BJ73" s="107"/>
      <c r="BK73" s="107"/>
      <c r="BL73" s="107"/>
      <c r="BM73" s="106"/>
      <c r="BN73" s="106"/>
      <c r="BO73" s="106"/>
      <c r="BP73" s="106"/>
      <c r="BQ73" s="106"/>
      <c r="BR73" s="106"/>
      <c r="BS73" s="106"/>
      <c r="BT73" s="106"/>
      <c r="BU73" s="107"/>
      <c r="BV73" s="107"/>
      <c r="BW73" s="107"/>
      <c r="BX73" s="107"/>
      <c r="BY73" s="106"/>
      <c r="BZ73" s="106"/>
      <c r="CA73" s="106"/>
      <c r="CB73" s="106"/>
      <c r="CC73" s="106"/>
      <c r="CD73" s="106"/>
      <c r="CE73" s="106"/>
      <c r="CF73" s="106"/>
      <c r="CG73" s="106"/>
      <c r="CH73" s="106"/>
      <c r="CI73" s="106"/>
      <c r="CJ73" s="106"/>
      <c r="CK73" s="106"/>
      <c r="CL73" s="106"/>
      <c r="CM73" s="106"/>
      <c r="CN73" s="106"/>
      <c r="CO73" s="106"/>
      <c r="CP73" s="106"/>
      <c r="CQ73" s="106"/>
      <c r="CR73" s="106"/>
      <c r="CS73" s="106"/>
      <c r="CT73" s="108"/>
      <c r="CU73" s="108"/>
      <c r="CV73" s="108"/>
      <c r="CW73" s="108"/>
      <c r="CX73" s="108"/>
      <c r="CY73" s="108"/>
      <c r="CZ73" s="108"/>
      <c r="DA73" s="108"/>
      <c r="DB73" s="108"/>
      <c r="DC73" s="106"/>
      <c r="DD73" s="106"/>
      <c r="DE73" s="106"/>
      <c r="DF73" s="106"/>
      <c r="DG73" s="106"/>
      <c r="DH73" s="109"/>
    </row>
    <row r="74" spans="1:112" ht="15" customHeight="1">
      <c r="A74" s="111"/>
      <c r="B74" s="112"/>
      <c r="C74" s="112"/>
      <c r="D74" s="112"/>
      <c r="E74" s="112"/>
      <c r="F74" s="113" t="s">
        <v>32</v>
      </c>
      <c r="G74" s="112"/>
      <c r="H74" s="114" t="s">
        <v>64</v>
      </c>
      <c r="I74" s="115"/>
      <c r="J74" s="112"/>
      <c r="K74" s="112"/>
      <c r="L74" s="115"/>
      <c r="M74" s="116"/>
      <c r="N74" s="115"/>
      <c r="O74" s="115"/>
      <c r="P74" s="116"/>
      <c r="Q74" s="116"/>
      <c r="R74" s="116"/>
      <c r="S74" s="116"/>
      <c r="T74" s="116"/>
      <c r="U74" s="112"/>
      <c r="V74" s="112"/>
      <c r="W74" s="112"/>
      <c r="X74" s="117"/>
      <c r="Y74" s="117"/>
      <c r="Z74" s="117"/>
      <c r="AA74" s="117"/>
      <c r="AB74" s="117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8"/>
      <c r="AQ74" s="118"/>
      <c r="AR74" s="118"/>
      <c r="AS74" s="118"/>
      <c r="AT74" s="118"/>
      <c r="AU74" s="118"/>
      <c r="AV74" s="118"/>
      <c r="AW74" s="118"/>
      <c r="AX74" s="118"/>
      <c r="AY74" s="112"/>
      <c r="AZ74" s="112"/>
      <c r="BA74" s="112"/>
      <c r="BB74" s="112"/>
      <c r="BC74" s="112"/>
      <c r="BD74" s="119"/>
      <c r="BE74" s="111"/>
      <c r="BF74" s="112"/>
      <c r="BG74" s="112"/>
      <c r="BH74" s="112"/>
      <c r="BI74" s="112"/>
      <c r="BJ74" s="113" t="s">
        <v>32</v>
      </c>
      <c r="BK74" s="112"/>
      <c r="BL74" s="114" t="str">
        <f>H74</f>
        <v>xxxxx</v>
      </c>
      <c r="BM74" s="115"/>
      <c r="BN74" s="112"/>
      <c r="BO74" s="112"/>
      <c r="BP74" s="115"/>
      <c r="BQ74" s="116"/>
      <c r="BR74" s="115"/>
      <c r="BS74" s="115"/>
      <c r="BT74" s="116"/>
      <c r="BU74" s="116"/>
      <c r="BV74" s="116"/>
      <c r="BW74" s="116"/>
      <c r="BX74" s="116"/>
      <c r="BY74" s="112"/>
      <c r="BZ74" s="112"/>
      <c r="CA74" s="112"/>
      <c r="CB74" s="117"/>
      <c r="CC74" s="117"/>
      <c r="CD74" s="117"/>
      <c r="CE74" s="117"/>
      <c r="CF74" s="117"/>
      <c r="CG74" s="112"/>
      <c r="CH74" s="112"/>
      <c r="CI74" s="112"/>
      <c r="CJ74" s="112"/>
      <c r="CK74" s="112"/>
      <c r="CL74" s="112"/>
      <c r="CM74" s="112"/>
      <c r="CN74" s="112"/>
      <c r="CO74" s="112"/>
      <c r="CP74" s="112"/>
      <c r="CQ74" s="120"/>
      <c r="CR74" s="120"/>
      <c r="CS74" s="112"/>
      <c r="CT74" s="118"/>
      <c r="CU74" s="118"/>
      <c r="CV74" s="118"/>
      <c r="CW74" s="118"/>
      <c r="CX74" s="118"/>
      <c r="CY74" s="118"/>
      <c r="CZ74" s="118"/>
      <c r="DA74" s="118"/>
      <c r="DB74" s="118"/>
      <c r="DC74" s="112"/>
      <c r="DD74" s="112"/>
      <c r="DE74" s="112"/>
      <c r="DF74" s="112"/>
      <c r="DG74" s="112"/>
      <c r="DH74" s="119"/>
    </row>
    <row r="75" spans="1:112" ht="15" customHeight="1">
      <c r="A75" s="111"/>
      <c r="B75" s="112"/>
      <c r="C75" s="112"/>
      <c r="D75" s="112"/>
      <c r="E75" s="112"/>
      <c r="F75" s="113" t="s">
        <v>31</v>
      </c>
      <c r="G75" s="112"/>
      <c r="H75" s="121" t="s">
        <v>64</v>
      </c>
      <c r="I75" s="112"/>
      <c r="J75" s="112"/>
      <c r="K75" s="112"/>
      <c r="L75" s="112"/>
      <c r="M75" s="112"/>
      <c r="N75" s="112"/>
      <c r="O75" s="112"/>
      <c r="P75" s="112"/>
      <c r="Q75" s="112"/>
      <c r="R75" s="116"/>
      <c r="S75" s="116"/>
      <c r="T75" s="112"/>
      <c r="U75" s="112"/>
      <c r="V75" s="112"/>
      <c r="W75" s="112"/>
      <c r="X75" s="12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8"/>
      <c r="AQ75" s="118"/>
      <c r="AR75" s="118"/>
      <c r="AS75" s="118"/>
      <c r="AT75" s="118"/>
      <c r="AU75" s="118"/>
      <c r="AV75" s="118"/>
      <c r="AW75" s="118"/>
      <c r="AX75" s="118"/>
      <c r="AY75" s="112"/>
      <c r="AZ75" s="112"/>
      <c r="BA75" s="112"/>
      <c r="BB75" s="112"/>
      <c r="BC75" s="112"/>
      <c r="BD75" s="119"/>
      <c r="BE75" s="111"/>
      <c r="BF75" s="112"/>
      <c r="BG75" s="112"/>
      <c r="BH75" s="112"/>
      <c r="BI75" s="112"/>
      <c r="BJ75" s="113" t="s">
        <v>31</v>
      </c>
      <c r="BK75" s="112"/>
      <c r="BL75" s="114" t="str">
        <f>H75</f>
        <v>xxxxx</v>
      </c>
      <c r="BM75" s="112"/>
      <c r="BN75" s="112"/>
      <c r="BO75" s="112"/>
      <c r="BP75" s="112"/>
      <c r="BQ75" s="112"/>
      <c r="BR75" s="112"/>
      <c r="BS75" s="112"/>
      <c r="BT75" s="112"/>
      <c r="BU75" s="112"/>
      <c r="BV75" s="116"/>
      <c r="BW75" s="116"/>
      <c r="BX75" s="112"/>
      <c r="BY75" s="112"/>
      <c r="BZ75" s="112"/>
      <c r="CA75" s="112"/>
      <c r="CB75" s="122"/>
      <c r="CC75" s="112"/>
      <c r="CD75" s="112"/>
      <c r="CE75" s="112"/>
      <c r="CF75" s="112"/>
      <c r="CG75" s="112"/>
      <c r="CH75" s="112"/>
      <c r="CI75" s="112"/>
      <c r="CJ75" s="112"/>
      <c r="CK75" s="112"/>
      <c r="CL75" s="112"/>
      <c r="CM75" s="112"/>
      <c r="CN75" s="112"/>
      <c r="CO75" s="112"/>
      <c r="CP75" s="112"/>
      <c r="CQ75" s="123"/>
      <c r="CR75" s="123"/>
      <c r="CS75" s="112"/>
      <c r="CT75" s="118"/>
      <c r="CU75" s="118"/>
      <c r="CV75" s="118"/>
      <c r="CW75" s="118"/>
      <c r="CX75" s="118"/>
      <c r="CY75" s="118"/>
      <c r="CZ75" s="118"/>
      <c r="DA75" s="118"/>
      <c r="DB75" s="118"/>
      <c r="DC75" s="112"/>
      <c r="DD75" s="112"/>
      <c r="DE75" s="112"/>
      <c r="DF75" s="112"/>
      <c r="DG75" s="112"/>
      <c r="DH75" s="119"/>
    </row>
    <row r="76" spans="1:112" ht="15" customHeight="1" thickBot="1">
      <c r="A76" s="111"/>
      <c r="B76" s="112"/>
      <c r="C76" s="112"/>
      <c r="D76" s="115"/>
      <c r="E76" s="112"/>
      <c r="F76" s="113" t="s">
        <v>34</v>
      </c>
      <c r="G76" s="112"/>
      <c r="H76" s="114" t="s">
        <v>65</v>
      </c>
      <c r="I76" s="112"/>
      <c r="J76" s="112"/>
      <c r="K76" s="112"/>
      <c r="L76" s="112"/>
      <c r="M76" s="112"/>
      <c r="N76" s="112"/>
      <c r="O76" s="112"/>
      <c r="P76" s="188"/>
      <c r="Q76" s="112"/>
      <c r="R76" s="112"/>
      <c r="S76" s="112"/>
      <c r="T76" s="112"/>
      <c r="U76" s="112"/>
      <c r="V76" s="112"/>
      <c r="W76" s="112"/>
      <c r="X76" s="256" t="s">
        <v>2</v>
      </c>
      <c r="Y76" s="256"/>
      <c r="Z76" s="256"/>
      <c r="AA76" s="256"/>
      <c r="AB76" s="256"/>
      <c r="AC76" s="256"/>
      <c r="AD76" s="256"/>
      <c r="AE76" s="256"/>
      <c r="AF76" s="256"/>
      <c r="AG76" s="256"/>
      <c r="AH76" s="256"/>
      <c r="AI76" s="256"/>
      <c r="AJ76" s="256"/>
      <c r="AK76" s="256"/>
      <c r="AL76" s="189"/>
      <c r="AM76" s="189"/>
      <c r="AN76" s="188"/>
      <c r="AO76" s="188"/>
      <c r="AP76" s="256" t="s">
        <v>3</v>
      </c>
      <c r="AQ76" s="256"/>
      <c r="AR76" s="256"/>
      <c r="AS76" s="256"/>
      <c r="AT76" s="256"/>
      <c r="AU76" s="256"/>
      <c r="AV76" s="256"/>
      <c r="AW76" s="256"/>
      <c r="AX76" s="256"/>
      <c r="AY76" s="256"/>
      <c r="AZ76" s="256"/>
      <c r="BA76" s="256"/>
      <c r="BB76" s="256"/>
      <c r="BC76" s="256"/>
      <c r="BD76" s="119"/>
      <c r="BE76" s="111"/>
      <c r="BF76" s="112"/>
      <c r="BG76" s="112"/>
      <c r="BH76" s="115"/>
      <c r="BI76" s="112"/>
      <c r="BJ76" s="113" t="s">
        <v>34</v>
      </c>
      <c r="BK76" s="112"/>
      <c r="BL76" s="114" t="str">
        <f>H76</f>
        <v>FCSXXXX</v>
      </c>
      <c r="BM76" s="112"/>
      <c r="BN76" s="112"/>
      <c r="BO76" s="112"/>
      <c r="BP76" s="112"/>
      <c r="BQ76" s="112"/>
      <c r="BR76" s="112"/>
      <c r="BS76" s="112"/>
      <c r="BT76" s="188"/>
      <c r="BU76" s="112"/>
      <c r="BV76" s="112"/>
      <c r="BW76" s="112"/>
      <c r="BX76" s="112"/>
      <c r="BY76" s="112"/>
      <c r="BZ76" s="112"/>
      <c r="CA76" s="112"/>
      <c r="CB76" s="256" t="s">
        <v>2</v>
      </c>
      <c r="CC76" s="256"/>
      <c r="CD76" s="256"/>
      <c r="CE76" s="256"/>
      <c r="CF76" s="256"/>
      <c r="CG76" s="256"/>
      <c r="CH76" s="256"/>
      <c r="CI76" s="256"/>
      <c r="CJ76" s="256"/>
      <c r="CK76" s="256"/>
      <c r="CL76" s="256"/>
      <c r="CM76" s="256"/>
      <c r="CN76" s="256"/>
      <c r="CO76" s="256"/>
      <c r="CP76" s="189"/>
      <c r="CQ76" s="189"/>
      <c r="CR76" s="188"/>
      <c r="CS76" s="188"/>
      <c r="CT76" s="256" t="s">
        <v>3</v>
      </c>
      <c r="CU76" s="256"/>
      <c r="CV76" s="256"/>
      <c r="CW76" s="256"/>
      <c r="CX76" s="256"/>
      <c r="CY76" s="256"/>
      <c r="CZ76" s="256"/>
      <c r="DA76" s="256"/>
      <c r="DB76" s="256"/>
      <c r="DC76" s="256"/>
      <c r="DD76" s="256"/>
      <c r="DE76" s="256"/>
      <c r="DF76" s="256"/>
      <c r="DG76" s="256"/>
      <c r="DH76" s="119"/>
    </row>
    <row r="77" spans="1:112" ht="15" customHeight="1">
      <c r="A77" s="111"/>
      <c r="B77" s="112"/>
      <c r="C77" s="112"/>
      <c r="D77" s="112"/>
      <c r="E77" s="112"/>
      <c r="F77" s="113" t="s">
        <v>35</v>
      </c>
      <c r="G77" s="112"/>
      <c r="H77" s="190" t="s">
        <v>66</v>
      </c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04"/>
      <c r="Y77" s="124">
        <v>1</v>
      </c>
      <c r="Z77" s="124">
        <v>2</v>
      </c>
      <c r="AA77" s="124">
        <v>3</v>
      </c>
      <c r="AB77" s="124">
        <v>4</v>
      </c>
      <c r="AC77" s="124">
        <v>5</v>
      </c>
      <c r="AD77" s="124">
        <v>6</v>
      </c>
      <c r="AE77" s="124">
        <v>7</v>
      </c>
      <c r="AF77" s="124">
        <v>8</v>
      </c>
      <c r="AG77" s="106"/>
      <c r="AH77" s="106"/>
      <c r="AI77" s="106"/>
      <c r="AJ77" s="106"/>
      <c r="AK77" s="109"/>
      <c r="AL77" s="112"/>
      <c r="AM77" s="112"/>
      <c r="AN77" s="188"/>
      <c r="AO77" s="188"/>
      <c r="AP77" s="104"/>
      <c r="AQ77" s="124">
        <v>1</v>
      </c>
      <c r="AR77" s="124">
        <v>2</v>
      </c>
      <c r="AS77" s="124">
        <v>3</v>
      </c>
      <c r="AT77" s="124">
        <v>4</v>
      </c>
      <c r="AU77" s="124">
        <v>5</v>
      </c>
      <c r="AV77" s="124">
        <v>6</v>
      </c>
      <c r="AW77" s="124">
        <v>7</v>
      </c>
      <c r="AX77" s="124">
        <v>8</v>
      </c>
      <c r="AY77" s="106"/>
      <c r="AZ77" s="106"/>
      <c r="BA77" s="106"/>
      <c r="BB77" s="106"/>
      <c r="BC77" s="109"/>
      <c r="BD77" s="119"/>
      <c r="BE77" s="111"/>
      <c r="BF77" s="112"/>
      <c r="BG77" s="112"/>
      <c r="BH77" s="112"/>
      <c r="BI77" s="112"/>
      <c r="BJ77" s="113" t="s">
        <v>35</v>
      </c>
      <c r="BK77" s="112"/>
      <c r="BL77" s="114" t="str">
        <f>H77</f>
        <v>0X.XX</v>
      </c>
      <c r="BM77" s="112"/>
      <c r="BN77" s="112"/>
      <c r="BO77" s="112"/>
      <c r="BP77" s="112"/>
      <c r="BQ77" s="112"/>
      <c r="BR77" s="112"/>
      <c r="BS77" s="112"/>
      <c r="BT77" s="112"/>
      <c r="BU77" s="112"/>
      <c r="BV77" s="112"/>
      <c r="BW77" s="112"/>
      <c r="BX77" s="112"/>
      <c r="BY77" s="112"/>
      <c r="BZ77" s="112"/>
      <c r="CA77" s="112"/>
      <c r="CB77" s="104"/>
      <c r="CC77" s="124">
        <v>1</v>
      </c>
      <c r="CD77" s="124">
        <v>2</v>
      </c>
      <c r="CE77" s="124">
        <v>3</v>
      </c>
      <c r="CF77" s="124">
        <v>4</v>
      </c>
      <c r="CG77" s="124">
        <v>5</v>
      </c>
      <c r="CH77" s="124">
        <v>6</v>
      </c>
      <c r="CI77" s="124">
        <v>7</v>
      </c>
      <c r="CJ77" s="124">
        <v>8</v>
      </c>
      <c r="CK77" s="106"/>
      <c r="CL77" s="106"/>
      <c r="CM77" s="106"/>
      <c r="CN77" s="106"/>
      <c r="CO77" s="109"/>
      <c r="CP77" s="112"/>
      <c r="CQ77" s="112"/>
      <c r="CR77" s="188"/>
      <c r="CS77" s="188"/>
      <c r="CT77" s="104"/>
      <c r="CU77" s="124">
        <v>1</v>
      </c>
      <c r="CV77" s="124">
        <v>2</v>
      </c>
      <c r="CW77" s="124">
        <v>3</v>
      </c>
      <c r="CX77" s="124">
        <v>4</v>
      </c>
      <c r="CY77" s="124">
        <v>5</v>
      </c>
      <c r="CZ77" s="124">
        <v>6</v>
      </c>
      <c r="DA77" s="124">
        <v>7</v>
      </c>
      <c r="DB77" s="124">
        <v>8</v>
      </c>
      <c r="DC77" s="106"/>
      <c r="DD77" s="106"/>
      <c r="DE77" s="106"/>
      <c r="DF77" s="106"/>
      <c r="DG77" s="109"/>
      <c r="DH77" s="119"/>
    </row>
    <row r="78" spans="1:112" ht="15" customHeight="1">
      <c r="A78" s="111"/>
      <c r="B78" s="112"/>
      <c r="C78" s="112"/>
      <c r="D78" s="112"/>
      <c r="E78" s="112"/>
      <c r="F78" s="113" t="s">
        <v>33</v>
      </c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1"/>
      <c r="Y78" s="112"/>
      <c r="Z78" s="112"/>
      <c r="AA78" s="112"/>
      <c r="AB78" s="112"/>
      <c r="AC78" s="112"/>
      <c r="AD78" s="112"/>
      <c r="AE78" s="112"/>
      <c r="AF78" s="112"/>
      <c r="AG78" s="188"/>
      <c r="AH78" s="188"/>
      <c r="AI78" s="188"/>
      <c r="AJ78" s="188"/>
      <c r="AK78" s="125"/>
      <c r="AL78" s="188"/>
      <c r="AM78" s="188"/>
      <c r="AN78" s="188"/>
      <c r="AO78" s="188"/>
      <c r="AP78" s="111"/>
      <c r="AQ78" s="112"/>
      <c r="AR78" s="112"/>
      <c r="AS78" s="112"/>
      <c r="AT78" s="112"/>
      <c r="AU78" s="112"/>
      <c r="AV78" s="112"/>
      <c r="AW78" s="112"/>
      <c r="AX78" s="112"/>
      <c r="AY78" s="188"/>
      <c r="AZ78" s="188"/>
      <c r="BA78" s="188"/>
      <c r="BB78" s="188"/>
      <c r="BC78" s="125"/>
      <c r="BD78" s="119"/>
      <c r="BE78" s="111"/>
      <c r="BF78" s="112"/>
      <c r="BG78" s="112"/>
      <c r="BH78" s="112"/>
      <c r="BI78" s="112"/>
      <c r="BJ78" s="113" t="s">
        <v>33</v>
      </c>
      <c r="BK78" s="112"/>
      <c r="BL78" s="114">
        <f>H78</f>
        <v>0</v>
      </c>
      <c r="BM78" s="112"/>
      <c r="BN78" s="112"/>
      <c r="BO78" s="112"/>
      <c r="BP78" s="112"/>
      <c r="BQ78" s="112"/>
      <c r="BR78" s="112"/>
      <c r="BS78" s="112"/>
      <c r="BT78" s="112"/>
      <c r="BU78" s="112"/>
      <c r="BV78" s="112"/>
      <c r="BW78" s="112"/>
      <c r="BX78" s="112"/>
      <c r="BY78" s="112"/>
      <c r="BZ78" s="112"/>
      <c r="CA78" s="112"/>
      <c r="CB78" s="111"/>
      <c r="CC78" s="112"/>
      <c r="CD78" s="112"/>
      <c r="CE78" s="112"/>
      <c r="CF78" s="112"/>
      <c r="CG78" s="112"/>
      <c r="CH78" s="112"/>
      <c r="CI78" s="112"/>
      <c r="CJ78" s="112"/>
      <c r="CK78" s="188"/>
      <c r="CL78" s="188"/>
      <c r="CM78" s="188"/>
      <c r="CN78" s="188"/>
      <c r="CO78" s="125"/>
      <c r="CP78" s="188"/>
      <c r="CQ78" s="188"/>
      <c r="CR78" s="188"/>
      <c r="CS78" s="188"/>
      <c r="CT78" s="111"/>
      <c r="CU78" s="112"/>
      <c r="CV78" s="112"/>
      <c r="CW78" s="112"/>
      <c r="CX78" s="112"/>
      <c r="CY78" s="112"/>
      <c r="CZ78" s="112"/>
      <c r="DA78" s="112"/>
      <c r="DB78" s="112"/>
      <c r="DC78" s="188"/>
      <c r="DD78" s="188"/>
      <c r="DE78" s="188"/>
      <c r="DF78" s="188"/>
      <c r="DG78" s="125"/>
      <c r="DH78" s="119"/>
    </row>
    <row r="79" spans="1:112" ht="15" customHeight="1">
      <c r="A79" s="111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1"/>
      <c r="Y79" s="267"/>
      <c r="Z79" s="267"/>
      <c r="AA79" s="267"/>
      <c r="AB79" s="267"/>
      <c r="AC79" s="273"/>
      <c r="AD79" s="273"/>
      <c r="AE79" s="250"/>
      <c r="AF79" s="257"/>
      <c r="AG79" s="253"/>
      <c r="AH79" s="253"/>
      <c r="AI79" s="253"/>
      <c r="AJ79" s="253"/>
      <c r="AK79" s="119"/>
      <c r="AL79" s="112"/>
      <c r="AM79" s="112"/>
      <c r="AN79" s="188"/>
      <c r="AO79" s="188"/>
      <c r="AP79" s="126"/>
      <c r="AQ79" s="267"/>
      <c r="AR79" s="267"/>
      <c r="AS79" s="270"/>
      <c r="AT79" s="270"/>
      <c r="AU79" s="270"/>
      <c r="AV79" s="270"/>
      <c r="AW79" s="264"/>
      <c r="AX79" s="264"/>
      <c r="AY79" s="253"/>
      <c r="AZ79" s="253"/>
      <c r="BA79" s="253"/>
      <c r="BB79" s="253"/>
      <c r="BC79" s="119"/>
      <c r="BD79" s="119"/>
      <c r="BE79" s="111"/>
      <c r="BF79" s="112"/>
      <c r="BG79" s="112"/>
      <c r="BH79" s="112"/>
      <c r="BI79" s="112"/>
      <c r="BJ79" s="112"/>
      <c r="BK79" s="112"/>
      <c r="BL79" s="112"/>
      <c r="BM79" s="112"/>
      <c r="BN79" s="112"/>
      <c r="BO79" s="112"/>
      <c r="BP79" s="112"/>
      <c r="BQ79" s="112"/>
      <c r="BR79" s="112"/>
      <c r="BS79" s="112"/>
      <c r="BT79" s="112"/>
      <c r="BU79" s="112"/>
      <c r="BV79" s="112"/>
      <c r="BW79" s="112"/>
      <c r="BX79" s="112"/>
      <c r="BY79" s="112"/>
      <c r="BZ79" s="112"/>
      <c r="CA79" s="112"/>
      <c r="CB79" s="111"/>
      <c r="CC79" s="267"/>
      <c r="CD79" s="267"/>
      <c r="CE79" s="267"/>
      <c r="CF79" s="267"/>
      <c r="CG79" s="273"/>
      <c r="CH79" s="273"/>
      <c r="CI79" s="276"/>
      <c r="CJ79" s="281"/>
      <c r="CK79" s="238"/>
      <c r="CL79" s="238"/>
      <c r="CM79" s="238"/>
      <c r="CN79" s="238"/>
      <c r="CO79" s="119"/>
      <c r="CP79" s="112"/>
      <c r="CQ79" s="112"/>
      <c r="CR79" s="188"/>
      <c r="CS79" s="188"/>
      <c r="CT79" s="126"/>
      <c r="CU79" s="267"/>
      <c r="CV79" s="267"/>
      <c r="CW79" s="270"/>
      <c r="CX79" s="270"/>
      <c r="CY79" s="270"/>
      <c r="CZ79" s="270"/>
      <c r="DA79" s="264"/>
      <c r="DB79" s="264"/>
      <c r="DC79" s="238"/>
      <c r="DD79" s="238"/>
      <c r="DE79" s="238"/>
      <c r="DF79" s="238"/>
      <c r="DG79" s="119"/>
      <c r="DH79" s="119"/>
    </row>
    <row r="80" spans="1:112" ht="15" customHeight="1">
      <c r="A80" s="111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88"/>
      <c r="Q80" s="122" t="s">
        <v>36</v>
      </c>
      <c r="R80" s="122"/>
      <c r="S80" s="112"/>
      <c r="T80" s="112"/>
      <c r="U80" s="112"/>
      <c r="V80" s="188" t="s">
        <v>8</v>
      </c>
      <c r="W80" s="112"/>
      <c r="X80" s="111"/>
      <c r="Y80" s="268"/>
      <c r="Z80" s="268"/>
      <c r="AA80" s="268"/>
      <c r="AB80" s="268"/>
      <c r="AC80" s="274"/>
      <c r="AD80" s="274"/>
      <c r="AE80" s="251"/>
      <c r="AF80" s="258"/>
      <c r="AG80" s="254"/>
      <c r="AH80" s="254"/>
      <c r="AI80" s="254"/>
      <c r="AJ80" s="254"/>
      <c r="AK80" s="119"/>
      <c r="AL80" s="112"/>
      <c r="AM80" s="112"/>
      <c r="AN80" s="188" t="s">
        <v>9</v>
      </c>
      <c r="AO80" s="188"/>
      <c r="AP80" s="126"/>
      <c r="AQ80" s="268"/>
      <c r="AR80" s="268"/>
      <c r="AS80" s="271"/>
      <c r="AT80" s="271"/>
      <c r="AU80" s="271"/>
      <c r="AV80" s="271"/>
      <c r="AW80" s="265"/>
      <c r="AX80" s="265"/>
      <c r="AY80" s="254"/>
      <c r="AZ80" s="254"/>
      <c r="BA80" s="254"/>
      <c r="BB80" s="254"/>
      <c r="BC80" s="119"/>
      <c r="BD80" s="119"/>
      <c r="BE80" s="111"/>
      <c r="BF80" s="112"/>
      <c r="BG80" s="112"/>
      <c r="BH80" s="112"/>
      <c r="BI80" s="112"/>
      <c r="BJ80" s="112"/>
      <c r="BK80" s="112"/>
      <c r="BL80" s="112"/>
      <c r="BM80" s="112"/>
      <c r="BN80" s="112"/>
      <c r="BO80" s="112"/>
      <c r="BP80" s="112"/>
      <c r="BQ80" s="112"/>
      <c r="BR80" s="112"/>
      <c r="BS80" s="112"/>
      <c r="BT80" s="188"/>
      <c r="BU80" s="122" t="s">
        <v>36</v>
      </c>
      <c r="BV80" s="122"/>
      <c r="BW80" s="112"/>
      <c r="BX80" s="112"/>
      <c r="BY80" s="112"/>
      <c r="BZ80" s="188" t="s">
        <v>8</v>
      </c>
      <c r="CA80" s="112"/>
      <c r="CB80" s="111"/>
      <c r="CC80" s="268"/>
      <c r="CD80" s="268"/>
      <c r="CE80" s="268"/>
      <c r="CF80" s="268"/>
      <c r="CG80" s="274"/>
      <c r="CH80" s="274"/>
      <c r="CI80" s="277"/>
      <c r="CJ80" s="282"/>
      <c r="CK80" s="239"/>
      <c r="CL80" s="239"/>
      <c r="CM80" s="239"/>
      <c r="CN80" s="239"/>
      <c r="CO80" s="119"/>
      <c r="CP80" s="112"/>
      <c r="CQ80" s="112"/>
      <c r="CR80" s="188" t="s">
        <v>9</v>
      </c>
      <c r="CS80" s="188"/>
      <c r="CT80" s="126"/>
      <c r="CU80" s="268"/>
      <c r="CV80" s="268"/>
      <c r="CW80" s="271"/>
      <c r="CX80" s="271"/>
      <c r="CY80" s="271"/>
      <c r="CZ80" s="271"/>
      <c r="DA80" s="265"/>
      <c r="DB80" s="265"/>
      <c r="DC80" s="239"/>
      <c r="DD80" s="239"/>
      <c r="DE80" s="239"/>
      <c r="DF80" s="239"/>
      <c r="DG80" s="119"/>
      <c r="DH80" s="119"/>
    </row>
    <row r="81" spans="1:112" ht="15" customHeight="1">
      <c r="A81" s="111"/>
      <c r="B81" s="112"/>
      <c r="C81" s="112"/>
      <c r="D81" s="112"/>
      <c r="E81" s="112"/>
      <c r="F81" s="113" t="s">
        <v>39</v>
      </c>
      <c r="G81" s="112"/>
      <c r="H81" s="115" t="s">
        <v>47</v>
      </c>
      <c r="I81" s="112"/>
      <c r="J81" s="112"/>
      <c r="K81" s="112"/>
      <c r="L81" s="112"/>
      <c r="M81" s="112"/>
      <c r="N81" s="112"/>
      <c r="O81" s="112"/>
      <c r="P81" s="113"/>
      <c r="Q81" s="156">
        <v>0</v>
      </c>
      <c r="R81" s="122"/>
      <c r="S81" s="112"/>
      <c r="T81" s="112"/>
      <c r="U81" s="112"/>
      <c r="V81" s="112"/>
      <c r="W81" s="112"/>
      <c r="X81" s="111"/>
      <c r="Y81" s="269"/>
      <c r="Z81" s="269"/>
      <c r="AA81" s="269"/>
      <c r="AB81" s="269"/>
      <c r="AC81" s="275"/>
      <c r="AD81" s="275"/>
      <c r="AE81" s="252"/>
      <c r="AF81" s="259"/>
      <c r="AG81" s="254"/>
      <c r="AH81" s="254"/>
      <c r="AI81" s="254"/>
      <c r="AJ81" s="254"/>
      <c r="AK81" s="119"/>
      <c r="AL81" s="112"/>
      <c r="AM81" s="112"/>
      <c r="AN81" s="188"/>
      <c r="AO81" s="188"/>
      <c r="AP81" s="126"/>
      <c r="AQ81" s="269"/>
      <c r="AR81" s="269"/>
      <c r="AS81" s="272"/>
      <c r="AT81" s="272"/>
      <c r="AU81" s="272"/>
      <c r="AV81" s="272"/>
      <c r="AW81" s="266"/>
      <c r="AX81" s="266"/>
      <c r="AY81" s="255"/>
      <c r="AZ81" s="255"/>
      <c r="BA81" s="254"/>
      <c r="BB81" s="254"/>
      <c r="BC81" s="119"/>
      <c r="BD81" s="119"/>
      <c r="BE81" s="111" t="s">
        <v>51</v>
      </c>
      <c r="BF81" s="112"/>
      <c r="BG81" s="112"/>
      <c r="BH81" s="112"/>
      <c r="BI81" s="112"/>
      <c r="BJ81" s="113"/>
      <c r="BK81" s="112"/>
      <c r="BL81" s="115"/>
      <c r="BM81" s="112"/>
      <c r="BN81" s="112"/>
      <c r="BO81" s="112"/>
      <c r="BP81" s="112"/>
      <c r="BQ81" s="112"/>
      <c r="BR81" s="112"/>
      <c r="BS81" s="112"/>
      <c r="BT81" s="113"/>
      <c r="BU81" s="156">
        <f t="shared" ref="BU81" si="6">SUM(BS81:BT81)</f>
        <v>0</v>
      </c>
      <c r="BV81" s="122"/>
      <c r="BW81" s="112"/>
      <c r="BX81" s="112"/>
      <c r="BY81" s="112"/>
      <c r="BZ81" s="112"/>
      <c r="CA81" s="112"/>
      <c r="CB81" s="111"/>
      <c r="CC81" s="269"/>
      <c r="CD81" s="269"/>
      <c r="CE81" s="269"/>
      <c r="CF81" s="269"/>
      <c r="CG81" s="275"/>
      <c r="CH81" s="275"/>
      <c r="CI81" s="278"/>
      <c r="CJ81" s="283"/>
      <c r="CK81" s="239"/>
      <c r="CL81" s="239"/>
      <c r="CM81" s="239"/>
      <c r="CN81" s="239"/>
      <c r="CO81" s="119"/>
      <c r="CP81" s="112"/>
      <c r="CQ81" s="112"/>
      <c r="CR81" s="188"/>
      <c r="CS81" s="188"/>
      <c r="CT81" s="126"/>
      <c r="CU81" s="269"/>
      <c r="CV81" s="269"/>
      <c r="CW81" s="272"/>
      <c r="CX81" s="272"/>
      <c r="CY81" s="272"/>
      <c r="CZ81" s="272"/>
      <c r="DA81" s="266"/>
      <c r="DB81" s="266"/>
      <c r="DC81" s="240"/>
      <c r="DD81" s="240"/>
      <c r="DE81" s="239"/>
      <c r="DF81" s="239"/>
      <c r="DG81" s="119"/>
      <c r="DH81" s="119"/>
    </row>
    <row r="82" spans="1:112" ht="15" customHeight="1">
      <c r="A82" s="111"/>
      <c r="B82" s="112"/>
      <c r="C82" s="112"/>
      <c r="D82" s="112"/>
      <c r="E82" s="112"/>
      <c r="F82" s="113" t="s">
        <v>40</v>
      </c>
      <c r="G82" s="112"/>
      <c r="H82" s="115" t="s">
        <v>52</v>
      </c>
      <c r="I82" s="112"/>
      <c r="J82" s="112"/>
      <c r="K82" s="112"/>
      <c r="L82" s="112"/>
      <c r="M82" s="112"/>
      <c r="N82" s="112"/>
      <c r="O82" s="112"/>
      <c r="P82" s="113"/>
      <c r="Q82" s="156">
        <v>0</v>
      </c>
      <c r="R82" s="122"/>
      <c r="S82" s="112"/>
      <c r="T82" s="112"/>
      <c r="U82" s="112"/>
      <c r="V82" s="112"/>
      <c r="W82" s="112"/>
      <c r="X82" s="111"/>
      <c r="Y82" s="120"/>
      <c r="Z82" s="120"/>
      <c r="AA82" s="120"/>
      <c r="AB82" s="120"/>
      <c r="AC82" s="120"/>
      <c r="AD82" s="164"/>
      <c r="AE82" s="162"/>
      <c r="AF82" s="162"/>
      <c r="AG82" s="255"/>
      <c r="AH82" s="255"/>
      <c r="AI82" s="255"/>
      <c r="AJ82" s="255"/>
      <c r="AK82" s="119"/>
      <c r="AL82" s="112"/>
      <c r="AM82" s="112"/>
      <c r="AN82" s="188"/>
      <c r="AO82" s="188"/>
      <c r="AP82" s="126"/>
      <c r="AQ82" s="164"/>
      <c r="AR82" s="164"/>
      <c r="AS82" s="120"/>
      <c r="AT82" s="120"/>
      <c r="AU82" s="120"/>
      <c r="AV82" s="120"/>
      <c r="AW82" s="120"/>
      <c r="AX82" s="120"/>
      <c r="AY82" s="195"/>
      <c r="AZ82" s="195"/>
      <c r="BA82" s="255"/>
      <c r="BB82" s="255"/>
      <c r="BC82" s="119"/>
      <c r="BD82" s="119"/>
      <c r="BE82" s="111"/>
      <c r="BF82" s="112"/>
      <c r="BG82" s="112"/>
      <c r="BH82" s="112"/>
      <c r="BI82" s="112"/>
      <c r="BJ82" s="113" t="s">
        <v>40</v>
      </c>
      <c r="BK82" s="112"/>
      <c r="BL82" s="115" t="s">
        <v>52</v>
      </c>
      <c r="BM82" s="112"/>
      <c r="BN82" s="112"/>
      <c r="BO82" s="112"/>
      <c r="BP82" s="112"/>
      <c r="BQ82" s="112"/>
      <c r="BR82" s="112"/>
      <c r="BS82" s="112"/>
      <c r="BT82" s="113"/>
      <c r="BU82" s="156">
        <f>SUM(BS82:BT82)</f>
        <v>0</v>
      </c>
      <c r="BV82" s="122"/>
      <c r="BW82" s="112"/>
      <c r="BX82" s="112"/>
      <c r="BY82" s="112"/>
      <c r="BZ82" s="112"/>
      <c r="CA82" s="112"/>
      <c r="CB82" s="111"/>
      <c r="CC82" s="120"/>
      <c r="CD82" s="120"/>
      <c r="CE82" s="120"/>
      <c r="CF82" s="120"/>
      <c r="CG82" s="127"/>
      <c r="CH82" s="112"/>
      <c r="CI82" s="128"/>
      <c r="CJ82" s="128"/>
      <c r="CK82" s="240"/>
      <c r="CL82" s="240"/>
      <c r="CM82" s="240"/>
      <c r="CN82" s="240"/>
      <c r="CO82" s="119"/>
      <c r="CP82" s="112"/>
      <c r="CQ82" s="112"/>
      <c r="CR82" s="188"/>
      <c r="CS82" s="188"/>
      <c r="CT82" s="126"/>
      <c r="CU82" s="112"/>
      <c r="CV82" s="112"/>
      <c r="CW82" s="120"/>
      <c r="CX82" s="120"/>
      <c r="CY82" s="120"/>
      <c r="CZ82" s="120"/>
      <c r="DA82" s="120"/>
      <c r="DB82" s="120"/>
      <c r="DC82" s="112"/>
      <c r="DD82" s="112"/>
      <c r="DE82" s="240"/>
      <c r="DF82" s="240"/>
      <c r="DG82" s="119"/>
      <c r="DH82" s="119"/>
    </row>
    <row r="83" spans="1:112" ht="15" customHeight="1">
      <c r="A83" s="111"/>
      <c r="B83" s="112"/>
      <c r="C83" s="112"/>
      <c r="D83" s="112"/>
      <c r="E83" s="112"/>
      <c r="F83" s="112"/>
      <c r="G83" s="112"/>
      <c r="H83" s="112" t="s">
        <v>53</v>
      </c>
      <c r="I83" s="115"/>
      <c r="J83" s="112"/>
      <c r="K83" s="112"/>
      <c r="L83" s="115"/>
      <c r="M83" s="116"/>
      <c r="N83" s="115"/>
      <c r="O83" s="113"/>
      <c r="P83" s="113"/>
      <c r="Q83" s="156">
        <v>0</v>
      </c>
      <c r="R83" s="122"/>
      <c r="S83" s="112"/>
      <c r="T83" s="112"/>
      <c r="U83" s="112"/>
      <c r="V83" s="112"/>
      <c r="W83" s="112"/>
      <c r="X83" s="111"/>
      <c r="Y83" s="123"/>
      <c r="Z83" s="129"/>
      <c r="AA83" s="123"/>
      <c r="AB83" s="123"/>
      <c r="AC83" s="130"/>
      <c r="AD83" s="130"/>
      <c r="AE83" s="130"/>
      <c r="AF83" s="130"/>
      <c r="AG83" s="131"/>
      <c r="AH83" s="112"/>
      <c r="AI83" s="112"/>
      <c r="AJ83" s="112"/>
      <c r="AK83" s="119"/>
      <c r="AL83" s="112"/>
      <c r="AM83" s="112"/>
      <c r="AN83" s="188"/>
      <c r="AO83" s="188"/>
      <c r="AP83" s="126"/>
      <c r="AQ83" s="123"/>
      <c r="AR83" s="123"/>
      <c r="AS83" s="118"/>
      <c r="AT83" s="118"/>
      <c r="AU83" s="123"/>
      <c r="AV83" s="123"/>
      <c r="AW83" s="123"/>
      <c r="AX83" s="123"/>
      <c r="AY83" s="131"/>
      <c r="AZ83" s="123"/>
      <c r="BA83" s="123"/>
      <c r="BB83" s="123"/>
      <c r="BC83" s="119"/>
      <c r="BD83" s="119"/>
      <c r="BE83" s="111"/>
      <c r="BF83" s="112"/>
      <c r="BG83" s="112"/>
      <c r="BH83" s="112"/>
      <c r="BI83" s="112"/>
      <c r="BJ83" s="112"/>
      <c r="BK83" s="112"/>
      <c r="BL83" s="112" t="s">
        <v>53</v>
      </c>
      <c r="BM83" s="115"/>
      <c r="BN83" s="112"/>
      <c r="BO83" s="112"/>
      <c r="BP83" s="115"/>
      <c r="BQ83" s="116"/>
      <c r="BR83" s="115"/>
      <c r="BS83" s="113"/>
      <c r="BT83" s="113"/>
      <c r="BU83" s="156">
        <f>SUM(BS83:BT83)</f>
        <v>0</v>
      </c>
      <c r="BV83" s="122"/>
      <c r="BW83" s="112"/>
      <c r="BX83" s="112"/>
      <c r="BY83" s="112"/>
      <c r="BZ83" s="112"/>
      <c r="CA83" s="112"/>
      <c r="CB83" s="111"/>
      <c r="CC83" s="123"/>
      <c r="CD83" s="129"/>
      <c r="CE83" s="123"/>
      <c r="CF83" s="123"/>
      <c r="CG83" s="130"/>
      <c r="CH83" s="130"/>
      <c r="CI83" s="130"/>
      <c r="CJ83" s="130"/>
      <c r="CK83" s="131"/>
      <c r="CL83" s="112"/>
      <c r="CM83" s="112"/>
      <c r="CN83" s="112"/>
      <c r="CO83" s="119"/>
      <c r="CP83" s="112"/>
      <c r="CQ83" s="112"/>
      <c r="CR83" s="188"/>
      <c r="CS83" s="188"/>
      <c r="CT83" s="126"/>
      <c r="CU83" s="123"/>
      <c r="CV83" s="123"/>
      <c r="CW83" s="118"/>
      <c r="CX83" s="118"/>
      <c r="CY83" s="123"/>
      <c r="CZ83" s="123"/>
      <c r="DA83" s="123"/>
      <c r="DB83" s="123"/>
      <c r="DC83" s="131"/>
      <c r="DD83" s="123"/>
      <c r="DE83" s="123"/>
      <c r="DF83" s="123"/>
      <c r="DG83" s="119"/>
      <c r="DH83" s="119"/>
    </row>
    <row r="84" spans="1:112" ht="15" customHeight="1">
      <c r="A84" s="111"/>
      <c r="B84" s="112"/>
      <c r="C84" s="115"/>
      <c r="D84" s="115"/>
      <c r="E84" s="112"/>
      <c r="F84" s="112"/>
      <c r="G84" s="112"/>
      <c r="H84" s="112" t="s">
        <v>70</v>
      </c>
      <c r="I84" s="115"/>
      <c r="J84" s="112"/>
      <c r="K84" s="112"/>
      <c r="L84" s="115"/>
      <c r="M84" s="116"/>
      <c r="N84" s="115"/>
      <c r="O84" s="113"/>
      <c r="P84" s="113"/>
      <c r="Q84" s="156">
        <v>0</v>
      </c>
      <c r="R84" s="112"/>
      <c r="S84" s="112"/>
      <c r="T84" s="112"/>
      <c r="U84" s="112"/>
      <c r="V84" s="112"/>
      <c r="W84" s="112"/>
      <c r="X84" s="111"/>
      <c r="Y84" s="267"/>
      <c r="Z84" s="267"/>
      <c r="AA84" s="267"/>
      <c r="AB84" s="273"/>
      <c r="AC84" s="273"/>
      <c r="AD84" s="273"/>
      <c r="AE84" s="273"/>
      <c r="AF84" s="264"/>
      <c r="AG84" s="253"/>
      <c r="AH84" s="253"/>
      <c r="AI84" s="253"/>
      <c r="AJ84" s="253"/>
      <c r="AK84" s="119"/>
      <c r="AL84" s="112"/>
      <c r="AM84" s="112"/>
      <c r="AN84" s="188"/>
      <c r="AO84" s="188"/>
      <c r="AP84" s="126"/>
      <c r="AQ84" s="267"/>
      <c r="AR84" s="267"/>
      <c r="AS84" s="270"/>
      <c r="AT84" s="270"/>
      <c r="AU84" s="270"/>
      <c r="AV84" s="270"/>
      <c r="AW84" s="264"/>
      <c r="AX84" s="264"/>
      <c r="AY84" s="253"/>
      <c r="AZ84" s="253"/>
      <c r="BA84" s="253"/>
      <c r="BB84" s="253"/>
      <c r="BC84" s="119"/>
      <c r="BD84" s="119"/>
      <c r="BE84" s="111"/>
      <c r="BF84" s="112"/>
      <c r="BG84" s="115"/>
      <c r="BH84" s="115"/>
      <c r="BI84" s="112"/>
      <c r="BJ84" s="112"/>
      <c r="BK84" s="112"/>
      <c r="BL84" s="112" t="s">
        <v>70</v>
      </c>
      <c r="BM84" s="115"/>
      <c r="BN84" s="112"/>
      <c r="BO84" s="112"/>
      <c r="BP84" s="115"/>
      <c r="BQ84" s="116"/>
      <c r="BR84" s="115"/>
      <c r="BS84" s="113"/>
      <c r="BT84" s="113"/>
      <c r="BU84" s="156">
        <f>SUM(BS84:BT84)</f>
        <v>0</v>
      </c>
      <c r="BV84" s="112"/>
      <c r="BW84" s="112"/>
      <c r="BX84" s="112"/>
      <c r="BY84" s="112"/>
      <c r="BZ84" s="112"/>
      <c r="CA84" s="112"/>
      <c r="CB84" s="111"/>
      <c r="CC84" s="267"/>
      <c r="CD84" s="267"/>
      <c r="CE84" s="267"/>
      <c r="CF84" s="273"/>
      <c r="CG84" s="273"/>
      <c r="CH84" s="273"/>
      <c r="CI84" s="273"/>
      <c r="CJ84" s="264"/>
      <c r="CK84" s="238"/>
      <c r="CL84" s="238"/>
      <c r="CM84" s="238"/>
      <c r="CN84" s="238"/>
      <c r="CO84" s="119"/>
      <c r="CP84" s="112"/>
      <c r="CQ84" s="112"/>
      <c r="CR84" s="188"/>
      <c r="CS84" s="188"/>
      <c r="CT84" s="126"/>
      <c r="CU84" s="267"/>
      <c r="CV84" s="267"/>
      <c r="CW84" s="270"/>
      <c r="CX84" s="270"/>
      <c r="CY84" s="270"/>
      <c r="CZ84" s="270"/>
      <c r="DA84" s="264"/>
      <c r="DB84" s="264"/>
      <c r="DC84" s="238"/>
      <c r="DD84" s="238"/>
      <c r="DE84" s="238"/>
      <c r="DF84" s="238"/>
      <c r="DG84" s="119"/>
      <c r="DH84" s="119"/>
    </row>
    <row r="85" spans="1:112" ht="15" customHeight="1">
      <c r="A85" s="111"/>
      <c r="B85" s="112"/>
      <c r="C85" s="112"/>
      <c r="D85" s="112"/>
      <c r="E85" s="112"/>
      <c r="F85" s="112"/>
      <c r="G85" s="112"/>
      <c r="H85" s="112" t="s">
        <v>71</v>
      </c>
      <c r="I85" s="112"/>
      <c r="J85" s="112"/>
      <c r="K85" s="112"/>
      <c r="L85" s="112"/>
      <c r="M85" s="112"/>
      <c r="N85" s="112"/>
      <c r="O85" s="113"/>
      <c r="P85" s="113"/>
      <c r="Q85" s="156">
        <v>0</v>
      </c>
      <c r="R85" s="122"/>
      <c r="S85" s="112"/>
      <c r="T85" s="279"/>
      <c r="U85" s="280"/>
      <c r="V85" s="188" t="s">
        <v>10</v>
      </c>
      <c r="W85" s="112"/>
      <c r="X85" s="111"/>
      <c r="Y85" s="268"/>
      <c r="Z85" s="268"/>
      <c r="AA85" s="268"/>
      <c r="AB85" s="274"/>
      <c r="AC85" s="274"/>
      <c r="AD85" s="274"/>
      <c r="AE85" s="274"/>
      <c r="AF85" s="265"/>
      <c r="AG85" s="254"/>
      <c r="AH85" s="254"/>
      <c r="AI85" s="254"/>
      <c r="AJ85" s="254"/>
      <c r="AK85" s="119"/>
      <c r="AL85" s="112"/>
      <c r="AM85" s="112"/>
      <c r="AN85" s="188" t="s">
        <v>11</v>
      </c>
      <c r="AO85" s="188"/>
      <c r="AP85" s="126"/>
      <c r="AQ85" s="268"/>
      <c r="AR85" s="268"/>
      <c r="AS85" s="271"/>
      <c r="AT85" s="271"/>
      <c r="AU85" s="271"/>
      <c r="AV85" s="271"/>
      <c r="AW85" s="265"/>
      <c r="AX85" s="265"/>
      <c r="AY85" s="254"/>
      <c r="AZ85" s="254"/>
      <c r="BA85" s="254"/>
      <c r="BB85" s="254"/>
      <c r="BC85" s="119"/>
      <c r="BD85" s="119"/>
      <c r="BE85" s="111"/>
      <c r="BF85" s="112"/>
      <c r="BG85" s="112"/>
      <c r="BH85" s="112"/>
      <c r="BI85" s="112"/>
      <c r="BJ85" s="112"/>
      <c r="BK85" s="112"/>
      <c r="BL85" s="112" t="s">
        <v>71</v>
      </c>
      <c r="BM85" s="112"/>
      <c r="BN85" s="112"/>
      <c r="BO85" s="112"/>
      <c r="BP85" s="112"/>
      <c r="BQ85" s="112"/>
      <c r="BR85" s="112"/>
      <c r="BS85" s="113"/>
      <c r="BT85" s="113"/>
      <c r="BU85" s="156">
        <f>SUM(BS85:BT85)</f>
        <v>0</v>
      </c>
      <c r="BV85" s="122"/>
      <c r="BW85" s="112"/>
      <c r="BX85" s="279"/>
      <c r="BY85" s="280"/>
      <c r="BZ85" s="188" t="s">
        <v>10</v>
      </c>
      <c r="CA85" s="112"/>
      <c r="CB85" s="111"/>
      <c r="CC85" s="268"/>
      <c r="CD85" s="268"/>
      <c r="CE85" s="268"/>
      <c r="CF85" s="274"/>
      <c r="CG85" s="274"/>
      <c r="CH85" s="274"/>
      <c r="CI85" s="274"/>
      <c r="CJ85" s="265"/>
      <c r="CK85" s="239"/>
      <c r="CL85" s="239"/>
      <c r="CM85" s="239"/>
      <c r="CN85" s="239"/>
      <c r="CO85" s="119"/>
      <c r="CP85" s="112"/>
      <c r="CQ85" s="112"/>
      <c r="CR85" s="188" t="s">
        <v>11</v>
      </c>
      <c r="CS85" s="188"/>
      <c r="CT85" s="126"/>
      <c r="CU85" s="268"/>
      <c r="CV85" s="268"/>
      <c r="CW85" s="271"/>
      <c r="CX85" s="271"/>
      <c r="CY85" s="271"/>
      <c r="CZ85" s="271"/>
      <c r="DA85" s="265"/>
      <c r="DB85" s="265"/>
      <c r="DC85" s="239"/>
      <c r="DD85" s="239"/>
      <c r="DE85" s="239"/>
      <c r="DF85" s="239"/>
      <c r="DG85" s="119"/>
      <c r="DH85" s="119"/>
    </row>
    <row r="86" spans="1:112" ht="15" customHeight="1">
      <c r="A86" s="111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88"/>
      <c r="Q86" s="112"/>
      <c r="R86" s="122"/>
      <c r="S86" s="112"/>
      <c r="T86" s="279"/>
      <c r="U86" s="280"/>
      <c r="V86" s="112"/>
      <c r="W86" s="112"/>
      <c r="X86" s="111"/>
      <c r="Y86" s="269"/>
      <c r="Z86" s="269"/>
      <c r="AA86" s="269"/>
      <c r="AB86" s="275"/>
      <c r="AC86" s="275"/>
      <c r="AD86" s="275"/>
      <c r="AE86" s="275"/>
      <c r="AF86" s="266"/>
      <c r="AG86" s="255"/>
      <c r="AH86" s="255"/>
      <c r="AI86" s="254"/>
      <c r="AJ86" s="254"/>
      <c r="AK86" s="119"/>
      <c r="AL86" s="112"/>
      <c r="AM86" s="112"/>
      <c r="AN86" s="188"/>
      <c r="AO86" s="188"/>
      <c r="AP86" s="126"/>
      <c r="AQ86" s="269"/>
      <c r="AR86" s="269"/>
      <c r="AS86" s="272"/>
      <c r="AT86" s="272"/>
      <c r="AU86" s="272"/>
      <c r="AV86" s="272"/>
      <c r="AW86" s="266"/>
      <c r="AX86" s="266"/>
      <c r="AY86" s="255"/>
      <c r="AZ86" s="255"/>
      <c r="BA86" s="254"/>
      <c r="BB86" s="254"/>
      <c r="BC86" s="119"/>
      <c r="BD86" s="119"/>
      <c r="BE86" s="111"/>
      <c r="BF86" s="112"/>
      <c r="BG86" s="112"/>
      <c r="BH86" s="112"/>
      <c r="BI86" s="112"/>
      <c r="BJ86" s="113" t="s">
        <v>41</v>
      </c>
      <c r="BK86" s="112"/>
      <c r="BL86" s="112"/>
      <c r="BM86" s="112"/>
      <c r="BN86" s="112"/>
      <c r="BO86" s="112"/>
      <c r="BP86" s="112"/>
      <c r="BQ86" s="112"/>
      <c r="BR86" s="112"/>
      <c r="BS86" s="112"/>
      <c r="BT86" s="188"/>
      <c r="BU86" s="112"/>
      <c r="BV86" s="122"/>
      <c r="BW86" s="112"/>
      <c r="BX86" s="279"/>
      <c r="BY86" s="280"/>
      <c r="BZ86" s="112"/>
      <c r="CA86" s="112"/>
      <c r="CB86" s="111"/>
      <c r="CC86" s="269"/>
      <c r="CD86" s="269"/>
      <c r="CE86" s="269"/>
      <c r="CF86" s="275"/>
      <c r="CG86" s="275"/>
      <c r="CH86" s="275"/>
      <c r="CI86" s="275"/>
      <c r="CJ86" s="266"/>
      <c r="CK86" s="240"/>
      <c r="CL86" s="240"/>
      <c r="CM86" s="239"/>
      <c r="CN86" s="239"/>
      <c r="CO86" s="119"/>
      <c r="CP86" s="112"/>
      <c r="CQ86" s="112"/>
      <c r="CR86" s="188"/>
      <c r="CS86" s="188"/>
      <c r="CT86" s="126"/>
      <c r="CU86" s="269"/>
      <c r="CV86" s="269"/>
      <c r="CW86" s="272"/>
      <c r="CX86" s="272"/>
      <c r="CY86" s="272"/>
      <c r="CZ86" s="272"/>
      <c r="DA86" s="266"/>
      <c r="DB86" s="266"/>
      <c r="DC86" s="240"/>
      <c r="DD86" s="240"/>
      <c r="DE86" s="239"/>
      <c r="DF86" s="239"/>
      <c r="DG86" s="119"/>
      <c r="DH86" s="119"/>
    </row>
    <row r="87" spans="1:112" ht="15" customHeight="1">
      <c r="A87" s="111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74" t="s">
        <v>127</v>
      </c>
      <c r="P87" s="188" t="s">
        <v>49</v>
      </c>
      <c r="Q87" s="112"/>
      <c r="R87" s="122"/>
      <c r="S87" s="112"/>
      <c r="T87" s="279"/>
      <c r="U87" s="280"/>
      <c r="V87" s="112"/>
      <c r="W87" s="112"/>
      <c r="X87" s="111"/>
      <c r="Y87" s="120"/>
      <c r="Z87" s="120"/>
      <c r="AA87" s="120"/>
      <c r="AB87" s="120"/>
      <c r="AC87" s="120"/>
      <c r="AD87" s="120"/>
      <c r="AE87" s="120"/>
      <c r="AF87" s="165"/>
      <c r="AG87" s="164"/>
      <c r="AH87" s="164"/>
      <c r="AI87" s="255"/>
      <c r="AJ87" s="255"/>
      <c r="AK87" s="119"/>
      <c r="AL87" s="112"/>
      <c r="AM87" s="112"/>
      <c r="AN87" s="188"/>
      <c r="AO87" s="188"/>
      <c r="AP87" s="126"/>
      <c r="AQ87" s="164"/>
      <c r="AR87" s="164"/>
      <c r="AS87" s="120"/>
      <c r="AT87" s="120"/>
      <c r="AU87" s="120"/>
      <c r="AV87" s="120"/>
      <c r="AW87" s="120"/>
      <c r="AX87" s="120"/>
      <c r="AY87" s="195"/>
      <c r="AZ87" s="195"/>
      <c r="BA87" s="255"/>
      <c r="BB87" s="255"/>
      <c r="BC87" s="119"/>
      <c r="BD87" s="119"/>
      <c r="BE87" s="111"/>
      <c r="BF87" s="112"/>
      <c r="BG87" s="112"/>
      <c r="BH87" s="112"/>
      <c r="BI87" s="112"/>
      <c r="BJ87" s="112"/>
      <c r="BK87" s="112"/>
      <c r="BL87" s="112"/>
      <c r="BM87" s="112"/>
      <c r="BN87" s="112"/>
      <c r="BO87" s="112"/>
      <c r="BP87" s="112"/>
      <c r="BQ87" s="112"/>
      <c r="BR87" s="112"/>
      <c r="BS87" s="174" t="s">
        <v>127</v>
      </c>
      <c r="BT87" s="188" t="s">
        <v>49</v>
      </c>
      <c r="BU87" s="112"/>
      <c r="BV87" s="122"/>
      <c r="BW87" s="112"/>
      <c r="BX87" s="279"/>
      <c r="BY87" s="280"/>
      <c r="BZ87" s="112"/>
      <c r="CA87" s="112"/>
      <c r="CB87" s="111"/>
      <c r="CC87" s="120"/>
      <c r="CD87" s="120"/>
      <c r="CE87" s="120"/>
      <c r="CF87" s="120"/>
      <c r="CG87" s="120"/>
      <c r="CH87" s="120"/>
      <c r="CI87" s="120"/>
      <c r="CJ87" s="134"/>
      <c r="CK87" s="112"/>
      <c r="CL87" s="112"/>
      <c r="CM87" s="240"/>
      <c r="CN87" s="240"/>
      <c r="CO87" s="119"/>
      <c r="CP87" s="112"/>
      <c r="CQ87" s="112"/>
      <c r="CR87" s="188"/>
      <c r="CS87" s="188"/>
      <c r="CT87" s="126"/>
      <c r="CU87" s="112"/>
      <c r="CV87" s="112"/>
      <c r="CW87" s="120"/>
      <c r="CX87" s="120"/>
      <c r="CY87" s="120"/>
      <c r="CZ87" s="120"/>
      <c r="DA87" s="120"/>
      <c r="DB87" s="120"/>
      <c r="DC87" s="112"/>
      <c r="DD87" s="112"/>
      <c r="DE87" s="240"/>
      <c r="DF87" s="240"/>
      <c r="DG87" s="119"/>
      <c r="DH87" s="119"/>
    </row>
    <row r="88" spans="1:112" ht="15" customHeight="1">
      <c r="A88" s="111"/>
      <c r="B88" s="112"/>
      <c r="C88" s="112"/>
      <c r="D88" s="112"/>
      <c r="E88" s="112"/>
      <c r="F88" s="113" t="s">
        <v>41</v>
      </c>
      <c r="G88" s="112"/>
      <c r="H88" s="112" t="s">
        <v>132</v>
      </c>
      <c r="I88" s="112"/>
      <c r="J88" s="112"/>
      <c r="K88" s="112"/>
      <c r="L88" s="133"/>
      <c r="M88" s="112"/>
      <c r="N88" s="112"/>
      <c r="O88" s="155">
        <f>COUNTIF(X77:BB102,H88)</f>
        <v>0</v>
      </c>
      <c r="P88" s="155">
        <f>COUNTIF(X77:BB102,H88&amp;"/R")</f>
        <v>0</v>
      </c>
      <c r="Q88" s="156">
        <f t="shared" ref="Q88:Q96" si="7">SUM(O88:P88)</f>
        <v>0</v>
      </c>
      <c r="R88" s="122"/>
      <c r="S88" s="112"/>
      <c r="T88" s="279"/>
      <c r="U88" s="280"/>
      <c r="V88" s="112"/>
      <c r="W88" s="112"/>
      <c r="X88" s="111"/>
      <c r="Y88" s="123"/>
      <c r="Z88" s="123"/>
      <c r="AA88" s="123"/>
      <c r="AB88" s="123"/>
      <c r="AC88" s="123"/>
      <c r="AD88" s="123"/>
      <c r="AE88" s="123"/>
      <c r="AF88" s="123"/>
      <c r="AG88" s="131"/>
      <c r="AH88" s="112"/>
      <c r="AI88" s="112"/>
      <c r="AJ88" s="112"/>
      <c r="AK88" s="119"/>
      <c r="AL88" s="112"/>
      <c r="AM88" s="112"/>
      <c r="AN88" s="188"/>
      <c r="AO88" s="188"/>
      <c r="AP88" s="126"/>
      <c r="AQ88" s="123"/>
      <c r="AR88" s="123"/>
      <c r="AS88" s="118"/>
      <c r="AT88" s="118"/>
      <c r="AU88" s="123"/>
      <c r="AV88" s="123"/>
      <c r="AW88" s="123"/>
      <c r="AX88" s="123"/>
      <c r="AY88" s="131"/>
      <c r="AZ88" s="123"/>
      <c r="BA88" s="123"/>
      <c r="BB88" s="123"/>
      <c r="BC88" s="119"/>
      <c r="BD88" s="119"/>
      <c r="BE88" s="111"/>
      <c r="BF88" s="112"/>
      <c r="BG88" s="112"/>
      <c r="BH88" s="112"/>
      <c r="BI88" s="112"/>
      <c r="BJ88" s="112"/>
      <c r="BK88" s="112"/>
      <c r="BL88" s="112" t="s">
        <v>132</v>
      </c>
      <c r="BM88" s="112"/>
      <c r="BN88" s="112"/>
      <c r="BO88" s="112"/>
      <c r="BP88" s="133"/>
      <c r="BQ88" s="112"/>
      <c r="BR88" s="112"/>
      <c r="BS88" s="155">
        <f>COUNTIF(CB77:DF102,BL88)</f>
        <v>0</v>
      </c>
      <c r="BT88" s="155">
        <f>COUNTIF(CB77:DF102,BL88&amp;"/R")</f>
        <v>0</v>
      </c>
      <c r="BU88" s="156">
        <f t="shared" ref="BU88:BU96" si="8">SUM(BS88:BT88)</f>
        <v>0</v>
      </c>
      <c r="BV88" s="122"/>
      <c r="BW88" s="112"/>
      <c r="BX88" s="279"/>
      <c r="BY88" s="280"/>
      <c r="BZ88" s="112"/>
      <c r="CA88" s="112"/>
      <c r="CB88" s="111"/>
      <c r="CC88" s="123"/>
      <c r="CD88" s="123"/>
      <c r="CE88" s="123"/>
      <c r="CF88" s="123"/>
      <c r="CG88" s="123"/>
      <c r="CH88" s="123"/>
      <c r="CI88" s="123"/>
      <c r="CJ88" s="123"/>
      <c r="CK88" s="131"/>
      <c r="CL88" s="112"/>
      <c r="CM88" s="112"/>
      <c r="CN88" s="112"/>
      <c r="CO88" s="119"/>
      <c r="CP88" s="112"/>
      <c r="CQ88" s="112"/>
      <c r="CR88" s="188"/>
      <c r="CS88" s="188"/>
      <c r="CT88" s="126"/>
      <c r="CU88" s="123"/>
      <c r="CV88" s="123"/>
      <c r="CW88" s="118"/>
      <c r="CX88" s="118"/>
      <c r="CY88" s="123"/>
      <c r="CZ88" s="123"/>
      <c r="DA88" s="123"/>
      <c r="DB88" s="123"/>
      <c r="DC88" s="131"/>
      <c r="DD88" s="123"/>
      <c r="DE88" s="123"/>
      <c r="DF88" s="123"/>
      <c r="DG88" s="119"/>
      <c r="DH88" s="119"/>
    </row>
    <row r="89" spans="1:112" ht="15" customHeight="1">
      <c r="A89" s="111"/>
      <c r="B89" s="112"/>
      <c r="C89" s="112"/>
      <c r="D89" s="112"/>
      <c r="E89" s="112"/>
      <c r="F89" s="112"/>
      <c r="G89" s="112"/>
      <c r="H89" s="112" t="s">
        <v>135</v>
      </c>
      <c r="I89" s="112"/>
      <c r="J89" s="112"/>
      <c r="K89" s="112"/>
      <c r="L89" s="133"/>
      <c r="M89" s="112"/>
      <c r="N89" s="112"/>
      <c r="O89" s="155">
        <f>COUNTIF(X77:BB102,H89)</f>
        <v>0</v>
      </c>
      <c r="P89" s="155">
        <f>COUNTIF(X77:BB102,H89&amp;"/R")</f>
        <v>0</v>
      </c>
      <c r="Q89" s="156">
        <f t="shared" si="7"/>
        <v>0</v>
      </c>
      <c r="R89" s="122"/>
      <c r="S89" s="112"/>
      <c r="T89" s="279"/>
      <c r="U89" s="280"/>
      <c r="V89" s="112"/>
      <c r="W89" s="112"/>
      <c r="X89" s="111"/>
      <c r="Y89" s="267"/>
      <c r="Z89" s="267"/>
      <c r="AA89" s="273"/>
      <c r="AB89" s="273"/>
      <c r="AC89" s="273"/>
      <c r="AD89" s="273"/>
      <c r="AE89" s="267"/>
      <c r="AF89" s="267"/>
      <c r="AG89" s="253"/>
      <c r="AH89" s="253"/>
      <c r="AI89" s="253"/>
      <c r="AJ89" s="253"/>
      <c r="AK89" s="119"/>
      <c r="AL89" s="112"/>
      <c r="AM89" s="112"/>
      <c r="AN89" s="188"/>
      <c r="AO89" s="188"/>
      <c r="AP89" s="126"/>
      <c r="AQ89" s="267"/>
      <c r="AR89" s="267"/>
      <c r="AS89" s="270"/>
      <c r="AT89" s="270"/>
      <c r="AU89" s="270"/>
      <c r="AV89" s="270"/>
      <c r="AW89" s="264"/>
      <c r="AX89" s="264"/>
      <c r="AY89" s="253"/>
      <c r="AZ89" s="253"/>
      <c r="BA89" s="253"/>
      <c r="BB89" s="253"/>
      <c r="BC89" s="119"/>
      <c r="BD89" s="119"/>
      <c r="BE89" s="111"/>
      <c r="BF89" s="112"/>
      <c r="BG89" s="112"/>
      <c r="BH89" s="112"/>
      <c r="BI89" s="112"/>
      <c r="BJ89" s="112"/>
      <c r="BK89" s="112"/>
      <c r="BL89" s="112" t="s">
        <v>135</v>
      </c>
      <c r="BM89" s="112"/>
      <c r="BN89" s="112"/>
      <c r="BO89" s="112"/>
      <c r="BP89" s="133"/>
      <c r="BQ89" s="112"/>
      <c r="BR89" s="112"/>
      <c r="BS89" s="155">
        <f>COUNTIF(CB77:DF102,BL89)</f>
        <v>0</v>
      </c>
      <c r="BT89" s="155">
        <f>COUNTIF(CB77:DF102,BL89&amp;"/R")</f>
        <v>0</v>
      </c>
      <c r="BU89" s="156">
        <f t="shared" si="8"/>
        <v>0</v>
      </c>
      <c r="BV89" s="122"/>
      <c r="BW89" s="112"/>
      <c r="BX89" s="279"/>
      <c r="BY89" s="280"/>
      <c r="BZ89" s="112"/>
      <c r="CA89" s="112"/>
      <c r="CB89" s="111"/>
      <c r="CC89" s="267"/>
      <c r="CD89" s="267"/>
      <c r="CE89" s="273"/>
      <c r="CF89" s="273"/>
      <c r="CG89" s="273"/>
      <c r="CH89" s="273"/>
      <c r="CI89" s="267"/>
      <c r="CJ89" s="267"/>
      <c r="CK89" s="238"/>
      <c r="CL89" s="238"/>
      <c r="CM89" s="238"/>
      <c r="CN89" s="238"/>
      <c r="CO89" s="119"/>
      <c r="CP89" s="112"/>
      <c r="CQ89" s="112"/>
      <c r="CR89" s="188"/>
      <c r="CS89" s="188"/>
      <c r="CT89" s="126"/>
      <c r="CU89" s="267"/>
      <c r="CV89" s="267"/>
      <c r="CW89" s="270"/>
      <c r="CX89" s="270"/>
      <c r="CY89" s="270"/>
      <c r="CZ89" s="270"/>
      <c r="DA89" s="264"/>
      <c r="DB89" s="264"/>
      <c r="DC89" s="238"/>
      <c r="DD89" s="238"/>
      <c r="DE89" s="238"/>
      <c r="DF89" s="238"/>
      <c r="DG89" s="119"/>
      <c r="DH89" s="119"/>
    </row>
    <row r="90" spans="1:112" ht="15" customHeight="1">
      <c r="A90" s="111"/>
      <c r="B90" s="112"/>
      <c r="C90" s="112"/>
      <c r="D90" s="112"/>
      <c r="E90" s="112"/>
      <c r="F90" s="112"/>
      <c r="G90" s="112"/>
      <c r="H90" s="112" t="s">
        <v>45</v>
      </c>
      <c r="I90" s="112"/>
      <c r="J90" s="112"/>
      <c r="K90" s="112"/>
      <c r="L90" s="133"/>
      <c r="M90" s="112"/>
      <c r="N90" s="112"/>
      <c r="O90" s="155">
        <f>COUNTIF(X77:BB102,H90)</f>
        <v>0</v>
      </c>
      <c r="P90" s="155">
        <f>COUNTIF(X77:BB102,H90&amp;"/R")</f>
        <v>0</v>
      </c>
      <c r="Q90" s="156">
        <f t="shared" si="7"/>
        <v>0</v>
      </c>
      <c r="R90" s="122"/>
      <c r="S90" s="112"/>
      <c r="T90" s="279"/>
      <c r="U90" s="280"/>
      <c r="V90" s="188" t="s">
        <v>13</v>
      </c>
      <c r="W90" s="112"/>
      <c r="X90" s="111"/>
      <c r="Y90" s="268"/>
      <c r="Z90" s="268"/>
      <c r="AA90" s="274"/>
      <c r="AB90" s="274"/>
      <c r="AC90" s="274"/>
      <c r="AD90" s="274"/>
      <c r="AE90" s="268"/>
      <c r="AF90" s="268"/>
      <c r="AG90" s="254"/>
      <c r="AH90" s="254"/>
      <c r="AI90" s="254"/>
      <c r="AJ90" s="254"/>
      <c r="AK90" s="119"/>
      <c r="AL90" s="112"/>
      <c r="AM90" s="112"/>
      <c r="AN90" s="188" t="s">
        <v>14</v>
      </c>
      <c r="AO90" s="188"/>
      <c r="AP90" s="126"/>
      <c r="AQ90" s="268"/>
      <c r="AR90" s="268"/>
      <c r="AS90" s="271"/>
      <c r="AT90" s="271"/>
      <c r="AU90" s="271"/>
      <c r="AV90" s="271"/>
      <c r="AW90" s="265"/>
      <c r="AX90" s="265"/>
      <c r="AY90" s="254"/>
      <c r="AZ90" s="254"/>
      <c r="BA90" s="254"/>
      <c r="BB90" s="254"/>
      <c r="BC90" s="119"/>
      <c r="BD90" s="119"/>
      <c r="BE90" s="111"/>
      <c r="BF90" s="112"/>
      <c r="BG90" s="112"/>
      <c r="BH90" s="112"/>
      <c r="BI90" s="112"/>
      <c r="BJ90" s="112"/>
      <c r="BK90" s="112"/>
      <c r="BL90" s="112" t="s">
        <v>45</v>
      </c>
      <c r="BM90" s="112"/>
      <c r="BN90" s="112"/>
      <c r="BO90" s="112"/>
      <c r="BP90" s="133"/>
      <c r="BQ90" s="112"/>
      <c r="BR90" s="112"/>
      <c r="BS90" s="155">
        <f>COUNTIF(CB77:DF102,BL90)</f>
        <v>0</v>
      </c>
      <c r="BT90" s="155">
        <f>COUNTIF(CB77:DF102,BL90&amp;"/R")</f>
        <v>0</v>
      </c>
      <c r="BU90" s="156">
        <f t="shared" si="8"/>
        <v>0</v>
      </c>
      <c r="BV90" s="122"/>
      <c r="BW90" s="112"/>
      <c r="BX90" s="279"/>
      <c r="BY90" s="280"/>
      <c r="BZ90" s="188" t="s">
        <v>13</v>
      </c>
      <c r="CA90" s="112"/>
      <c r="CB90" s="111"/>
      <c r="CC90" s="268"/>
      <c r="CD90" s="268"/>
      <c r="CE90" s="274"/>
      <c r="CF90" s="274"/>
      <c r="CG90" s="274"/>
      <c r="CH90" s="274"/>
      <c r="CI90" s="268"/>
      <c r="CJ90" s="268"/>
      <c r="CK90" s="239"/>
      <c r="CL90" s="239"/>
      <c r="CM90" s="239"/>
      <c r="CN90" s="239"/>
      <c r="CO90" s="119"/>
      <c r="CP90" s="112"/>
      <c r="CQ90" s="112"/>
      <c r="CR90" s="188" t="s">
        <v>14</v>
      </c>
      <c r="CS90" s="188"/>
      <c r="CT90" s="126"/>
      <c r="CU90" s="268"/>
      <c r="CV90" s="268"/>
      <c r="CW90" s="271"/>
      <c r="CX90" s="271"/>
      <c r="CY90" s="271"/>
      <c r="CZ90" s="271"/>
      <c r="DA90" s="265"/>
      <c r="DB90" s="265"/>
      <c r="DC90" s="239"/>
      <c r="DD90" s="239"/>
      <c r="DE90" s="239"/>
      <c r="DF90" s="239"/>
      <c r="DG90" s="119"/>
      <c r="DH90" s="119"/>
    </row>
    <row r="91" spans="1:112" ht="15" customHeight="1">
      <c r="A91" s="111"/>
      <c r="B91" s="112"/>
      <c r="C91" s="112"/>
      <c r="D91" s="112"/>
      <c r="E91" s="112"/>
      <c r="F91" s="112"/>
      <c r="G91" s="112"/>
      <c r="H91" s="112" t="s">
        <v>46</v>
      </c>
      <c r="I91" s="112"/>
      <c r="J91" s="112"/>
      <c r="K91" s="112"/>
      <c r="L91" s="133"/>
      <c r="M91" s="112"/>
      <c r="N91" s="112"/>
      <c r="O91" s="155">
        <f>COUNTIF(X77:BB102,H91)</f>
        <v>0</v>
      </c>
      <c r="P91" s="155">
        <f>COUNTIF(X77:BB102,H91&amp;"/R")</f>
        <v>0</v>
      </c>
      <c r="Q91" s="156">
        <f t="shared" si="7"/>
        <v>0</v>
      </c>
      <c r="R91" s="122"/>
      <c r="S91" s="112"/>
      <c r="T91" s="279"/>
      <c r="U91" s="280"/>
      <c r="V91" s="112"/>
      <c r="W91" s="112"/>
      <c r="X91" s="111"/>
      <c r="Y91" s="269"/>
      <c r="Z91" s="269"/>
      <c r="AA91" s="275"/>
      <c r="AB91" s="275"/>
      <c r="AC91" s="275"/>
      <c r="AD91" s="275"/>
      <c r="AE91" s="269"/>
      <c r="AF91" s="269"/>
      <c r="AG91" s="255"/>
      <c r="AH91" s="255"/>
      <c r="AI91" s="254"/>
      <c r="AJ91" s="254"/>
      <c r="AK91" s="119"/>
      <c r="AL91" s="112"/>
      <c r="AM91" s="112"/>
      <c r="AN91" s="188"/>
      <c r="AO91" s="188"/>
      <c r="AP91" s="126"/>
      <c r="AQ91" s="269"/>
      <c r="AR91" s="269"/>
      <c r="AS91" s="272"/>
      <c r="AT91" s="272"/>
      <c r="AU91" s="272"/>
      <c r="AV91" s="272"/>
      <c r="AW91" s="266"/>
      <c r="AX91" s="266"/>
      <c r="AY91" s="255"/>
      <c r="AZ91" s="255"/>
      <c r="BA91" s="254"/>
      <c r="BB91" s="254"/>
      <c r="BC91" s="119"/>
      <c r="BD91" s="119"/>
      <c r="BE91" s="111"/>
      <c r="BF91" s="112"/>
      <c r="BG91" s="112"/>
      <c r="BH91" s="112"/>
      <c r="BI91" s="112"/>
      <c r="BJ91" s="112"/>
      <c r="BK91" s="112"/>
      <c r="BL91" s="112" t="s">
        <v>46</v>
      </c>
      <c r="BM91" s="112"/>
      <c r="BN91" s="112"/>
      <c r="BO91" s="112"/>
      <c r="BP91" s="133"/>
      <c r="BQ91" s="112"/>
      <c r="BR91" s="112"/>
      <c r="BS91" s="155">
        <f>COUNTIF(CB77:DF102,BL91)</f>
        <v>0</v>
      </c>
      <c r="BT91" s="155">
        <f>COUNTIF(CB77:DF102,BL91&amp;"/R")</f>
        <v>0</v>
      </c>
      <c r="BU91" s="156">
        <f t="shared" si="8"/>
        <v>0</v>
      </c>
      <c r="BV91" s="122"/>
      <c r="BW91" s="112"/>
      <c r="BX91" s="279"/>
      <c r="BY91" s="280"/>
      <c r="BZ91" s="112"/>
      <c r="CA91" s="112"/>
      <c r="CB91" s="111"/>
      <c r="CC91" s="269"/>
      <c r="CD91" s="269"/>
      <c r="CE91" s="275"/>
      <c r="CF91" s="275"/>
      <c r="CG91" s="275"/>
      <c r="CH91" s="275"/>
      <c r="CI91" s="269"/>
      <c r="CJ91" s="269"/>
      <c r="CK91" s="240"/>
      <c r="CL91" s="240"/>
      <c r="CM91" s="239"/>
      <c r="CN91" s="239"/>
      <c r="CO91" s="119"/>
      <c r="CP91" s="112"/>
      <c r="CQ91" s="112"/>
      <c r="CR91" s="188"/>
      <c r="CS91" s="188"/>
      <c r="CT91" s="126"/>
      <c r="CU91" s="269"/>
      <c r="CV91" s="269"/>
      <c r="CW91" s="272"/>
      <c r="CX91" s="272"/>
      <c r="CY91" s="272"/>
      <c r="CZ91" s="272"/>
      <c r="DA91" s="266"/>
      <c r="DB91" s="266"/>
      <c r="DC91" s="240"/>
      <c r="DD91" s="240"/>
      <c r="DE91" s="239"/>
      <c r="DF91" s="239"/>
      <c r="DG91" s="119"/>
      <c r="DH91" s="119"/>
    </row>
    <row r="92" spans="1:112" ht="15" customHeight="1">
      <c r="A92" s="111"/>
      <c r="B92" s="112"/>
      <c r="C92" s="112"/>
      <c r="D92" s="112"/>
      <c r="E92" s="112"/>
      <c r="F92" s="112"/>
      <c r="G92" s="112"/>
      <c r="H92" s="112" t="s">
        <v>79</v>
      </c>
      <c r="I92" s="112"/>
      <c r="J92" s="112"/>
      <c r="K92" s="112"/>
      <c r="L92" s="112"/>
      <c r="M92" s="112"/>
      <c r="N92" s="112"/>
      <c r="O92" s="155">
        <f>COUNTIF(X77:BB102,H92)</f>
        <v>0</v>
      </c>
      <c r="P92" s="155">
        <f>COUNTIF(X77:BB102,H92&amp;"/R")</f>
        <v>0</v>
      </c>
      <c r="Q92" s="156">
        <f t="shared" si="7"/>
        <v>0</v>
      </c>
      <c r="R92" s="122"/>
      <c r="S92" s="112"/>
      <c r="T92" s="279"/>
      <c r="U92" s="280"/>
      <c r="V92" s="112"/>
      <c r="W92" s="112"/>
      <c r="X92" s="111"/>
      <c r="Y92" s="120"/>
      <c r="Z92" s="120"/>
      <c r="AA92" s="165"/>
      <c r="AB92" s="165"/>
      <c r="AC92" s="165"/>
      <c r="AD92" s="165"/>
      <c r="AE92" s="164"/>
      <c r="AF92" s="164"/>
      <c r="AG92" s="164"/>
      <c r="AH92" s="164"/>
      <c r="AI92" s="255"/>
      <c r="AJ92" s="255"/>
      <c r="AK92" s="119"/>
      <c r="AL92" s="112"/>
      <c r="AM92" s="112"/>
      <c r="AN92" s="188"/>
      <c r="AO92" s="188"/>
      <c r="AP92" s="126"/>
      <c r="AQ92" s="164"/>
      <c r="AR92" s="164"/>
      <c r="AS92" s="120"/>
      <c r="AT92" s="120"/>
      <c r="AU92" s="120"/>
      <c r="AV92" s="120"/>
      <c r="AW92" s="120"/>
      <c r="AX92" s="120"/>
      <c r="AY92" s="195"/>
      <c r="AZ92" s="195"/>
      <c r="BA92" s="255"/>
      <c r="BB92" s="255"/>
      <c r="BC92" s="119"/>
      <c r="BD92" s="119"/>
      <c r="BE92" s="111"/>
      <c r="BF92" s="112"/>
      <c r="BG92" s="112"/>
      <c r="BH92" s="112"/>
      <c r="BI92" s="112"/>
      <c r="BJ92" s="112"/>
      <c r="BK92" s="112"/>
      <c r="BL92" s="112" t="s">
        <v>79</v>
      </c>
      <c r="BM92" s="112"/>
      <c r="BN92" s="112"/>
      <c r="BO92" s="112"/>
      <c r="BP92" s="112"/>
      <c r="BQ92" s="112"/>
      <c r="BR92" s="112"/>
      <c r="BS92" s="155">
        <f>COUNTIF(CB77:DF102,BL92)</f>
        <v>0</v>
      </c>
      <c r="BT92" s="155">
        <f>COUNTIF(CB77:DF102,BL92&amp;"/R")</f>
        <v>0</v>
      </c>
      <c r="BU92" s="156">
        <f t="shared" si="8"/>
        <v>0</v>
      </c>
      <c r="BV92" s="122"/>
      <c r="BW92" s="112"/>
      <c r="BX92" s="279"/>
      <c r="BY92" s="280"/>
      <c r="BZ92" s="112"/>
      <c r="CA92" s="112"/>
      <c r="CB92" s="111"/>
      <c r="CC92" s="120"/>
      <c r="CD92" s="120"/>
      <c r="CE92" s="134"/>
      <c r="CF92" s="134"/>
      <c r="CG92" s="134"/>
      <c r="CH92" s="134"/>
      <c r="CI92" s="112"/>
      <c r="CJ92" s="112"/>
      <c r="CK92" s="112"/>
      <c r="CL92" s="112"/>
      <c r="CM92" s="240"/>
      <c r="CN92" s="240"/>
      <c r="CO92" s="119"/>
      <c r="CP92" s="112"/>
      <c r="CQ92" s="112"/>
      <c r="CR92" s="188"/>
      <c r="CS92" s="188"/>
      <c r="CT92" s="126"/>
      <c r="CU92" s="112"/>
      <c r="CV92" s="112"/>
      <c r="CW92" s="120"/>
      <c r="CX92" s="120"/>
      <c r="CY92" s="120"/>
      <c r="CZ92" s="120"/>
      <c r="DA92" s="120"/>
      <c r="DB92" s="120"/>
      <c r="DC92" s="112"/>
      <c r="DD92" s="112"/>
      <c r="DE92" s="240"/>
      <c r="DF92" s="240"/>
      <c r="DG92" s="119"/>
      <c r="DH92" s="119"/>
    </row>
    <row r="93" spans="1:112" ht="15" customHeight="1">
      <c r="A93" s="111"/>
      <c r="B93" s="112"/>
      <c r="C93" s="112"/>
      <c r="D93" s="112"/>
      <c r="E93" s="112"/>
      <c r="F93" s="112"/>
      <c r="G93" s="112"/>
      <c r="H93" s="112" t="s">
        <v>50</v>
      </c>
      <c r="I93" s="112"/>
      <c r="J93" s="112"/>
      <c r="K93" s="112"/>
      <c r="L93" s="133"/>
      <c r="M93" s="112"/>
      <c r="N93" s="112"/>
      <c r="O93" s="155">
        <f>COUNTIF(X77:BB102,H93)</f>
        <v>0</v>
      </c>
      <c r="P93" s="155">
        <f>COUNTIF(X77:BB102,H93&amp;"/R")</f>
        <v>0</v>
      </c>
      <c r="Q93" s="156">
        <f t="shared" si="7"/>
        <v>0</v>
      </c>
      <c r="R93" s="122"/>
      <c r="S93" s="112"/>
      <c r="T93" s="279"/>
      <c r="U93" s="280"/>
      <c r="V93" s="112"/>
      <c r="W93" s="112"/>
      <c r="X93" s="111"/>
      <c r="Y93" s="123"/>
      <c r="Z93" s="123"/>
      <c r="AA93" s="123"/>
      <c r="AB93" s="123"/>
      <c r="AC93" s="123"/>
      <c r="AD93" s="123"/>
      <c r="AE93" s="123"/>
      <c r="AF93" s="123"/>
      <c r="AG93" s="131"/>
      <c r="AH93" s="118"/>
      <c r="AI93" s="118"/>
      <c r="AJ93" s="118"/>
      <c r="AK93" s="119"/>
      <c r="AL93" s="112"/>
      <c r="AM93" s="112"/>
      <c r="AN93" s="188"/>
      <c r="AO93" s="188"/>
      <c r="AP93" s="126"/>
      <c r="AQ93" s="118"/>
      <c r="AR93" s="118"/>
      <c r="AS93" s="118"/>
      <c r="AT93" s="118"/>
      <c r="AU93" s="118"/>
      <c r="AV93" s="118"/>
      <c r="AW93" s="123"/>
      <c r="AX93" s="123"/>
      <c r="AY93" s="131"/>
      <c r="AZ93" s="112"/>
      <c r="BA93" s="112"/>
      <c r="BB93" s="112"/>
      <c r="BC93" s="119"/>
      <c r="BD93" s="119"/>
      <c r="BE93" s="111"/>
      <c r="BF93" s="112"/>
      <c r="BG93" s="112"/>
      <c r="BH93" s="112"/>
      <c r="BI93" s="112"/>
      <c r="BJ93" s="112"/>
      <c r="BK93" s="112"/>
      <c r="BL93" s="112" t="s">
        <v>50</v>
      </c>
      <c r="BM93" s="112"/>
      <c r="BN93" s="112"/>
      <c r="BO93" s="112"/>
      <c r="BP93" s="133"/>
      <c r="BQ93" s="112"/>
      <c r="BR93" s="112"/>
      <c r="BS93" s="155">
        <f>COUNTIF(CB77:DF102,BL93)</f>
        <v>0</v>
      </c>
      <c r="BT93" s="155">
        <f>COUNTIF(CB77:DF102,BL93&amp;"/R")</f>
        <v>0</v>
      </c>
      <c r="BU93" s="156">
        <f t="shared" si="8"/>
        <v>0</v>
      </c>
      <c r="BV93" s="122"/>
      <c r="BW93" s="112"/>
      <c r="BX93" s="279"/>
      <c r="BY93" s="280"/>
      <c r="BZ93" s="112"/>
      <c r="CA93" s="112"/>
      <c r="CB93" s="111"/>
      <c r="CC93" s="123"/>
      <c r="CD93" s="123"/>
      <c r="CE93" s="123"/>
      <c r="CF93" s="123"/>
      <c r="CG93" s="123"/>
      <c r="CH93" s="123"/>
      <c r="CI93" s="123"/>
      <c r="CJ93" s="123"/>
      <c r="CK93" s="131"/>
      <c r="CL93" s="118"/>
      <c r="CM93" s="118"/>
      <c r="CN93" s="118"/>
      <c r="CO93" s="119"/>
      <c r="CP93" s="112"/>
      <c r="CQ93" s="112"/>
      <c r="CR93" s="188"/>
      <c r="CS93" s="188"/>
      <c r="CT93" s="126"/>
      <c r="CU93" s="118"/>
      <c r="CV93" s="118"/>
      <c r="CW93" s="118"/>
      <c r="CX93" s="118"/>
      <c r="CY93" s="118"/>
      <c r="CZ93" s="118"/>
      <c r="DA93" s="123"/>
      <c r="DB93" s="123"/>
      <c r="DC93" s="131"/>
      <c r="DD93" s="112"/>
      <c r="DE93" s="112"/>
      <c r="DF93" s="112"/>
      <c r="DG93" s="119"/>
      <c r="DH93" s="119"/>
    </row>
    <row r="94" spans="1:112" ht="15" customHeight="1">
      <c r="A94" s="111"/>
      <c r="B94" s="112"/>
      <c r="C94" s="112"/>
      <c r="D94" s="112"/>
      <c r="E94" s="112"/>
      <c r="F94" s="112"/>
      <c r="G94" s="112"/>
      <c r="H94" s="112" t="s">
        <v>12</v>
      </c>
      <c r="I94" s="135"/>
      <c r="J94" s="135"/>
      <c r="K94" s="135"/>
      <c r="L94" s="133"/>
      <c r="M94" s="135"/>
      <c r="N94" s="135"/>
      <c r="O94" s="155">
        <f>COUNTIF(X77:BB102,H94)</f>
        <v>0</v>
      </c>
      <c r="P94" s="155">
        <f>COUNTIF(X77:BB102,H94&amp;"/R")</f>
        <v>0</v>
      </c>
      <c r="Q94" s="156">
        <f t="shared" si="7"/>
        <v>0</v>
      </c>
      <c r="R94" s="112"/>
      <c r="S94" s="112"/>
      <c r="T94" s="112"/>
      <c r="U94" s="112"/>
      <c r="V94" s="112"/>
      <c r="W94" s="112"/>
      <c r="X94" s="111"/>
      <c r="Y94" s="264"/>
      <c r="Z94" s="264"/>
      <c r="AA94" s="264"/>
      <c r="AB94" s="264"/>
      <c r="AC94" s="264"/>
      <c r="AD94" s="264"/>
      <c r="AE94" s="264"/>
      <c r="AF94" s="264"/>
      <c r="AG94" s="253"/>
      <c r="AH94" s="253"/>
      <c r="AI94" s="253"/>
      <c r="AJ94" s="253"/>
      <c r="AK94" s="119"/>
      <c r="AL94" s="112"/>
      <c r="AM94" s="112"/>
      <c r="AN94" s="188"/>
      <c r="AO94" s="188"/>
      <c r="AP94" s="126"/>
      <c r="AQ94" s="267"/>
      <c r="AR94" s="267"/>
      <c r="AS94" s="270"/>
      <c r="AT94" s="270"/>
      <c r="AU94" s="270"/>
      <c r="AV94" s="270"/>
      <c r="AW94" s="264"/>
      <c r="AX94" s="264"/>
      <c r="AY94" s="253"/>
      <c r="AZ94" s="253"/>
      <c r="BA94" s="253"/>
      <c r="BB94" s="253"/>
      <c r="BC94" s="119"/>
      <c r="BD94" s="119"/>
      <c r="BE94" s="111"/>
      <c r="BF94" s="112"/>
      <c r="BG94" s="112"/>
      <c r="BH94" s="112"/>
      <c r="BI94" s="112"/>
      <c r="BJ94" s="112"/>
      <c r="BK94" s="112"/>
      <c r="BL94" s="112" t="s">
        <v>12</v>
      </c>
      <c r="BM94" s="135"/>
      <c r="BN94" s="135"/>
      <c r="BO94" s="135"/>
      <c r="BP94" s="133"/>
      <c r="BQ94" s="135"/>
      <c r="BR94" s="135"/>
      <c r="BS94" s="155">
        <f>COUNTIF(CB77:DF102,BL94)</f>
        <v>0</v>
      </c>
      <c r="BT94" s="155">
        <f>COUNTIF(CB77:DF102,BL94&amp;"/R")</f>
        <v>0</v>
      </c>
      <c r="BU94" s="156">
        <f t="shared" si="8"/>
        <v>0</v>
      </c>
      <c r="BV94" s="112"/>
      <c r="BW94" s="112"/>
      <c r="BX94" s="112"/>
      <c r="BY94" s="112"/>
      <c r="BZ94" s="112"/>
      <c r="CA94" s="112"/>
      <c r="CB94" s="111"/>
      <c r="CC94" s="264"/>
      <c r="CD94" s="264"/>
      <c r="CE94" s="264"/>
      <c r="CF94" s="264"/>
      <c r="CG94" s="264"/>
      <c r="CH94" s="264"/>
      <c r="CI94" s="264"/>
      <c r="CJ94" s="264"/>
      <c r="CK94" s="238"/>
      <c r="CL94" s="238"/>
      <c r="CM94" s="238"/>
      <c r="CN94" s="238"/>
      <c r="CO94" s="119"/>
      <c r="CP94" s="112"/>
      <c r="CQ94" s="112"/>
      <c r="CR94" s="188"/>
      <c r="CS94" s="188"/>
      <c r="CT94" s="126"/>
      <c r="CU94" s="267"/>
      <c r="CV94" s="267"/>
      <c r="CW94" s="270"/>
      <c r="CX94" s="270"/>
      <c r="CY94" s="270"/>
      <c r="CZ94" s="270"/>
      <c r="DA94" s="264"/>
      <c r="DB94" s="264"/>
      <c r="DC94" s="238"/>
      <c r="DD94" s="238"/>
      <c r="DE94" s="238"/>
      <c r="DF94" s="238"/>
      <c r="DG94" s="119"/>
      <c r="DH94" s="119"/>
    </row>
    <row r="95" spans="1:112" ht="15" customHeight="1">
      <c r="A95" s="111"/>
      <c r="B95" s="112"/>
      <c r="C95" s="112"/>
      <c r="D95" s="112"/>
      <c r="E95" s="112"/>
      <c r="F95" s="112"/>
      <c r="G95" s="112"/>
      <c r="H95" s="112" t="s">
        <v>78</v>
      </c>
      <c r="I95" s="112"/>
      <c r="J95" s="112"/>
      <c r="K95" s="112"/>
      <c r="L95" s="112"/>
      <c r="M95" s="112"/>
      <c r="N95" s="112"/>
      <c r="O95" s="155">
        <f>COUNTIF(X77:BB102,H95)</f>
        <v>0</v>
      </c>
      <c r="P95" s="155">
        <f>COUNTIF(X77:BB102,H95&amp;"/R")</f>
        <v>0</v>
      </c>
      <c r="Q95" s="156">
        <f t="shared" si="7"/>
        <v>0</v>
      </c>
      <c r="R95" s="112"/>
      <c r="S95" s="112"/>
      <c r="T95" s="112"/>
      <c r="U95" s="112"/>
      <c r="V95" s="188" t="s">
        <v>15</v>
      </c>
      <c r="W95" s="112"/>
      <c r="X95" s="111"/>
      <c r="Y95" s="265"/>
      <c r="Z95" s="265"/>
      <c r="AA95" s="265"/>
      <c r="AB95" s="265"/>
      <c r="AC95" s="265"/>
      <c r="AD95" s="265"/>
      <c r="AE95" s="265"/>
      <c r="AF95" s="265"/>
      <c r="AG95" s="254"/>
      <c r="AH95" s="254"/>
      <c r="AI95" s="254"/>
      <c r="AJ95" s="254"/>
      <c r="AK95" s="119"/>
      <c r="AL95" s="112"/>
      <c r="AM95" s="112"/>
      <c r="AN95" s="188" t="s">
        <v>16</v>
      </c>
      <c r="AO95" s="188"/>
      <c r="AP95" s="126"/>
      <c r="AQ95" s="268"/>
      <c r="AR95" s="268"/>
      <c r="AS95" s="271"/>
      <c r="AT95" s="271"/>
      <c r="AU95" s="271"/>
      <c r="AV95" s="271"/>
      <c r="AW95" s="265"/>
      <c r="AX95" s="265"/>
      <c r="AY95" s="254"/>
      <c r="AZ95" s="254"/>
      <c r="BA95" s="254"/>
      <c r="BB95" s="254"/>
      <c r="BC95" s="119"/>
      <c r="BD95" s="119"/>
      <c r="BE95" s="111"/>
      <c r="BF95" s="112"/>
      <c r="BG95" s="112"/>
      <c r="BH95" s="112"/>
      <c r="BI95" s="112"/>
      <c r="BJ95" s="112"/>
      <c r="BK95" s="112"/>
      <c r="BL95" s="112" t="s">
        <v>78</v>
      </c>
      <c r="BM95" s="112"/>
      <c r="BN95" s="112"/>
      <c r="BO95" s="112"/>
      <c r="BP95" s="112"/>
      <c r="BQ95" s="112"/>
      <c r="BR95" s="112"/>
      <c r="BS95" s="155">
        <f>COUNTIF(CB77:DF102,BL95)</f>
        <v>0</v>
      </c>
      <c r="BT95" s="155">
        <f>COUNTIF(CB77:DF102,BL95&amp;"/R")</f>
        <v>0</v>
      </c>
      <c r="BU95" s="156">
        <f t="shared" si="8"/>
        <v>0</v>
      </c>
      <c r="BV95" s="112"/>
      <c r="BW95" s="112"/>
      <c r="BX95" s="112"/>
      <c r="BY95" s="112"/>
      <c r="BZ95" s="188" t="s">
        <v>15</v>
      </c>
      <c r="CA95" s="112"/>
      <c r="CB95" s="111"/>
      <c r="CC95" s="265"/>
      <c r="CD95" s="265"/>
      <c r="CE95" s="265"/>
      <c r="CF95" s="265"/>
      <c r="CG95" s="265"/>
      <c r="CH95" s="265"/>
      <c r="CI95" s="265"/>
      <c r="CJ95" s="265"/>
      <c r="CK95" s="239"/>
      <c r="CL95" s="239"/>
      <c r="CM95" s="239"/>
      <c r="CN95" s="239"/>
      <c r="CO95" s="119"/>
      <c r="CP95" s="112"/>
      <c r="CQ95" s="112"/>
      <c r="CR95" s="188" t="s">
        <v>16</v>
      </c>
      <c r="CS95" s="188"/>
      <c r="CT95" s="126"/>
      <c r="CU95" s="268"/>
      <c r="CV95" s="268"/>
      <c r="CW95" s="271"/>
      <c r="CX95" s="271"/>
      <c r="CY95" s="271"/>
      <c r="CZ95" s="271"/>
      <c r="DA95" s="265"/>
      <c r="DB95" s="265"/>
      <c r="DC95" s="239"/>
      <c r="DD95" s="239"/>
      <c r="DE95" s="239"/>
      <c r="DF95" s="239"/>
      <c r="DG95" s="119"/>
      <c r="DH95" s="119"/>
    </row>
    <row r="96" spans="1:112" ht="15" customHeight="1">
      <c r="A96" s="111"/>
      <c r="B96" s="112"/>
      <c r="C96" s="112"/>
      <c r="D96" s="112"/>
      <c r="E96" s="112"/>
      <c r="F96" s="112"/>
      <c r="G96" s="112"/>
      <c r="H96" s="112" t="s">
        <v>37</v>
      </c>
      <c r="I96" s="112"/>
      <c r="J96" s="112"/>
      <c r="K96" s="112"/>
      <c r="L96" s="133"/>
      <c r="M96" s="112"/>
      <c r="N96" s="112"/>
      <c r="O96" s="155">
        <f>COUNTIF(X77:BB102,H96)</f>
        <v>0</v>
      </c>
      <c r="P96" s="155">
        <f>COUNTIF(X77:BB102,H96&amp;"/R")</f>
        <v>0</v>
      </c>
      <c r="Q96" s="156">
        <f t="shared" si="7"/>
        <v>0</v>
      </c>
      <c r="R96" s="112"/>
      <c r="S96" s="112"/>
      <c r="T96" s="112"/>
      <c r="U96" s="112"/>
      <c r="V96" s="112"/>
      <c r="W96" s="112"/>
      <c r="X96" s="111"/>
      <c r="Y96" s="266"/>
      <c r="Z96" s="266"/>
      <c r="AA96" s="266"/>
      <c r="AB96" s="266"/>
      <c r="AC96" s="266"/>
      <c r="AD96" s="266"/>
      <c r="AE96" s="266"/>
      <c r="AF96" s="266"/>
      <c r="AG96" s="255"/>
      <c r="AH96" s="255"/>
      <c r="AI96" s="254"/>
      <c r="AJ96" s="254"/>
      <c r="AK96" s="119"/>
      <c r="AL96" s="112"/>
      <c r="AM96" s="112"/>
      <c r="AN96" s="188"/>
      <c r="AO96" s="188"/>
      <c r="AP96" s="126"/>
      <c r="AQ96" s="269"/>
      <c r="AR96" s="269"/>
      <c r="AS96" s="272"/>
      <c r="AT96" s="272"/>
      <c r="AU96" s="272"/>
      <c r="AV96" s="272"/>
      <c r="AW96" s="266"/>
      <c r="AX96" s="266"/>
      <c r="AY96" s="255"/>
      <c r="AZ96" s="255"/>
      <c r="BA96" s="254"/>
      <c r="BB96" s="254"/>
      <c r="BC96" s="119"/>
      <c r="BD96" s="119"/>
      <c r="BE96" s="111"/>
      <c r="BF96" s="112"/>
      <c r="BG96" s="112"/>
      <c r="BH96" s="112"/>
      <c r="BI96" s="112"/>
      <c r="BJ96" s="112"/>
      <c r="BK96" s="112"/>
      <c r="BL96" s="112" t="s">
        <v>37</v>
      </c>
      <c r="BM96" s="112"/>
      <c r="BN96" s="112"/>
      <c r="BO96" s="112"/>
      <c r="BP96" s="133"/>
      <c r="BQ96" s="112"/>
      <c r="BR96" s="112"/>
      <c r="BS96" s="155">
        <f>COUNTIF(CB77:DF102,BL96)</f>
        <v>0</v>
      </c>
      <c r="BT96" s="155">
        <f>COUNTIF(CB77:DF102,BL96&amp;"/R")</f>
        <v>0</v>
      </c>
      <c r="BU96" s="156">
        <f t="shared" si="8"/>
        <v>0</v>
      </c>
      <c r="BV96" s="112"/>
      <c r="BW96" s="112"/>
      <c r="BX96" s="112"/>
      <c r="BY96" s="112"/>
      <c r="BZ96" s="112"/>
      <c r="CA96" s="112"/>
      <c r="CB96" s="111"/>
      <c r="CC96" s="266"/>
      <c r="CD96" s="266"/>
      <c r="CE96" s="266"/>
      <c r="CF96" s="266"/>
      <c r="CG96" s="266"/>
      <c r="CH96" s="266"/>
      <c r="CI96" s="266"/>
      <c r="CJ96" s="266"/>
      <c r="CK96" s="240"/>
      <c r="CL96" s="240"/>
      <c r="CM96" s="239"/>
      <c r="CN96" s="239"/>
      <c r="CO96" s="119"/>
      <c r="CP96" s="112"/>
      <c r="CQ96" s="112"/>
      <c r="CR96" s="188"/>
      <c r="CS96" s="188"/>
      <c r="CT96" s="126"/>
      <c r="CU96" s="269"/>
      <c r="CV96" s="269"/>
      <c r="CW96" s="272"/>
      <c r="CX96" s="272"/>
      <c r="CY96" s="272"/>
      <c r="CZ96" s="272"/>
      <c r="DA96" s="266"/>
      <c r="DB96" s="266"/>
      <c r="DC96" s="240"/>
      <c r="DD96" s="240"/>
      <c r="DE96" s="239"/>
      <c r="DF96" s="239"/>
      <c r="DG96" s="119"/>
      <c r="DH96" s="119"/>
    </row>
    <row r="97" spans="1:112" ht="15" customHeight="1">
      <c r="A97" s="158"/>
      <c r="B97" s="122"/>
      <c r="C97" s="122"/>
      <c r="D97" s="122"/>
      <c r="E97" s="122"/>
      <c r="F97" s="122"/>
      <c r="G97" s="122"/>
      <c r="H97" s="112" t="s">
        <v>80</v>
      </c>
      <c r="I97" s="112"/>
      <c r="J97" s="122"/>
      <c r="K97" s="122"/>
      <c r="L97" s="122"/>
      <c r="M97" s="122"/>
      <c r="N97" s="122"/>
      <c r="O97" s="122"/>
      <c r="P97" s="188"/>
      <c r="Q97" s="155">
        <f>COUNTIF(Y77:BC105,H97)</f>
        <v>0</v>
      </c>
      <c r="R97" s="122"/>
      <c r="S97" s="112"/>
      <c r="T97" s="112"/>
      <c r="U97" s="112"/>
      <c r="V97" s="112"/>
      <c r="W97" s="112"/>
      <c r="X97" s="111"/>
      <c r="Y97" s="120"/>
      <c r="Z97" s="120"/>
      <c r="AA97" s="120"/>
      <c r="AB97" s="120"/>
      <c r="AC97" s="165"/>
      <c r="AD97" s="165"/>
      <c r="AE97" s="165"/>
      <c r="AF97" s="165"/>
      <c r="AG97" s="164"/>
      <c r="AH97" s="164"/>
      <c r="AI97" s="255"/>
      <c r="AJ97" s="255"/>
      <c r="AK97" s="119"/>
      <c r="AL97" s="112"/>
      <c r="AM97" s="112"/>
      <c r="AN97" s="188"/>
      <c r="AO97" s="188"/>
      <c r="AP97" s="126"/>
      <c r="AQ97" s="164"/>
      <c r="AR97" s="164"/>
      <c r="AS97" s="120"/>
      <c r="AT97" s="120"/>
      <c r="AU97" s="120"/>
      <c r="AV97" s="120"/>
      <c r="AW97" s="120"/>
      <c r="AX97" s="120"/>
      <c r="AY97" s="195"/>
      <c r="AZ97" s="195"/>
      <c r="BA97" s="255"/>
      <c r="BB97" s="255"/>
      <c r="BC97" s="119"/>
      <c r="BD97" s="119"/>
      <c r="BE97" s="158"/>
      <c r="BF97" s="122"/>
      <c r="BG97" s="122"/>
      <c r="BH97" s="122"/>
      <c r="BI97" s="122"/>
      <c r="BJ97" s="122"/>
      <c r="BK97" s="122"/>
      <c r="BL97" s="112" t="s">
        <v>80</v>
      </c>
      <c r="BM97" s="112"/>
      <c r="BN97" s="122"/>
      <c r="BO97" s="122"/>
      <c r="BP97" s="122"/>
      <c r="BQ97" s="122"/>
      <c r="BR97" s="122"/>
      <c r="BS97" s="122"/>
      <c r="BT97" s="188"/>
      <c r="BU97" s="155">
        <f>COUNTIF(CC77:DG105,BL97)</f>
        <v>0</v>
      </c>
      <c r="BV97" s="122"/>
      <c r="BW97" s="112"/>
      <c r="BX97" s="112"/>
      <c r="BY97" s="112"/>
      <c r="BZ97" s="112"/>
      <c r="CA97" s="112"/>
      <c r="CB97" s="111"/>
      <c r="CC97" s="120"/>
      <c r="CD97" s="120"/>
      <c r="CE97" s="120"/>
      <c r="CF97" s="120"/>
      <c r="CG97" s="134"/>
      <c r="CH97" s="134"/>
      <c r="CI97" s="134"/>
      <c r="CJ97" s="134"/>
      <c r="CK97" s="112"/>
      <c r="CL97" s="112"/>
      <c r="CM97" s="240"/>
      <c r="CN97" s="240"/>
      <c r="CO97" s="119"/>
      <c r="CP97" s="112"/>
      <c r="CQ97" s="112"/>
      <c r="CR97" s="188"/>
      <c r="CS97" s="188"/>
      <c r="CT97" s="126"/>
      <c r="CU97" s="112"/>
      <c r="CV97" s="112"/>
      <c r="CW97" s="120"/>
      <c r="CX97" s="120"/>
      <c r="CY97" s="120"/>
      <c r="CZ97" s="120"/>
      <c r="DA97" s="120"/>
      <c r="DB97" s="120"/>
      <c r="DC97" s="112"/>
      <c r="DD97" s="112"/>
      <c r="DE97" s="240"/>
      <c r="DF97" s="240"/>
      <c r="DG97" s="119"/>
      <c r="DH97" s="119"/>
    </row>
    <row r="98" spans="1:112" ht="15" customHeight="1">
      <c r="A98" s="111"/>
      <c r="B98" s="112"/>
      <c r="C98" s="112"/>
      <c r="D98" s="112"/>
      <c r="E98" s="112"/>
      <c r="F98" s="112"/>
      <c r="G98" s="112"/>
      <c r="H98" s="112" t="s">
        <v>69</v>
      </c>
      <c r="I98" s="112"/>
      <c r="J98" s="112"/>
      <c r="K98" s="112"/>
      <c r="L98" s="112"/>
      <c r="M98" s="112"/>
      <c r="N98" s="112"/>
      <c r="O98" s="112"/>
      <c r="P98" s="188"/>
      <c r="Q98" s="155">
        <f>COUNTIF(Y77:BC105,H98)</f>
        <v>0</v>
      </c>
      <c r="R98" s="122"/>
      <c r="S98" s="112"/>
      <c r="T98" s="112"/>
      <c r="U98" s="112"/>
      <c r="V98" s="112"/>
      <c r="W98" s="112"/>
      <c r="X98" s="111"/>
      <c r="Y98" s="137"/>
      <c r="Z98" s="137"/>
      <c r="AA98" s="137"/>
      <c r="AB98" s="137"/>
      <c r="AC98" s="123"/>
      <c r="AD98" s="123"/>
      <c r="AE98" s="123"/>
      <c r="AF98" s="123"/>
      <c r="AG98" s="131"/>
      <c r="AH98" s="118"/>
      <c r="AI98" s="118"/>
      <c r="AJ98" s="118"/>
      <c r="AK98" s="119"/>
      <c r="AL98" s="112"/>
      <c r="AM98" s="112"/>
      <c r="AN98" s="188"/>
      <c r="AO98" s="188"/>
      <c r="AP98" s="126"/>
      <c r="AQ98" s="123"/>
      <c r="AR98" s="123"/>
      <c r="AS98" s="123"/>
      <c r="AT98" s="123"/>
      <c r="AU98" s="123"/>
      <c r="AV98" s="123"/>
      <c r="AW98" s="123"/>
      <c r="AX98" s="123"/>
      <c r="AY98" s="131"/>
      <c r="AZ98" s="123"/>
      <c r="BA98" s="123"/>
      <c r="BB98" s="123"/>
      <c r="BC98" s="119"/>
      <c r="BD98" s="119"/>
      <c r="BE98" s="111"/>
      <c r="BF98" s="112"/>
      <c r="BG98" s="112"/>
      <c r="BH98" s="112"/>
      <c r="BI98" s="112"/>
      <c r="BJ98" s="112"/>
      <c r="BK98" s="112"/>
      <c r="BL98" s="112" t="s">
        <v>69</v>
      </c>
      <c r="BM98" s="112"/>
      <c r="BN98" s="112"/>
      <c r="BO98" s="112"/>
      <c r="BP98" s="112"/>
      <c r="BQ98" s="112"/>
      <c r="BR98" s="112"/>
      <c r="BS98" s="112"/>
      <c r="BT98" s="188"/>
      <c r="BU98" s="155">
        <f>COUNTIF(CC77:DG105,BL98)</f>
        <v>0</v>
      </c>
      <c r="BV98" s="122"/>
      <c r="BW98" s="112"/>
      <c r="BX98" s="112"/>
      <c r="BY98" s="112"/>
      <c r="BZ98" s="112"/>
      <c r="CA98" s="112"/>
      <c r="CB98" s="111"/>
      <c r="CC98" s="137"/>
      <c r="CD98" s="137"/>
      <c r="CE98" s="137"/>
      <c r="CF98" s="137"/>
      <c r="CG98" s="123"/>
      <c r="CH98" s="123"/>
      <c r="CI98" s="123"/>
      <c r="CJ98" s="123"/>
      <c r="CK98" s="131"/>
      <c r="CL98" s="118"/>
      <c r="CM98" s="118"/>
      <c r="CN98" s="118"/>
      <c r="CO98" s="119"/>
      <c r="CP98" s="112"/>
      <c r="CQ98" s="112"/>
      <c r="CR98" s="188"/>
      <c r="CS98" s="188"/>
      <c r="CT98" s="126"/>
      <c r="CU98" s="123"/>
      <c r="CV98" s="123"/>
      <c r="CW98" s="123"/>
      <c r="CX98" s="123"/>
      <c r="CY98" s="123"/>
      <c r="CZ98" s="123"/>
      <c r="DA98" s="123"/>
      <c r="DB98" s="123"/>
      <c r="DC98" s="131"/>
      <c r="DD98" s="123"/>
      <c r="DE98" s="123"/>
      <c r="DF98" s="123"/>
      <c r="DG98" s="119"/>
      <c r="DH98" s="119"/>
    </row>
    <row r="99" spans="1:112" ht="15" customHeight="1">
      <c r="A99" s="111"/>
      <c r="B99" s="112"/>
      <c r="C99" s="112"/>
      <c r="D99" s="112"/>
      <c r="E99" s="112"/>
      <c r="F99" s="113"/>
      <c r="G99" s="112"/>
      <c r="H99" s="112" t="s">
        <v>82</v>
      </c>
      <c r="I99" s="112"/>
      <c r="J99" s="112"/>
      <c r="K99" s="112"/>
      <c r="L99" s="112"/>
      <c r="M99" s="112"/>
      <c r="N99" s="112"/>
      <c r="O99" s="112"/>
      <c r="P99" s="188"/>
      <c r="Q99" s="155">
        <f>COUNTIF(Y77:BC105,H99)</f>
        <v>0</v>
      </c>
      <c r="R99" s="112"/>
      <c r="S99" s="112"/>
      <c r="T99" s="112"/>
      <c r="U99" s="112"/>
      <c r="V99" s="112"/>
      <c r="W99" s="112"/>
      <c r="X99" s="111"/>
      <c r="Y99" s="267"/>
      <c r="Z99" s="267"/>
      <c r="AA99" s="267"/>
      <c r="AB99" s="273"/>
      <c r="AC99" s="273"/>
      <c r="AD99" s="270"/>
      <c r="AE99" s="270"/>
      <c r="AF99" s="270"/>
      <c r="AG99" s="253"/>
      <c r="AH99" s="253"/>
      <c r="AI99" s="253"/>
      <c r="AJ99" s="253"/>
      <c r="AK99" s="119"/>
      <c r="AL99" s="112"/>
      <c r="AM99" s="112"/>
      <c r="AN99" s="188"/>
      <c r="AO99" s="188"/>
      <c r="AP99" s="138"/>
      <c r="AQ99" s="267"/>
      <c r="AR99" s="267"/>
      <c r="AS99" s="270"/>
      <c r="AT99" s="270"/>
      <c r="AU99" s="270"/>
      <c r="AV99" s="270"/>
      <c r="AW99" s="264"/>
      <c r="AX99" s="264"/>
      <c r="AY99" s="253"/>
      <c r="AZ99" s="253"/>
      <c r="BA99" s="253"/>
      <c r="BB99" s="253"/>
      <c r="BC99" s="119"/>
      <c r="BD99" s="119"/>
      <c r="BE99" s="111"/>
      <c r="BF99" s="112"/>
      <c r="BG99" s="112"/>
      <c r="BH99" s="112"/>
      <c r="BI99" s="112"/>
      <c r="BJ99" s="112"/>
      <c r="BK99" s="112"/>
      <c r="BL99" s="112" t="s">
        <v>82</v>
      </c>
      <c r="BM99" s="112"/>
      <c r="BN99" s="112"/>
      <c r="BO99" s="112"/>
      <c r="BP99" s="112"/>
      <c r="BQ99" s="112"/>
      <c r="BR99" s="112"/>
      <c r="BS99" s="112"/>
      <c r="BT99" s="188"/>
      <c r="BU99" s="155">
        <f>COUNTIF(CC77:DG105,BL99)</f>
        <v>0</v>
      </c>
      <c r="BV99" s="112"/>
      <c r="BW99" s="112"/>
      <c r="BX99" s="112"/>
      <c r="BY99" s="112"/>
      <c r="BZ99" s="112"/>
      <c r="CA99" s="112"/>
      <c r="CB99" s="111"/>
      <c r="CC99" s="267"/>
      <c r="CD99" s="267"/>
      <c r="CE99" s="267"/>
      <c r="CF99" s="273"/>
      <c r="CG99" s="273"/>
      <c r="CH99" s="270"/>
      <c r="CI99" s="270"/>
      <c r="CJ99" s="270"/>
      <c r="CK99" s="238"/>
      <c r="CL99" s="238"/>
      <c r="CM99" s="238"/>
      <c r="CN99" s="238"/>
      <c r="CO99" s="119"/>
      <c r="CP99" s="112"/>
      <c r="CQ99" s="112"/>
      <c r="CR99" s="188"/>
      <c r="CS99" s="188"/>
      <c r="CT99" s="138"/>
      <c r="CU99" s="267"/>
      <c r="CV99" s="267"/>
      <c r="CW99" s="270"/>
      <c r="CX99" s="270"/>
      <c r="CY99" s="270"/>
      <c r="CZ99" s="270"/>
      <c r="DA99" s="264"/>
      <c r="DB99" s="264"/>
      <c r="DC99" s="238"/>
      <c r="DD99" s="238"/>
      <c r="DE99" s="238"/>
      <c r="DF99" s="238"/>
      <c r="DG99" s="119"/>
      <c r="DH99" s="119"/>
    </row>
    <row r="100" spans="1:112" ht="15" customHeight="1">
      <c r="A100" s="111"/>
      <c r="B100" s="112"/>
      <c r="C100" s="112"/>
      <c r="D100" s="112"/>
      <c r="E100" s="112"/>
      <c r="F100" s="113"/>
      <c r="G100" s="112"/>
      <c r="H100" s="112"/>
      <c r="I100" s="112"/>
      <c r="J100" s="112"/>
      <c r="K100" s="112"/>
      <c r="L100" s="112"/>
      <c r="M100" s="112"/>
      <c r="N100" s="112"/>
      <c r="O100" s="112"/>
      <c r="P100" s="188"/>
      <c r="Q100" s="112"/>
      <c r="R100" s="112"/>
      <c r="S100" s="112"/>
      <c r="T100" s="112"/>
      <c r="U100" s="112"/>
      <c r="V100" s="188" t="s">
        <v>17</v>
      </c>
      <c r="W100" s="112"/>
      <c r="X100" s="111"/>
      <c r="Y100" s="268"/>
      <c r="Z100" s="268"/>
      <c r="AA100" s="268"/>
      <c r="AB100" s="274"/>
      <c r="AC100" s="274"/>
      <c r="AD100" s="271"/>
      <c r="AE100" s="271"/>
      <c r="AF100" s="271"/>
      <c r="AG100" s="254"/>
      <c r="AH100" s="254"/>
      <c r="AI100" s="254"/>
      <c r="AJ100" s="254"/>
      <c r="AK100" s="119"/>
      <c r="AL100" s="112"/>
      <c r="AM100" s="112"/>
      <c r="AN100" s="188" t="s">
        <v>18</v>
      </c>
      <c r="AO100" s="188"/>
      <c r="AP100" s="138"/>
      <c r="AQ100" s="268"/>
      <c r="AR100" s="268"/>
      <c r="AS100" s="271"/>
      <c r="AT100" s="271"/>
      <c r="AU100" s="271"/>
      <c r="AV100" s="271"/>
      <c r="AW100" s="265"/>
      <c r="AX100" s="265"/>
      <c r="AY100" s="254"/>
      <c r="AZ100" s="254"/>
      <c r="BA100" s="254"/>
      <c r="BB100" s="254"/>
      <c r="BC100" s="119"/>
      <c r="BD100" s="119"/>
      <c r="BE100" s="111"/>
      <c r="BF100" s="112"/>
      <c r="BG100" s="112"/>
      <c r="BH100" s="112"/>
      <c r="BI100" s="112"/>
      <c r="BJ100" s="113"/>
      <c r="BK100" s="112"/>
      <c r="BL100" s="112"/>
      <c r="BM100" s="112"/>
      <c r="BN100" s="112"/>
      <c r="BO100" s="112"/>
      <c r="BP100" s="112"/>
      <c r="BQ100" s="112"/>
      <c r="BR100" s="112"/>
      <c r="BS100" s="112"/>
      <c r="BT100" s="188"/>
      <c r="BU100" s="112"/>
      <c r="BV100" s="112"/>
      <c r="BW100" s="112"/>
      <c r="BX100" s="112"/>
      <c r="BY100" s="112"/>
      <c r="BZ100" s="188" t="s">
        <v>17</v>
      </c>
      <c r="CA100" s="112"/>
      <c r="CB100" s="111"/>
      <c r="CC100" s="268"/>
      <c r="CD100" s="268"/>
      <c r="CE100" s="268"/>
      <c r="CF100" s="274"/>
      <c r="CG100" s="274"/>
      <c r="CH100" s="271"/>
      <c r="CI100" s="271"/>
      <c r="CJ100" s="271"/>
      <c r="CK100" s="239"/>
      <c r="CL100" s="239"/>
      <c r="CM100" s="239"/>
      <c r="CN100" s="239"/>
      <c r="CO100" s="119"/>
      <c r="CP100" s="112"/>
      <c r="CQ100" s="112"/>
      <c r="CR100" s="188" t="s">
        <v>18</v>
      </c>
      <c r="CS100" s="188"/>
      <c r="CT100" s="138"/>
      <c r="CU100" s="268"/>
      <c r="CV100" s="268"/>
      <c r="CW100" s="271"/>
      <c r="CX100" s="271"/>
      <c r="CY100" s="271"/>
      <c r="CZ100" s="271"/>
      <c r="DA100" s="265"/>
      <c r="DB100" s="265"/>
      <c r="DC100" s="239"/>
      <c r="DD100" s="239"/>
      <c r="DE100" s="239"/>
      <c r="DF100" s="239"/>
      <c r="DG100" s="119"/>
      <c r="DH100" s="119"/>
    </row>
    <row r="101" spans="1:112" ht="15" customHeight="1">
      <c r="A101" s="111"/>
      <c r="B101" s="112"/>
      <c r="C101" s="112"/>
      <c r="D101" s="112"/>
      <c r="E101" s="112"/>
      <c r="F101" s="113"/>
      <c r="G101" s="191"/>
      <c r="H101" s="260"/>
      <c r="I101" s="260"/>
      <c r="J101" s="260"/>
      <c r="K101" s="112"/>
      <c r="L101" s="112"/>
      <c r="M101" s="112"/>
      <c r="N101" s="112"/>
      <c r="O101" s="112"/>
      <c r="P101" s="188"/>
      <c r="Q101" s="112"/>
      <c r="R101" s="112"/>
      <c r="S101" s="112"/>
      <c r="T101" s="112"/>
      <c r="U101" s="112"/>
      <c r="V101" s="112"/>
      <c r="W101" s="112"/>
      <c r="X101" s="111"/>
      <c r="Y101" s="269"/>
      <c r="Z101" s="269"/>
      <c r="AA101" s="269"/>
      <c r="AB101" s="275"/>
      <c r="AC101" s="275"/>
      <c r="AD101" s="272"/>
      <c r="AE101" s="272"/>
      <c r="AF101" s="272"/>
      <c r="AG101" s="255"/>
      <c r="AH101" s="255"/>
      <c r="AI101" s="254"/>
      <c r="AJ101" s="254"/>
      <c r="AK101" s="119"/>
      <c r="AL101" s="112"/>
      <c r="AM101" s="112"/>
      <c r="AN101" s="188"/>
      <c r="AO101" s="188"/>
      <c r="AP101" s="138"/>
      <c r="AQ101" s="269"/>
      <c r="AR101" s="269"/>
      <c r="AS101" s="272"/>
      <c r="AT101" s="272"/>
      <c r="AU101" s="272"/>
      <c r="AV101" s="272"/>
      <c r="AW101" s="266"/>
      <c r="AX101" s="266"/>
      <c r="AY101" s="255"/>
      <c r="AZ101" s="255"/>
      <c r="BA101" s="254"/>
      <c r="BB101" s="254"/>
      <c r="BC101" s="119"/>
      <c r="BD101" s="119"/>
      <c r="BE101" s="111"/>
      <c r="BF101" s="112"/>
      <c r="BG101" s="112"/>
      <c r="BH101" s="112"/>
      <c r="BI101" s="112"/>
      <c r="BJ101" s="113"/>
      <c r="BK101" s="191"/>
      <c r="BL101" s="260"/>
      <c r="BM101" s="260"/>
      <c r="BN101" s="260"/>
      <c r="BO101" s="112"/>
      <c r="BP101" s="112"/>
      <c r="BQ101" s="112"/>
      <c r="BR101" s="112"/>
      <c r="BS101" s="112"/>
      <c r="BT101" s="188"/>
      <c r="BU101" s="112"/>
      <c r="BV101" s="112"/>
      <c r="BW101" s="112"/>
      <c r="BX101" s="112"/>
      <c r="BY101" s="112"/>
      <c r="BZ101" s="112"/>
      <c r="CA101" s="112"/>
      <c r="CB101" s="111"/>
      <c r="CC101" s="269"/>
      <c r="CD101" s="269"/>
      <c r="CE101" s="269"/>
      <c r="CF101" s="275"/>
      <c r="CG101" s="275"/>
      <c r="CH101" s="272"/>
      <c r="CI101" s="272"/>
      <c r="CJ101" s="272"/>
      <c r="CK101" s="240"/>
      <c r="CL101" s="240"/>
      <c r="CM101" s="239"/>
      <c r="CN101" s="239"/>
      <c r="CO101" s="119"/>
      <c r="CP101" s="112"/>
      <c r="CQ101" s="112"/>
      <c r="CR101" s="188"/>
      <c r="CS101" s="188"/>
      <c r="CT101" s="138"/>
      <c r="CU101" s="269"/>
      <c r="CV101" s="269"/>
      <c r="CW101" s="272"/>
      <c r="CX101" s="272"/>
      <c r="CY101" s="272"/>
      <c r="CZ101" s="272"/>
      <c r="DA101" s="266"/>
      <c r="DB101" s="266"/>
      <c r="DC101" s="240"/>
      <c r="DD101" s="240"/>
      <c r="DE101" s="239"/>
      <c r="DF101" s="239"/>
      <c r="DG101" s="119"/>
      <c r="DH101" s="119"/>
    </row>
    <row r="102" spans="1:112" ht="15" customHeight="1">
      <c r="A102" s="111"/>
      <c r="B102" s="112"/>
      <c r="C102" s="112"/>
      <c r="D102" s="112"/>
      <c r="E102" s="112"/>
      <c r="F102" s="113" t="s">
        <v>128</v>
      </c>
      <c r="G102" s="112"/>
      <c r="H102" s="174" t="s">
        <v>127</v>
      </c>
      <c r="I102" s="112"/>
      <c r="J102" s="112"/>
      <c r="K102" s="112"/>
      <c r="L102" s="112"/>
      <c r="M102" s="112"/>
      <c r="N102" s="112"/>
      <c r="O102" s="112"/>
      <c r="P102" s="188"/>
      <c r="Q102" s="112"/>
      <c r="R102" s="112"/>
      <c r="S102" s="112"/>
      <c r="T102" s="112"/>
      <c r="U102" s="112"/>
      <c r="V102" s="112"/>
      <c r="W102" s="112"/>
      <c r="X102" s="111"/>
      <c r="Y102" s="164"/>
      <c r="Z102" s="164"/>
      <c r="AA102" s="164"/>
      <c r="AB102" s="164"/>
      <c r="AC102" s="164"/>
      <c r="AD102" s="120"/>
      <c r="AE102" s="120"/>
      <c r="AF102" s="120"/>
      <c r="AG102" s="164"/>
      <c r="AH102" s="164"/>
      <c r="AI102" s="255"/>
      <c r="AJ102" s="255"/>
      <c r="AK102" s="119"/>
      <c r="AL102" s="112"/>
      <c r="AM102" s="112"/>
      <c r="AN102" s="188"/>
      <c r="AO102" s="188"/>
      <c r="AP102" s="126"/>
      <c r="AQ102" s="164"/>
      <c r="AR102" s="164"/>
      <c r="AS102" s="120"/>
      <c r="AT102" s="120"/>
      <c r="AU102" s="120"/>
      <c r="AV102" s="120"/>
      <c r="AW102" s="120"/>
      <c r="AX102" s="120"/>
      <c r="AY102" s="195"/>
      <c r="AZ102" s="195"/>
      <c r="BA102" s="255"/>
      <c r="BB102" s="255"/>
      <c r="BC102" s="119"/>
      <c r="BD102" s="119"/>
      <c r="BE102" s="111"/>
      <c r="BF102" s="112"/>
      <c r="BG102" s="112"/>
      <c r="BH102" s="112"/>
      <c r="BI102" s="112"/>
      <c r="BJ102" s="113" t="s">
        <v>128</v>
      </c>
      <c r="BK102" s="112"/>
      <c r="BL102" s="174" t="s">
        <v>127</v>
      </c>
      <c r="BM102" s="112"/>
      <c r="BN102" s="112"/>
      <c r="BO102" s="112"/>
      <c r="BP102" s="112"/>
      <c r="BQ102" s="112"/>
      <c r="BR102" s="112"/>
      <c r="BS102" s="112"/>
      <c r="BT102" s="188"/>
      <c r="BU102" s="112"/>
      <c r="BV102" s="112"/>
      <c r="BW102" s="112"/>
      <c r="BX102" s="112"/>
      <c r="BY102" s="112"/>
      <c r="BZ102" s="112"/>
      <c r="CA102" s="112"/>
      <c r="CB102" s="111"/>
      <c r="CC102" s="112"/>
      <c r="CD102" s="112"/>
      <c r="CE102" s="112"/>
      <c r="CF102" s="112"/>
      <c r="CG102" s="112"/>
      <c r="CH102" s="120"/>
      <c r="CI102" s="120"/>
      <c r="CJ102" s="120"/>
      <c r="CK102" s="112"/>
      <c r="CL102" s="112"/>
      <c r="CM102" s="240"/>
      <c r="CN102" s="240"/>
      <c r="CO102" s="119"/>
      <c r="CP102" s="112"/>
      <c r="CQ102" s="112"/>
      <c r="CR102" s="188"/>
      <c r="CS102" s="188"/>
      <c r="CT102" s="126"/>
      <c r="CU102" s="112"/>
      <c r="CV102" s="112"/>
      <c r="CW102" s="120"/>
      <c r="CX102" s="120"/>
      <c r="CY102" s="120"/>
      <c r="CZ102" s="120"/>
      <c r="DA102" s="120"/>
      <c r="DB102" s="120"/>
      <c r="DC102" s="112"/>
      <c r="DD102" s="112"/>
      <c r="DE102" s="240"/>
      <c r="DF102" s="240"/>
      <c r="DG102" s="119"/>
      <c r="DH102" s="119"/>
    </row>
    <row r="103" spans="1:112" ht="15" customHeight="1" thickBot="1">
      <c r="A103" s="111"/>
      <c r="B103" s="112"/>
      <c r="C103" s="112"/>
      <c r="D103" s="112"/>
      <c r="E103" s="112"/>
      <c r="F103" s="113" t="s">
        <v>42</v>
      </c>
      <c r="G103" s="112"/>
      <c r="H103" s="112" t="s">
        <v>67</v>
      </c>
      <c r="I103" s="112"/>
      <c r="J103" s="112"/>
      <c r="K103" s="112"/>
      <c r="L103" s="112"/>
      <c r="M103" s="112"/>
      <c r="N103" s="112"/>
      <c r="O103" s="112"/>
      <c r="P103" s="188"/>
      <c r="Q103" s="112"/>
      <c r="R103" s="112"/>
      <c r="S103" s="112"/>
      <c r="T103" s="112"/>
      <c r="U103" s="112"/>
      <c r="V103" s="112"/>
      <c r="W103" s="112"/>
      <c r="X103" s="111"/>
      <c r="Y103" s="112"/>
      <c r="Z103" s="112"/>
      <c r="AA103" s="112"/>
      <c r="AB103" s="112"/>
      <c r="AC103" s="112"/>
      <c r="AD103" s="112"/>
      <c r="AE103" s="112"/>
      <c r="AF103" s="112"/>
      <c r="AG103" s="131"/>
      <c r="AH103" s="112"/>
      <c r="AI103" s="112"/>
      <c r="AJ103" s="112"/>
      <c r="AK103" s="119"/>
      <c r="AL103" s="112"/>
      <c r="AM103" s="112"/>
      <c r="AN103" s="188"/>
      <c r="AO103" s="188"/>
      <c r="AP103" s="126"/>
      <c r="AQ103" s="123"/>
      <c r="AR103" s="123"/>
      <c r="AS103" s="123"/>
      <c r="AT103" s="123"/>
      <c r="AU103" s="123"/>
      <c r="AV103" s="123"/>
      <c r="AW103" s="123"/>
      <c r="AX103" s="123"/>
      <c r="AY103" s="130"/>
      <c r="AZ103" s="130"/>
      <c r="BA103" s="130"/>
      <c r="BB103" s="130"/>
      <c r="BC103" s="119"/>
      <c r="BD103" s="119"/>
      <c r="BE103" s="111"/>
      <c r="BF103" s="112"/>
      <c r="BG103" s="112"/>
      <c r="BH103" s="112"/>
      <c r="BI103" s="112"/>
      <c r="BJ103" s="113" t="s">
        <v>42</v>
      </c>
      <c r="BK103" s="112"/>
      <c r="BL103" s="112" t="s">
        <v>67</v>
      </c>
      <c r="BM103" s="112"/>
      <c r="BN103" s="112"/>
      <c r="BO103" s="112"/>
      <c r="BP103" s="112"/>
      <c r="BQ103" s="112"/>
      <c r="BR103" s="112"/>
      <c r="BS103" s="112"/>
      <c r="BT103" s="188"/>
      <c r="BU103" s="112"/>
      <c r="BV103" s="112"/>
      <c r="BW103" s="112"/>
      <c r="BX103" s="112"/>
      <c r="BY103" s="112"/>
      <c r="BZ103" s="112"/>
      <c r="CA103" s="112"/>
      <c r="CB103" s="111"/>
      <c r="CC103" s="112"/>
      <c r="CD103" s="112"/>
      <c r="CE103" s="112"/>
      <c r="CF103" s="112"/>
      <c r="CG103" s="112"/>
      <c r="CH103" s="112"/>
      <c r="CI103" s="112"/>
      <c r="CJ103" s="112"/>
      <c r="CK103" s="131"/>
      <c r="CL103" s="112"/>
      <c r="CM103" s="112"/>
      <c r="CN103" s="112"/>
      <c r="CO103" s="119"/>
      <c r="CP103" s="112"/>
      <c r="CQ103" s="112"/>
      <c r="CR103" s="188"/>
      <c r="CS103" s="188"/>
      <c r="CT103" s="126"/>
      <c r="CU103" s="123"/>
      <c r="CV103" s="123"/>
      <c r="CW103" s="123"/>
      <c r="CX103" s="123"/>
      <c r="CY103" s="123"/>
      <c r="CZ103" s="123"/>
      <c r="DA103" s="123"/>
      <c r="DB103" s="123"/>
      <c r="DC103" s="130"/>
      <c r="DD103" s="130"/>
      <c r="DE103" s="130"/>
      <c r="DF103" s="130"/>
      <c r="DG103" s="119"/>
      <c r="DH103" s="119"/>
    </row>
    <row r="104" spans="1:112" ht="15" customHeight="1" thickBot="1">
      <c r="A104" s="111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88"/>
      <c r="Q104" s="112"/>
      <c r="R104" s="112"/>
      <c r="S104" s="112"/>
      <c r="T104" s="112"/>
      <c r="U104" s="112"/>
      <c r="V104" s="112"/>
      <c r="W104" s="112"/>
      <c r="X104" s="111"/>
      <c r="Y104" s="261"/>
      <c r="Z104" s="262"/>
      <c r="AA104" s="262"/>
      <c r="AB104" s="262"/>
      <c r="AC104" s="262"/>
      <c r="AD104" s="262"/>
      <c r="AE104" s="262"/>
      <c r="AF104" s="262"/>
      <c r="AG104" s="262"/>
      <c r="AH104" s="262"/>
      <c r="AI104" s="262"/>
      <c r="AJ104" s="263"/>
      <c r="AK104" s="119"/>
      <c r="AL104" s="112"/>
      <c r="AM104" s="112"/>
      <c r="AN104" s="188"/>
      <c r="AO104" s="188"/>
      <c r="AP104" s="126"/>
      <c r="AQ104" s="139"/>
      <c r="AR104" s="140"/>
      <c r="AS104" s="140"/>
      <c r="AT104" s="140"/>
      <c r="AU104" s="140"/>
      <c r="AV104" s="140"/>
      <c r="AW104" s="140"/>
      <c r="AX104" s="140"/>
      <c r="AY104" s="141"/>
      <c r="AZ104" s="141"/>
      <c r="BA104" s="141"/>
      <c r="BB104" s="142"/>
      <c r="BC104" s="119"/>
      <c r="BD104" s="119"/>
      <c r="BE104" s="111"/>
      <c r="BF104" s="112"/>
      <c r="BG104" s="112"/>
      <c r="BH104" s="112"/>
      <c r="BI104" s="112"/>
      <c r="BJ104" s="112"/>
      <c r="BK104" s="112"/>
      <c r="BL104" s="112"/>
      <c r="BM104" s="112"/>
      <c r="BN104" s="112"/>
      <c r="BO104" s="112"/>
      <c r="BP104" s="112"/>
      <c r="BQ104" s="112"/>
      <c r="BR104" s="112"/>
      <c r="BS104" s="112"/>
      <c r="BT104" s="188"/>
      <c r="BU104" s="112"/>
      <c r="BV104" s="112"/>
      <c r="BW104" s="112"/>
      <c r="BX104" s="112"/>
      <c r="BY104" s="112"/>
      <c r="BZ104" s="112"/>
      <c r="CA104" s="112"/>
      <c r="CB104" s="111"/>
      <c r="CC104" s="261"/>
      <c r="CD104" s="262"/>
      <c r="CE104" s="262"/>
      <c r="CF104" s="262"/>
      <c r="CG104" s="262"/>
      <c r="CH104" s="262"/>
      <c r="CI104" s="262"/>
      <c r="CJ104" s="262"/>
      <c r="CK104" s="262"/>
      <c r="CL104" s="262"/>
      <c r="CM104" s="262"/>
      <c r="CN104" s="263"/>
      <c r="CO104" s="119"/>
      <c r="CP104" s="112"/>
      <c r="CQ104" s="112"/>
      <c r="CR104" s="188"/>
      <c r="CS104" s="188"/>
      <c r="CT104" s="126"/>
      <c r="CU104" s="139"/>
      <c r="CV104" s="140"/>
      <c r="CW104" s="140"/>
      <c r="CX104" s="140"/>
      <c r="CY104" s="140"/>
      <c r="CZ104" s="140"/>
      <c r="DA104" s="140"/>
      <c r="DB104" s="140"/>
      <c r="DC104" s="141"/>
      <c r="DD104" s="141"/>
      <c r="DE104" s="141"/>
      <c r="DF104" s="142"/>
      <c r="DG104" s="119"/>
      <c r="DH104" s="119"/>
    </row>
    <row r="105" spans="1:112" ht="15" customHeight="1" thickBot="1">
      <c r="A105" s="111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88"/>
      <c r="Q105" s="112"/>
      <c r="R105" s="112"/>
      <c r="S105" s="112"/>
      <c r="T105" s="112"/>
      <c r="U105" s="112"/>
      <c r="V105" s="112"/>
      <c r="W105" s="112"/>
      <c r="X105" s="143"/>
      <c r="Y105" s="144"/>
      <c r="Z105" s="144"/>
      <c r="AA105" s="144"/>
      <c r="AB105" s="144"/>
      <c r="AC105" s="144"/>
      <c r="AD105" s="144"/>
      <c r="AE105" s="144"/>
      <c r="AF105" s="144"/>
      <c r="AG105" s="144"/>
      <c r="AH105" s="144"/>
      <c r="AI105" s="144"/>
      <c r="AJ105" s="144"/>
      <c r="AK105" s="145"/>
      <c r="AL105" s="112"/>
      <c r="AM105" s="112"/>
      <c r="AN105" s="188"/>
      <c r="AO105" s="188"/>
      <c r="AP105" s="146"/>
      <c r="AQ105" s="147"/>
      <c r="AR105" s="147"/>
      <c r="AS105" s="147"/>
      <c r="AT105" s="147"/>
      <c r="AU105" s="147"/>
      <c r="AV105" s="147"/>
      <c r="AW105" s="147"/>
      <c r="AX105" s="147"/>
      <c r="AY105" s="144"/>
      <c r="AZ105" s="144"/>
      <c r="BA105" s="144"/>
      <c r="BB105" s="144"/>
      <c r="BC105" s="145"/>
      <c r="BD105" s="119"/>
      <c r="BE105" s="111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  <c r="BR105" s="112"/>
      <c r="BS105" s="112"/>
      <c r="BT105" s="188"/>
      <c r="BU105" s="112"/>
      <c r="BV105" s="112"/>
      <c r="BW105" s="112"/>
      <c r="BX105" s="112"/>
      <c r="BY105" s="112"/>
      <c r="BZ105" s="112"/>
      <c r="CA105" s="112"/>
      <c r="CB105" s="143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5"/>
      <c r="CP105" s="112"/>
      <c r="CQ105" s="112"/>
      <c r="CR105" s="188"/>
      <c r="CS105" s="188"/>
      <c r="CT105" s="146"/>
      <c r="CU105" s="147"/>
      <c r="CV105" s="147"/>
      <c r="CW105" s="147"/>
      <c r="CX105" s="147"/>
      <c r="CY105" s="147"/>
      <c r="CZ105" s="147"/>
      <c r="DA105" s="147"/>
      <c r="DB105" s="147"/>
      <c r="DC105" s="144"/>
      <c r="DD105" s="144"/>
      <c r="DE105" s="144"/>
      <c r="DF105" s="144"/>
      <c r="DG105" s="145"/>
      <c r="DH105" s="119"/>
    </row>
    <row r="106" spans="1:112" ht="15" customHeight="1" thickBot="1">
      <c r="A106" s="111"/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88"/>
      <c r="Q106" s="112"/>
      <c r="R106" s="112"/>
      <c r="S106" s="112"/>
      <c r="T106" s="112"/>
      <c r="U106" s="112"/>
      <c r="V106" s="112"/>
      <c r="W106" s="112"/>
      <c r="X106" s="112"/>
      <c r="Y106" s="148"/>
      <c r="Z106" s="149"/>
      <c r="AA106" s="149"/>
      <c r="AB106" s="149"/>
      <c r="AC106" s="149"/>
      <c r="AD106" s="149"/>
      <c r="AE106" s="149"/>
      <c r="AF106" s="149"/>
      <c r="AG106" s="149"/>
      <c r="AH106" s="149"/>
      <c r="AI106" s="149"/>
      <c r="AJ106" s="150"/>
      <c r="AK106" s="112"/>
      <c r="AL106" s="112"/>
      <c r="AM106" s="112"/>
      <c r="AN106" s="188"/>
      <c r="AO106" s="188"/>
      <c r="AP106" s="118"/>
      <c r="AQ106" s="148"/>
      <c r="AR106" s="149"/>
      <c r="AS106" s="149"/>
      <c r="AT106" s="149"/>
      <c r="AU106" s="149"/>
      <c r="AV106" s="149"/>
      <c r="AW106" s="149"/>
      <c r="AX106" s="149"/>
      <c r="AY106" s="149"/>
      <c r="AZ106" s="149"/>
      <c r="BA106" s="149"/>
      <c r="BB106" s="150"/>
      <c r="BC106" s="112"/>
      <c r="BD106" s="119"/>
      <c r="BE106" s="111"/>
      <c r="BF106" s="112"/>
      <c r="BG106" s="112"/>
      <c r="BH106" s="112"/>
      <c r="BI106" s="112"/>
      <c r="BJ106" s="112"/>
      <c r="BK106" s="112"/>
      <c r="BL106" s="112"/>
      <c r="BM106" s="112"/>
      <c r="BN106" s="112"/>
      <c r="BO106" s="112"/>
      <c r="BP106" s="112"/>
      <c r="BQ106" s="112"/>
      <c r="BR106" s="112"/>
      <c r="BS106" s="112"/>
      <c r="BT106" s="188"/>
      <c r="BU106" s="112"/>
      <c r="BV106" s="112"/>
      <c r="BW106" s="112"/>
      <c r="BX106" s="112"/>
      <c r="BY106" s="112"/>
      <c r="BZ106" s="112"/>
      <c r="CA106" s="112"/>
      <c r="CB106" s="112"/>
      <c r="CC106" s="148"/>
      <c r="CD106" s="149"/>
      <c r="CE106" s="149"/>
      <c r="CF106" s="149"/>
      <c r="CG106" s="149"/>
      <c r="CH106" s="149"/>
      <c r="CI106" s="149"/>
      <c r="CJ106" s="149"/>
      <c r="CK106" s="149"/>
      <c r="CL106" s="149"/>
      <c r="CM106" s="149"/>
      <c r="CN106" s="150"/>
      <c r="CO106" s="112"/>
      <c r="CP106" s="112"/>
      <c r="CQ106" s="112"/>
      <c r="CR106" s="188"/>
      <c r="CS106" s="188"/>
      <c r="CT106" s="118"/>
      <c r="CU106" s="148"/>
      <c r="CV106" s="149"/>
      <c r="CW106" s="149"/>
      <c r="CX106" s="149"/>
      <c r="CY106" s="149"/>
      <c r="CZ106" s="149"/>
      <c r="DA106" s="149"/>
      <c r="DB106" s="149"/>
      <c r="DC106" s="149"/>
      <c r="DD106" s="149"/>
      <c r="DE106" s="149"/>
      <c r="DF106" s="150"/>
      <c r="DG106" s="112"/>
      <c r="DH106" s="119"/>
    </row>
    <row r="107" spans="1:112" ht="15" customHeight="1">
      <c r="A107" s="111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88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8"/>
      <c r="AQ107" s="118"/>
      <c r="AR107" s="118"/>
      <c r="AS107" s="118"/>
      <c r="AT107" s="118"/>
      <c r="AU107" s="118"/>
      <c r="AV107" s="118"/>
      <c r="AW107" s="118"/>
      <c r="AX107" s="118"/>
      <c r="AY107" s="112"/>
      <c r="AZ107" s="112"/>
      <c r="BA107" s="112"/>
      <c r="BB107" s="112"/>
      <c r="BC107" s="112"/>
      <c r="BD107" s="119"/>
      <c r="BE107" s="111"/>
      <c r="BF107" s="112"/>
      <c r="BG107" s="112"/>
      <c r="BH107" s="112"/>
      <c r="BI107" s="112"/>
      <c r="BJ107" s="112"/>
      <c r="BK107" s="112"/>
      <c r="BL107" s="112"/>
      <c r="BM107" s="112"/>
      <c r="BN107" s="112"/>
      <c r="BO107" s="112"/>
      <c r="BP107" s="112"/>
      <c r="BQ107" s="112"/>
      <c r="BR107" s="112"/>
      <c r="BS107" s="112"/>
      <c r="BT107" s="188"/>
      <c r="BU107" s="112"/>
      <c r="BV107" s="112"/>
      <c r="BW107" s="112"/>
      <c r="BX107" s="112"/>
      <c r="BY107" s="112"/>
      <c r="BZ107" s="112"/>
      <c r="CA107" s="112"/>
      <c r="CB107" s="112"/>
      <c r="CC107" s="112"/>
      <c r="CD107" s="112"/>
      <c r="CE107" s="112"/>
      <c r="CF107" s="112"/>
      <c r="CG107" s="112"/>
      <c r="CH107" s="112"/>
      <c r="CI107" s="112"/>
      <c r="CJ107" s="112"/>
      <c r="CK107" s="112"/>
      <c r="CL107" s="112"/>
      <c r="CM107" s="112"/>
      <c r="CN107" s="112"/>
      <c r="CO107" s="112"/>
      <c r="CP107" s="112"/>
      <c r="CQ107" s="112"/>
      <c r="CR107" s="112"/>
      <c r="CS107" s="112"/>
      <c r="CT107" s="118"/>
      <c r="CU107" s="118"/>
      <c r="CV107" s="118"/>
      <c r="CW107" s="118"/>
      <c r="CX107" s="118"/>
      <c r="CY107" s="118"/>
      <c r="CZ107" s="118"/>
      <c r="DA107" s="118"/>
      <c r="DB107" s="118"/>
      <c r="DC107" s="112"/>
      <c r="DD107" s="112"/>
      <c r="DE107" s="112"/>
      <c r="DF107" s="112"/>
      <c r="DG107" s="112"/>
      <c r="DH107" s="119"/>
    </row>
    <row r="108" spans="1:112" ht="15" customHeight="1" thickBot="1">
      <c r="A108" s="143"/>
      <c r="B108" s="144"/>
      <c r="C108" s="144"/>
      <c r="D108" s="144"/>
      <c r="E108" s="144"/>
      <c r="F108" s="144"/>
      <c r="G108" s="144"/>
      <c r="H108" s="144"/>
      <c r="I108" s="144"/>
      <c r="J108" s="144"/>
      <c r="K108" s="144"/>
      <c r="L108" s="144"/>
      <c r="M108" s="144"/>
      <c r="N108" s="144"/>
      <c r="O108" s="144"/>
      <c r="P108" s="151"/>
      <c r="Q108" s="144"/>
      <c r="R108" s="144"/>
      <c r="S108" s="144"/>
      <c r="T108" s="144"/>
      <c r="U108" s="144"/>
      <c r="V108" s="144"/>
      <c r="W108" s="144"/>
      <c r="X108" s="144"/>
      <c r="Y108" s="144"/>
      <c r="Z108" s="144"/>
      <c r="AA108" s="144"/>
      <c r="AB108" s="144"/>
      <c r="AC108" s="144"/>
      <c r="AD108" s="144"/>
      <c r="AE108" s="144"/>
      <c r="AF108" s="144"/>
      <c r="AG108" s="144"/>
      <c r="AH108" s="144"/>
      <c r="AI108" s="144"/>
      <c r="AJ108" s="144"/>
      <c r="AK108" s="144"/>
      <c r="AL108" s="144"/>
      <c r="AM108" s="144"/>
      <c r="AN108" s="144"/>
      <c r="AO108" s="144"/>
      <c r="AP108" s="147"/>
      <c r="AQ108" s="147"/>
      <c r="AR108" s="147"/>
      <c r="AS108" s="147"/>
      <c r="AT108" s="147"/>
      <c r="AU108" s="147"/>
      <c r="AV108" s="147"/>
      <c r="AW108" s="152"/>
      <c r="AX108" s="152"/>
      <c r="AY108" s="153" t="s">
        <v>38</v>
      </c>
      <c r="AZ108" s="284">
        <f>AZ72+1</f>
        <v>15</v>
      </c>
      <c r="BA108" s="284"/>
      <c r="BB108" s="154" t="s">
        <v>1</v>
      </c>
      <c r="BC108" s="284">
        <f>Cover!$X$24</f>
        <v>32</v>
      </c>
      <c r="BD108" s="285"/>
      <c r="BE108" s="143"/>
      <c r="BF108" s="144"/>
      <c r="BG108" s="144"/>
      <c r="BH108" s="144"/>
      <c r="BI108" s="144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51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  <c r="CT108" s="147"/>
      <c r="CU108" s="147"/>
      <c r="CV108" s="147"/>
      <c r="CW108" s="147"/>
      <c r="CX108" s="147"/>
      <c r="CY108" s="147"/>
      <c r="CZ108" s="147"/>
      <c r="DA108" s="152"/>
      <c r="DB108" s="152"/>
      <c r="DC108" s="153" t="s">
        <v>38</v>
      </c>
      <c r="DD108" s="284" t="str">
        <f>AZ108&amp;"A"</f>
        <v>15A</v>
      </c>
      <c r="DE108" s="284"/>
      <c r="DF108" s="154" t="s">
        <v>1</v>
      </c>
      <c r="DG108" s="284">
        <f>Cover!$X$24</f>
        <v>32</v>
      </c>
      <c r="DH108" s="285"/>
    </row>
    <row r="109" spans="1:112" ht="15" customHeight="1">
      <c r="A109" s="104" t="s">
        <v>72</v>
      </c>
      <c r="B109" s="105"/>
      <c r="C109" s="105"/>
      <c r="D109" s="106"/>
      <c r="E109" s="106"/>
      <c r="F109" s="107"/>
      <c r="G109" s="107"/>
      <c r="H109" s="107"/>
      <c r="I109" s="106"/>
      <c r="J109" s="106"/>
      <c r="K109" s="106"/>
      <c r="L109" s="106"/>
      <c r="M109" s="106"/>
      <c r="N109" s="106"/>
      <c r="O109" s="106"/>
      <c r="P109" s="106"/>
      <c r="Q109" s="107"/>
      <c r="R109" s="107"/>
      <c r="S109" s="107"/>
      <c r="T109" s="107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8"/>
      <c r="AQ109" s="108"/>
      <c r="AR109" s="108"/>
      <c r="AS109" s="108"/>
      <c r="AT109" s="108"/>
      <c r="AU109" s="108"/>
      <c r="AV109" s="108"/>
      <c r="AW109" s="108"/>
      <c r="AX109" s="108"/>
      <c r="AY109" s="106"/>
      <c r="AZ109" s="106"/>
      <c r="BA109" s="106"/>
      <c r="BB109" s="106"/>
      <c r="BC109" s="106"/>
      <c r="BD109" s="109"/>
      <c r="BE109" s="104" t="s">
        <v>73</v>
      </c>
      <c r="BF109" s="105"/>
      <c r="BG109" s="105"/>
      <c r="BH109" s="106"/>
      <c r="BI109" s="106"/>
      <c r="BJ109" s="107"/>
      <c r="BK109" s="107"/>
      <c r="BL109" s="107"/>
      <c r="BM109" s="106"/>
      <c r="BN109" s="106"/>
      <c r="BO109" s="106"/>
      <c r="BP109" s="106"/>
      <c r="BQ109" s="106"/>
      <c r="BR109" s="106"/>
      <c r="BS109" s="106"/>
      <c r="BT109" s="106"/>
      <c r="BU109" s="107"/>
      <c r="BV109" s="107"/>
      <c r="BW109" s="107"/>
      <c r="BX109" s="107"/>
      <c r="BY109" s="106"/>
      <c r="BZ109" s="106"/>
      <c r="CA109" s="106"/>
      <c r="CB109" s="106"/>
      <c r="CC109" s="106"/>
      <c r="CD109" s="106"/>
      <c r="CE109" s="106"/>
      <c r="CF109" s="106"/>
      <c r="CG109" s="106"/>
      <c r="CH109" s="106"/>
      <c r="CI109" s="106"/>
      <c r="CJ109" s="106"/>
      <c r="CK109" s="106"/>
      <c r="CL109" s="106"/>
      <c r="CM109" s="106"/>
      <c r="CN109" s="106"/>
      <c r="CO109" s="106"/>
      <c r="CP109" s="106"/>
      <c r="CQ109" s="106"/>
      <c r="CR109" s="106"/>
      <c r="CS109" s="106"/>
      <c r="CT109" s="108"/>
      <c r="CU109" s="108"/>
      <c r="CV109" s="108"/>
      <c r="CW109" s="108"/>
      <c r="CX109" s="108"/>
      <c r="CY109" s="108"/>
      <c r="CZ109" s="108"/>
      <c r="DA109" s="108"/>
      <c r="DB109" s="108"/>
      <c r="DC109" s="106"/>
      <c r="DD109" s="106"/>
      <c r="DE109" s="106"/>
      <c r="DF109" s="106"/>
      <c r="DG109" s="106"/>
      <c r="DH109" s="109"/>
    </row>
    <row r="110" spans="1:112" ht="15" customHeight="1">
      <c r="A110" s="111"/>
      <c r="B110" s="112"/>
      <c r="C110" s="112"/>
      <c r="D110" s="112"/>
      <c r="E110" s="112"/>
      <c r="F110" s="113" t="s">
        <v>32</v>
      </c>
      <c r="G110" s="112"/>
      <c r="H110" s="114" t="s">
        <v>64</v>
      </c>
      <c r="I110" s="115"/>
      <c r="J110" s="112"/>
      <c r="K110" s="112"/>
      <c r="L110" s="115"/>
      <c r="M110" s="116"/>
      <c r="N110" s="115"/>
      <c r="O110" s="115"/>
      <c r="P110" s="116"/>
      <c r="Q110" s="116"/>
      <c r="R110" s="116"/>
      <c r="S110" s="116"/>
      <c r="T110" s="116"/>
      <c r="U110" s="112"/>
      <c r="V110" s="112"/>
      <c r="W110" s="112"/>
      <c r="X110" s="117"/>
      <c r="Y110" s="117"/>
      <c r="Z110" s="117"/>
      <c r="AA110" s="117"/>
      <c r="AB110" s="117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8"/>
      <c r="AQ110" s="118"/>
      <c r="AR110" s="118"/>
      <c r="AS110" s="118"/>
      <c r="AT110" s="118"/>
      <c r="AU110" s="118"/>
      <c r="AV110" s="118"/>
      <c r="AW110" s="118"/>
      <c r="AX110" s="118"/>
      <c r="AY110" s="112"/>
      <c r="AZ110" s="112"/>
      <c r="BA110" s="112"/>
      <c r="BB110" s="112"/>
      <c r="BC110" s="112"/>
      <c r="BD110" s="119"/>
      <c r="BE110" s="111"/>
      <c r="BF110" s="112"/>
      <c r="BG110" s="112"/>
      <c r="BH110" s="112"/>
      <c r="BI110" s="112"/>
      <c r="BJ110" s="113" t="s">
        <v>32</v>
      </c>
      <c r="BK110" s="112"/>
      <c r="BL110" s="114" t="str">
        <f>H110</f>
        <v>xxxxx</v>
      </c>
      <c r="BM110" s="115"/>
      <c r="BN110" s="112"/>
      <c r="BO110" s="112"/>
      <c r="BP110" s="115"/>
      <c r="BQ110" s="116"/>
      <c r="BR110" s="115"/>
      <c r="BS110" s="115"/>
      <c r="BT110" s="116"/>
      <c r="BU110" s="116"/>
      <c r="BV110" s="116"/>
      <c r="BW110" s="116"/>
      <c r="BX110" s="116"/>
      <c r="BY110" s="112"/>
      <c r="BZ110" s="112"/>
      <c r="CA110" s="112"/>
      <c r="CB110" s="117"/>
      <c r="CC110" s="117"/>
      <c r="CD110" s="117"/>
      <c r="CE110" s="117"/>
      <c r="CF110" s="117"/>
      <c r="CG110" s="112"/>
      <c r="CH110" s="112"/>
      <c r="CI110" s="112"/>
      <c r="CJ110" s="112"/>
      <c r="CK110" s="112"/>
      <c r="CL110" s="112"/>
      <c r="CM110" s="112"/>
      <c r="CN110" s="112"/>
      <c r="CO110" s="112"/>
      <c r="CP110" s="112"/>
      <c r="CQ110" s="120"/>
      <c r="CR110" s="120"/>
      <c r="CS110" s="112"/>
      <c r="CT110" s="118"/>
      <c r="CU110" s="118"/>
      <c r="CV110" s="118"/>
      <c r="CW110" s="118"/>
      <c r="CX110" s="118"/>
      <c r="CY110" s="118"/>
      <c r="CZ110" s="118"/>
      <c r="DA110" s="118"/>
      <c r="DB110" s="118"/>
      <c r="DC110" s="112"/>
      <c r="DD110" s="112"/>
      <c r="DE110" s="112"/>
      <c r="DF110" s="112"/>
      <c r="DG110" s="112"/>
      <c r="DH110" s="119"/>
    </row>
    <row r="111" spans="1:112" ht="15" customHeight="1">
      <c r="A111" s="111"/>
      <c r="B111" s="112"/>
      <c r="C111" s="112"/>
      <c r="D111" s="112"/>
      <c r="E111" s="112"/>
      <c r="F111" s="113" t="s">
        <v>31</v>
      </c>
      <c r="G111" s="112"/>
      <c r="H111" s="121" t="s">
        <v>64</v>
      </c>
      <c r="I111" s="112"/>
      <c r="J111" s="112"/>
      <c r="K111" s="112"/>
      <c r="L111" s="112"/>
      <c r="M111" s="112"/>
      <c r="N111" s="112"/>
      <c r="O111" s="112"/>
      <c r="P111" s="112"/>
      <c r="Q111" s="112"/>
      <c r="R111" s="116"/>
      <c r="S111" s="116"/>
      <c r="T111" s="112"/>
      <c r="U111" s="112"/>
      <c r="V111" s="112"/>
      <c r="W111" s="112"/>
      <c r="X111" s="12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8"/>
      <c r="AQ111" s="118"/>
      <c r="AR111" s="118"/>
      <c r="AS111" s="118"/>
      <c r="AT111" s="118"/>
      <c r="AU111" s="118"/>
      <c r="AV111" s="118"/>
      <c r="AW111" s="118"/>
      <c r="AX111" s="118"/>
      <c r="AY111" s="112"/>
      <c r="AZ111" s="112"/>
      <c r="BA111" s="112"/>
      <c r="BB111" s="112"/>
      <c r="BC111" s="112"/>
      <c r="BD111" s="119"/>
      <c r="BE111" s="111"/>
      <c r="BF111" s="112"/>
      <c r="BG111" s="112"/>
      <c r="BH111" s="112"/>
      <c r="BI111" s="112"/>
      <c r="BJ111" s="113" t="s">
        <v>31</v>
      </c>
      <c r="BK111" s="112"/>
      <c r="BL111" s="114" t="str">
        <f>H111</f>
        <v>xxxxx</v>
      </c>
      <c r="BM111" s="112"/>
      <c r="BN111" s="112"/>
      <c r="BO111" s="112"/>
      <c r="BP111" s="112"/>
      <c r="BQ111" s="112"/>
      <c r="BR111" s="112"/>
      <c r="BS111" s="112"/>
      <c r="BT111" s="112"/>
      <c r="BU111" s="112"/>
      <c r="BV111" s="116"/>
      <c r="BW111" s="116"/>
      <c r="BX111" s="112"/>
      <c r="BY111" s="112"/>
      <c r="BZ111" s="112"/>
      <c r="CA111" s="112"/>
      <c r="CB111" s="122"/>
      <c r="CC111" s="112"/>
      <c r="CD111" s="112"/>
      <c r="CE111" s="112"/>
      <c r="CF111" s="112"/>
      <c r="CG111" s="112"/>
      <c r="CH111" s="112"/>
      <c r="CI111" s="112"/>
      <c r="CJ111" s="112"/>
      <c r="CK111" s="112"/>
      <c r="CL111" s="112"/>
      <c r="CM111" s="112"/>
      <c r="CN111" s="112"/>
      <c r="CO111" s="112"/>
      <c r="CP111" s="112"/>
      <c r="CQ111" s="123"/>
      <c r="CR111" s="123"/>
      <c r="CS111" s="112"/>
      <c r="CT111" s="118"/>
      <c r="CU111" s="118"/>
      <c r="CV111" s="118"/>
      <c r="CW111" s="118"/>
      <c r="CX111" s="118"/>
      <c r="CY111" s="118"/>
      <c r="CZ111" s="118"/>
      <c r="DA111" s="118"/>
      <c r="DB111" s="118"/>
      <c r="DC111" s="112"/>
      <c r="DD111" s="112"/>
      <c r="DE111" s="112"/>
      <c r="DF111" s="112"/>
      <c r="DG111" s="112"/>
      <c r="DH111" s="119"/>
    </row>
    <row r="112" spans="1:112" ht="15" customHeight="1" thickBot="1">
      <c r="A112" s="111"/>
      <c r="B112" s="112"/>
      <c r="C112" s="112"/>
      <c r="D112" s="115"/>
      <c r="E112" s="112"/>
      <c r="F112" s="113" t="s">
        <v>34</v>
      </c>
      <c r="G112" s="112"/>
      <c r="H112" s="114" t="s">
        <v>65</v>
      </c>
      <c r="I112" s="112"/>
      <c r="J112" s="112"/>
      <c r="K112" s="112"/>
      <c r="L112" s="112"/>
      <c r="M112" s="112"/>
      <c r="N112" s="112"/>
      <c r="O112" s="112"/>
      <c r="P112" s="188"/>
      <c r="Q112" s="112"/>
      <c r="R112" s="112"/>
      <c r="S112" s="112"/>
      <c r="T112" s="112"/>
      <c r="U112" s="112"/>
      <c r="V112" s="112"/>
      <c r="W112" s="112"/>
      <c r="X112" s="256" t="s">
        <v>2</v>
      </c>
      <c r="Y112" s="25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/>
      <c r="AK112" s="256"/>
      <c r="AL112" s="189"/>
      <c r="AM112" s="189"/>
      <c r="AN112" s="188"/>
      <c r="AO112" s="188"/>
      <c r="AP112" s="256" t="s">
        <v>3</v>
      </c>
      <c r="AQ112" s="256"/>
      <c r="AR112" s="256"/>
      <c r="AS112" s="256"/>
      <c r="AT112" s="256"/>
      <c r="AU112" s="256"/>
      <c r="AV112" s="256"/>
      <c r="AW112" s="256"/>
      <c r="AX112" s="256"/>
      <c r="AY112" s="256"/>
      <c r="AZ112" s="256"/>
      <c r="BA112" s="256"/>
      <c r="BB112" s="256"/>
      <c r="BC112" s="256"/>
      <c r="BD112" s="119"/>
      <c r="BE112" s="111"/>
      <c r="BF112" s="112"/>
      <c r="BG112" s="112"/>
      <c r="BH112" s="115"/>
      <c r="BI112" s="112"/>
      <c r="BJ112" s="113" t="s">
        <v>34</v>
      </c>
      <c r="BK112" s="112"/>
      <c r="BL112" s="114" t="str">
        <f>H112</f>
        <v>FCSXXXX</v>
      </c>
      <c r="BM112" s="112"/>
      <c r="BN112" s="112"/>
      <c r="BO112" s="112"/>
      <c r="BP112" s="112"/>
      <c r="BQ112" s="112"/>
      <c r="BR112" s="112"/>
      <c r="BS112" s="112"/>
      <c r="BT112" s="188"/>
      <c r="BU112" s="112"/>
      <c r="BV112" s="112"/>
      <c r="BW112" s="112"/>
      <c r="BX112" s="112"/>
      <c r="BY112" s="112"/>
      <c r="BZ112" s="112"/>
      <c r="CA112" s="112"/>
      <c r="CB112" s="256" t="s">
        <v>2</v>
      </c>
      <c r="CC112" s="256"/>
      <c r="CD112" s="256"/>
      <c r="CE112" s="256"/>
      <c r="CF112" s="256"/>
      <c r="CG112" s="256"/>
      <c r="CH112" s="256"/>
      <c r="CI112" s="256"/>
      <c r="CJ112" s="256"/>
      <c r="CK112" s="256"/>
      <c r="CL112" s="256"/>
      <c r="CM112" s="256"/>
      <c r="CN112" s="256"/>
      <c r="CO112" s="256"/>
      <c r="CP112" s="189"/>
      <c r="CQ112" s="189"/>
      <c r="CR112" s="188"/>
      <c r="CS112" s="188"/>
      <c r="CT112" s="256" t="s">
        <v>3</v>
      </c>
      <c r="CU112" s="256"/>
      <c r="CV112" s="256"/>
      <c r="CW112" s="256"/>
      <c r="CX112" s="256"/>
      <c r="CY112" s="256"/>
      <c r="CZ112" s="256"/>
      <c r="DA112" s="256"/>
      <c r="DB112" s="256"/>
      <c r="DC112" s="256"/>
      <c r="DD112" s="256"/>
      <c r="DE112" s="256"/>
      <c r="DF112" s="256"/>
      <c r="DG112" s="256"/>
      <c r="DH112" s="119"/>
    </row>
    <row r="113" spans="1:112" ht="15" customHeight="1">
      <c r="A113" s="111"/>
      <c r="B113" s="112"/>
      <c r="C113" s="112"/>
      <c r="D113" s="112"/>
      <c r="E113" s="112"/>
      <c r="F113" s="113" t="s">
        <v>35</v>
      </c>
      <c r="G113" s="112"/>
      <c r="H113" s="190" t="s">
        <v>66</v>
      </c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04"/>
      <c r="Y113" s="124">
        <v>1</v>
      </c>
      <c r="Z113" s="124">
        <v>2</v>
      </c>
      <c r="AA113" s="124">
        <v>3</v>
      </c>
      <c r="AB113" s="124">
        <v>4</v>
      </c>
      <c r="AC113" s="124">
        <v>5</v>
      </c>
      <c r="AD113" s="124">
        <v>6</v>
      </c>
      <c r="AE113" s="124">
        <v>7</v>
      </c>
      <c r="AF113" s="124">
        <v>8</v>
      </c>
      <c r="AG113" s="106"/>
      <c r="AH113" s="106"/>
      <c r="AI113" s="106"/>
      <c r="AJ113" s="106"/>
      <c r="AK113" s="109"/>
      <c r="AL113" s="112"/>
      <c r="AM113" s="112"/>
      <c r="AN113" s="188"/>
      <c r="AO113" s="188"/>
      <c r="AP113" s="104"/>
      <c r="AQ113" s="124">
        <v>1</v>
      </c>
      <c r="AR113" s="124">
        <v>2</v>
      </c>
      <c r="AS113" s="124">
        <v>3</v>
      </c>
      <c r="AT113" s="124">
        <v>4</v>
      </c>
      <c r="AU113" s="124">
        <v>5</v>
      </c>
      <c r="AV113" s="124">
        <v>6</v>
      </c>
      <c r="AW113" s="124">
        <v>7</v>
      </c>
      <c r="AX113" s="124">
        <v>8</v>
      </c>
      <c r="AY113" s="106"/>
      <c r="AZ113" s="106"/>
      <c r="BA113" s="106"/>
      <c r="BB113" s="106"/>
      <c r="BC113" s="109"/>
      <c r="BD113" s="119"/>
      <c r="BE113" s="111"/>
      <c r="BF113" s="112"/>
      <c r="BG113" s="112"/>
      <c r="BH113" s="112"/>
      <c r="BI113" s="112"/>
      <c r="BJ113" s="113" t="s">
        <v>35</v>
      </c>
      <c r="BK113" s="112"/>
      <c r="BL113" s="114" t="str">
        <f>H113</f>
        <v>0X.XX</v>
      </c>
      <c r="BM113" s="112"/>
      <c r="BN113" s="112"/>
      <c r="BO113" s="112"/>
      <c r="BP113" s="112"/>
      <c r="BQ113" s="112"/>
      <c r="BR113" s="112"/>
      <c r="BS113" s="112"/>
      <c r="BT113" s="112"/>
      <c r="BU113" s="112"/>
      <c r="BV113" s="112"/>
      <c r="BW113" s="112"/>
      <c r="BX113" s="112"/>
      <c r="BY113" s="112"/>
      <c r="BZ113" s="112"/>
      <c r="CA113" s="112"/>
      <c r="CB113" s="104"/>
      <c r="CC113" s="124">
        <v>1</v>
      </c>
      <c r="CD113" s="124">
        <v>2</v>
      </c>
      <c r="CE113" s="124">
        <v>3</v>
      </c>
      <c r="CF113" s="124">
        <v>4</v>
      </c>
      <c r="CG113" s="124">
        <v>5</v>
      </c>
      <c r="CH113" s="124">
        <v>6</v>
      </c>
      <c r="CI113" s="124">
        <v>7</v>
      </c>
      <c r="CJ113" s="124">
        <v>8</v>
      </c>
      <c r="CK113" s="106"/>
      <c r="CL113" s="106"/>
      <c r="CM113" s="106"/>
      <c r="CN113" s="106"/>
      <c r="CO113" s="109"/>
      <c r="CP113" s="112"/>
      <c r="CQ113" s="112"/>
      <c r="CR113" s="188"/>
      <c r="CS113" s="188"/>
      <c r="CT113" s="104"/>
      <c r="CU113" s="124">
        <v>1</v>
      </c>
      <c r="CV113" s="124">
        <v>2</v>
      </c>
      <c r="CW113" s="124">
        <v>3</v>
      </c>
      <c r="CX113" s="124">
        <v>4</v>
      </c>
      <c r="CY113" s="124">
        <v>5</v>
      </c>
      <c r="CZ113" s="124">
        <v>6</v>
      </c>
      <c r="DA113" s="124">
        <v>7</v>
      </c>
      <c r="DB113" s="124">
        <v>8</v>
      </c>
      <c r="DC113" s="106"/>
      <c r="DD113" s="106"/>
      <c r="DE113" s="106"/>
      <c r="DF113" s="106"/>
      <c r="DG113" s="109"/>
      <c r="DH113" s="119"/>
    </row>
    <row r="114" spans="1:112" ht="15" customHeight="1">
      <c r="A114" s="111"/>
      <c r="B114" s="112"/>
      <c r="C114" s="112"/>
      <c r="D114" s="112"/>
      <c r="E114" s="112"/>
      <c r="F114" s="113" t="s">
        <v>33</v>
      </c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1"/>
      <c r="Y114" s="112"/>
      <c r="Z114" s="112"/>
      <c r="AA114" s="112"/>
      <c r="AB114" s="112"/>
      <c r="AC114" s="112"/>
      <c r="AD114" s="112"/>
      <c r="AE114" s="112"/>
      <c r="AF114" s="112"/>
      <c r="AG114" s="188"/>
      <c r="AH114" s="188"/>
      <c r="AI114" s="188"/>
      <c r="AJ114" s="188"/>
      <c r="AK114" s="125"/>
      <c r="AL114" s="188"/>
      <c r="AM114" s="188"/>
      <c r="AN114" s="188"/>
      <c r="AO114" s="188"/>
      <c r="AP114" s="111"/>
      <c r="AQ114" s="112"/>
      <c r="AR114" s="112"/>
      <c r="AS114" s="112"/>
      <c r="AT114" s="112"/>
      <c r="AU114" s="112"/>
      <c r="AV114" s="112"/>
      <c r="AW114" s="112"/>
      <c r="AX114" s="112"/>
      <c r="AY114" s="188"/>
      <c r="AZ114" s="188"/>
      <c r="BA114" s="188"/>
      <c r="BB114" s="188"/>
      <c r="BC114" s="125"/>
      <c r="BD114" s="119"/>
      <c r="BE114" s="111"/>
      <c r="BF114" s="112"/>
      <c r="BG114" s="112"/>
      <c r="BH114" s="112"/>
      <c r="BI114" s="112"/>
      <c r="BJ114" s="113" t="s">
        <v>33</v>
      </c>
      <c r="BK114" s="112"/>
      <c r="BL114" s="114">
        <f>H114</f>
        <v>0</v>
      </c>
      <c r="BM114" s="112"/>
      <c r="BN114" s="112"/>
      <c r="BO114" s="112"/>
      <c r="BP114" s="112"/>
      <c r="BQ114" s="112"/>
      <c r="BR114" s="112"/>
      <c r="BS114" s="112"/>
      <c r="BT114" s="112"/>
      <c r="BU114" s="112"/>
      <c r="BV114" s="112"/>
      <c r="BW114" s="112"/>
      <c r="BX114" s="112"/>
      <c r="BY114" s="112"/>
      <c r="BZ114" s="112"/>
      <c r="CA114" s="112"/>
      <c r="CB114" s="111"/>
      <c r="CC114" s="112"/>
      <c r="CD114" s="112"/>
      <c r="CE114" s="112"/>
      <c r="CF114" s="112"/>
      <c r="CG114" s="112"/>
      <c r="CH114" s="112"/>
      <c r="CI114" s="112"/>
      <c r="CJ114" s="112"/>
      <c r="CK114" s="188"/>
      <c r="CL114" s="188"/>
      <c r="CM114" s="188"/>
      <c r="CN114" s="188"/>
      <c r="CO114" s="125"/>
      <c r="CP114" s="188"/>
      <c r="CQ114" s="188"/>
      <c r="CR114" s="188"/>
      <c r="CS114" s="188"/>
      <c r="CT114" s="111"/>
      <c r="CU114" s="112"/>
      <c r="CV114" s="112"/>
      <c r="CW114" s="112"/>
      <c r="CX114" s="112"/>
      <c r="CY114" s="112"/>
      <c r="CZ114" s="112"/>
      <c r="DA114" s="112"/>
      <c r="DB114" s="112"/>
      <c r="DC114" s="188"/>
      <c r="DD114" s="188"/>
      <c r="DE114" s="188"/>
      <c r="DF114" s="188"/>
      <c r="DG114" s="125"/>
      <c r="DH114" s="119"/>
    </row>
    <row r="115" spans="1:112" ht="15" customHeight="1">
      <c r="A115" s="111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1"/>
      <c r="Y115" s="267"/>
      <c r="Z115" s="267"/>
      <c r="AA115" s="267"/>
      <c r="AB115" s="267"/>
      <c r="AC115" s="273"/>
      <c r="AD115" s="273"/>
      <c r="AE115" s="250"/>
      <c r="AF115" s="257"/>
      <c r="AG115" s="253"/>
      <c r="AH115" s="253"/>
      <c r="AI115" s="253"/>
      <c r="AJ115" s="253"/>
      <c r="AK115" s="119"/>
      <c r="AL115" s="112"/>
      <c r="AM115" s="112"/>
      <c r="AN115" s="188"/>
      <c r="AO115" s="188"/>
      <c r="AP115" s="126"/>
      <c r="AQ115" s="267"/>
      <c r="AR115" s="267"/>
      <c r="AS115" s="270"/>
      <c r="AT115" s="270"/>
      <c r="AU115" s="270"/>
      <c r="AV115" s="270"/>
      <c r="AW115" s="264"/>
      <c r="AX115" s="264"/>
      <c r="AY115" s="253"/>
      <c r="AZ115" s="253"/>
      <c r="BA115" s="253"/>
      <c r="BB115" s="253"/>
      <c r="BC115" s="119"/>
      <c r="BD115" s="119"/>
      <c r="BE115" s="111"/>
      <c r="BF115" s="112"/>
      <c r="BG115" s="112"/>
      <c r="BH115" s="112"/>
      <c r="BI115" s="112"/>
      <c r="BJ115" s="112"/>
      <c r="BK115" s="112"/>
      <c r="BL115" s="112"/>
      <c r="BM115" s="112"/>
      <c r="BN115" s="112"/>
      <c r="BO115" s="112"/>
      <c r="BP115" s="112"/>
      <c r="BQ115" s="112"/>
      <c r="BR115" s="112"/>
      <c r="BS115" s="112"/>
      <c r="BT115" s="112"/>
      <c r="BU115" s="112"/>
      <c r="BV115" s="112"/>
      <c r="BW115" s="112"/>
      <c r="BX115" s="112"/>
      <c r="BY115" s="112"/>
      <c r="BZ115" s="112"/>
      <c r="CA115" s="112"/>
      <c r="CB115" s="111"/>
      <c r="CC115" s="267"/>
      <c r="CD115" s="267"/>
      <c r="CE115" s="267"/>
      <c r="CF115" s="267"/>
      <c r="CG115" s="273"/>
      <c r="CH115" s="273"/>
      <c r="CI115" s="276"/>
      <c r="CJ115" s="281"/>
      <c r="CK115" s="238"/>
      <c r="CL115" s="238"/>
      <c r="CM115" s="238"/>
      <c r="CN115" s="238"/>
      <c r="CO115" s="119"/>
      <c r="CP115" s="112"/>
      <c r="CQ115" s="112"/>
      <c r="CR115" s="188"/>
      <c r="CS115" s="188"/>
      <c r="CT115" s="126"/>
      <c r="CU115" s="267"/>
      <c r="CV115" s="267"/>
      <c r="CW115" s="270"/>
      <c r="CX115" s="270"/>
      <c r="CY115" s="270"/>
      <c r="CZ115" s="270"/>
      <c r="DA115" s="264"/>
      <c r="DB115" s="264"/>
      <c r="DC115" s="238"/>
      <c r="DD115" s="238"/>
      <c r="DE115" s="238"/>
      <c r="DF115" s="238"/>
      <c r="DG115" s="119"/>
      <c r="DH115" s="119"/>
    </row>
    <row r="116" spans="1:112" ht="15" customHeight="1">
      <c r="A116" s="111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88"/>
      <c r="Q116" s="122" t="s">
        <v>36</v>
      </c>
      <c r="R116" s="122"/>
      <c r="S116" s="112"/>
      <c r="T116" s="112"/>
      <c r="U116" s="112"/>
      <c r="V116" s="188" t="s">
        <v>8</v>
      </c>
      <c r="W116" s="112"/>
      <c r="X116" s="111"/>
      <c r="Y116" s="268"/>
      <c r="Z116" s="268"/>
      <c r="AA116" s="268"/>
      <c r="AB116" s="268"/>
      <c r="AC116" s="274"/>
      <c r="AD116" s="274"/>
      <c r="AE116" s="251"/>
      <c r="AF116" s="258"/>
      <c r="AG116" s="254"/>
      <c r="AH116" s="254"/>
      <c r="AI116" s="254"/>
      <c r="AJ116" s="254"/>
      <c r="AK116" s="119"/>
      <c r="AL116" s="112"/>
      <c r="AM116" s="112"/>
      <c r="AN116" s="188" t="s">
        <v>9</v>
      </c>
      <c r="AO116" s="188"/>
      <c r="AP116" s="126"/>
      <c r="AQ116" s="268"/>
      <c r="AR116" s="268"/>
      <c r="AS116" s="271"/>
      <c r="AT116" s="271"/>
      <c r="AU116" s="271"/>
      <c r="AV116" s="271"/>
      <c r="AW116" s="265"/>
      <c r="AX116" s="265"/>
      <c r="AY116" s="254"/>
      <c r="AZ116" s="254"/>
      <c r="BA116" s="254"/>
      <c r="BB116" s="254"/>
      <c r="BC116" s="119"/>
      <c r="BD116" s="119"/>
      <c r="BE116" s="111"/>
      <c r="BF116" s="112"/>
      <c r="BG116" s="112"/>
      <c r="BH116" s="112"/>
      <c r="BI116" s="112"/>
      <c r="BJ116" s="112"/>
      <c r="BK116" s="112"/>
      <c r="BL116" s="112"/>
      <c r="BM116" s="112"/>
      <c r="BN116" s="112"/>
      <c r="BO116" s="112"/>
      <c r="BP116" s="112"/>
      <c r="BQ116" s="112"/>
      <c r="BR116" s="112"/>
      <c r="BS116" s="112"/>
      <c r="BT116" s="188"/>
      <c r="BU116" s="122" t="s">
        <v>36</v>
      </c>
      <c r="BV116" s="122"/>
      <c r="BW116" s="112"/>
      <c r="BX116" s="112"/>
      <c r="BY116" s="112"/>
      <c r="BZ116" s="188" t="s">
        <v>8</v>
      </c>
      <c r="CA116" s="112"/>
      <c r="CB116" s="111"/>
      <c r="CC116" s="268"/>
      <c r="CD116" s="268"/>
      <c r="CE116" s="268"/>
      <c r="CF116" s="268"/>
      <c r="CG116" s="274"/>
      <c r="CH116" s="274"/>
      <c r="CI116" s="277"/>
      <c r="CJ116" s="282"/>
      <c r="CK116" s="239"/>
      <c r="CL116" s="239"/>
      <c r="CM116" s="239"/>
      <c r="CN116" s="239"/>
      <c r="CO116" s="119"/>
      <c r="CP116" s="112"/>
      <c r="CQ116" s="112"/>
      <c r="CR116" s="188" t="s">
        <v>9</v>
      </c>
      <c r="CS116" s="188"/>
      <c r="CT116" s="126"/>
      <c r="CU116" s="268"/>
      <c r="CV116" s="268"/>
      <c r="CW116" s="271"/>
      <c r="CX116" s="271"/>
      <c r="CY116" s="271"/>
      <c r="CZ116" s="271"/>
      <c r="DA116" s="265"/>
      <c r="DB116" s="265"/>
      <c r="DC116" s="239"/>
      <c r="DD116" s="239"/>
      <c r="DE116" s="239"/>
      <c r="DF116" s="239"/>
      <c r="DG116" s="119"/>
      <c r="DH116" s="119"/>
    </row>
    <row r="117" spans="1:112" ht="15" customHeight="1">
      <c r="A117" s="111"/>
      <c r="B117" s="112"/>
      <c r="C117" s="112"/>
      <c r="D117" s="112"/>
      <c r="E117" s="112"/>
      <c r="F117" s="113" t="s">
        <v>39</v>
      </c>
      <c r="G117" s="112"/>
      <c r="H117" s="115" t="s">
        <v>47</v>
      </c>
      <c r="I117" s="112"/>
      <c r="J117" s="112"/>
      <c r="K117" s="112"/>
      <c r="L117" s="112"/>
      <c r="M117" s="112"/>
      <c r="N117" s="112"/>
      <c r="O117" s="112"/>
      <c r="P117" s="113"/>
      <c r="Q117" s="156">
        <v>0</v>
      </c>
      <c r="R117" s="122"/>
      <c r="S117" s="112"/>
      <c r="T117" s="112"/>
      <c r="U117" s="112"/>
      <c r="V117" s="112"/>
      <c r="W117" s="112"/>
      <c r="X117" s="111"/>
      <c r="Y117" s="269"/>
      <c r="Z117" s="269"/>
      <c r="AA117" s="269"/>
      <c r="AB117" s="269"/>
      <c r="AC117" s="275"/>
      <c r="AD117" s="275"/>
      <c r="AE117" s="252"/>
      <c r="AF117" s="259"/>
      <c r="AG117" s="254"/>
      <c r="AH117" s="254"/>
      <c r="AI117" s="254"/>
      <c r="AJ117" s="254"/>
      <c r="AK117" s="119"/>
      <c r="AL117" s="112"/>
      <c r="AM117" s="112"/>
      <c r="AN117" s="188"/>
      <c r="AO117" s="188"/>
      <c r="AP117" s="126"/>
      <c r="AQ117" s="269"/>
      <c r="AR117" s="269"/>
      <c r="AS117" s="272"/>
      <c r="AT117" s="272"/>
      <c r="AU117" s="272"/>
      <c r="AV117" s="272"/>
      <c r="AW117" s="266"/>
      <c r="AX117" s="266"/>
      <c r="AY117" s="255"/>
      <c r="AZ117" s="255"/>
      <c r="BA117" s="254"/>
      <c r="BB117" s="254"/>
      <c r="BC117" s="119"/>
      <c r="BD117" s="119"/>
      <c r="BE117" s="111" t="s">
        <v>51</v>
      </c>
      <c r="BF117" s="112"/>
      <c r="BG117" s="112"/>
      <c r="BH117" s="112"/>
      <c r="BI117" s="112"/>
      <c r="BJ117" s="113"/>
      <c r="BK117" s="112"/>
      <c r="BL117" s="115"/>
      <c r="BM117" s="112"/>
      <c r="BN117" s="112"/>
      <c r="BO117" s="112"/>
      <c r="BP117" s="112"/>
      <c r="BQ117" s="112"/>
      <c r="BR117" s="112"/>
      <c r="BS117" s="112"/>
      <c r="BT117" s="113"/>
      <c r="BU117" s="156">
        <f t="shared" ref="BU117" si="9">SUM(BS117:BT117)</f>
        <v>0</v>
      </c>
      <c r="BV117" s="122"/>
      <c r="BW117" s="112"/>
      <c r="BX117" s="112"/>
      <c r="BY117" s="112"/>
      <c r="BZ117" s="112"/>
      <c r="CA117" s="112"/>
      <c r="CB117" s="111"/>
      <c r="CC117" s="269"/>
      <c r="CD117" s="269"/>
      <c r="CE117" s="269"/>
      <c r="CF117" s="269"/>
      <c r="CG117" s="275"/>
      <c r="CH117" s="275"/>
      <c r="CI117" s="278"/>
      <c r="CJ117" s="283"/>
      <c r="CK117" s="239"/>
      <c r="CL117" s="239"/>
      <c r="CM117" s="239"/>
      <c r="CN117" s="239"/>
      <c r="CO117" s="119"/>
      <c r="CP117" s="112"/>
      <c r="CQ117" s="112"/>
      <c r="CR117" s="188"/>
      <c r="CS117" s="188"/>
      <c r="CT117" s="126"/>
      <c r="CU117" s="269"/>
      <c r="CV117" s="269"/>
      <c r="CW117" s="272"/>
      <c r="CX117" s="272"/>
      <c r="CY117" s="272"/>
      <c r="CZ117" s="272"/>
      <c r="DA117" s="266"/>
      <c r="DB117" s="266"/>
      <c r="DC117" s="240"/>
      <c r="DD117" s="240"/>
      <c r="DE117" s="239"/>
      <c r="DF117" s="239"/>
      <c r="DG117" s="119"/>
      <c r="DH117" s="119"/>
    </row>
    <row r="118" spans="1:112" ht="15" customHeight="1">
      <c r="A118" s="111"/>
      <c r="B118" s="112"/>
      <c r="C118" s="112"/>
      <c r="D118" s="112"/>
      <c r="E118" s="112"/>
      <c r="F118" s="113" t="s">
        <v>40</v>
      </c>
      <c r="G118" s="112"/>
      <c r="H118" s="115" t="s">
        <v>52</v>
      </c>
      <c r="I118" s="112"/>
      <c r="J118" s="112"/>
      <c r="K118" s="112"/>
      <c r="L118" s="112"/>
      <c r="M118" s="112"/>
      <c r="N118" s="112"/>
      <c r="O118" s="112"/>
      <c r="P118" s="113"/>
      <c r="Q118" s="156">
        <v>0</v>
      </c>
      <c r="R118" s="122"/>
      <c r="S118" s="112"/>
      <c r="T118" s="112"/>
      <c r="U118" s="112"/>
      <c r="V118" s="112"/>
      <c r="W118" s="112"/>
      <c r="X118" s="111"/>
      <c r="Y118" s="120"/>
      <c r="Z118" s="120"/>
      <c r="AA118" s="120"/>
      <c r="AB118" s="120"/>
      <c r="AC118" s="127"/>
      <c r="AD118" s="112"/>
      <c r="AE118" s="128"/>
      <c r="AF118" s="128"/>
      <c r="AG118" s="255"/>
      <c r="AH118" s="255"/>
      <c r="AI118" s="255"/>
      <c r="AJ118" s="255"/>
      <c r="AK118" s="119"/>
      <c r="AL118" s="112"/>
      <c r="AM118" s="112"/>
      <c r="AN118" s="188"/>
      <c r="AO118" s="188"/>
      <c r="AP118" s="126"/>
      <c r="AQ118" s="164"/>
      <c r="AR118" s="164"/>
      <c r="AS118" s="120"/>
      <c r="AT118" s="120"/>
      <c r="AU118" s="120"/>
      <c r="AV118" s="120"/>
      <c r="AW118" s="120"/>
      <c r="AX118" s="120"/>
      <c r="AY118" s="195"/>
      <c r="AZ118" s="195"/>
      <c r="BA118" s="255"/>
      <c r="BB118" s="255"/>
      <c r="BC118" s="119"/>
      <c r="BD118" s="119"/>
      <c r="BE118" s="111"/>
      <c r="BF118" s="112"/>
      <c r="BG118" s="112"/>
      <c r="BH118" s="112"/>
      <c r="BI118" s="112"/>
      <c r="BJ118" s="113" t="s">
        <v>40</v>
      </c>
      <c r="BK118" s="112"/>
      <c r="BL118" s="115" t="s">
        <v>52</v>
      </c>
      <c r="BM118" s="112"/>
      <c r="BN118" s="112"/>
      <c r="BO118" s="112"/>
      <c r="BP118" s="112"/>
      <c r="BQ118" s="112"/>
      <c r="BR118" s="112"/>
      <c r="BS118" s="112"/>
      <c r="BT118" s="113"/>
      <c r="BU118" s="156">
        <f>SUM(BS118:BT118)</f>
        <v>0</v>
      </c>
      <c r="BV118" s="122"/>
      <c r="BW118" s="112"/>
      <c r="BX118" s="112"/>
      <c r="BY118" s="112"/>
      <c r="BZ118" s="112"/>
      <c r="CA118" s="112"/>
      <c r="CB118" s="111"/>
      <c r="CC118" s="120"/>
      <c r="CD118" s="120"/>
      <c r="CE118" s="120"/>
      <c r="CF118" s="120"/>
      <c r="CG118" s="127"/>
      <c r="CH118" s="112"/>
      <c r="CI118" s="128"/>
      <c r="CJ118" s="128"/>
      <c r="CK118" s="240"/>
      <c r="CL118" s="240"/>
      <c r="CM118" s="240"/>
      <c r="CN118" s="240"/>
      <c r="CO118" s="119"/>
      <c r="CP118" s="112"/>
      <c r="CQ118" s="112"/>
      <c r="CR118" s="188"/>
      <c r="CS118" s="188"/>
      <c r="CT118" s="126"/>
      <c r="CU118" s="112"/>
      <c r="CV118" s="112"/>
      <c r="CW118" s="120"/>
      <c r="CX118" s="120"/>
      <c r="CY118" s="120"/>
      <c r="CZ118" s="120"/>
      <c r="DA118" s="120"/>
      <c r="DB118" s="120"/>
      <c r="DC118" s="112"/>
      <c r="DD118" s="112"/>
      <c r="DE118" s="240"/>
      <c r="DF118" s="240"/>
      <c r="DG118" s="119"/>
      <c r="DH118" s="119"/>
    </row>
    <row r="119" spans="1:112" ht="15" customHeight="1">
      <c r="A119" s="111"/>
      <c r="B119" s="112"/>
      <c r="C119" s="112"/>
      <c r="D119" s="112"/>
      <c r="E119" s="112"/>
      <c r="F119" s="112"/>
      <c r="G119" s="112"/>
      <c r="H119" s="112" t="s">
        <v>53</v>
      </c>
      <c r="I119" s="115"/>
      <c r="J119" s="112"/>
      <c r="K119" s="112"/>
      <c r="L119" s="115"/>
      <c r="M119" s="116"/>
      <c r="N119" s="115"/>
      <c r="O119" s="113"/>
      <c r="P119" s="113"/>
      <c r="Q119" s="156">
        <v>0</v>
      </c>
      <c r="R119" s="122"/>
      <c r="S119" s="112"/>
      <c r="T119" s="112"/>
      <c r="U119" s="112"/>
      <c r="V119" s="112"/>
      <c r="W119" s="112"/>
      <c r="X119" s="111"/>
      <c r="Y119" s="123"/>
      <c r="Z119" s="129"/>
      <c r="AA119" s="123"/>
      <c r="AB119" s="123"/>
      <c r="AC119" s="130"/>
      <c r="AD119" s="130"/>
      <c r="AE119" s="130"/>
      <c r="AF119" s="130"/>
      <c r="AG119" s="131"/>
      <c r="AH119" s="112"/>
      <c r="AI119" s="112"/>
      <c r="AJ119" s="112"/>
      <c r="AK119" s="119"/>
      <c r="AL119" s="112"/>
      <c r="AM119" s="112"/>
      <c r="AN119" s="188"/>
      <c r="AO119" s="188"/>
      <c r="AP119" s="126"/>
      <c r="AQ119" s="123"/>
      <c r="AR119" s="123"/>
      <c r="AS119" s="118"/>
      <c r="AT119" s="118"/>
      <c r="AU119" s="123"/>
      <c r="AV119" s="123"/>
      <c r="AW119" s="123"/>
      <c r="AX119" s="123"/>
      <c r="AY119" s="131"/>
      <c r="AZ119" s="123"/>
      <c r="BA119" s="123"/>
      <c r="BB119" s="123"/>
      <c r="BC119" s="119"/>
      <c r="BD119" s="119"/>
      <c r="BE119" s="111"/>
      <c r="BF119" s="112"/>
      <c r="BG119" s="112"/>
      <c r="BH119" s="112"/>
      <c r="BI119" s="112"/>
      <c r="BJ119" s="112"/>
      <c r="BK119" s="112"/>
      <c r="BL119" s="112" t="s">
        <v>53</v>
      </c>
      <c r="BM119" s="115"/>
      <c r="BN119" s="112"/>
      <c r="BO119" s="112"/>
      <c r="BP119" s="115"/>
      <c r="BQ119" s="116"/>
      <c r="BR119" s="115"/>
      <c r="BS119" s="113"/>
      <c r="BT119" s="113"/>
      <c r="BU119" s="156">
        <f>SUM(BS119:BT119)</f>
        <v>0</v>
      </c>
      <c r="BV119" s="122"/>
      <c r="BW119" s="112"/>
      <c r="BX119" s="112"/>
      <c r="BY119" s="112"/>
      <c r="BZ119" s="112"/>
      <c r="CA119" s="112"/>
      <c r="CB119" s="111"/>
      <c r="CC119" s="123"/>
      <c r="CD119" s="129"/>
      <c r="CE119" s="123"/>
      <c r="CF119" s="123"/>
      <c r="CG119" s="130"/>
      <c r="CH119" s="130"/>
      <c r="CI119" s="130"/>
      <c r="CJ119" s="130"/>
      <c r="CK119" s="131"/>
      <c r="CL119" s="112"/>
      <c r="CM119" s="112"/>
      <c r="CN119" s="112"/>
      <c r="CO119" s="119"/>
      <c r="CP119" s="112"/>
      <c r="CQ119" s="112"/>
      <c r="CR119" s="188"/>
      <c r="CS119" s="188"/>
      <c r="CT119" s="126"/>
      <c r="CU119" s="123"/>
      <c r="CV119" s="123"/>
      <c r="CW119" s="118"/>
      <c r="CX119" s="118"/>
      <c r="CY119" s="123"/>
      <c r="CZ119" s="123"/>
      <c r="DA119" s="123"/>
      <c r="DB119" s="123"/>
      <c r="DC119" s="131"/>
      <c r="DD119" s="123"/>
      <c r="DE119" s="123"/>
      <c r="DF119" s="123"/>
      <c r="DG119" s="119"/>
      <c r="DH119" s="119"/>
    </row>
    <row r="120" spans="1:112" ht="15" customHeight="1">
      <c r="A120" s="111"/>
      <c r="B120" s="112"/>
      <c r="C120" s="115"/>
      <c r="D120" s="115"/>
      <c r="E120" s="112"/>
      <c r="F120" s="112"/>
      <c r="G120" s="112"/>
      <c r="H120" s="112" t="s">
        <v>70</v>
      </c>
      <c r="I120" s="115"/>
      <c r="J120" s="112"/>
      <c r="K120" s="112"/>
      <c r="L120" s="115"/>
      <c r="M120" s="116"/>
      <c r="N120" s="115"/>
      <c r="O120" s="113"/>
      <c r="P120" s="113"/>
      <c r="Q120" s="156">
        <v>0</v>
      </c>
      <c r="R120" s="112"/>
      <c r="S120" s="112"/>
      <c r="T120" s="112"/>
      <c r="U120" s="112"/>
      <c r="V120" s="112"/>
      <c r="W120" s="112"/>
      <c r="X120" s="111"/>
      <c r="Y120" s="267"/>
      <c r="Z120" s="267"/>
      <c r="AA120" s="267"/>
      <c r="AB120" s="273"/>
      <c r="AC120" s="273"/>
      <c r="AD120" s="273"/>
      <c r="AE120" s="273"/>
      <c r="AF120" s="264"/>
      <c r="AG120" s="253"/>
      <c r="AH120" s="253"/>
      <c r="AI120" s="253"/>
      <c r="AJ120" s="253"/>
      <c r="AK120" s="119"/>
      <c r="AL120" s="112"/>
      <c r="AM120" s="112"/>
      <c r="AN120" s="188"/>
      <c r="AO120" s="188"/>
      <c r="AP120" s="126"/>
      <c r="AQ120" s="267"/>
      <c r="AR120" s="267"/>
      <c r="AS120" s="270"/>
      <c r="AT120" s="270"/>
      <c r="AU120" s="270"/>
      <c r="AV120" s="270"/>
      <c r="AW120" s="264"/>
      <c r="AX120" s="264"/>
      <c r="AY120" s="253"/>
      <c r="AZ120" s="253"/>
      <c r="BA120" s="253"/>
      <c r="BB120" s="253"/>
      <c r="BC120" s="119"/>
      <c r="BD120" s="119"/>
      <c r="BE120" s="111"/>
      <c r="BF120" s="112"/>
      <c r="BG120" s="115"/>
      <c r="BH120" s="115"/>
      <c r="BI120" s="112"/>
      <c r="BJ120" s="112"/>
      <c r="BK120" s="112"/>
      <c r="BL120" s="112" t="s">
        <v>70</v>
      </c>
      <c r="BM120" s="115"/>
      <c r="BN120" s="112"/>
      <c r="BO120" s="112"/>
      <c r="BP120" s="115"/>
      <c r="BQ120" s="116"/>
      <c r="BR120" s="115"/>
      <c r="BS120" s="113"/>
      <c r="BT120" s="113"/>
      <c r="BU120" s="156">
        <f>SUM(BS120:BT120)</f>
        <v>0</v>
      </c>
      <c r="BV120" s="112"/>
      <c r="BW120" s="112"/>
      <c r="BX120" s="112"/>
      <c r="BY120" s="112"/>
      <c r="BZ120" s="112"/>
      <c r="CA120" s="112"/>
      <c r="CB120" s="111"/>
      <c r="CC120" s="267"/>
      <c r="CD120" s="267"/>
      <c r="CE120" s="267"/>
      <c r="CF120" s="273"/>
      <c r="CG120" s="273"/>
      <c r="CH120" s="273"/>
      <c r="CI120" s="273"/>
      <c r="CJ120" s="264"/>
      <c r="CK120" s="238"/>
      <c r="CL120" s="238"/>
      <c r="CM120" s="238"/>
      <c r="CN120" s="238"/>
      <c r="CO120" s="119"/>
      <c r="CP120" s="112"/>
      <c r="CQ120" s="112"/>
      <c r="CR120" s="188"/>
      <c r="CS120" s="188"/>
      <c r="CT120" s="126"/>
      <c r="CU120" s="267"/>
      <c r="CV120" s="267"/>
      <c r="CW120" s="270"/>
      <c r="CX120" s="270"/>
      <c r="CY120" s="270"/>
      <c r="CZ120" s="270"/>
      <c r="DA120" s="264"/>
      <c r="DB120" s="264"/>
      <c r="DC120" s="238"/>
      <c r="DD120" s="238"/>
      <c r="DE120" s="238"/>
      <c r="DF120" s="238"/>
      <c r="DG120" s="119"/>
      <c r="DH120" s="119"/>
    </row>
    <row r="121" spans="1:112" ht="15" customHeight="1">
      <c r="A121" s="111"/>
      <c r="B121" s="112"/>
      <c r="C121" s="112"/>
      <c r="D121" s="112"/>
      <c r="E121" s="112"/>
      <c r="F121" s="112"/>
      <c r="G121" s="112"/>
      <c r="H121" s="112" t="s">
        <v>71</v>
      </c>
      <c r="I121" s="112"/>
      <c r="J121" s="112"/>
      <c r="K121" s="112"/>
      <c r="L121" s="112"/>
      <c r="M121" s="112"/>
      <c r="N121" s="112"/>
      <c r="O121" s="113"/>
      <c r="P121" s="113"/>
      <c r="Q121" s="156">
        <v>0</v>
      </c>
      <c r="R121" s="122"/>
      <c r="S121" s="112"/>
      <c r="T121" s="279"/>
      <c r="U121" s="280"/>
      <c r="V121" s="188" t="s">
        <v>10</v>
      </c>
      <c r="W121" s="112"/>
      <c r="X121" s="111"/>
      <c r="Y121" s="268"/>
      <c r="Z121" s="268"/>
      <c r="AA121" s="268"/>
      <c r="AB121" s="274"/>
      <c r="AC121" s="274"/>
      <c r="AD121" s="274"/>
      <c r="AE121" s="274"/>
      <c r="AF121" s="265"/>
      <c r="AG121" s="254"/>
      <c r="AH121" s="254"/>
      <c r="AI121" s="254"/>
      <c r="AJ121" s="254"/>
      <c r="AK121" s="119"/>
      <c r="AL121" s="112"/>
      <c r="AM121" s="112"/>
      <c r="AN121" s="188" t="s">
        <v>11</v>
      </c>
      <c r="AO121" s="188"/>
      <c r="AP121" s="126"/>
      <c r="AQ121" s="268"/>
      <c r="AR121" s="268"/>
      <c r="AS121" s="271"/>
      <c r="AT121" s="271"/>
      <c r="AU121" s="271"/>
      <c r="AV121" s="271"/>
      <c r="AW121" s="265"/>
      <c r="AX121" s="265"/>
      <c r="AY121" s="254"/>
      <c r="AZ121" s="254"/>
      <c r="BA121" s="254"/>
      <c r="BB121" s="254"/>
      <c r="BC121" s="119"/>
      <c r="BD121" s="119"/>
      <c r="BE121" s="111"/>
      <c r="BF121" s="112"/>
      <c r="BG121" s="112"/>
      <c r="BH121" s="112"/>
      <c r="BI121" s="112"/>
      <c r="BJ121" s="112"/>
      <c r="BK121" s="112"/>
      <c r="BL121" s="112" t="s">
        <v>71</v>
      </c>
      <c r="BM121" s="112"/>
      <c r="BN121" s="112"/>
      <c r="BO121" s="112"/>
      <c r="BP121" s="112"/>
      <c r="BQ121" s="112"/>
      <c r="BR121" s="112"/>
      <c r="BS121" s="113"/>
      <c r="BT121" s="113"/>
      <c r="BU121" s="156">
        <f>SUM(BS121:BT121)</f>
        <v>0</v>
      </c>
      <c r="BV121" s="122"/>
      <c r="BW121" s="112"/>
      <c r="BX121" s="279"/>
      <c r="BY121" s="280"/>
      <c r="BZ121" s="188" t="s">
        <v>10</v>
      </c>
      <c r="CA121" s="112"/>
      <c r="CB121" s="111"/>
      <c r="CC121" s="268"/>
      <c r="CD121" s="268"/>
      <c r="CE121" s="268"/>
      <c r="CF121" s="274"/>
      <c r="CG121" s="274"/>
      <c r="CH121" s="274"/>
      <c r="CI121" s="274"/>
      <c r="CJ121" s="265"/>
      <c r="CK121" s="239"/>
      <c r="CL121" s="239"/>
      <c r="CM121" s="239"/>
      <c r="CN121" s="239"/>
      <c r="CO121" s="119"/>
      <c r="CP121" s="112"/>
      <c r="CQ121" s="112"/>
      <c r="CR121" s="188" t="s">
        <v>11</v>
      </c>
      <c r="CS121" s="188"/>
      <c r="CT121" s="126"/>
      <c r="CU121" s="268"/>
      <c r="CV121" s="268"/>
      <c r="CW121" s="271"/>
      <c r="CX121" s="271"/>
      <c r="CY121" s="271"/>
      <c r="CZ121" s="271"/>
      <c r="DA121" s="265"/>
      <c r="DB121" s="265"/>
      <c r="DC121" s="239"/>
      <c r="DD121" s="239"/>
      <c r="DE121" s="239"/>
      <c r="DF121" s="239"/>
      <c r="DG121" s="119"/>
      <c r="DH121" s="119"/>
    </row>
    <row r="122" spans="1:112" ht="15" customHeight="1">
      <c r="A122" s="111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88"/>
      <c r="Q122" s="112"/>
      <c r="R122" s="122"/>
      <c r="S122" s="112"/>
      <c r="T122" s="279"/>
      <c r="U122" s="280"/>
      <c r="V122" s="112"/>
      <c r="W122" s="112"/>
      <c r="X122" s="111"/>
      <c r="Y122" s="269"/>
      <c r="Z122" s="269"/>
      <c r="AA122" s="269"/>
      <c r="AB122" s="275"/>
      <c r="AC122" s="275"/>
      <c r="AD122" s="275"/>
      <c r="AE122" s="275"/>
      <c r="AF122" s="266"/>
      <c r="AG122" s="255"/>
      <c r="AH122" s="255"/>
      <c r="AI122" s="254"/>
      <c r="AJ122" s="254"/>
      <c r="AK122" s="119"/>
      <c r="AL122" s="112"/>
      <c r="AM122" s="112"/>
      <c r="AN122" s="188"/>
      <c r="AO122" s="188"/>
      <c r="AP122" s="126"/>
      <c r="AQ122" s="269"/>
      <c r="AR122" s="269"/>
      <c r="AS122" s="272"/>
      <c r="AT122" s="272"/>
      <c r="AU122" s="272"/>
      <c r="AV122" s="272"/>
      <c r="AW122" s="266"/>
      <c r="AX122" s="266"/>
      <c r="AY122" s="255"/>
      <c r="AZ122" s="255"/>
      <c r="BA122" s="254"/>
      <c r="BB122" s="254"/>
      <c r="BC122" s="119"/>
      <c r="BD122" s="119"/>
      <c r="BE122" s="111"/>
      <c r="BF122" s="112"/>
      <c r="BG122" s="112"/>
      <c r="BH122" s="112"/>
      <c r="BI122" s="112"/>
      <c r="BJ122" s="113" t="s">
        <v>41</v>
      </c>
      <c r="BK122" s="112"/>
      <c r="BL122" s="112"/>
      <c r="BM122" s="112"/>
      <c r="BN122" s="112"/>
      <c r="BO122" s="112"/>
      <c r="BP122" s="112"/>
      <c r="BQ122" s="112"/>
      <c r="BR122" s="112"/>
      <c r="BS122" s="112"/>
      <c r="BT122" s="188"/>
      <c r="BU122" s="112"/>
      <c r="BV122" s="122"/>
      <c r="BW122" s="112"/>
      <c r="BX122" s="279"/>
      <c r="BY122" s="280"/>
      <c r="BZ122" s="112"/>
      <c r="CA122" s="112"/>
      <c r="CB122" s="111"/>
      <c r="CC122" s="269"/>
      <c r="CD122" s="269"/>
      <c r="CE122" s="269"/>
      <c r="CF122" s="275"/>
      <c r="CG122" s="275"/>
      <c r="CH122" s="275"/>
      <c r="CI122" s="275"/>
      <c r="CJ122" s="266"/>
      <c r="CK122" s="240"/>
      <c r="CL122" s="240"/>
      <c r="CM122" s="239"/>
      <c r="CN122" s="239"/>
      <c r="CO122" s="119"/>
      <c r="CP122" s="112"/>
      <c r="CQ122" s="112"/>
      <c r="CR122" s="188"/>
      <c r="CS122" s="188"/>
      <c r="CT122" s="126"/>
      <c r="CU122" s="269"/>
      <c r="CV122" s="269"/>
      <c r="CW122" s="272"/>
      <c r="CX122" s="272"/>
      <c r="CY122" s="272"/>
      <c r="CZ122" s="272"/>
      <c r="DA122" s="266"/>
      <c r="DB122" s="266"/>
      <c r="DC122" s="240"/>
      <c r="DD122" s="240"/>
      <c r="DE122" s="239"/>
      <c r="DF122" s="239"/>
      <c r="DG122" s="119"/>
      <c r="DH122" s="119"/>
    </row>
    <row r="123" spans="1:112" ht="15" customHeight="1">
      <c r="A123" s="111"/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74" t="s">
        <v>127</v>
      </c>
      <c r="P123" s="188" t="s">
        <v>49</v>
      </c>
      <c r="Q123" s="112"/>
      <c r="R123" s="122"/>
      <c r="S123" s="112"/>
      <c r="T123" s="279"/>
      <c r="U123" s="280"/>
      <c r="V123" s="112"/>
      <c r="W123" s="112"/>
      <c r="X123" s="111"/>
      <c r="Y123" s="120"/>
      <c r="Z123" s="120"/>
      <c r="AA123" s="120"/>
      <c r="AB123" s="120"/>
      <c r="AC123" s="120"/>
      <c r="AD123" s="120"/>
      <c r="AE123" s="120"/>
      <c r="AF123" s="134"/>
      <c r="AG123" s="164"/>
      <c r="AH123" s="164"/>
      <c r="AI123" s="255"/>
      <c r="AJ123" s="255"/>
      <c r="AK123" s="119"/>
      <c r="AL123" s="112"/>
      <c r="AM123" s="112"/>
      <c r="AN123" s="188"/>
      <c r="AO123" s="188"/>
      <c r="AP123" s="126"/>
      <c r="AQ123" s="164"/>
      <c r="AR123" s="164"/>
      <c r="AS123" s="120"/>
      <c r="AT123" s="120"/>
      <c r="AU123" s="120"/>
      <c r="AV123" s="120"/>
      <c r="AW123" s="120"/>
      <c r="AX123" s="120"/>
      <c r="AY123" s="195"/>
      <c r="AZ123" s="195"/>
      <c r="BA123" s="255"/>
      <c r="BB123" s="255"/>
      <c r="BC123" s="119"/>
      <c r="BD123" s="119"/>
      <c r="BE123" s="111"/>
      <c r="BF123" s="112"/>
      <c r="BG123" s="112"/>
      <c r="BH123" s="112"/>
      <c r="BI123" s="112"/>
      <c r="BJ123" s="112"/>
      <c r="BK123" s="112"/>
      <c r="BL123" s="112"/>
      <c r="BM123" s="112"/>
      <c r="BN123" s="112"/>
      <c r="BO123" s="112"/>
      <c r="BP123" s="112"/>
      <c r="BQ123" s="112"/>
      <c r="BR123" s="112"/>
      <c r="BS123" s="174" t="s">
        <v>127</v>
      </c>
      <c r="BT123" s="188" t="s">
        <v>49</v>
      </c>
      <c r="BU123" s="112"/>
      <c r="BV123" s="122"/>
      <c r="BW123" s="112"/>
      <c r="BX123" s="279"/>
      <c r="BY123" s="280"/>
      <c r="BZ123" s="112"/>
      <c r="CA123" s="112"/>
      <c r="CB123" s="111"/>
      <c r="CC123" s="120"/>
      <c r="CD123" s="120"/>
      <c r="CE123" s="120"/>
      <c r="CF123" s="120"/>
      <c r="CG123" s="120"/>
      <c r="CH123" s="120"/>
      <c r="CI123" s="120"/>
      <c r="CJ123" s="134"/>
      <c r="CK123" s="112"/>
      <c r="CL123" s="112"/>
      <c r="CM123" s="240"/>
      <c r="CN123" s="240"/>
      <c r="CO123" s="119"/>
      <c r="CP123" s="112"/>
      <c r="CQ123" s="112"/>
      <c r="CR123" s="188"/>
      <c r="CS123" s="188"/>
      <c r="CT123" s="126"/>
      <c r="CU123" s="112"/>
      <c r="CV123" s="112"/>
      <c r="CW123" s="120"/>
      <c r="CX123" s="120"/>
      <c r="CY123" s="120"/>
      <c r="CZ123" s="120"/>
      <c r="DA123" s="120"/>
      <c r="DB123" s="120"/>
      <c r="DC123" s="112"/>
      <c r="DD123" s="112"/>
      <c r="DE123" s="240"/>
      <c r="DF123" s="240"/>
      <c r="DG123" s="119"/>
      <c r="DH123" s="119"/>
    </row>
    <row r="124" spans="1:112" ht="15" customHeight="1">
      <c r="A124" s="111"/>
      <c r="B124" s="112"/>
      <c r="C124" s="112"/>
      <c r="D124" s="112"/>
      <c r="E124" s="112"/>
      <c r="F124" s="113" t="s">
        <v>41</v>
      </c>
      <c r="G124" s="112"/>
      <c r="H124" s="112" t="s">
        <v>132</v>
      </c>
      <c r="I124" s="112"/>
      <c r="J124" s="112"/>
      <c r="K124" s="112"/>
      <c r="L124" s="133"/>
      <c r="M124" s="112"/>
      <c r="N124" s="112"/>
      <c r="O124" s="155">
        <f>COUNTIF(X113:BB138,H124)</f>
        <v>0</v>
      </c>
      <c r="P124" s="155">
        <f>COUNTIF(X113:BB138,H124&amp;"/R")</f>
        <v>0</v>
      </c>
      <c r="Q124" s="156">
        <f t="shared" ref="Q124:Q132" si="10">SUM(O124:P124)</f>
        <v>0</v>
      </c>
      <c r="R124" s="122"/>
      <c r="S124" s="112"/>
      <c r="T124" s="279"/>
      <c r="U124" s="280"/>
      <c r="V124" s="112"/>
      <c r="W124" s="112"/>
      <c r="X124" s="111"/>
      <c r="Y124" s="123"/>
      <c r="Z124" s="123"/>
      <c r="AA124" s="123"/>
      <c r="AB124" s="123"/>
      <c r="AC124" s="123"/>
      <c r="AD124" s="123"/>
      <c r="AE124" s="123"/>
      <c r="AF124" s="123"/>
      <c r="AG124" s="131"/>
      <c r="AH124" s="112"/>
      <c r="AI124" s="112"/>
      <c r="AJ124" s="112"/>
      <c r="AK124" s="119"/>
      <c r="AL124" s="112"/>
      <c r="AM124" s="112"/>
      <c r="AN124" s="188"/>
      <c r="AO124" s="188"/>
      <c r="AP124" s="126"/>
      <c r="AQ124" s="123"/>
      <c r="AR124" s="123"/>
      <c r="AS124" s="118"/>
      <c r="AT124" s="118"/>
      <c r="AU124" s="123"/>
      <c r="AV124" s="123"/>
      <c r="AW124" s="123"/>
      <c r="AX124" s="123"/>
      <c r="AY124" s="131"/>
      <c r="AZ124" s="123"/>
      <c r="BA124" s="123"/>
      <c r="BB124" s="123"/>
      <c r="BC124" s="119"/>
      <c r="BD124" s="119"/>
      <c r="BE124" s="111"/>
      <c r="BF124" s="112"/>
      <c r="BG124" s="112"/>
      <c r="BH124" s="112"/>
      <c r="BI124" s="112"/>
      <c r="BJ124" s="112"/>
      <c r="BK124" s="112"/>
      <c r="BL124" s="112" t="s">
        <v>132</v>
      </c>
      <c r="BM124" s="112"/>
      <c r="BN124" s="112"/>
      <c r="BO124" s="112"/>
      <c r="BP124" s="133"/>
      <c r="BQ124" s="112"/>
      <c r="BR124" s="112"/>
      <c r="BS124" s="155">
        <f>COUNTIF(CB113:DF138,BL124)</f>
        <v>0</v>
      </c>
      <c r="BT124" s="155">
        <f>COUNTIF(CB113:DF138,BL124&amp;"/R")</f>
        <v>0</v>
      </c>
      <c r="BU124" s="156">
        <f t="shared" ref="BU124:BU132" si="11">SUM(BS124:BT124)</f>
        <v>0</v>
      </c>
      <c r="BV124" s="122"/>
      <c r="BW124" s="112"/>
      <c r="BX124" s="279"/>
      <c r="BY124" s="280"/>
      <c r="BZ124" s="112"/>
      <c r="CA124" s="112"/>
      <c r="CB124" s="111"/>
      <c r="CC124" s="123"/>
      <c r="CD124" s="123"/>
      <c r="CE124" s="123"/>
      <c r="CF124" s="123"/>
      <c r="CG124" s="123"/>
      <c r="CH124" s="123"/>
      <c r="CI124" s="123"/>
      <c r="CJ124" s="123"/>
      <c r="CK124" s="131"/>
      <c r="CL124" s="112"/>
      <c r="CM124" s="112"/>
      <c r="CN124" s="112"/>
      <c r="CO124" s="119"/>
      <c r="CP124" s="112"/>
      <c r="CQ124" s="112"/>
      <c r="CR124" s="188"/>
      <c r="CS124" s="188"/>
      <c r="CT124" s="126"/>
      <c r="CU124" s="123"/>
      <c r="CV124" s="123"/>
      <c r="CW124" s="118"/>
      <c r="CX124" s="118"/>
      <c r="CY124" s="123"/>
      <c r="CZ124" s="123"/>
      <c r="DA124" s="123"/>
      <c r="DB124" s="123"/>
      <c r="DC124" s="131"/>
      <c r="DD124" s="123"/>
      <c r="DE124" s="123"/>
      <c r="DF124" s="123"/>
      <c r="DG124" s="119"/>
      <c r="DH124" s="119"/>
    </row>
    <row r="125" spans="1:112" ht="15" customHeight="1">
      <c r="A125" s="111"/>
      <c r="B125" s="112"/>
      <c r="C125" s="112"/>
      <c r="D125" s="112"/>
      <c r="E125" s="112"/>
      <c r="F125" s="112"/>
      <c r="G125" s="112"/>
      <c r="H125" s="112" t="s">
        <v>135</v>
      </c>
      <c r="I125" s="112"/>
      <c r="J125" s="112"/>
      <c r="K125" s="112"/>
      <c r="L125" s="133"/>
      <c r="M125" s="112"/>
      <c r="N125" s="112"/>
      <c r="O125" s="155">
        <f>COUNTIF(X113:BB138,H125)</f>
        <v>0</v>
      </c>
      <c r="P125" s="155">
        <f>COUNTIF(X113:BB138,H125&amp;"/R")</f>
        <v>0</v>
      </c>
      <c r="Q125" s="156">
        <f t="shared" si="10"/>
        <v>0</v>
      </c>
      <c r="R125" s="122"/>
      <c r="S125" s="112"/>
      <c r="T125" s="279"/>
      <c r="U125" s="280"/>
      <c r="V125" s="112"/>
      <c r="W125" s="112"/>
      <c r="X125" s="111"/>
      <c r="Y125" s="267"/>
      <c r="Z125" s="267"/>
      <c r="AA125" s="273"/>
      <c r="AB125" s="273"/>
      <c r="AC125" s="273"/>
      <c r="AD125" s="273"/>
      <c r="AE125" s="267"/>
      <c r="AF125" s="267"/>
      <c r="AG125" s="253"/>
      <c r="AH125" s="253"/>
      <c r="AI125" s="253"/>
      <c r="AJ125" s="253"/>
      <c r="AK125" s="119"/>
      <c r="AL125" s="112"/>
      <c r="AM125" s="112"/>
      <c r="AN125" s="188"/>
      <c r="AO125" s="188"/>
      <c r="AP125" s="126"/>
      <c r="AQ125" s="267"/>
      <c r="AR125" s="267"/>
      <c r="AS125" s="270"/>
      <c r="AT125" s="270"/>
      <c r="AU125" s="270"/>
      <c r="AV125" s="270"/>
      <c r="AW125" s="264"/>
      <c r="AX125" s="264"/>
      <c r="AY125" s="253"/>
      <c r="AZ125" s="253"/>
      <c r="BA125" s="253"/>
      <c r="BB125" s="253"/>
      <c r="BC125" s="119"/>
      <c r="BD125" s="119"/>
      <c r="BE125" s="111"/>
      <c r="BF125" s="112"/>
      <c r="BG125" s="112"/>
      <c r="BH125" s="112"/>
      <c r="BI125" s="112"/>
      <c r="BJ125" s="112"/>
      <c r="BK125" s="112"/>
      <c r="BL125" s="112" t="s">
        <v>135</v>
      </c>
      <c r="BM125" s="112"/>
      <c r="BN125" s="112"/>
      <c r="BO125" s="112"/>
      <c r="BP125" s="133"/>
      <c r="BQ125" s="112"/>
      <c r="BR125" s="112"/>
      <c r="BS125" s="155">
        <f>COUNTIF(CB113:DF138,BL125)</f>
        <v>0</v>
      </c>
      <c r="BT125" s="155">
        <f>COUNTIF(CB113:DF138,BL125&amp;"/R")</f>
        <v>0</v>
      </c>
      <c r="BU125" s="156">
        <f t="shared" si="11"/>
        <v>0</v>
      </c>
      <c r="BV125" s="122"/>
      <c r="BW125" s="112"/>
      <c r="BX125" s="279"/>
      <c r="BY125" s="280"/>
      <c r="BZ125" s="112"/>
      <c r="CA125" s="112"/>
      <c r="CB125" s="111"/>
      <c r="CC125" s="267"/>
      <c r="CD125" s="267"/>
      <c r="CE125" s="273"/>
      <c r="CF125" s="273"/>
      <c r="CG125" s="273"/>
      <c r="CH125" s="273"/>
      <c r="CI125" s="267"/>
      <c r="CJ125" s="267"/>
      <c r="CK125" s="238"/>
      <c r="CL125" s="238"/>
      <c r="CM125" s="238"/>
      <c r="CN125" s="238"/>
      <c r="CO125" s="119"/>
      <c r="CP125" s="112"/>
      <c r="CQ125" s="112"/>
      <c r="CR125" s="188"/>
      <c r="CS125" s="188"/>
      <c r="CT125" s="126"/>
      <c r="CU125" s="267"/>
      <c r="CV125" s="267"/>
      <c r="CW125" s="270"/>
      <c r="CX125" s="270"/>
      <c r="CY125" s="270"/>
      <c r="CZ125" s="270"/>
      <c r="DA125" s="264"/>
      <c r="DB125" s="264"/>
      <c r="DC125" s="238"/>
      <c r="DD125" s="238"/>
      <c r="DE125" s="238"/>
      <c r="DF125" s="238"/>
      <c r="DG125" s="119"/>
      <c r="DH125" s="119"/>
    </row>
    <row r="126" spans="1:112" ht="15" customHeight="1">
      <c r="A126" s="111"/>
      <c r="B126" s="112"/>
      <c r="C126" s="112"/>
      <c r="D126" s="112"/>
      <c r="E126" s="112"/>
      <c r="F126" s="112"/>
      <c r="G126" s="112"/>
      <c r="H126" s="112" t="s">
        <v>45</v>
      </c>
      <c r="I126" s="112"/>
      <c r="J126" s="112"/>
      <c r="K126" s="112"/>
      <c r="L126" s="133"/>
      <c r="M126" s="112"/>
      <c r="N126" s="112"/>
      <c r="O126" s="155">
        <f>COUNTIF(X113:BB138,H126)</f>
        <v>0</v>
      </c>
      <c r="P126" s="155">
        <f>COUNTIF(X113:BB138,H126&amp;"/R")</f>
        <v>0</v>
      </c>
      <c r="Q126" s="156">
        <f t="shared" si="10"/>
        <v>0</v>
      </c>
      <c r="R126" s="122"/>
      <c r="S126" s="112"/>
      <c r="T126" s="279"/>
      <c r="U126" s="280"/>
      <c r="V126" s="188" t="s">
        <v>13</v>
      </c>
      <c r="W126" s="112"/>
      <c r="X126" s="111"/>
      <c r="Y126" s="268"/>
      <c r="Z126" s="268"/>
      <c r="AA126" s="274"/>
      <c r="AB126" s="274"/>
      <c r="AC126" s="274"/>
      <c r="AD126" s="274"/>
      <c r="AE126" s="268"/>
      <c r="AF126" s="268"/>
      <c r="AG126" s="254"/>
      <c r="AH126" s="254"/>
      <c r="AI126" s="254"/>
      <c r="AJ126" s="254"/>
      <c r="AK126" s="119"/>
      <c r="AL126" s="112"/>
      <c r="AM126" s="112"/>
      <c r="AN126" s="188" t="s">
        <v>14</v>
      </c>
      <c r="AO126" s="188"/>
      <c r="AP126" s="126"/>
      <c r="AQ126" s="268"/>
      <c r="AR126" s="268"/>
      <c r="AS126" s="271"/>
      <c r="AT126" s="271"/>
      <c r="AU126" s="271"/>
      <c r="AV126" s="271"/>
      <c r="AW126" s="265"/>
      <c r="AX126" s="265"/>
      <c r="AY126" s="254"/>
      <c r="AZ126" s="254"/>
      <c r="BA126" s="254"/>
      <c r="BB126" s="254"/>
      <c r="BC126" s="119"/>
      <c r="BD126" s="119"/>
      <c r="BE126" s="111"/>
      <c r="BF126" s="112"/>
      <c r="BG126" s="112"/>
      <c r="BH126" s="112"/>
      <c r="BI126" s="112"/>
      <c r="BJ126" s="112"/>
      <c r="BK126" s="112"/>
      <c r="BL126" s="112" t="s">
        <v>45</v>
      </c>
      <c r="BM126" s="112"/>
      <c r="BN126" s="112"/>
      <c r="BO126" s="112"/>
      <c r="BP126" s="133"/>
      <c r="BQ126" s="112"/>
      <c r="BR126" s="112"/>
      <c r="BS126" s="155">
        <f>COUNTIF(CB113:DF138,BL126)</f>
        <v>0</v>
      </c>
      <c r="BT126" s="155">
        <f>COUNTIF(CB113:DF138,BL126&amp;"/R")</f>
        <v>0</v>
      </c>
      <c r="BU126" s="156">
        <f t="shared" si="11"/>
        <v>0</v>
      </c>
      <c r="BV126" s="122"/>
      <c r="BW126" s="112"/>
      <c r="BX126" s="279"/>
      <c r="BY126" s="280"/>
      <c r="BZ126" s="188" t="s">
        <v>13</v>
      </c>
      <c r="CA126" s="112"/>
      <c r="CB126" s="111"/>
      <c r="CC126" s="268"/>
      <c r="CD126" s="268"/>
      <c r="CE126" s="274"/>
      <c r="CF126" s="274"/>
      <c r="CG126" s="274"/>
      <c r="CH126" s="274"/>
      <c r="CI126" s="268"/>
      <c r="CJ126" s="268"/>
      <c r="CK126" s="239"/>
      <c r="CL126" s="239"/>
      <c r="CM126" s="239"/>
      <c r="CN126" s="239"/>
      <c r="CO126" s="119"/>
      <c r="CP126" s="112"/>
      <c r="CQ126" s="112"/>
      <c r="CR126" s="188" t="s">
        <v>14</v>
      </c>
      <c r="CS126" s="188"/>
      <c r="CT126" s="126"/>
      <c r="CU126" s="268"/>
      <c r="CV126" s="268"/>
      <c r="CW126" s="271"/>
      <c r="CX126" s="271"/>
      <c r="CY126" s="271"/>
      <c r="CZ126" s="271"/>
      <c r="DA126" s="265"/>
      <c r="DB126" s="265"/>
      <c r="DC126" s="239"/>
      <c r="DD126" s="239"/>
      <c r="DE126" s="239"/>
      <c r="DF126" s="239"/>
      <c r="DG126" s="119"/>
      <c r="DH126" s="119"/>
    </row>
    <row r="127" spans="1:112" ht="15" customHeight="1">
      <c r="A127" s="111"/>
      <c r="B127" s="112"/>
      <c r="C127" s="112"/>
      <c r="D127" s="112"/>
      <c r="E127" s="112"/>
      <c r="F127" s="112"/>
      <c r="G127" s="112"/>
      <c r="H127" s="112" t="s">
        <v>46</v>
      </c>
      <c r="I127" s="112"/>
      <c r="J127" s="112"/>
      <c r="K127" s="112"/>
      <c r="L127" s="133"/>
      <c r="M127" s="112"/>
      <c r="N127" s="112"/>
      <c r="O127" s="155">
        <f>COUNTIF(X113:BB138,H127)</f>
        <v>0</v>
      </c>
      <c r="P127" s="155">
        <f>COUNTIF(X113:BB138,H127&amp;"/R")</f>
        <v>0</v>
      </c>
      <c r="Q127" s="156">
        <f t="shared" si="10"/>
        <v>0</v>
      </c>
      <c r="R127" s="122"/>
      <c r="S127" s="112"/>
      <c r="T127" s="279"/>
      <c r="U127" s="280"/>
      <c r="V127" s="112"/>
      <c r="W127" s="112"/>
      <c r="X127" s="111"/>
      <c r="Y127" s="269"/>
      <c r="Z127" s="269"/>
      <c r="AA127" s="275"/>
      <c r="AB127" s="275"/>
      <c r="AC127" s="275"/>
      <c r="AD127" s="275"/>
      <c r="AE127" s="269"/>
      <c r="AF127" s="269"/>
      <c r="AG127" s="255"/>
      <c r="AH127" s="255"/>
      <c r="AI127" s="254"/>
      <c r="AJ127" s="254"/>
      <c r="AK127" s="119"/>
      <c r="AL127" s="112"/>
      <c r="AM127" s="112"/>
      <c r="AN127" s="188"/>
      <c r="AO127" s="188"/>
      <c r="AP127" s="126"/>
      <c r="AQ127" s="269"/>
      <c r="AR127" s="269"/>
      <c r="AS127" s="272"/>
      <c r="AT127" s="272"/>
      <c r="AU127" s="272"/>
      <c r="AV127" s="272"/>
      <c r="AW127" s="266"/>
      <c r="AX127" s="266"/>
      <c r="AY127" s="255"/>
      <c r="AZ127" s="255"/>
      <c r="BA127" s="254"/>
      <c r="BB127" s="254"/>
      <c r="BC127" s="119"/>
      <c r="BD127" s="119"/>
      <c r="BE127" s="111"/>
      <c r="BF127" s="112"/>
      <c r="BG127" s="112"/>
      <c r="BH127" s="112"/>
      <c r="BI127" s="112"/>
      <c r="BJ127" s="112"/>
      <c r="BK127" s="112"/>
      <c r="BL127" s="112" t="s">
        <v>46</v>
      </c>
      <c r="BM127" s="112"/>
      <c r="BN127" s="112"/>
      <c r="BO127" s="112"/>
      <c r="BP127" s="133"/>
      <c r="BQ127" s="112"/>
      <c r="BR127" s="112"/>
      <c r="BS127" s="155">
        <f>COUNTIF(CB113:DF138,BL127)</f>
        <v>0</v>
      </c>
      <c r="BT127" s="155">
        <f>COUNTIF(CB113:DF138,BL127&amp;"/R")</f>
        <v>0</v>
      </c>
      <c r="BU127" s="156">
        <f t="shared" si="11"/>
        <v>0</v>
      </c>
      <c r="BV127" s="122"/>
      <c r="BW127" s="112"/>
      <c r="BX127" s="279"/>
      <c r="BY127" s="280"/>
      <c r="BZ127" s="112"/>
      <c r="CA127" s="112"/>
      <c r="CB127" s="111"/>
      <c r="CC127" s="269"/>
      <c r="CD127" s="269"/>
      <c r="CE127" s="275"/>
      <c r="CF127" s="275"/>
      <c r="CG127" s="275"/>
      <c r="CH127" s="275"/>
      <c r="CI127" s="269"/>
      <c r="CJ127" s="269"/>
      <c r="CK127" s="240"/>
      <c r="CL127" s="240"/>
      <c r="CM127" s="239"/>
      <c r="CN127" s="239"/>
      <c r="CO127" s="119"/>
      <c r="CP127" s="112"/>
      <c r="CQ127" s="112"/>
      <c r="CR127" s="188"/>
      <c r="CS127" s="188"/>
      <c r="CT127" s="126"/>
      <c r="CU127" s="269"/>
      <c r="CV127" s="269"/>
      <c r="CW127" s="272"/>
      <c r="CX127" s="272"/>
      <c r="CY127" s="272"/>
      <c r="CZ127" s="272"/>
      <c r="DA127" s="266"/>
      <c r="DB127" s="266"/>
      <c r="DC127" s="240"/>
      <c r="DD127" s="240"/>
      <c r="DE127" s="239"/>
      <c r="DF127" s="239"/>
      <c r="DG127" s="119"/>
      <c r="DH127" s="119"/>
    </row>
    <row r="128" spans="1:112" ht="15" customHeight="1">
      <c r="A128" s="111"/>
      <c r="B128" s="112"/>
      <c r="C128" s="112"/>
      <c r="D128" s="112"/>
      <c r="E128" s="112"/>
      <c r="F128" s="112"/>
      <c r="G128" s="112"/>
      <c r="H128" s="112" t="s">
        <v>79</v>
      </c>
      <c r="I128" s="112"/>
      <c r="J128" s="112"/>
      <c r="K128" s="112"/>
      <c r="L128" s="112"/>
      <c r="M128" s="112"/>
      <c r="N128" s="112"/>
      <c r="O128" s="155">
        <f>COUNTIF(X113:BB138,H128)</f>
        <v>0</v>
      </c>
      <c r="P128" s="155">
        <f>COUNTIF(X113:BB138,H128&amp;"/R")</f>
        <v>0</v>
      </c>
      <c r="Q128" s="156">
        <f t="shared" si="10"/>
        <v>0</v>
      </c>
      <c r="R128" s="122"/>
      <c r="S128" s="112"/>
      <c r="T128" s="279"/>
      <c r="U128" s="280"/>
      <c r="V128" s="112"/>
      <c r="W128" s="112"/>
      <c r="X128" s="111"/>
      <c r="Y128" s="120"/>
      <c r="Z128" s="120"/>
      <c r="AA128" s="134"/>
      <c r="AB128" s="134"/>
      <c r="AC128" s="134"/>
      <c r="AD128" s="134"/>
      <c r="AE128" s="112"/>
      <c r="AF128" s="112"/>
      <c r="AG128" s="164"/>
      <c r="AH128" s="164"/>
      <c r="AI128" s="255"/>
      <c r="AJ128" s="255"/>
      <c r="AK128" s="119"/>
      <c r="AL128" s="112"/>
      <c r="AM128" s="112"/>
      <c r="AN128" s="188"/>
      <c r="AO128" s="188"/>
      <c r="AP128" s="126"/>
      <c r="AQ128" s="164"/>
      <c r="AR128" s="164"/>
      <c r="AS128" s="120"/>
      <c r="AT128" s="120"/>
      <c r="AU128" s="120"/>
      <c r="AV128" s="120"/>
      <c r="AW128" s="120"/>
      <c r="AX128" s="120"/>
      <c r="AY128" s="195"/>
      <c r="AZ128" s="195"/>
      <c r="BA128" s="255"/>
      <c r="BB128" s="255"/>
      <c r="BC128" s="119"/>
      <c r="BD128" s="119"/>
      <c r="BE128" s="111"/>
      <c r="BF128" s="112"/>
      <c r="BG128" s="112"/>
      <c r="BH128" s="112"/>
      <c r="BI128" s="112"/>
      <c r="BJ128" s="112"/>
      <c r="BK128" s="112"/>
      <c r="BL128" s="112" t="s">
        <v>79</v>
      </c>
      <c r="BM128" s="112"/>
      <c r="BN128" s="112"/>
      <c r="BO128" s="112"/>
      <c r="BP128" s="112"/>
      <c r="BQ128" s="112"/>
      <c r="BR128" s="112"/>
      <c r="BS128" s="155">
        <f>COUNTIF(CB113:DF138,BL128)</f>
        <v>0</v>
      </c>
      <c r="BT128" s="155">
        <f>COUNTIF(CB113:DF138,BL128&amp;"/R")</f>
        <v>0</v>
      </c>
      <c r="BU128" s="156">
        <f t="shared" si="11"/>
        <v>0</v>
      </c>
      <c r="BV128" s="122"/>
      <c r="BW128" s="112"/>
      <c r="BX128" s="279"/>
      <c r="BY128" s="280"/>
      <c r="BZ128" s="112"/>
      <c r="CA128" s="112"/>
      <c r="CB128" s="111"/>
      <c r="CC128" s="120"/>
      <c r="CD128" s="120"/>
      <c r="CE128" s="134"/>
      <c r="CF128" s="134"/>
      <c r="CG128" s="134"/>
      <c r="CH128" s="134"/>
      <c r="CI128" s="112"/>
      <c r="CJ128" s="112"/>
      <c r="CK128" s="112"/>
      <c r="CL128" s="112"/>
      <c r="CM128" s="240"/>
      <c r="CN128" s="240"/>
      <c r="CO128" s="119"/>
      <c r="CP128" s="112"/>
      <c r="CQ128" s="112"/>
      <c r="CR128" s="188"/>
      <c r="CS128" s="188"/>
      <c r="CT128" s="126"/>
      <c r="CU128" s="112"/>
      <c r="CV128" s="112"/>
      <c r="CW128" s="120"/>
      <c r="CX128" s="120"/>
      <c r="CY128" s="120"/>
      <c r="CZ128" s="120"/>
      <c r="DA128" s="120"/>
      <c r="DB128" s="120"/>
      <c r="DC128" s="112"/>
      <c r="DD128" s="112"/>
      <c r="DE128" s="240"/>
      <c r="DF128" s="240"/>
      <c r="DG128" s="119"/>
      <c r="DH128" s="119"/>
    </row>
    <row r="129" spans="1:112" ht="15" customHeight="1">
      <c r="A129" s="111"/>
      <c r="B129" s="112"/>
      <c r="C129" s="112"/>
      <c r="D129" s="112"/>
      <c r="E129" s="112"/>
      <c r="F129" s="112"/>
      <c r="G129" s="112"/>
      <c r="H129" s="112" t="s">
        <v>50</v>
      </c>
      <c r="I129" s="112"/>
      <c r="J129" s="112"/>
      <c r="K129" s="112"/>
      <c r="L129" s="133"/>
      <c r="M129" s="112"/>
      <c r="N129" s="112"/>
      <c r="O129" s="155">
        <f>COUNTIF(X113:BB138,H129)</f>
        <v>0</v>
      </c>
      <c r="P129" s="155">
        <f>COUNTIF(X113:BB138,H129&amp;"/R")</f>
        <v>0</v>
      </c>
      <c r="Q129" s="156">
        <f t="shared" si="10"/>
        <v>0</v>
      </c>
      <c r="R129" s="122"/>
      <c r="S129" s="112"/>
      <c r="T129" s="279"/>
      <c r="U129" s="280"/>
      <c r="V129" s="112"/>
      <c r="W129" s="112"/>
      <c r="X129" s="111"/>
      <c r="Y129" s="123"/>
      <c r="Z129" s="123"/>
      <c r="AA129" s="123"/>
      <c r="AB129" s="123"/>
      <c r="AC129" s="123"/>
      <c r="AD129" s="123"/>
      <c r="AE129" s="123"/>
      <c r="AF129" s="123"/>
      <c r="AG129" s="131"/>
      <c r="AH129" s="118"/>
      <c r="AI129" s="118"/>
      <c r="AJ129" s="118"/>
      <c r="AK129" s="119"/>
      <c r="AL129" s="112"/>
      <c r="AM129" s="112"/>
      <c r="AN129" s="188"/>
      <c r="AO129" s="188"/>
      <c r="AP129" s="126"/>
      <c r="AQ129" s="118"/>
      <c r="AR129" s="118"/>
      <c r="AS129" s="118"/>
      <c r="AT129" s="118"/>
      <c r="AU129" s="118"/>
      <c r="AV129" s="118"/>
      <c r="AW129" s="123"/>
      <c r="AX129" s="123"/>
      <c r="AY129" s="131"/>
      <c r="AZ129" s="112"/>
      <c r="BA129" s="112"/>
      <c r="BB129" s="112"/>
      <c r="BC129" s="119"/>
      <c r="BD129" s="119"/>
      <c r="BE129" s="111"/>
      <c r="BF129" s="112"/>
      <c r="BG129" s="112"/>
      <c r="BH129" s="112"/>
      <c r="BI129" s="112"/>
      <c r="BJ129" s="112"/>
      <c r="BK129" s="112"/>
      <c r="BL129" s="112" t="s">
        <v>50</v>
      </c>
      <c r="BM129" s="112"/>
      <c r="BN129" s="112"/>
      <c r="BO129" s="112"/>
      <c r="BP129" s="133"/>
      <c r="BQ129" s="112"/>
      <c r="BR129" s="112"/>
      <c r="BS129" s="155">
        <f>COUNTIF(CB113:DF138,BL129)</f>
        <v>0</v>
      </c>
      <c r="BT129" s="155">
        <f>COUNTIF(CB113:DF138,BL129&amp;"/R")</f>
        <v>0</v>
      </c>
      <c r="BU129" s="156">
        <f t="shared" si="11"/>
        <v>0</v>
      </c>
      <c r="BV129" s="122"/>
      <c r="BW129" s="112"/>
      <c r="BX129" s="279"/>
      <c r="BY129" s="280"/>
      <c r="BZ129" s="112"/>
      <c r="CA129" s="112"/>
      <c r="CB129" s="111"/>
      <c r="CC129" s="123"/>
      <c r="CD129" s="123"/>
      <c r="CE129" s="123"/>
      <c r="CF129" s="123"/>
      <c r="CG129" s="123"/>
      <c r="CH129" s="123"/>
      <c r="CI129" s="123"/>
      <c r="CJ129" s="123"/>
      <c r="CK129" s="131"/>
      <c r="CL129" s="118"/>
      <c r="CM129" s="118"/>
      <c r="CN129" s="118"/>
      <c r="CO129" s="119"/>
      <c r="CP129" s="112"/>
      <c r="CQ129" s="112"/>
      <c r="CR129" s="188"/>
      <c r="CS129" s="188"/>
      <c r="CT129" s="126"/>
      <c r="CU129" s="118"/>
      <c r="CV129" s="118"/>
      <c r="CW129" s="118"/>
      <c r="CX129" s="118"/>
      <c r="CY129" s="118"/>
      <c r="CZ129" s="118"/>
      <c r="DA129" s="123"/>
      <c r="DB129" s="123"/>
      <c r="DC129" s="131"/>
      <c r="DD129" s="112"/>
      <c r="DE129" s="112"/>
      <c r="DF129" s="112"/>
      <c r="DG129" s="119"/>
      <c r="DH129" s="119"/>
    </row>
    <row r="130" spans="1:112" ht="15" customHeight="1">
      <c r="A130" s="111"/>
      <c r="B130" s="112"/>
      <c r="C130" s="112"/>
      <c r="D130" s="112"/>
      <c r="E130" s="112"/>
      <c r="F130" s="112"/>
      <c r="G130" s="112"/>
      <c r="H130" s="112" t="s">
        <v>12</v>
      </c>
      <c r="I130" s="135"/>
      <c r="J130" s="135"/>
      <c r="K130" s="135"/>
      <c r="L130" s="133"/>
      <c r="M130" s="135"/>
      <c r="N130" s="135"/>
      <c r="O130" s="155">
        <f>COUNTIF(X113:BB138,H130)</f>
        <v>0</v>
      </c>
      <c r="P130" s="155">
        <f>COUNTIF(X113:BB138,H130&amp;"/R")</f>
        <v>0</v>
      </c>
      <c r="Q130" s="156">
        <f t="shared" si="10"/>
        <v>0</v>
      </c>
      <c r="R130" s="112"/>
      <c r="S130" s="112"/>
      <c r="T130" s="112"/>
      <c r="U130" s="112"/>
      <c r="V130" s="112"/>
      <c r="W130" s="112"/>
      <c r="X130" s="111"/>
      <c r="Y130" s="264"/>
      <c r="Z130" s="264"/>
      <c r="AA130" s="264"/>
      <c r="AB130" s="264"/>
      <c r="AC130" s="264"/>
      <c r="AD130" s="264"/>
      <c r="AE130" s="264"/>
      <c r="AF130" s="264"/>
      <c r="AG130" s="253"/>
      <c r="AH130" s="253"/>
      <c r="AI130" s="253"/>
      <c r="AJ130" s="253"/>
      <c r="AK130" s="119"/>
      <c r="AL130" s="112"/>
      <c r="AM130" s="112"/>
      <c r="AN130" s="188"/>
      <c r="AO130" s="188"/>
      <c r="AP130" s="126"/>
      <c r="AQ130" s="267"/>
      <c r="AR130" s="267"/>
      <c r="AS130" s="270"/>
      <c r="AT130" s="270"/>
      <c r="AU130" s="270"/>
      <c r="AV130" s="270"/>
      <c r="AW130" s="264"/>
      <c r="AX130" s="264"/>
      <c r="AY130" s="253"/>
      <c r="AZ130" s="253"/>
      <c r="BA130" s="253"/>
      <c r="BB130" s="253"/>
      <c r="BC130" s="119"/>
      <c r="BD130" s="119"/>
      <c r="BE130" s="111"/>
      <c r="BF130" s="112"/>
      <c r="BG130" s="112"/>
      <c r="BH130" s="112"/>
      <c r="BI130" s="112"/>
      <c r="BJ130" s="112"/>
      <c r="BK130" s="112"/>
      <c r="BL130" s="112" t="s">
        <v>12</v>
      </c>
      <c r="BM130" s="135"/>
      <c r="BN130" s="135"/>
      <c r="BO130" s="135"/>
      <c r="BP130" s="133"/>
      <c r="BQ130" s="135"/>
      <c r="BR130" s="135"/>
      <c r="BS130" s="155">
        <f>COUNTIF(CB113:DF138,BL130)</f>
        <v>0</v>
      </c>
      <c r="BT130" s="155">
        <f>COUNTIF(CB113:DF138,BL130&amp;"/R")</f>
        <v>0</v>
      </c>
      <c r="BU130" s="156">
        <f t="shared" si="11"/>
        <v>0</v>
      </c>
      <c r="BV130" s="112"/>
      <c r="BW130" s="112"/>
      <c r="BX130" s="112"/>
      <c r="BY130" s="112"/>
      <c r="BZ130" s="112"/>
      <c r="CA130" s="112"/>
      <c r="CB130" s="111"/>
      <c r="CC130" s="264"/>
      <c r="CD130" s="264"/>
      <c r="CE130" s="264"/>
      <c r="CF130" s="264"/>
      <c r="CG130" s="264"/>
      <c r="CH130" s="264"/>
      <c r="CI130" s="264"/>
      <c r="CJ130" s="264"/>
      <c r="CK130" s="238"/>
      <c r="CL130" s="238"/>
      <c r="CM130" s="238"/>
      <c r="CN130" s="238"/>
      <c r="CO130" s="119"/>
      <c r="CP130" s="112"/>
      <c r="CQ130" s="112"/>
      <c r="CR130" s="188"/>
      <c r="CS130" s="188"/>
      <c r="CT130" s="126"/>
      <c r="CU130" s="267"/>
      <c r="CV130" s="267"/>
      <c r="CW130" s="270"/>
      <c r="CX130" s="270"/>
      <c r="CY130" s="270"/>
      <c r="CZ130" s="270"/>
      <c r="DA130" s="264"/>
      <c r="DB130" s="264"/>
      <c r="DC130" s="238"/>
      <c r="DD130" s="238"/>
      <c r="DE130" s="238"/>
      <c r="DF130" s="238"/>
      <c r="DG130" s="119"/>
      <c r="DH130" s="119"/>
    </row>
    <row r="131" spans="1:112" ht="15" customHeight="1">
      <c r="A131" s="111"/>
      <c r="B131" s="112"/>
      <c r="C131" s="112"/>
      <c r="D131" s="112"/>
      <c r="E131" s="112"/>
      <c r="F131" s="112"/>
      <c r="G131" s="112"/>
      <c r="H131" s="112" t="s">
        <v>78</v>
      </c>
      <c r="I131" s="112"/>
      <c r="J131" s="112"/>
      <c r="K131" s="112"/>
      <c r="L131" s="112"/>
      <c r="M131" s="112"/>
      <c r="N131" s="112"/>
      <c r="O131" s="155">
        <f>COUNTIF(X113:BB138,H131)</f>
        <v>0</v>
      </c>
      <c r="P131" s="155">
        <f>COUNTIF(X113:BB138,H131&amp;"/R")</f>
        <v>0</v>
      </c>
      <c r="Q131" s="156">
        <f t="shared" si="10"/>
        <v>0</v>
      </c>
      <c r="R131" s="112"/>
      <c r="S131" s="112"/>
      <c r="T131" s="112"/>
      <c r="U131" s="112"/>
      <c r="V131" s="188" t="s">
        <v>15</v>
      </c>
      <c r="W131" s="112"/>
      <c r="X131" s="111"/>
      <c r="Y131" s="265"/>
      <c r="Z131" s="265"/>
      <c r="AA131" s="265"/>
      <c r="AB131" s="265"/>
      <c r="AC131" s="265"/>
      <c r="AD131" s="265"/>
      <c r="AE131" s="265"/>
      <c r="AF131" s="265"/>
      <c r="AG131" s="254"/>
      <c r="AH131" s="254"/>
      <c r="AI131" s="254"/>
      <c r="AJ131" s="254"/>
      <c r="AK131" s="119"/>
      <c r="AL131" s="112"/>
      <c r="AM131" s="112"/>
      <c r="AN131" s="188" t="s">
        <v>16</v>
      </c>
      <c r="AO131" s="188"/>
      <c r="AP131" s="126"/>
      <c r="AQ131" s="268"/>
      <c r="AR131" s="268"/>
      <c r="AS131" s="271"/>
      <c r="AT131" s="271"/>
      <c r="AU131" s="271"/>
      <c r="AV131" s="271"/>
      <c r="AW131" s="265"/>
      <c r="AX131" s="265"/>
      <c r="AY131" s="254"/>
      <c r="AZ131" s="254"/>
      <c r="BA131" s="254"/>
      <c r="BB131" s="254"/>
      <c r="BC131" s="119"/>
      <c r="BD131" s="119"/>
      <c r="BE131" s="111"/>
      <c r="BF131" s="112"/>
      <c r="BG131" s="112"/>
      <c r="BH131" s="112"/>
      <c r="BI131" s="112"/>
      <c r="BJ131" s="112"/>
      <c r="BK131" s="112"/>
      <c r="BL131" s="112" t="s">
        <v>78</v>
      </c>
      <c r="BM131" s="112"/>
      <c r="BN131" s="112"/>
      <c r="BO131" s="112"/>
      <c r="BP131" s="112"/>
      <c r="BQ131" s="112"/>
      <c r="BR131" s="112"/>
      <c r="BS131" s="155">
        <f>COUNTIF(CB113:DF138,BL131)</f>
        <v>0</v>
      </c>
      <c r="BT131" s="155">
        <f>COUNTIF(CB113:DF138,BL131&amp;"/R")</f>
        <v>0</v>
      </c>
      <c r="BU131" s="156">
        <f t="shared" si="11"/>
        <v>0</v>
      </c>
      <c r="BV131" s="112"/>
      <c r="BW131" s="112"/>
      <c r="BX131" s="112"/>
      <c r="BY131" s="112"/>
      <c r="BZ131" s="188" t="s">
        <v>15</v>
      </c>
      <c r="CA131" s="112"/>
      <c r="CB131" s="111"/>
      <c r="CC131" s="265"/>
      <c r="CD131" s="265"/>
      <c r="CE131" s="265"/>
      <c r="CF131" s="265"/>
      <c r="CG131" s="265"/>
      <c r="CH131" s="265"/>
      <c r="CI131" s="265"/>
      <c r="CJ131" s="265"/>
      <c r="CK131" s="239"/>
      <c r="CL131" s="239"/>
      <c r="CM131" s="239"/>
      <c r="CN131" s="239"/>
      <c r="CO131" s="119"/>
      <c r="CP131" s="112"/>
      <c r="CQ131" s="112"/>
      <c r="CR131" s="188" t="s">
        <v>16</v>
      </c>
      <c r="CS131" s="188"/>
      <c r="CT131" s="126"/>
      <c r="CU131" s="268"/>
      <c r="CV131" s="268"/>
      <c r="CW131" s="271"/>
      <c r="CX131" s="271"/>
      <c r="CY131" s="271"/>
      <c r="CZ131" s="271"/>
      <c r="DA131" s="265"/>
      <c r="DB131" s="265"/>
      <c r="DC131" s="239"/>
      <c r="DD131" s="239"/>
      <c r="DE131" s="239"/>
      <c r="DF131" s="239"/>
      <c r="DG131" s="119"/>
      <c r="DH131" s="119"/>
    </row>
    <row r="132" spans="1:112" ht="15" customHeight="1">
      <c r="A132" s="111"/>
      <c r="B132" s="112"/>
      <c r="C132" s="112"/>
      <c r="D132" s="112"/>
      <c r="E132" s="112"/>
      <c r="F132" s="112"/>
      <c r="G132" s="112"/>
      <c r="H132" s="112" t="s">
        <v>37</v>
      </c>
      <c r="I132" s="112"/>
      <c r="J132" s="112"/>
      <c r="K132" s="112"/>
      <c r="L132" s="133"/>
      <c r="M132" s="112"/>
      <c r="N132" s="112"/>
      <c r="O132" s="155">
        <f>COUNTIF(X113:BB138,H132)</f>
        <v>0</v>
      </c>
      <c r="P132" s="155">
        <f>COUNTIF(X113:BB138,H132&amp;"/R")</f>
        <v>0</v>
      </c>
      <c r="Q132" s="156">
        <f t="shared" si="10"/>
        <v>0</v>
      </c>
      <c r="R132" s="112"/>
      <c r="S132" s="112"/>
      <c r="T132" s="112"/>
      <c r="U132" s="112"/>
      <c r="V132" s="112"/>
      <c r="W132" s="112"/>
      <c r="X132" s="111"/>
      <c r="Y132" s="266"/>
      <c r="Z132" s="266"/>
      <c r="AA132" s="266"/>
      <c r="AB132" s="266"/>
      <c r="AC132" s="266"/>
      <c r="AD132" s="266"/>
      <c r="AE132" s="266"/>
      <c r="AF132" s="266"/>
      <c r="AG132" s="255"/>
      <c r="AH132" s="255"/>
      <c r="AI132" s="254"/>
      <c r="AJ132" s="254"/>
      <c r="AK132" s="119"/>
      <c r="AL132" s="112"/>
      <c r="AM132" s="112"/>
      <c r="AN132" s="188"/>
      <c r="AO132" s="188"/>
      <c r="AP132" s="126"/>
      <c r="AQ132" s="269"/>
      <c r="AR132" s="269"/>
      <c r="AS132" s="272"/>
      <c r="AT132" s="272"/>
      <c r="AU132" s="272"/>
      <c r="AV132" s="272"/>
      <c r="AW132" s="266"/>
      <c r="AX132" s="266"/>
      <c r="AY132" s="255"/>
      <c r="AZ132" s="255"/>
      <c r="BA132" s="254"/>
      <c r="BB132" s="254"/>
      <c r="BC132" s="119"/>
      <c r="BD132" s="119"/>
      <c r="BE132" s="111"/>
      <c r="BF132" s="112"/>
      <c r="BG132" s="112"/>
      <c r="BH132" s="112"/>
      <c r="BI132" s="112"/>
      <c r="BJ132" s="112"/>
      <c r="BK132" s="112"/>
      <c r="BL132" s="112" t="s">
        <v>37</v>
      </c>
      <c r="BM132" s="112"/>
      <c r="BN132" s="112"/>
      <c r="BO132" s="112"/>
      <c r="BP132" s="133"/>
      <c r="BQ132" s="112"/>
      <c r="BR132" s="112"/>
      <c r="BS132" s="155">
        <f>COUNTIF(CB113:DF138,BL132)</f>
        <v>0</v>
      </c>
      <c r="BT132" s="155">
        <f>COUNTIF(CB113:DF138,BL132&amp;"/R")</f>
        <v>0</v>
      </c>
      <c r="BU132" s="156">
        <f t="shared" si="11"/>
        <v>0</v>
      </c>
      <c r="BV132" s="112"/>
      <c r="BW132" s="112"/>
      <c r="BX132" s="112"/>
      <c r="BY132" s="112"/>
      <c r="BZ132" s="112"/>
      <c r="CA132" s="112"/>
      <c r="CB132" s="111"/>
      <c r="CC132" s="266"/>
      <c r="CD132" s="266"/>
      <c r="CE132" s="266"/>
      <c r="CF132" s="266"/>
      <c r="CG132" s="266"/>
      <c r="CH132" s="266"/>
      <c r="CI132" s="266"/>
      <c r="CJ132" s="266"/>
      <c r="CK132" s="240"/>
      <c r="CL132" s="240"/>
      <c r="CM132" s="239"/>
      <c r="CN132" s="239"/>
      <c r="CO132" s="119"/>
      <c r="CP132" s="112"/>
      <c r="CQ132" s="112"/>
      <c r="CR132" s="188"/>
      <c r="CS132" s="188"/>
      <c r="CT132" s="126"/>
      <c r="CU132" s="269"/>
      <c r="CV132" s="269"/>
      <c r="CW132" s="272"/>
      <c r="CX132" s="272"/>
      <c r="CY132" s="272"/>
      <c r="CZ132" s="272"/>
      <c r="DA132" s="266"/>
      <c r="DB132" s="266"/>
      <c r="DC132" s="240"/>
      <c r="DD132" s="240"/>
      <c r="DE132" s="239"/>
      <c r="DF132" s="239"/>
      <c r="DG132" s="119"/>
      <c r="DH132" s="119"/>
    </row>
    <row r="133" spans="1:112" ht="15" customHeight="1">
      <c r="A133" s="158"/>
      <c r="B133" s="122"/>
      <c r="C133" s="122"/>
      <c r="D133" s="122"/>
      <c r="E133" s="122"/>
      <c r="F133" s="122"/>
      <c r="G133" s="122"/>
      <c r="H133" s="112" t="s">
        <v>80</v>
      </c>
      <c r="I133" s="112"/>
      <c r="J133" s="122"/>
      <c r="K133" s="122"/>
      <c r="L133" s="122"/>
      <c r="M133" s="122"/>
      <c r="N133" s="122"/>
      <c r="O133" s="122"/>
      <c r="P133" s="188"/>
      <c r="Q133" s="155">
        <f>COUNTIF(Y113:BC141,H133)</f>
        <v>0</v>
      </c>
      <c r="R133" s="112"/>
      <c r="S133" s="112"/>
      <c r="T133" s="112"/>
      <c r="U133" s="112"/>
      <c r="V133" s="112"/>
      <c r="W133" s="112"/>
      <c r="X133" s="111"/>
      <c r="Y133" s="120"/>
      <c r="Z133" s="120"/>
      <c r="AA133" s="120"/>
      <c r="AB133" s="120"/>
      <c r="AC133" s="134"/>
      <c r="AD133" s="134"/>
      <c r="AE133" s="134"/>
      <c r="AF133" s="134"/>
      <c r="AG133" s="164"/>
      <c r="AH133" s="164"/>
      <c r="AI133" s="255"/>
      <c r="AJ133" s="255"/>
      <c r="AK133" s="119"/>
      <c r="AL133" s="112"/>
      <c r="AM133" s="112"/>
      <c r="AN133" s="188"/>
      <c r="AO133" s="188"/>
      <c r="AP133" s="126"/>
      <c r="AQ133" s="164"/>
      <c r="AR133" s="164"/>
      <c r="AS133" s="120"/>
      <c r="AT133" s="120"/>
      <c r="AU133" s="120"/>
      <c r="AV133" s="120"/>
      <c r="AW133" s="120"/>
      <c r="AX133" s="120"/>
      <c r="AY133" s="195"/>
      <c r="AZ133" s="195"/>
      <c r="BA133" s="255"/>
      <c r="BB133" s="255"/>
      <c r="BC133" s="119"/>
      <c r="BD133" s="119"/>
      <c r="BE133" s="158"/>
      <c r="BF133" s="122"/>
      <c r="BG133" s="122"/>
      <c r="BH133" s="122"/>
      <c r="BI133" s="122"/>
      <c r="BJ133" s="122"/>
      <c r="BK133" s="122"/>
      <c r="BL133" s="112" t="s">
        <v>80</v>
      </c>
      <c r="BM133" s="112"/>
      <c r="BN133" s="122"/>
      <c r="BO133" s="122"/>
      <c r="BP133" s="122"/>
      <c r="BQ133" s="122"/>
      <c r="BR133" s="122"/>
      <c r="BS133" s="122"/>
      <c r="BT133" s="188"/>
      <c r="BU133" s="155">
        <f>COUNTIF(CC113:DG141,BL133)</f>
        <v>0</v>
      </c>
      <c r="BV133" s="122"/>
      <c r="BW133" s="112"/>
      <c r="BX133" s="112"/>
      <c r="BY133" s="112"/>
      <c r="BZ133" s="112"/>
      <c r="CA133" s="112"/>
      <c r="CB133" s="111"/>
      <c r="CC133" s="120"/>
      <c r="CD133" s="120"/>
      <c r="CE133" s="120"/>
      <c r="CF133" s="120"/>
      <c r="CG133" s="134"/>
      <c r="CH133" s="134"/>
      <c r="CI133" s="134"/>
      <c r="CJ133" s="134"/>
      <c r="CK133" s="112"/>
      <c r="CL133" s="112"/>
      <c r="CM133" s="240"/>
      <c r="CN133" s="240"/>
      <c r="CO133" s="119"/>
      <c r="CP133" s="112"/>
      <c r="CQ133" s="112"/>
      <c r="CR133" s="188"/>
      <c r="CS133" s="188"/>
      <c r="CT133" s="126"/>
      <c r="CU133" s="112"/>
      <c r="CV133" s="112"/>
      <c r="CW133" s="120"/>
      <c r="CX133" s="120"/>
      <c r="CY133" s="120"/>
      <c r="CZ133" s="120"/>
      <c r="DA133" s="120"/>
      <c r="DB133" s="120"/>
      <c r="DC133" s="112"/>
      <c r="DD133" s="112"/>
      <c r="DE133" s="240"/>
      <c r="DF133" s="240"/>
      <c r="DG133" s="119"/>
      <c r="DH133" s="119"/>
    </row>
    <row r="134" spans="1:112" ht="15" customHeight="1">
      <c r="A134" s="111"/>
      <c r="B134" s="112"/>
      <c r="C134" s="112"/>
      <c r="D134" s="112"/>
      <c r="E134" s="112"/>
      <c r="F134" s="112"/>
      <c r="G134" s="112"/>
      <c r="H134" s="112" t="s">
        <v>69</v>
      </c>
      <c r="I134" s="112"/>
      <c r="J134" s="112"/>
      <c r="K134" s="112"/>
      <c r="L134" s="112"/>
      <c r="M134" s="112"/>
      <c r="N134" s="112"/>
      <c r="O134" s="112"/>
      <c r="P134" s="188"/>
      <c r="Q134" s="155">
        <f>COUNTIF(Y113:BC141,H134)</f>
        <v>0</v>
      </c>
      <c r="R134" s="112"/>
      <c r="S134" s="112"/>
      <c r="T134" s="112"/>
      <c r="U134" s="112"/>
      <c r="V134" s="112"/>
      <c r="W134" s="112"/>
      <c r="X134" s="111"/>
      <c r="Y134" s="137"/>
      <c r="Z134" s="137"/>
      <c r="AA134" s="137"/>
      <c r="AB134" s="137"/>
      <c r="AC134" s="123"/>
      <c r="AD134" s="123"/>
      <c r="AE134" s="123"/>
      <c r="AF134" s="123"/>
      <c r="AG134" s="131"/>
      <c r="AH134" s="118"/>
      <c r="AI134" s="118"/>
      <c r="AJ134" s="118"/>
      <c r="AK134" s="119"/>
      <c r="AL134" s="112"/>
      <c r="AM134" s="112"/>
      <c r="AN134" s="188"/>
      <c r="AO134" s="188"/>
      <c r="AP134" s="126"/>
      <c r="AQ134" s="123"/>
      <c r="AR134" s="123"/>
      <c r="AS134" s="123"/>
      <c r="AT134" s="123"/>
      <c r="AU134" s="123"/>
      <c r="AV134" s="123"/>
      <c r="AW134" s="123"/>
      <c r="AX134" s="123"/>
      <c r="AY134" s="131"/>
      <c r="AZ134" s="123"/>
      <c r="BA134" s="123"/>
      <c r="BB134" s="123"/>
      <c r="BC134" s="119"/>
      <c r="BD134" s="119"/>
      <c r="BE134" s="111"/>
      <c r="BF134" s="112"/>
      <c r="BG134" s="112"/>
      <c r="BH134" s="112"/>
      <c r="BI134" s="112"/>
      <c r="BJ134" s="112"/>
      <c r="BK134" s="112"/>
      <c r="BL134" s="112" t="s">
        <v>69</v>
      </c>
      <c r="BM134" s="112"/>
      <c r="BN134" s="112"/>
      <c r="BO134" s="112"/>
      <c r="BP134" s="112"/>
      <c r="BQ134" s="112"/>
      <c r="BR134" s="112"/>
      <c r="BS134" s="112"/>
      <c r="BT134" s="188"/>
      <c r="BU134" s="155">
        <f>COUNTIF(CC113:DG141,BL134)</f>
        <v>0</v>
      </c>
      <c r="BV134" s="122"/>
      <c r="BW134" s="112"/>
      <c r="BX134" s="112"/>
      <c r="BY134" s="112"/>
      <c r="BZ134" s="112"/>
      <c r="CA134" s="112"/>
      <c r="CB134" s="111"/>
      <c r="CC134" s="137"/>
      <c r="CD134" s="137"/>
      <c r="CE134" s="137"/>
      <c r="CF134" s="137"/>
      <c r="CG134" s="123"/>
      <c r="CH134" s="123"/>
      <c r="CI134" s="123"/>
      <c r="CJ134" s="123"/>
      <c r="CK134" s="131"/>
      <c r="CL134" s="118"/>
      <c r="CM134" s="118"/>
      <c r="CN134" s="118"/>
      <c r="CO134" s="119"/>
      <c r="CP134" s="112"/>
      <c r="CQ134" s="112"/>
      <c r="CR134" s="188"/>
      <c r="CS134" s="188"/>
      <c r="CT134" s="126"/>
      <c r="CU134" s="123"/>
      <c r="CV134" s="123"/>
      <c r="CW134" s="123"/>
      <c r="CX134" s="123"/>
      <c r="CY134" s="123"/>
      <c r="CZ134" s="123"/>
      <c r="DA134" s="123"/>
      <c r="DB134" s="123"/>
      <c r="DC134" s="131"/>
      <c r="DD134" s="123"/>
      <c r="DE134" s="123"/>
      <c r="DF134" s="123"/>
      <c r="DG134" s="119"/>
      <c r="DH134" s="119"/>
    </row>
    <row r="135" spans="1:112" ht="15" customHeight="1">
      <c r="A135" s="111"/>
      <c r="B135" s="112"/>
      <c r="C135" s="112"/>
      <c r="D135" s="112"/>
      <c r="E135" s="112"/>
      <c r="F135" s="113"/>
      <c r="G135" s="112"/>
      <c r="H135" s="112" t="s">
        <v>82</v>
      </c>
      <c r="I135" s="112"/>
      <c r="J135" s="112"/>
      <c r="K135" s="112"/>
      <c r="L135" s="112"/>
      <c r="M135" s="112"/>
      <c r="N135" s="112"/>
      <c r="O135" s="112"/>
      <c r="P135" s="188"/>
      <c r="Q135" s="155">
        <f>COUNTIF(Y113:BC141,H135)</f>
        <v>0</v>
      </c>
      <c r="R135" s="112"/>
      <c r="S135" s="112"/>
      <c r="T135" s="112"/>
      <c r="U135" s="112"/>
      <c r="V135" s="112"/>
      <c r="W135" s="112"/>
      <c r="X135" s="111"/>
      <c r="Y135" s="267"/>
      <c r="Z135" s="267"/>
      <c r="AA135" s="267"/>
      <c r="AB135" s="273"/>
      <c r="AC135" s="273"/>
      <c r="AD135" s="270"/>
      <c r="AE135" s="270"/>
      <c r="AF135" s="270"/>
      <c r="AG135" s="253"/>
      <c r="AH135" s="253"/>
      <c r="AI135" s="253"/>
      <c r="AJ135" s="253"/>
      <c r="AK135" s="119"/>
      <c r="AL135" s="112"/>
      <c r="AM135" s="112"/>
      <c r="AN135" s="188"/>
      <c r="AO135" s="188"/>
      <c r="AP135" s="138"/>
      <c r="AQ135" s="267"/>
      <c r="AR135" s="267"/>
      <c r="AS135" s="270"/>
      <c r="AT135" s="270"/>
      <c r="AU135" s="270"/>
      <c r="AV135" s="270"/>
      <c r="AW135" s="264"/>
      <c r="AX135" s="264"/>
      <c r="AY135" s="253"/>
      <c r="AZ135" s="253"/>
      <c r="BA135" s="253"/>
      <c r="BB135" s="253"/>
      <c r="BC135" s="119"/>
      <c r="BD135" s="119"/>
      <c r="BE135" s="111"/>
      <c r="BF135" s="112"/>
      <c r="BG135" s="112"/>
      <c r="BH135" s="112"/>
      <c r="BI135" s="112"/>
      <c r="BJ135" s="112"/>
      <c r="BK135" s="112"/>
      <c r="BL135" s="112" t="s">
        <v>82</v>
      </c>
      <c r="BM135" s="112"/>
      <c r="BN135" s="112"/>
      <c r="BO135" s="112"/>
      <c r="BP135" s="112"/>
      <c r="BQ135" s="112"/>
      <c r="BR135" s="112"/>
      <c r="BS135" s="112"/>
      <c r="BT135" s="188"/>
      <c r="BU135" s="155">
        <f>COUNTIF(CC113:DG141,BL135)</f>
        <v>0</v>
      </c>
      <c r="BV135" s="112"/>
      <c r="BW135" s="112"/>
      <c r="BX135" s="112"/>
      <c r="BY135" s="112"/>
      <c r="BZ135" s="112"/>
      <c r="CA135" s="112"/>
      <c r="CB135" s="111"/>
      <c r="CC135" s="267"/>
      <c r="CD135" s="267"/>
      <c r="CE135" s="267"/>
      <c r="CF135" s="273"/>
      <c r="CG135" s="273"/>
      <c r="CH135" s="270"/>
      <c r="CI135" s="270"/>
      <c r="CJ135" s="270"/>
      <c r="CK135" s="238"/>
      <c r="CL135" s="238"/>
      <c r="CM135" s="238"/>
      <c r="CN135" s="238"/>
      <c r="CO135" s="119"/>
      <c r="CP135" s="112"/>
      <c r="CQ135" s="112"/>
      <c r="CR135" s="188"/>
      <c r="CS135" s="188"/>
      <c r="CT135" s="138"/>
      <c r="CU135" s="267"/>
      <c r="CV135" s="267"/>
      <c r="CW135" s="270"/>
      <c r="CX135" s="270"/>
      <c r="CY135" s="270"/>
      <c r="CZ135" s="270"/>
      <c r="DA135" s="264"/>
      <c r="DB135" s="264"/>
      <c r="DC135" s="238"/>
      <c r="DD135" s="238"/>
      <c r="DE135" s="238"/>
      <c r="DF135" s="238"/>
      <c r="DG135" s="119"/>
      <c r="DH135" s="119"/>
    </row>
    <row r="136" spans="1:112" ht="15" customHeight="1">
      <c r="A136" s="111"/>
      <c r="B136" s="112"/>
      <c r="C136" s="112"/>
      <c r="D136" s="112"/>
      <c r="E136" s="112"/>
      <c r="F136" s="113"/>
      <c r="G136" s="112"/>
      <c r="H136" s="112"/>
      <c r="I136" s="112"/>
      <c r="J136" s="112"/>
      <c r="K136" s="112"/>
      <c r="L136" s="112"/>
      <c r="M136" s="112"/>
      <c r="N136" s="112"/>
      <c r="O136" s="112"/>
      <c r="P136" s="188"/>
      <c r="Q136" s="112"/>
      <c r="R136" s="112"/>
      <c r="S136" s="112"/>
      <c r="T136" s="112"/>
      <c r="U136" s="112"/>
      <c r="V136" s="188" t="s">
        <v>17</v>
      </c>
      <c r="W136" s="112"/>
      <c r="X136" s="111"/>
      <c r="Y136" s="268"/>
      <c r="Z136" s="268"/>
      <c r="AA136" s="268"/>
      <c r="AB136" s="274"/>
      <c r="AC136" s="274"/>
      <c r="AD136" s="271"/>
      <c r="AE136" s="271"/>
      <c r="AF136" s="271"/>
      <c r="AG136" s="254"/>
      <c r="AH136" s="254"/>
      <c r="AI136" s="254"/>
      <c r="AJ136" s="254"/>
      <c r="AK136" s="119"/>
      <c r="AL136" s="112"/>
      <c r="AM136" s="112"/>
      <c r="AN136" s="188" t="s">
        <v>18</v>
      </c>
      <c r="AO136" s="188"/>
      <c r="AP136" s="138"/>
      <c r="AQ136" s="268"/>
      <c r="AR136" s="268"/>
      <c r="AS136" s="271"/>
      <c r="AT136" s="271"/>
      <c r="AU136" s="271"/>
      <c r="AV136" s="271"/>
      <c r="AW136" s="265"/>
      <c r="AX136" s="265"/>
      <c r="AY136" s="254"/>
      <c r="AZ136" s="254"/>
      <c r="BA136" s="254"/>
      <c r="BB136" s="254"/>
      <c r="BC136" s="119"/>
      <c r="BD136" s="119"/>
      <c r="BE136" s="111"/>
      <c r="BF136" s="112"/>
      <c r="BG136" s="112"/>
      <c r="BH136" s="112"/>
      <c r="BI136" s="112"/>
      <c r="BJ136" s="113"/>
      <c r="BK136" s="112"/>
      <c r="BL136" s="112"/>
      <c r="BM136" s="112"/>
      <c r="BN136" s="112"/>
      <c r="BO136" s="112"/>
      <c r="BP136" s="112"/>
      <c r="BQ136" s="112"/>
      <c r="BR136" s="112"/>
      <c r="BS136" s="112"/>
      <c r="BT136" s="188"/>
      <c r="BU136" s="112"/>
      <c r="BV136" s="112"/>
      <c r="BW136" s="112"/>
      <c r="BX136" s="112"/>
      <c r="BY136" s="112"/>
      <c r="BZ136" s="188" t="s">
        <v>17</v>
      </c>
      <c r="CA136" s="112"/>
      <c r="CB136" s="111"/>
      <c r="CC136" s="268"/>
      <c r="CD136" s="268"/>
      <c r="CE136" s="268"/>
      <c r="CF136" s="274"/>
      <c r="CG136" s="274"/>
      <c r="CH136" s="271"/>
      <c r="CI136" s="271"/>
      <c r="CJ136" s="271"/>
      <c r="CK136" s="239"/>
      <c r="CL136" s="239"/>
      <c r="CM136" s="239"/>
      <c r="CN136" s="239"/>
      <c r="CO136" s="119"/>
      <c r="CP136" s="112"/>
      <c r="CQ136" s="112"/>
      <c r="CR136" s="188" t="s">
        <v>18</v>
      </c>
      <c r="CS136" s="188"/>
      <c r="CT136" s="138"/>
      <c r="CU136" s="268"/>
      <c r="CV136" s="268"/>
      <c r="CW136" s="271"/>
      <c r="CX136" s="271"/>
      <c r="CY136" s="271"/>
      <c r="CZ136" s="271"/>
      <c r="DA136" s="265"/>
      <c r="DB136" s="265"/>
      <c r="DC136" s="239"/>
      <c r="DD136" s="239"/>
      <c r="DE136" s="239"/>
      <c r="DF136" s="239"/>
      <c r="DG136" s="119"/>
      <c r="DH136" s="119"/>
    </row>
    <row r="137" spans="1:112" ht="15" customHeight="1">
      <c r="A137" s="111"/>
      <c r="B137" s="112"/>
      <c r="C137" s="112"/>
      <c r="D137" s="112"/>
      <c r="E137" s="112"/>
      <c r="F137" s="113"/>
      <c r="G137" s="191"/>
      <c r="H137" s="260"/>
      <c r="I137" s="260"/>
      <c r="J137" s="260"/>
      <c r="K137" s="112"/>
      <c r="L137" s="112"/>
      <c r="M137" s="112"/>
      <c r="N137" s="112"/>
      <c r="O137" s="112"/>
      <c r="P137" s="188"/>
      <c r="Q137" s="112"/>
      <c r="R137" s="112"/>
      <c r="S137" s="112"/>
      <c r="T137" s="112"/>
      <c r="U137" s="112"/>
      <c r="V137" s="112"/>
      <c r="W137" s="112"/>
      <c r="X137" s="111"/>
      <c r="Y137" s="269"/>
      <c r="Z137" s="269"/>
      <c r="AA137" s="269"/>
      <c r="AB137" s="275"/>
      <c r="AC137" s="275"/>
      <c r="AD137" s="272"/>
      <c r="AE137" s="272"/>
      <c r="AF137" s="272"/>
      <c r="AG137" s="255"/>
      <c r="AH137" s="255"/>
      <c r="AI137" s="254"/>
      <c r="AJ137" s="254"/>
      <c r="AK137" s="119"/>
      <c r="AL137" s="112"/>
      <c r="AM137" s="112"/>
      <c r="AN137" s="188"/>
      <c r="AO137" s="188"/>
      <c r="AP137" s="138"/>
      <c r="AQ137" s="269"/>
      <c r="AR137" s="269"/>
      <c r="AS137" s="272"/>
      <c r="AT137" s="272"/>
      <c r="AU137" s="272"/>
      <c r="AV137" s="272"/>
      <c r="AW137" s="266"/>
      <c r="AX137" s="266"/>
      <c r="AY137" s="255"/>
      <c r="AZ137" s="255"/>
      <c r="BA137" s="254"/>
      <c r="BB137" s="254"/>
      <c r="BC137" s="119"/>
      <c r="BD137" s="119"/>
      <c r="BE137" s="111"/>
      <c r="BF137" s="112"/>
      <c r="BG137" s="112"/>
      <c r="BH137" s="112"/>
      <c r="BI137" s="112"/>
      <c r="BJ137" s="113"/>
      <c r="BK137" s="191"/>
      <c r="BL137" s="260"/>
      <c r="BM137" s="260"/>
      <c r="BN137" s="260"/>
      <c r="BO137" s="112"/>
      <c r="BP137" s="112"/>
      <c r="BQ137" s="112"/>
      <c r="BR137" s="112"/>
      <c r="BS137" s="112"/>
      <c r="BT137" s="188"/>
      <c r="BU137" s="112"/>
      <c r="BV137" s="112"/>
      <c r="BW137" s="112"/>
      <c r="BX137" s="112"/>
      <c r="BY137" s="112"/>
      <c r="BZ137" s="112"/>
      <c r="CA137" s="112"/>
      <c r="CB137" s="111"/>
      <c r="CC137" s="269"/>
      <c r="CD137" s="269"/>
      <c r="CE137" s="269"/>
      <c r="CF137" s="275"/>
      <c r="CG137" s="275"/>
      <c r="CH137" s="272"/>
      <c r="CI137" s="272"/>
      <c r="CJ137" s="272"/>
      <c r="CK137" s="240"/>
      <c r="CL137" s="240"/>
      <c r="CM137" s="239"/>
      <c r="CN137" s="239"/>
      <c r="CO137" s="119"/>
      <c r="CP137" s="112"/>
      <c r="CQ137" s="112"/>
      <c r="CR137" s="188"/>
      <c r="CS137" s="188"/>
      <c r="CT137" s="138"/>
      <c r="CU137" s="269"/>
      <c r="CV137" s="269"/>
      <c r="CW137" s="272"/>
      <c r="CX137" s="272"/>
      <c r="CY137" s="272"/>
      <c r="CZ137" s="272"/>
      <c r="DA137" s="266"/>
      <c r="DB137" s="266"/>
      <c r="DC137" s="240"/>
      <c r="DD137" s="240"/>
      <c r="DE137" s="239"/>
      <c r="DF137" s="239"/>
      <c r="DG137" s="119"/>
      <c r="DH137" s="119"/>
    </row>
    <row r="138" spans="1:112" ht="15" customHeight="1">
      <c r="A138" s="111"/>
      <c r="B138" s="112"/>
      <c r="C138" s="112"/>
      <c r="D138" s="112"/>
      <c r="E138" s="112"/>
      <c r="F138" s="113" t="s">
        <v>128</v>
      </c>
      <c r="G138" s="112"/>
      <c r="H138" s="174" t="s">
        <v>127</v>
      </c>
      <c r="I138" s="112"/>
      <c r="J138" s="112"/>
      <c r="K138" s="112"/>
      <c r="L138" s="112"/>
      <c r="M138" s="112"/>
      <c r="N138" s="112"/>
      <c r="O138" s="112"/>
      <c r="P138" s="188"/>
      <c r="Q138" s="112"/>
      <c r="R138" s="112"/>
      <c r="S138" s="112"/>
      <c r="T138" s="112"/>
      <c r="U138" s="112"/>
      <c r="V138" s="112"/>
      <c r="W138" s="112"/>
      <c r="X138" s="111"/>
      <c r="Y138" s="164"/>
      <c r="Z138" s="164"/>
      <c r="AA138" s="164"/>
      <c r="AB138" s="164"/>
      <c r="AC138" s="164"/>
      <c r="AD138" s="120"/>
      <c r="AE138" s="120"/>
      <c r="AF138" s="120"/>
      <c r="AG138" s="164"/>
      <c r="AH138" s="164"/>
      <c r="AI138" s="255"/>
      <c r="AJ138" s="255"/>
      <c r="AK138" s="119"/>
      <c r="AL138" s="112"/>
      <c r="AM138" s="112"/>
      <c r="AN138" s="188"/>
      <c r="AO138" s="188"/>
      <c r="AP138" s="126"/>
      <c r="AQ138" s="164"/>
      <c r="AR138" s="164"/>
      <c r="AS138" s="120"/>
      <c r="AT138" s="120"/>
      <c r="AU138" s="120"/>
      <c r="AV138" s="120"/>
      <c r="AW138" s="120"/>
      <c r="AX138" s="120"/>
      <c r="AY138" s="195"/>
      <c r="AZ138" s="195"/>
      <c r="BA138" s="255"/>
      <c r="BB138" s="255"/>
      <c r="BC138" s="119"/>
      <c r="BD138" s="119"/>
      <c r="BE138" s="111"/>
      <c r="BF138" s="112"/>
      <c r="BG138" s="112"/>
      <c r="BH138" s="112"/>
      <c r="BI138" s="112"/>
      <c r="BJ138" s="113" t="s">
        <v>128</v>
      </c>
      <c r="BK138" s="112"/>
      <c r="BL138" s="174" t="s">
        <v>127</v>
      </c>
      <c r="BM138" s="112"/>
      <c r="BN138" s="112"/>
      <c r="BO138" s="112"/>
      <c r="BP138" s="112"/>
      <c r="BQ138" s="112"/>
      <c r="BR138" s="112"/>
      <c r="BS138" s="112"/>
      <c r="BT138" s="188"/>
      <c r="BU138" s="112"/>
      <c r="BV138" s="112"/>
      <c r="BW138" s="112"/>
      <c r="BX138" s="112"/>
      <c r="BY138" s="112"/>
      <c r="BZ138" s="112"/>
      <c r="CA138" s="112"/>
      <c r="CB138" s="111"/>
      <c r="CC138" s="112"/>
      <c r="CD138" s="112"/>
      <c r="CE138" s="112"/>
      <c r="CF138" s="112"/>
      <c r="CG138" s="112"/>
      <c r="CH138" s="120"/>
      <c r="CI138" s="120"/>
      <c r="CJ138" s="120"/>
      <c r="CK138" s="112"/>
      <c r="CL138" s="112"/>
      <c r="CM138" s="240"/>
      <c r="CN138" s="240"/>
      <c r="CO138" s="119"/>
      <c r="CP138" s="112"/>
      <c r="CQ138" s="112"/>
      <c r="CR138" s="188"/>
      <c r="CS138" s="188"/>
      <c r="CT138" s="126"/>
      <c r="CU138" s="112"/>
      <c r="CV138" s="112"/>
      <c r="CW138" s="120"/>
      <c r="CX138" s="120"/>
      <c r="CY138" s="120"/>
      <c r="CZ138" s="120"/>
      <c r="DA138" s="120"/>
      <c r="DB138" s="120"/>
      <c r="DC138" s="112"/>
      <c r="DD138" s="112"/>
      <c r="DE138" s="240"/>
      <c r="DF138" s="240"/>
      <c r="DG138" s="119"/>
      <c r="DH138" s="119"/>
    </row>
    <row r="139" spans="1:112" ht="15" customHeight="1" thickBot="1">
      <c r="A139" s="111"/>
      <c r="B139" s="112"/>
      <c r="C139" s="112"/>
      <c r="D139" s="112"/>
      <c r="E139" s="112"/>
      <c r="F139" s="113" t="s">
        <v>42</v>
      </c>
      <c r="G139" s="112"/>
      <c r="H139" s="112" t="s">
        <v>67</v>
      </c>
      <c r="I139" s="112"/>
      <c r="J139" s="112"/>
      <c r="K139" s="112"/>
      <c r="L139" s="112"/>
      <c r="M139" s="112"/>
      <c r="N139" s="112"/>
      <c r="O139" s="112"/>
      <c r="P139" s="188"/>
      <c r="Q139" s="112"/>
      <c r="R139" s="112"/>
      <c r="S139" s="112"/>
      <c r="T139" s="112"/>
      <c r="U139" s="112"/>
      <c r="V139" s="112"/>
      <c r="W139" s="112"/>
      <c r="X139" s="111"/>
      <c r="Y139" s="112"/>
      <c r="Z139" s="112"/>
      <c r="AA139" s="112"/>
      <c r="AB139" s="112"/>
      <c r="AC139" s="112"/>
      <c r="AD139" s="112"/>
      <c r="AE139" s="112"/>
      <c r="AF139" s="112"/>
      <c r="AG139" s="131"/>
      <c r="AH139" s="112"/>
      <c r="AI139" s="112"/>
      <c r="AJ139" s="112"/>
      <c r="AK139" s="119"/>
      <c r="AL139" s="112"/>
      <c r="AM139" s="112"/>
      <c r="AN139" s="188"/>
      <c r="AO139" s="188"/>
      <c r="AP139" s="126"/>
      <c r="AQ139" s="123"/>
      <c r="AR139" s="123"/>
      <c r="AS139" s="123"/>
      <c r="AT139" s="123"/>
      <c r="AU139" s="123"/>
      <c r="AV139" s="123"/>
      <c r="AW139" s="123"/>
      <c r="AX139" s="123"/>
      <c r="AY139" s="130"/>
      <c r="AZ139" s="130"/>
      <c r="BA139" s="130"/>
      <c r="BB139" s="130"/>
      <c r="BC139" s="119"/>
      <c r="BD139" s="119"/>
      <c r="BE139" s="111"/>
      <c r="BF139" s="112"/>
      <c r="BG139" s="112"/>
      <c r="BH139" s="112"/>
      <c r="BI139" s="112"/>
      <c r="BJ139" s="113" t="s">
        <v>42</v>
      </c>
      <c r="BK139" s="112"/>
      <c r="BL139" s="112" t="s">
        <v>67</v>
      </c>
      <c r="BM139" s="112"/>
      <c r="BN139" s="112"/>
      <c r="BO139" s="112"/>
      <c r="BP139" s="112"/>
      <c r="BQ139" s="112"/>
      <c r="BR139" s="112"/>
      <c r="BS139" s="112"/>
      <c r="BT139" s="188"/>
      <c r="BU139" s="112"/>
      <c r="BV139" s="112"/>
      <c r="BW139" s="112"/>
      <c r="BX139" s="112"/>
      <c r="BY139" s="112"/>
      <c r="BZ139" s="112"/>
      <c r="CA139" s="112"/>
      <c r="CB139" s="111"/>
      <c r="CC139" s="112"/>
      <c r="CD139" s="112"/>
      <c r="CE139" s="112"/>
      <c r="CF139" s="112"/>
      <c r="CG139" s="112"/>
      <c r="CH139" s="112"/>
      <c r="CI139" s="112"/>
      <c r="CJ139" s="112"/>
      <c r="CK139" s="131"/>
      <c r="CL139" s="112"/>
      <c r="CM139" s="112"/>
      <c r="CN139" s="112"/>
      <c r="CO139" s="119"/>
      <c r="CP139" s="112"/>
      <c r="CQ139" s="112"/>
      <c r="CR139" s="188"/>
      <c r="CS139" s="188"/>
      <c r="CT139" s="126"/>
      <c r="CU139" s="123"/>
      <c r="CV139" s="123"/>
      <c r="CW139" s="123"/>
      <c r="CX139" s="123"/>
      <c r="CY139" s="123"/>
      <c r="CZ139" s="123"/>
      <c r="DA139" s="123"/>
      <c r="DB139" s="123"/>
      <c r="DC139" s="130"/>
      <c r="DD139" s="130"/>
      <c r="DE139" s="130"/>
      <c r="DF139" s="130"/>
      <c r="DG139" s="119"/>
      <c r="DH139" s="119"/>
    </row>
    <row r="140" spans="1:112" ht="15" customHeight="1" thickBot="1">
      <c r="A140" s="111"/>
      <c r="B140" s="112"/>
      <c r="C140" s="112"/>
      <c r="D140" s="112"/>
      <c r="E140" s="112"/>
      <c r="F140" s="112"/>
      <c r="G140" s="112"/>
      <c r="H140" s="112"/>
      <c r="I140" s="112"/>
      <c r="J140" s="112"/>
      <c r="K140" s="112"/>
      <c r="L140" s="112"/>
      <c r="M140" s="112"/>
      <c r="N140" s="112"/>
      <c r="O140" s="112"/>
      <c r="P140" s="188"/>
      <c r="Q140" s="112"/>
      <c r="R140" s="112"/>
      <c r="S140" s="112"/>
      <c r="T140" s="112"/>
      <c r="U140" s="112"/>
      <c r="V140" s="112"/>
      <c r="W140" s="112"/>
      <c r="X140" s="111"/>
      <c r="Y140" s="261"/>
      <c r="Z140" s="262"/>
      <c r="AA140" s="262"/>
      <c r="AB140" s="262"/>
      <c r="AC140" s="262"/>
      <c r="AD140" s="262"/>
      <c r="AE140" s="262"/>
      <c r="AF140" s="262"/>
      <c r="AG140" s="262"/>
      <c r="AH140" s="262"/>
      <c r="AI140" s="262"/>
      <c r="AJ140" s="263"/>
      <c r="AK140" s="119"/>
      <c r="AL140" s="112"/>
      <c r="AM140" s="112"/>
      <c r="AN140" s="188"/>
      <c r="AO140" s="188"/>
      <c r="AP140" s="126"/>
      <c r="AQ140" s="139"/>
      <c r="AR140" s="140"/>
      <c r="AS140" s="140"/>
      <c r="AT140" s="140"/>
      <c r="AU140" s="140"/>
      <c r="AV140" s="140"/>
      <c r="AW140" s="140"/>
      <c r="AX140" s="140"/>
      <c r="AY140" s="141"/>
      <c r="AZ140" s="141"/>
      <c r="BA140" s="141"/>
      <c r="BB140" s="142"/>
      <c r="BC140" s="119"/>
      <c r="BD140" s="119"/>
      <c r="BE140" s="111"/>
      <c r="BF140" s="112"/>
      <c r="BG140" s="112"/>
      <c r="BH140" s="112"/>
      <c r="BI140" s="112"/>
      <c r="BJ140" s="112"/>
      <c r="BK140" s="112"/>
      <c r="BL140" s="112"/>
      <c r="BM140" s="112"/>
      <c r="BN140" s="112"/>
      <c r="BO140" s="112"/>
      <c r="BP140" s="112"/>
      <c r="BQ140" s="112"/>
      <c r="BR140" s="112"/>
      <c r="BS140" s="112"/>
      <c r="BT140" s="188"/>
      <c r="BU140" s="112"/>
      <c r="BV140" s="112"/>
      <c r="BW140" s="112"/>
      <c r="BX140" s="112"/>
      <c r="BY140" s="112"/>
      <c r="BZ140" s="112"/>
      <c r="CA140" s="112"/>
      <c r="CB140" s="111"/>
      <c r="CC140" s="261"/>
      <c r="CD140" s="262"/>
      <c r="CE140" s="262"/>
      <c r="CF140" s="262"/>
      <c r="CG140" s="262"/>
      <c r="CH140" s="262"/>
      <c r="CI140" s="262"/>
      <c r="CJ140" s="262"/>
      <c r="CK140" s="262"/>
      <c r="CL140" s="262"/>
      <c r="CM140" s="262"/>
      <c r="CN140" s="263"/>
      <c r="CO140" s="119"/>
      <c r="CP140" s="112"/>
      <c r="CQ140" s="112"/>
      <c r="CR140" s="188"/>
      <c r="CS140" s="188"/>
      <c r="CT140" s="126"/>
      <c r="CU140" s="139"/>
      <c r="CV140" s="140"/>
      <c r="CW140" s="140"/>
      <c r="CX140" s="140"/>
      <c r="CY140" s="140"/>
      <c r="CZ140" s="140"/>
      <c r="DA140" s="140"/>
      <c r="DB140" s="140"/>
      <c r="DC140" s="141"/>
      <c r="DD140" s="141"/>
      <c r="DE140" s="141"/>
      <c r="DF140" s="142"/>
      <c r="DG140" s="119"/>
      <c r="DH140" s="119"/>
    </row>
    <row r="141" spans="1:112" ht="15" customHeight="1" thickBot="1">
      <c r="A141" s="111"/>
      <c r="B141" s="112"/>
      <c r="C141" s="112"/>
      <c r="D141" s="112"/>
      <c r="E141" s="112"/>
      <c r="F141" s="112"/>
      <c r="G141" s="112"/>
      <c r="H141" s="112"/>
      <c r="I141" s="112"/>
      <c r="J141" s="112"/>
      <c r="K141" s="112"/>
      <c r="L141" s="112"/>
      <c r="M141" s="112"/>
      <c r="N141" s="112"/>
      <c r="O141" s="112"/>
      <c r="P141" s="188"/>
      <c r="Q141" s="112"/>
      <c r="R141" s="112"/>
      <c r="S141" s="112"/>
      <c r="T141" s="112"/>
      <c r="U141" s="112"/>
      <c r="V141" s="112"/>
      <c r="W141" s="112"/>
      <c r="X141" s="143"/>
      <c r="Y141" s="144"/>
      <c r="Z141" s="144"/>
      <c r="AA141" s="144"/>
      <c r="AB141" s="144"/>
      <c r="AC141" s="144"/>
      <c r="AD141" s="144"/>
      <c r="AE141" s="144"/>
      <c r="AF141" s="144"/>
      <c r="AG141" s="144"/>
      <c r="AH141" s="144"/>
      <c r="AI141" s="144"/>
      <c r="AJ141" s="144"/>
      <c r="AK141" s="145"/>
      <c r="AL141" s="112"/>
      <c r="AM141" s="112"/>
      <c r="AN141" s="188"/>
      <c r="AO141" s="188"/>
      <c r="AP141" s="146"/>
      <c r="AQ141" s="147"/>
      <c r="AR141" s="147"/>
      <c r="AS141" s="147"/>
      <c r="AT141" s="147"/>
      <c r="AU141" s="147"/>
      <c r="AV141" s="147"/>
      <c r="AW141" s="147"/>
      <c r="AX141" s="147"/>
      <c r="AY141" s="144"/>
      <c r="AZ141" s="144"/>
      <c r="BA141" s="144"/>
      <c r="BB141" s="144"/>
      <c r="BC141" s="145"/>
      <c r="BD141" s="119"/>
      <c r="BE141" s="111"/>
      <c r="BF141" s="112"/>
      <c r="BG141" s="112"/>
      <c r="BH141" s="112"/>
      <c r="BI141" s="112"/>
      <c r="BJ141" s="112"/>
      <c r="BK141" s="112"/>
      <c r="BL141" s="112"/>
      <c r="BM141" s="112"/>
      <c r="BN141" s="112"/>
      <c r="BO141" s="112"/>
      <c r="BP141" s="112"/>
      <c r="BQ141" s="112"/>
      <c r="BR141" s="112"/>
      <c r="BS141" s="112"/>
      <c r="BT141" s="188"/>
      <c r="BU141" s="112"/>
      <c r="BV141" s="112"/>
      <c r="BW141" s="112"/>
      <c r="BX141" s="112"/>
      <c r="BY141" s="112"/>
      <c r="BZ141" s="112"/>
      <c r="CA141" s="112"/>
      <c r="CB141" s="143"/>
      <c r="CC141" s="144"/>
      <c r="CD141" s="144"/>
      <c r="CE141" s="144"/>
      <c r="CF141" s="144"/>
      <c r="CG141" s="144"/>
      <c r="CH141" s="144"/>
      <c r="CI141" s="144"/>
      <c r="CJ141" s="144"/>
      <c r="CK141" s="144"/>
      <c r="CL141" s="144"/>
      <c r="CM141" s="144"/>
      <c r="CN141" s="144"/>
      <c r="CO141" s="145"/>
      <c r="CP141" s="112"/>
      <c r="CQ141" s="112"/>
      <c r="CR141" s="188"/>
      <c r="CS141" s="188"/>
      <c r="CT141" s="146"/>
      <c r="CU141" s="147"/>
      <c r="CV141" s="147"/>
      <c r="CW141" s="147"/>
      <c r="CX141" s="147"/>
      <c r="CY141" s="147"/>
      <c r="CZ141" s="147"/>
      <c r="DA141" s="147"/>
      <c r="DB141" s="147"/>
      <c r="DC141" s="144"/>
      <c r="DD141" s="144"/>
      <c r="DE141" s="144"/>
      <c r="DF141" s="144"/>
      <c r="DG141" s="145"/>
      <c r="DH141" s="119"/>
    </row>
    <row r="142" spans="1:112" ht="15" customHeight="1" thickBot="1">
      <c r="A142" s="111"/>
      <c r="B142" s="112"/>
      <c r="C142" s="112"/>
      <c r="D142" s="112"/>
      <c r="E142" s="112"/>
      <c r="F142" s="112"/>
      <c r="G142" s="112"/>
      <c r="H142" s="112"/>
      <c r="I142" s="112"/>
      <c r="J142" s="112"/>
      <c r="K142" s="112"/>
      <c r="L142" s="112"/>
      <c r="M142" s="112"/>
      <c r="N142" s="112"/>
      <c r="O142" s="112"/>
      <c r="P142" s="188"/>
      <c r="Q142" s="112"/>
      <c r="R142" s="112"/>
      <c r="S142" s="112"/>
      <c r="T142" s="112"/>
      <c r="U142" s="112"/>
      <c r="V142" s="112"/>
      <c r="W142" s="112"/>
      <c r="X142" s="112"/>
      <c r="Y142" s="148"/>
      <c r="Z142" s="149"/>
      <c r="AA142" s="149"/>
      <c r="AB142" s="149"/>
      <c r="AC142" s="149"/>
      <c r="AD142" s="149"/>
      <c r="AE142" s="149"/>
      <c r="AF142" s="149"/>
      <c r="AG142" s="149"/>
      <c r="AH142" s="149"/>
      <c r="AI142" s="149"/>
      <c r="AJ142" s="150"/>
      <c r="AK142" s="112"/>
      <c r="AL142" s="112"/>
      <c r="AM142" s="112"/>
      <c r="AN142" s="188"/>
      <c r="AO142" s="188"/>
      <c r="AP142" s="118"/>
      <c r="AQ142" s="148"/>
      <c r="AR142" s="149"/>
      <c r="AS142" s="149"/>
      <c r="AT142" s="149"/>
      <c r="AU142" s="149"/>
      <c r="AV142" s="149"/>
      <c r="AW142" s="149"/>
      <c r="AX142" s="149"/>
      <c r="AY142" s="149"/>
      <c r="AZ142" s="149"/>
      <c r="BA142" s="149"/>
      <c r="BB142" s="150"/>
      <c r="BC142" s="112"/>
      <c r="BD142" s="119"/>
      <c r="BE142" s="111"/>
      <c r="BF142" s="112"/>
      <c r="BG142" s="112"/>
      <c r="BH142" s="112"/>
      <c r="BI142" s="112"/>
      <c r="BJ142" s="112"/>
      <c r="BK142" s="112"/>
      <c r="BL142" s="112"/>
      <c r="BM142" s="112"/>
      <c r="BN142" s="112"/>
      <c r="BO142" s="112"/>
      <c r="BP142" s="112"/>
      <c r="BQ142" s="112"/>
      <c r="BR142" s="112"/>
      <c r="BS142" s="112"/>
      <c r="BT142" s="188"/>
      <c r="BU142" s="112"/>
      <c r="BV142" s="112"/>
      <c r="BW142" s="112"/>
      <c r="BX142" s="112"/>
      <c r="BY142" s="112"/>
      <c r="BZ142" s="112"/>
      <c r="CA142" s="112"/>
      <c r="CB142" s="112"/>
      <c r="CC142" s="148"/>
      <c r="CD142" s="149"/>
      <c r="CE142" s="149"/>
      <c r="CF142" s="149"/>
      <c r="CG142" s="149"/>
      <c r="CH142" s="149"/>
      <c r="CI142" s="149"/>
      <c r="CJ142" s="149"/>
      <c r="CK142" s="149"/>
      <c r="CL142" s="149"/>
      <c r="CM142" s="149"/>
      <c r="CN142" s="150"/>
      <c r="CO142" s="112"/>
      <c r="CP142" s="112"/>
      <c r="CQ142" s="112"/>
      <c r="CR142" s="188"/>
      <c r="CS142" s="188"/>
      <c r="CT142" s="118"/>
      <c r="CU142" s="148"/>
      <c r="CV142" s="149"/>
      <c r="CW142" s="149"/>
      <c r="CX142" s="149"/>
      <c r="CY142" s="149"/>
      <c r="CZ142" s="149"/>
      <c r="DA142" s="149"/>
      <c r="DB142" s="149"/>
      <c r="DC142" s="149"/>
      <c r="DD142" s="149"/>
      <c r="DE142" s="149"/>
      <c r="DF142" s="150"/>
      <c r="DG142" s="112"/>
      <c r="DH142" s="119"/>
    </row>
    <row r="143" spans="1:112" ht="15" customHeight="1">
      <c r="A143" s="111"/>
      <c r="B143" s="112"/>
      <c r="C143" s="112"/>
      <c r="D143" s="112"/>
      <c r="E143" s="112"/>
      <c r="F143" s="112"/>
      <c r="G143" s="112"/>
      <c r="H143" s="112"/>
      <c r="I143" s="112"/>
      <c r="J143" s="112"/>
      <c r="K143" s="112"/>
      <c r="L143" s="112"/>
      <c r="M143" s="112"/>
      <c r="N143" s="112"/>
      <c r="O143" s="112"/>
      <c r="P143" s="188"/>
      <c r="Q143" s="112"/>
      <c r="R143" s="112"/>
      <c r="S143" s="112"/>
      <c r="T143" s="112"/>
      <c r="U143" s="112"/>
      <c r="V143" s="112"/>
      <c r="W143" s="112"/>
      <c r="X143" s="112"/>
      <c r="Y143" s="112"/>
      <c r="Z143" s="112"/>
      <c r="AA143" s="112"/>
      <c r="AB143" s="112"/>
      <c r="AC143" s="112"/>
      <c r="AD143" s="112"/>
      <c r="AE143" s="112"/>
      <c r="AF143" s="112"/>
      <c r="AG143" s="112"/>
      <c r="AH143" s="112"/>
      <c r="AI143" s="112"/>
      <c r="AJ143" s="112"/>
      <c r="AK143" s="112"/>
      <c r="AL143" s="112"/>
      <c r="AM143" s="112"/>
      <c r="AN143" s="112"/>
      <c r="AO143" s="112"/>
      <c r="AP143" s="118"/>
      <c r="AQ143" s="118"/>
      <c r="AR143" s="118"/>
      <c r="AS143" s="118"/>
      <c r="AT143" s="118"/>
      <c r="AU143" s="118"/>
      <c r="AV143" s="118"/>
      <c r="AW143" s="118"/>
      <c r="AX143" s="118"/>
      <c r="AY143" s="112"/>
      <c r="AZ143" s="112"/>
      <c r="BA143" s="112"/>
      <c r="BB143" s="112"/>
      <c r="BC143" s="112"/>
      <c r="BD143" s="119"/>
      <c r="BE143" s="111"/>
      <c r="BF143" s="112"/>
      <c r="BG143" s="112"/>
      <c r="BH143" s="112"/>
      <c r="BI143" s="112"/>
      <c r="BJ143" s="112"/>
      <c r="BK143" s="112"/>
      <c r="BL143" s="112"/>
      <c r="BM143" s="112"/>
      <c r="BN143" s="112"/>
      <c r="BO143" s="112"/>
      <c r="BP143" s="112"/>
      <c r="BQ143" s="112"/>
      <c r="BR143" s="112"/>
      <c r="BS143" s="112"/>
      <c r="BT143" s="188"/>
      <c r="BU143" s="112"/>
      <c r="BV143" s="112"/>
      <c r="BW143" s="112"/>
      <c r="BX143" s="112"/>
      <c r="BY143" s="112"/>
      <c r="BZ143" s="112"/>
      <c r="CA143" s="112"/>
      <c r="CB143" s="112"/>
      <c r="CC143" s="112"/>
      <c r="CD143" s="112"/>
      <c r="CE143" s="112"/>
      <c r="CF143" s="112"/>
      <c r="CG143" s="112"/>
      <c r="CH143" s="112"/>
      <c r="CI143" s="112"/>
      <c r="CJ143" s="112"/>
      <c r="CK143" s="112"/>
      <c r="CL143" s="112"/>
      <c r="CM143" s="112"/>
      <c r="CN143" s="112"/>
      <c r="CO143" s="112"/>
      <c r="CP143" s="112"/>
      <c r="CQ143" s="112"/>
      <c r="CR143" s="112"/>
      <c r="CS143" s="112"/>
      <c r="CT143" s="118"/>
      <c r="CU143" s="118"/>
      <c r="CV143" s="118"/>
      <c r="CW143" s="118"/>
      <c r="CX143" s="118"/>
      <c r="CY143" s="118"/>
      <c r="CZ143" s="118"/>
      <c r="DA143" s="118"/>
      <c r="DB143" s="118"/>
      <c r="DC143" s="112"/>
      <c r="DD143" s="112"/>
      <c r="DE143" s="112"/>
      <c r="DF143" s="112"/>
      <c r="DG143" s="112"/>
      <c r="DH143" s="119"/>
    </row>
    <row r="144" spans="1:112" ht="15" customHeight="1" thickBot="1">
      <c r="A144" s="143"/>
      <c r="B144" s="144"/>
      <c r="C144" s="144"/>
      <c r="D144" s="144"/>
      <c r="E144" s="144"/>
      <c r="F144" s="144"/>
      <c r="G144" s="144"/>
      <c r="H144" s="144"/>
      <c r="I144" s="144"/>
      <c r="J144" s="144"/>
      <c r="K144" s="144"/>
      <c r="L144" s="144"/>
      <c r="M144" s="144"/>
      <c r="N144" s="144"/>
      <c r="O144" s="144"/>
      <c r="P144" s="151"/>
      <c r="Q144" s="144"/>
      <c r="R144" s="144"/>
      <c r="S144" s="144"/>
      <c r="T144" s="144"/>
      <c r="U144" s="144"/>
      <c r="V144" s="144"/>
      <c r="W144" s="144"/>
      <c r="X144" s="144"/>
      <c r="Y144" s="144"/>
      <c r="Z144" s="144"/>
      <c r="AA144" s="144"/>
      <c r="AB144" s="144"/>
      <c r="AC144" s="144"/>
      <c r="AD144" s="144"/>
      <c r="AE144" s="144"/>
      <c r="AF144" s="144"/>
      <c r="AG144" s="144"/>
      <c r="AH144" s="144"/>
      <c r="AI144" s="144"/>
      <c r="AJ144" s="144"/>
      <c r="AK144" s="144"/>
      <c r="AL144" s="144"/>
      <c r="AM144" s="144"/>
      <c r="AN144" s="144"/>
      <c r="AO144" s="144"/>
      <c r="AP144" s="147"/>
      <c r="AQ144" s="147"/>
      <c r="AR144" s="147"/>
      <c r="AS144" s="147"/>
      <c r="AT144" s="147"/>
      <c r="AU144" s="147"/>
      <c r="AV144" s="147"/>
      <c r="AW144" s="152"/>
      <c r="AX144" s="152"/>
      <c r="AY144" s="153" t="s">
        <v>38</v>
      </c>
      <c r="AZ144" s="284">
        <f>AZ108+1</f>
        <v>16</v>
      </c>
      <c r="BA144" s="284"/>
      <c r="BB144" s="154" t="s">
        <v>1</v>
      </c>
      <c r="BC144" s="284">
        <f>Cover!$X$24</f>
        <v>32</v>
      </c>
      <c r="BD144" s="285"/>
      <c r="BE144" s="143"/>
      <c r="BF144" s="144"/>
      <c r="BG144" s="144"/>
      <c r="BH144" s="144"/>
      <c r="BI144" s="144"/>
      <c r="BJ144" s="144"/>
      <c r="BK144" s="144"/>
      <c r="BL144" s="144"/>
      <c r="BM144" s="144"/>
      <c r="BN144" s="144"/>
      <c r="BO144" s="144"/>
      <c r="BP144" s="144"/>
      <c r="BQ144" s="144"/>
      <c r="BR144" s="144"/>
      <c r="BS144" s="144"/>
      <c r="BT144" s="151"/>
      <c r="BU144" s="144"/>
      <c r="BV144" s="144"/>
      <c r="BW144" s="144"/>
      <c r="BX144" s="144"/>
      <c r="BY144" s="144"/>
      <c r="BZ144" s="144"/>
      <c r="CA144" s="144"/>
      <c r="CB144" s="144"/>
      <c r="CC144" s="144"/>
      <c r="CD144" s="144"/>
      <c r="CE144" s="144"/>
      <c r="CF144" s="144"/>
      <c r="CG144" s="144"/>
      <c r="CH144" s="144"/>
      <c r="CI144" s="144"/>
      <c r="CJ144" s="144"/>
      <c r="CK144" s="144"/>
      <c r="CL144" s="144"/>
      <c r="CM144" s="144"/>
      <c r="CN144" s="144"/>
      <c r="CO144" s="144"/>
      <c r="CP144" s="144"/>
      <c r="CQ144" s="144"/>
      <c r="CR144" s="144"/>
      <c r="CS144" s="144"/>
      <c r="CT144" s="147"/>
      <c r="CU144" s="147"/>
      <c r="CV144" s="147"/>
      <c r="CW144" s="147"/>
      <c r="CX144" s="147"/>
      <c r="CY144" s="147"/>
      <c r="CZ144" s="147"/>
      <c r="DA144" s="152"/>
      <c r="DB144" s="152"/>
      <c r="DC144" s="153" t="s">
        <v>38</v>
      </c>
      <c r="DD144" s="284" t="str">
        <f>AZ144&amp;"A"</f>
        <v>16A</v>
      </c>
      <c r="DE144" s="284"/>
      <c r="DF144" s="154" t="s">
        <v>1</v>
      </c>
      <c r="DG144" s="284">
        <f>Cover!$X$24</f>
        <v>32</v>
      </c>
      <c r="DH144" s="285"/>
    </row>
    <row r="145" spans="1:112" ht="15" customHeight="1">
      <c r="A145" s="104" t="s">
        <v>72</v>
      </c>
      <c r="B145" s="105"/>
      <c r="C145" s="105"/>
      <c r="D145" s="106"/>
      <c r="E145" s="106"/>
      <c r="F145" s="107"/>
      <c r="G145" s="107"/>
      <c r="H145" s="107"/>
      <c r="I145" s="106"/>
      <c r="J145" s="106"/>
      <c r="K145" s="106"/>
      <c r="L145" s="106"/>
      <c r="M145" s="106"/>
      <c r="N145" s="106"/>
      <c r="O145" s="106"/>
      <c r="P145" s="106"/>
      <c r="Q145" s="107"/>
      <c r="R145" s="107"/>
      <c r="S145" s="107"/>
      <c r="T145" s="107"/>
      <c r="U145" s="106"/>
      <c r="V145" s="106"/>
      <c r="W145" s="106"/>
      <c r="X145" s="106"/>
      <c r="Y145" s="106"/>
      <c r="Z145" s="106"/>
      <c r="AA145" s="106"/>
      <c r="AB145" s="106"/>
      <c r="AC145" s="106"/>
      <c r="AD145" s="106"/>
      <c r="AE145" s="106"/>
      <c r="AF145" s="106"/>
      <c r="AG145" s="106"/>
      <c r="AH145" s="106"/>
      <c r="AI145" s="106"/>
      <c r="AJ145" s="106"/>
      <c r="AK145" s="106"/>
      <c r="AL145" s="106"/>
      <c r="AM145" s="106"/>
      <c r="AN145" s="106"/>
      <c r="AO145" s="106"/>
      <c r="AP145" s="108"/>
      <c r="AQ145" s="108"/>
      <c r="AR145" s="108"/>
      <c r="AS145" s="108"/>
      <c r="AT145" s="108"/>
      <c r="AU145" s="108"/>
      <c r="AV145" s="108"/>
      <c r="AW145" s="108"/>
      <c r="AX145" s="108"/>
      <c r="AY145" s="106"/>
      <c r="AZ145" s="106"/>
      <c r="BA145" s="106"/>
      <c r="BB145" s="106"/>
      <c r="BC145" s="106"/>
      <c r="BD145" s="109"/>
      <c r="BE145" s="104" t="s">
        <v>73</v>
      </c>
      <c r="BF145" s="105"/>
      <c r="BG145" s="105"/>
      <c r="BH145" s="106"/>
      <c r="BI145" s="106"/>
      <c r="BJ145" s="107"/>
      <c r="BK145" s="107"/>
      <c r="BL145" s="107"/>
      <c r="BM145" s="106"/>
      <c r="BN145" s="106"/>
      <c r="BO145" s="106"/>
      <c r="BP145" s="106"/>
      <c r="BQ145" s="106"/>
      <c r="BR145" s="106"/>
      <c r="BS145" s="106"/>
      <c r="BT145" s="106"/>
      <c r="BU145" s="107"/>
      <c r="BV145" s="107"/>
      <c r="BW145" s="107"/>
      <c r="BX145" s="107"/>
      <c r="BY145" s="106"/>
      <c r="BZ145" s="106"/>
      <c r="CA145" s="106"/>
      <c r="CB145" s="106"/>
      <c r="CC145" s="106"/>
      <c r="CD145" s="106"/>
      <c r="CE145" s="106"/>
      <c r="CF145" s="106"/>
      <c r="CG145" s="106"/>
      <c r="CH145" s="106"/>
      <c r="CI145" s="106"/>
      <c r="CJ145" s="106"/>
      <c r="CK145" s="106"/>
      <c r="CL145" s="106"/>
      <c r="CM145" s="106"/>
      <c r="CN145" s="106"/>
      <c r="CO145" s="106"/>
      <c r="CP145" s="106"/>
      <c r="CQ145" s="106"/>
      <c r="CR145" s="106"/>
      <c r="CS145" s="106"/>
      <c r="CT145" s="108"/>
      <c r="CU145" s="108"/>
      <c r="CV145" s="108"/>
      <c r="CW145" s="108"/>
      <c r="CX145" s="108"/>
      <c r="CY145" s="108"/>
      <c r="CZ145" s="108"/>
      <c r="DA145" s="108"/>
      <c r="DB145" s="108"/>
      <c r="DC145" s="106"/>
      <c r="DD145" s="106"/>
      <c r="DE145" s="106"/>
      <c r="DF145" s="106"/>
      <c r="DG145" s="106"/>
      <c r="DH145" s="109"/>
    </row>
    <row r="146" spans="1:112" ht="15" customHeight="1">
      <c r="A146" s="111"/>
      <c r="B146" s="112"/>
      <c r="C146" s="112"/>
      <c r="D146" s="112"/>
      <c r="E146" s="112"/>
      <c r="F146" s="113" t="s">
        <v>32</v>
      </c>
      <c r="G146" s="112"/>
      <c r="H146" s="114" t="s">
        <v>64</v>
      </c>
      <c r="I146" s="115"/>
      <c r="J146" s="112"/>
      <c r="K146" s="112"/>
      <c r="L146" s="115"/>
      <c r="M146" s="116"/>
      <c r="N146" s="115"/>
      <c r="O146" s="115"/>
      <c r="P146" s="116"/>
      <c r="Q146" s="116"/>
      <c r="R146" s="116"/>
      <c r="S146" s="116"/>
      <c r="T146" s="116"/>
      <c r="U146" s="112"/>
      <c r="V146" s="112"/>
      <c r="W146" s="112"/>
      <c r="X146" s="117"/>
      <c r="Y146" s="117"/>
      <c r="Z146" s="117"/>
      <c r="AA146" s="117"/>
      <c r="AB146" s="117"/>
      <c r="AC146" s="112"/>
      <c r="AD146" s="112"/>
      <c r="AE146" s="112"/>
      <c r="AF146" s="112"/>
      <c r="AG146" s="112"/>
      <c r="AH146" s="112"/>
      <c r="AI146" s="112"/>
      <c r="AJ146" s="112"/>
      <c r="AK146" s="112"/>
      <c r="AL146" s="112"/>
      <c r="AM146" s="112"/>
      <c r="AN146" s="112"/>
      <c r="AO146" s="112"/>
      <c r="AP146" s="118"/>
      <c r="AQ146" s="118"/>
      <c r="AR146" s="118"/>
      <c r="AS146" s="118"/>
      <c r="AT146" s="118"/>
      <c r="AU146" s="118"/>
      <c r="AV146" s="118"/>
      <c r="AW146" s="118"/>
      <c r="AX146" s="118"/>
      <c r="AY146" s="112"/>
      <c r="AZ146" s="112"/>
      <c r="BA146" s="112"/>
      <c r="BB146" s="112"/>
      <c r="BC146" s="112"/>
      <c r="BD146" s="119"/>
      <c r="BE146" s="111"/>
      <c r="BF146" s="112"/>
      <c r="BG146" s="112"/>
      <c r="BH146" s="112"/>
      <c r="BI146" s="112"/>
      <c r="BJ146" s="113" t="s">
        <v>32</v>
      </c>
      <c r="BK146" s="112"/>
      <c r="BL146" s="114" t="str">
        <f>H146</f>
        <v>xxxxx</v>
      </c>
      <c r="BM146" s="115"/>
      <c r="BN146" s="112"/>
      <c r="BO146" s="112"/>
      <c r="BP146" s="115"/>
      <c r="BQ146" s="116"/>
      <c r="BR146" s="115"/>
      <c r="BS146" s="115"/>
      <c r="BT146" s="116"/>
      <c r="BU146" s="116"/>
      <c r="BV146" s="116"/>
      <c r="BW146" s="116"/>
      <c r="BX146" s="116"/>
      <c r="BY146" s="112"/>
      <c r="BZ146" s="112"/>
      <c r="CA146" s="112"/>
      <c r="CB146" s="117"/>
      <c r="CC146" s="117"/>
      <c r="CD146" s="117"/>
      <c r="CE146" s="117"/>
      <c r="CF146" s="117"/>
      <c r="CG146" s="112"/>
      <c r="CH146" s="112"/>
      <c r="CI146" s="112"/>
      <c r="CJ146" s="112"/>
      <c r="CK146" s="112"/>
      <c r="CL146" s="112"/>
      <c r="CM146" s="112"/>
      <c r="CN146" s="112"/>
      <c r="CO146" s="112"/>
      <c r="CP146" s="112"/>
      <c r="CQ146" s="120"/>
      <c r="CR146" s="120"/>
      <c r="CS146" s="112"/>
      <c r="CT146" s="118"/>
      <c r="CU146" s="118"/>
      <c r="CV146" s="118"/>
      <c r="CW146" s="118"/>
      <c r="CX146" s="118"/>
      <c r="CY146" s="118"/>
      <c r="CZ146" s="118"/>
      <c r="DA146" s="118"/>
      <c r="DB146" s="118"/>
      <c r="DC146" s="112"/>
      <c r="DD146" s="112"/>
      <c r="DE146" s="112"/>
      <c r="DF146" s="112"/>
      <c r="DG146" s="112"/>
      <c r="DH146" s="119"/>
    </row>
    <row r="147" spans="1:112" ht="15" customHeight="1">
      <c r="A147" s="111"/>
      <c r="B147" s="112"/>
      <c r="C147" s="112"/>
      <c r="D147" s="112"/>
      <c r="E147" s="112"/>
      <c r="F147" s="113" t="s">
        <v>31</v>
      </c>
      <c r="G147" s="112"/>
      <c r="H147" s="121" t="s">
        <v>64</v>
      </c>
      <c r="I147" s="112"/>
      <c r="J147" s="112"/>
      <c r="K147" s="112"/>
      <c r="L147" s="112"/>
      <c r="M147" s="112"/>
      <c r="N147" s="112"/>
      <c r="O147" s="112"/>
      <c r="P147" s="112"/>
      <c r="Q147" s="112"/>
      <c r="R147" s="116"/>
      <c r="S147" s="116"/>
      <c r="T147" s="112"/>
      <c r="U147" s="112"/>
      <c r="V147" s="112"/>
      <c r="W147" s="112"/>
      <c r="X147" s="122"/>
      <c r="Y147" s="112"/>
      <c r="Z147" s="112"/>
      <c r="AA147" s="112"/>
      <c r="AB147" s="112"/>
      <c r="AC147" s="112"/>
      <c r="AD147" s="112"/>
      <c r="AE147" s="112"/>
      <c r="AF147" s="112"/>
      <c r="AG147" s="112"/>
      <c r="AH147" s="112"/>
      <c r="AI147" s="112"/>
      <c r="AJ147" s="112"/>
      <c r="AK147" s="112"/>
      <c r="AL147" s="112"/>
      <c r="AM147" s="112"/>
      <c r="AN147" s="112"/>
      <c r="AO147" s="112"/>
      <c r="AP147" s="118"/>
      <c r="AQ147" s="118"/>
      <c r="AR147" s="118"/>
      <c r="AS147" s="118"/>
      <c r="AT147" s="118"/>
      <c r="AU147" s="118"/>
      <c r="AV147" s="118"/>
      <c r="AW147" s="118"/>
      <c r="AX147" s="118"/>
      <c r="AY147" s="112"/>
      <c r="AZ147" s="112"/>
      <c r="BA147" s="112"/>
      <c r="BB147" s="112"/>
      <c r="BC147" s="112"/>
      <c r="BD147" s="119"/>
      <c r="BE147" s="111"/>
      <c r="BF147" s="112"/>
      <c r="BG147" s="112"/>
      <c r="BH147" s="112"/>
      <c r="BI147" s="112"/>
      <c r="BJ147" s="113" t="s">
        <v>31</v>
      </c>
      <c r="BK147" s="112"/>
      <c r="BL147" s="114" t="str">
        <f>H147</f>
        <v>xxxxx</v>
      </c>
      <c r="BM147" s="112"/>
      <c r="BN147" s="112"/>
      <c r="BO147" s="112"/>
      <c r="BP147" s="112"/>
      <c r="BQ147" s="112"/>
      <c r="BR147" s="112"/>
      <c r="BS147" s="112"/>
      <c r="BT147" s="112"/>
      <c r="BU147" s="112"/>
      <c r="BV147" s="116"/>
      <c r="BW147" s="116"/>
      <c r="BX147" s="112"/>
      <c r="BY147" s="112"/>
      <c r="BZ147" s="112"/>
      <c r="CA147" s="112"/>
      <c r="CB147" s="122"/>
      <c r="CC147" s="112"/>
      <c r="CD147" s="112"/>
      <c r="CE147" s="112"/>
      <c r="CF147" s="112"/>
      <c r="CG147" s="112"/>
      <c r="CH147" s="112"/>
      <c r="CI147" s="112"/>
      <c r="CJ147" s="112"/>
      <c r="CK147" s="112"/>
      <c r="CL147" s="112"/>
      <c r="CM147" s="112"/>
      <c r="CN147" s="112"/>
      <c r="CO147" s="112"/>
      <c r="CP147" s="112"/>
      <c r="CQ147" s="123"/>
      <c r="CR147" s="123"/>
      <c r="CS147" s="112"/>
      <c r="CT147" s="118"/>
      <c r="CU147" s="118"/>
      <c r="CV147" s="118"/>
      <c r="CW147" s="118"/>
      <c r="CX147" s="118"/>
      <c r="CY147" s="118"/>
      <c r="CZ147" s="118"/>
      <c r="DA147" s="118"/>
      <c r="DB147" s="118"/>
      <c r="DC147" s="112"/>
      <c r="DD147" s="112"/>
      <c r="DE147" s="112"/>
      <c r="DF147" s="112"/>
      <c r="DG147" s="112"/>
      <c r="DH147" s="119"/>
    </row>
    <row r="148" spans="1:112" ht="15" customHeight="1" thickBot="1">
      <c r="A148" s="111"/>
      <c r="B148" s="112"/>
      <c r="C148" s="112"/>
      <c r="D148" s="115"/>
      <c r="E148" s="112"/>
      <c r="F148" s="113" t="s">
        <v>34</v>
      </c>
      <c r="G148" s="112"/>
      <c r="H148" s="114" t="s">
        <v>65</v>
      </c>
      <c r="I148" s="112"/>
      <c r="J148" s="112"/>
      <c r="K148" s="112"/>
      <c r="L148" s="112"/>
      <c r="M148" s="112"/>
      <c r="N148" s="112"/>
      <c r="O148" s="112"/>
      <c r="P148" s="188"/>
      <c r="Q148" s="112"/>
      <c r="R148" s="112"/>
      <c r="S148" s="112"/>
      <c r="T148" s="112"/>
      <c r="U148" s="112"/>
      <c r="V148" s="112"/>
      <c r="W148" s="112"/>
      <c r="X148" s="256" t="s">
        <v>2</v>
      </c>
      <c r="Y148" s="256"/>
      <c r="Z148" s="256"/>
      <c r="AA148" s="256"/>
      <c r="AB148" s="256"/>
      <c r="AC148" s="256"/>
      <c r="AD148" s="256"/>
      <c r="AE148" s="256"/>
      <c r="AF148" s="256"/>
      <c r="AG148" s="256"/>
      <c r="AH148" s="256"/>
      <c r="AI148" s="256"/>
      <c r="AJ148" s="256"/>
      <c r="AK148" s="256"/>
      <c r="AL148" s="189"/>
      <c r="AM148" s="189"/>
      <c r="AN148" s="188"/>
      <c r="AO148" s="188"/>
      <c r="AP148" s="256" t="s">
        <v>3</v>
      </c>
      <c r="AQ148" s="256"/>
      <c r="AR148" s="256"/>
      <c r="AS148" s="256"/>
      <c r="AT148" s="256"/>
      <c r="AU148" s="256"/>
      <c r="AV148" s="256"/>
      <c r="AW148" s="256"/>
      <c r="AX148" s="256"/>
      <c r="AY148" s="256"/>
      <c r="AZ148" s="256"/>
      <c r="BA148" s="256"/>
      <c r="BB148" s="256"/>
      <c r="BC148" s="256"/>
      <c r="BD148" s="119"/>
      <c r="BE148" s="111"/>
      <c r="BF148" s="112"/>
      <c r="BG148" s="112"/>
      <c r="BH148" s="115"/>
      <c r="BI148" s="112"/>
      <c r="BJ148" s="113" t="s">
        <v>34</v>
      </c>
      <c r="BK148" s="112"/>
      <c r="BL148" s="114" t="str">
        <f>H148</f>
        <v>FCSXXXX</v>
      </c>
      <c r="BM148" s="112"/>
      <c r="BN148" s="112"/>
      <c r="BO148" s="112"/>
      <c r="BP148" s="112"/>
      <c r="BQ148" s="112"/>
      <c r="BR148" s="112"/>
      <c r="BS148" s="112"/>
      <c r="BT148" s="188"/>
      <c r="BU148" s="112"/>
      <c r="BV148" s="112"/>
      <c r="BW148" s="112"/>
      <c r="BX148" s="112"/>
      <c r="BY148" s="112"/>
      <c r="BZ148" s="112"/>
      <c r="CA148" s="112"/>
      <c r="CB148" s="256" t="s">
        <v>2</v>
      </c>
      <c r="CC148" s="256"/>
      <c r="CD148" s="256"/>
      <c r="CE148" s="256"/>
      <c r="CF148" s="256"/>
      <c r="CG148" s="256"/>
      <c r="CH148" s="256"/>
      <c r="CI148" s="256"/>
      <c r="CJ148" s="256"/>
      <c r="CK148" s="256"/>
      <c r="CL148" s="256"/>
      <c r="CM148" s="256"/>
      <c r="CN148" s="256"/>
      <c r="CO148" s="256"/>
      <c r="CP148" s="189"/>
      <c r="CQ148" s="189"/>
      <c r="CR148" s="188"/>
      <c r="CS148" s="188"/>
      <c r="CT148" s="256" t="s">
        <v>3</v>
      </c>
      <c r="CU148" s="256"/>
      <c r="CV148" s="256"/>
      <c r="CW148" s="256"/>
      <c r="CX148" s="256"/>
      <c r="CY148" s="256"/>
      <c r="CZ148" s="256"/>
      <c r="DA148" s="256"/>
      <c r="DB148" s="256"/>
      <c r="DC148" s="256"/>
      <c r="DD148" s="256"/>
      <c r="DE148" s="256"/>
      <c r="DF148" s="256"/>
      <c r="DG148" s="256"/>
      <c r="DH148" s="119"/>
    </row>
    <row r="149" spans="1:112" ht="15" customHeight="1">
      <c r="A149" s="111"/>
      <c r="B149" s="112"/>
      <c r="C149" s="112"/>
      <c r="D149" s="112"/>
      <c r="E149" s="112"/>
      <c r="F149" s="113" t="s">
        <v>35</v>
      </c>
      <c r="G149" s="112"/>
      <c r="H149" s="190" t="s">
        <v>66</v>
      </c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04"/>
      <c r="Y149" s="124">
        <v>1</v>
      </c>
      <c r="Z149" s="124">
        <v>2</v>
      </c>
      <c r="AA149" s="124">
        <v>3</v>
      </c>
      <c r="AB149" s="124">
        <v>4</v>
      </c>
      <c r="AC149" s="124">
        <v>5</v>
      </c>
      <c r="AD149" s="124">
        <v>6</v>
      </c>
      <c r="AE149" s="124">
        <v>7</v>
      </c>
      <c r="AF149" s="124">
        <v>8</v>
      </c>
      <c r="AG149" s="106"/>
      <c r="AH149" s="106"/>
      <c r="AI149" s="106"/>
      <c r="AJ149" s="106"/>
      <c r="AK149" s="109"/>
      <c r="AL149" s="112"/>
      <c r="AM149" s="112"/>
      <c r="AN149" s="188"/>
      <c r="AO149" s="188"/>
      <c r="AP149" s="104"/>
      <c r="AQ149" s="124">
        <v>1</v>
      </c>
      <c r="AR149" s="124">
        <v>2</v>
      </c>
      <c r="AS149" s="124">
        <v>3</v>
      </c>
      <c r="AT149" s="124">
        <v>4</v>
      </c>
      <c r="AU149" s="124">
        <v>5</v>
      </c>
      <c r="AV149" s="124">
        <v>6</v>
      </c>
      <c r="AW149" s="124">
        <v>7</v>
      </c>
      <c r="AX149" s="124">
        <v>8</v>
      </c>
      <c r="AY149" s="106"/>
      <c r="AZ149" s="106"/>
      <c r="BA149" s="106"/>
      <c r="BB149" s="106"/>
      <c r="BC149" s="109"/>
      <c r="BD149" s="119"/>
      <c r="BE149" s="111"/>
      <c r="BF149" s="112"/>
      <c r="BG149" s="112"/>
      <c r="BH149" s="112"/>
      <c r="BI149" s="112"/>
      <c r="BJ149" s="113" t="s">
        <v>35</v>
      </c>
      <c r="BK149" s="112"/>
      <c r="BL149" s="114" t="str">
        <f>H149</f>
        <v>0X.XX</v>
      </c>
      <c r="BM149" s="112"/>
      <c r="BN149" s="112"/>
      <c r="BO149" s="112"/>
      <c r="BP149" s="112"/>
      <c r="BQ149" s="112"/>
      <c r="BR149" s="112"/>
      <c r="BS149" s="112"/>
      <c r="BT149" s="112"/>
      <c r="BU149" s="112"/>
      <c r="BV149" s="112"/>
      <c r="BW149" s="112"/>
      <c r="BX149" s="112"/>
      <c r="BY149" s="112"/>
      <c r="BZ149" s="112"/>
      <c r="CA149" s="112"/>
      <c r="CB149" s="104"/>
      <c r="CC149" s="124">
        <v>1</v>
      </c>
      <c r="CD149" s="124">
        <v>2</v>
      </c>
      <c r="CE149" s="124">
        <v>3</v>
      </c>
      <c r="CF149" s="124">
        <v>4</v>
      </c>
      <c r="CG149" s="124">
        <v>5</v>
      </c>
      <c r="CH149" s="124">
        <v>6</v>
      </c>
      <c r="CI149" s="124">
        <v>7</v>
      </c>
      <c r="CJ149" s="124">
        <v>8</v>
      </c>
      <c r="CK149" s="106"/>
      <c r="CL149" s="106"/>
      <c r="CM149" s="106"/>
      <c r="CN149" s="106"/>
      <c r="CO149" s="109"/>
      <c r="CP149" s="112"/>
      <c r="CQ149" s="112"/>
      <c r="CR149" s="188"/>
      <c r="CS149" s="188"/>
      <c r="CT149" s="104"/>
      <c r="CU149" s="124">
        <v>1</v>
      </c>
      <c r="CV149" s="124">
        <v>2</v>
      </c>
      <c r="CW149" s="124">
        <v>3</v>
      </c>
      <c r="CX149" s="124">
        <v>4</v>
      </c>
      <c r="CY149" s="124">
        <v>5</v>
      </c>
      <c r="CZ149" s="124">
        <v>6</v>
      </c>
      <c r="DA149" s="124">
        <v>7</v>
      </c>
      <c r="DB149" s="124">
        <v>8</v>
      </c>
      <c r="DC149" s="106"/>
      <c r="DD149" s="106"/>
      <c r="DE149" s="106"/>
      <c r="DF149" s="106"/>
      <c r="DG149" s="109"/>
      <c r="DH149" s="119"/>
    </row>
    <row r="150" spans="1:112" ht="15" customHeight="1">
      <c r="A150" s="111"/>
      <c r="B150" s="112"/>
      <c r="C150" s="112"/>
      <c r="D150" s="112"/>
      <c r="E150" s="112"/>
      <c r="F150" s="113" t="s">
        <v>33</v>
      </c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1"/>
      <c r="Y150" s="112"/>
      <c r="Z150" s="112"/>
      <c r="AA150" s="112"/>
      <c r="AB150" s="112"/>
      <c r="AC150" s="112"/>
      <c r="AD150" s="112"/>
      <c r="AE150" s="112"/>
      <c r="AF150" s="112"/>
      <c r="AG150" s="188"/>
      <c r="AH150" s="188"/>
      <c r="AI150" s="188"/>
      <c r="AJ150" s="188"/>
      <c r="AK150" s="125"/>
      <c r="AL150" s="188"/>
      <c r="AM150" s="188"/>
      <c r="AN150" s="188"/>
      <c r="AO150" s="188"/>
      <c r="AP150" s="111"/>
      <c r="AQ150" s="112"/>
      <c r="AR150" s="112"/>
      <c r="AS150" s="112"/>
      <c r="AT150" s="112"/>
      <c r="AU150" s="112"/>
      <c r="AV150" s="112"/>
      <c r="AW150" s="112"/>
      <c r="AX150" s="112"/>
      <c r="AY150" s="188"/>
      <c r="AZ150" s="188"/>
      <c r="BA150" s="188"/>
      <c r="BB150" s="188"/>
      <c r="BC150" s="125"/>
      <c r="BD150" s="119"/>
      <c r="BE150" s="111"/>
      <c r="BF150" s="112"/>
      <c r="BG150" s="112"/>
      <c r="BH150" s="112"/>
      <c r="BI150" s="112"/>
      <c r="BJ150" s="113" t="s">
        <v>33</v>
      </c>
      <c r="BK150" s="112"/>
      <c r="BL150" s="114">
        <f>H150</f>
        <v>0</v>
      </c>
      <c r="BM150" s="112"/>
      <c r="BN150" s="112"/>
      <c r="BO150" s="112"/>
      <c r="BP150" s="112"/>
      <c r="BQ150" s="112"/>
      <c r="BR150" s="112"/>
      <c r="BS150" s="112"/>
      <c r="BT150" s="112"/>
      <c r="BU150" s="112"/>
      <c r="BV150" s="112"/>
      <c r="BW150" s="112"/>
      <c r="BX150" s="112"/>
      <c r="BY150" s="112"/>
      <c r="BZ150" s="112"/>
      <c r="CA150" s="112"/>
      <c r="CB150" s="111"/>
      <c r="CC150" s="112"/>
      <c r="CD150" s="112"/>
      <c r="CE150" s="112"/>
      <c r="CF150" s="112"/>
      <c r="CG150" s="112"/>
      <c r="CH150" s="112"/>
      <c r="CI150" s="112"/>
      <c r="CJ150" s="112"/>
      <c r="CK150" s="188"/>
      <c r="CL150" s="188"/>
      <c r="CM150" s="188"/>
      <c r="CN150" s="188"/>
      <c r="CO150" s="125"/>
      <c r="CP150" s="188"/>
      <c r="CQ150" s="188"/>
      <c r="CR150" s="188"/>
      <c r="CS150" s="188"/>
      <c r="CT150" s="111"/>
      <c r="CU150" s="112"/>
      <c r="CV150" s="112"/>
      <c r="CW150" s="112"/>
      <c r="CX150" s="112"/>
      <c r="CY150" s="112"/>
      <c r="CZ150" s="112"/>
      <c r="DA150" s="112"/>
      <c r="DB150" s="112"/>
      <c r="DC150" s="188"/>
      <c r="DD150" s="188"/>
      <c r="DE150" s="188"/>
      <c r="DF150" s="188"/>
      <c r="DG150" s="125"/>
      <c r="DH150" s="119"/>
    </row>
    <row r="151" spans="1:112" ht="15" customHeight="1">
      <c r="A151" s="111"/>
      <c r="B151" s="112"/>
      <c r="C151" s="112"/>
      <c r="D151" s="112"/>
      <c r="E151" s="112"/>
      <c r="F151" s="112"/>
      <c r="G151" s="112"/>
      <c r="H151" s="112"/>
      <c r="I151" s="112"/>
      <c r="J151" s="112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  <c r="X151" s="111"/>
      <c r="Y151" s="267"/>
      <c r="Z151" s="267"/>
      <c r="AA151" s="267"/>
      <c r="AB151" s="267"/>
      <c r="AC151" s="273"/>
      <c r="AD151" s="273"/>
      <c r="AE151" s="250"/>
      <c r="AF151" s="257"/>
      <c r="AG151" s="253"/>
      <c r="AH151" s="253"/>
      <c r="AI151" s="253"/>
      <c r="AJ151" s="253"/>
      <c r="AK151" s="119"/>
      <c r="AL151" s="112"/>
      <c r="AM151" s="112"/>
      <c r="AN151" s="188"/>
      <c r="AO151" s="188"/>
      <c r="AP151" s="126"/>
      <c r="AQ151" s="267"/>
      <c r="AR151" s="267"/>
      <c r="AS151" s="270"/>
      <c r="AT151" s="270"/>
      <c r="AU151" s="270"/>
      <c r="AV151" s="270"/>
      <c r="AW151" s="264"/>
      <c r="AX151" s="264"/>
      <c r="AY151" s="253"/>
      <c r="AZ151" s="253"/>
      <c r="BA151" s="253"/>
      <c r="BB151" s="253"/>
      <c r="BC151" s="119"/>
      <c r="BD151" s="119"/>
      <c r="BE151" s="111"/>
      <c r="BF151" s="112"/>
      <c r="BG151" s="112"/>
      <c r="BH151" s="112"/>
      <c r="BI151" s="112"/>
      <c r="BJ151" s="112"/>
      <c r="BK151" s="112"/>
      <c r="BL151" s="112"/>
      <c r="BM151" s="112"/>
      <c r="BN151" s="112"/>
      <c r="BO151" s="112"/>
      <c r="BP151" s="112"/>
      <c r="BQ151" s="112"/>
      <c r="BR151" s="112"/>
      <c r="BS151" s="112"/>
      <c r="BT151" s="112"/>
      <c r="BU151" s="112"/>
      <c r="BV151" s="112"/>
      <c r="BW151" s="112"/>
      <c r="BX151" s="112"/>
      <c r="BY151" s="112"/>
      <c r="BZ151" s="112"/>
      <c r="CA151" s="112"/>
      <c r="CB151" s="111"/>
      <c r="CC151" s="267"/>
      <c r="CD151" s="267"/>
      <c r="CE151" s="267"/>
      <c r="CF151" s="267"/>
      <c r="CG151" s="273"/>
      <c r="CH151" s="273"/>
      <c r="CI151" s="276"/>
      <c r="CJ151" s="281"/>
      <c r="CK151" s="238"/>
      <c r="CL151" s="238"/>
      <c r="CM151" s="238"/>
      <c r="CN151" s="238"/>
      <c r="CO151" s="119"/>
      <c r="CP151" s="112"/>
      <c r="CQ151" s="112"/>
      <c r="CR151" s="188"/>
      <c r="CS151" s="188"/>
      <c r="CT151" s="126"/>
      <c r="CU151" s="267"/>
      <c r="CV151" s="267"/>
      <c r="CW151" s="270"/>
      <c r="CX151" s="270"/>
      <c r="CY151" s="270"/>
      <c r="CZ151" s="270"/>
      <c r="DA151" s="264"/>
      <c r="DB151" s="264"/>
      <c r="DC151" s="238"/>
      <c r="DD151" s="238"/>
      <c r="DE151" s="238"/>
      <c r="DF151" s="238"/>
      <c r="DG151" s="119"/>
      <c r="DH151" s="119"/>
    </row>
    <row r="152" spans="1:112" ht="15" customHeight="1">
      <c r="A152" s="111"/>
      <c r="B152" s="112"/>
      <c r="C152" s="112"/>
      <c r="D152" s="112"/>
      <c r="E152" s="112"/>
      <c r="F152" s="112"/>
      <c r="G152" s="112"/>
      <c r="H152" s="112"/>
      <c r="I152" s="112"/>
      <c r="J152" s="112"/>
      <c r="K152" s="112"/>
      <c r="L152" s="112"/>
      <c r="M152" s="112"/>
      <c r="N152" s="112"/>
      <c r="O152" s="112"/>
      <c r="P152" s="188"/>
      <c r="Q152" s="122" t="s">
        <v>36</v>
      </c>
      <c r="R152" s="122"/>
      <c r="S152" s="112"/>
      <c r="T152" s="112"/>
      <c r="U152" s="112"/>
      <c r="V152" s="188" t="s">
        <v>8</v>
      </c>
      <c r="W152" s="112"/>
      <c r="X152" s="111"/>
      <c r="Y152" s="268"/>
      <c r="Z152" s="268"/>
      <c r="AA152" s="268"/>
      <c r="AB152" s="268"/>
      <c r="AC152" s="274"/>
      <c r="AD152" s="274"/>
      <c r="AE152" s="251"/>
      <c r="AF152" s="258"/>
      <c r="AG152" s="254"/>
      <c r="AH152" s="254"/>
      <c r="AI152" s="254"/>
      <c r="AJ152" s="254"/>
      <c r="AK152" s="119"/>
      <c r="AL152" s="112"/>
      <c r="AM152" s="112"/>
      <c r="AN152" s="188" t="s">
        <v>9</v>
      </c>
      <c r="AO152" s="188"/>
      <c r="AP152" s="126"/>
      <c r="AQ152" s="268"/>
      <c r="AR152" s="268"/>
      <c r="AS152" s="271"/>
      <c r="AT152" s="271"/>
      <c r="AU152" s="271"/>
      <c r="AV152" s="271"/>
      <c r="AW152" s="265"/>
      <c r="AX152" s="265"/>
      <c r="AY152" s="254"/>
      <c r="AZ152" s="254"/>
      <c r="BA152" s="254"/>
      <c r="BB152" s="254"/>
      <c r="BC152" s="119"/>
      <c r="BD152" s="119"/>
      <c r="BE152" s="111"/>
      <c r="BF152" s="112"/>
      <c r="BG152" s="112"/>
      <c r="BH152" s="112"/>
      <c r="BI152" s="112"/>
      <c r="BJ152" s="112"/>
      <c r="BK152" s="112"/>
      <c r="BL152" s="112"/>
      <c r="BM152" s="112"/>
      <c r="BN152" s="112"/>
      <c r="BO152" s="112"/>
      <c r="BP152" s="112"/>
      <c r="BQ152" s="112"/>
      <c r="BR152" s="112"/>
      <c r="BS152" s="112"/>
      <c r="BT152" s="188"/>
      <c r="BU152" s="122" t="s">
        <v>36</v>
      </c>
      <c r="BV152" s="122"/>
      <c r="BW152" s="112"/>
      <c r="BX152" s="112"/>
      <c r="BY152" s="112"/>
      <c r="BZ152" s="188" t="s">
        <v>8</v>
      </c>
      <c r="CA152" s="112"/>
      <c r="CB152" s="111"/>
      <c r="CC152" s="268"/>
      <c r="CD152" s="268"/>
      <c r="CE152" s="268"/>
      <c r="CF152" s="268"/>
      <c r="CG152" s="274"/>
      <c r="CH152" s="274"/>
      <c r="CI152" s="277"/>
      <c r="CJ152" s="282"/>
      <c r="CK152" s="239"/>
      <c r="CL152" s="239"/>
      <c r="CM152" s="239"/>
      <c r="CN152" s="239"/>
      <c r="CO152" s="119"/>
      <c r="CP152" s="112"/>
      <c r="CQ152" s="112"/>
      <c r="CR152" s="188" t="s">
        <v>9</v>
      </c>
      <c r="CS152" s="188"/>
      <c r="CT152" s="126"/>
      <c r="CU152" s="268"/>
      <c r="CV152" s="268"/>
      <c r="CW152" s="271"/>
      <c r="CX152" s="271"/>
      <c r="CY152" s="271"/>
      <c r="CZ152" s="271"/>
      <c r="DA152" s="265"/>
      <c r="DB152" s="265"/>
      <c r="DC152" s="239"/>
      <c r="DD152" s="239"/>
      <c r="DE152" s="239"/>
      <c r="DF152" s="239"/>
      <c r="DG152" s="119"/>
      <c r="DH152" s="119"/>
    </row>
    <row r="153" spans="1:112" ht="15" customHeight="1">
      <c r="A153" s="111"/>
      <c r="B153" s="112"/>
      <c r="C153" s="112"/>
      <c r="D153" s="112"/>
      <c r="E153" s="112"/>
      <c r="F153" s="113" t="s">
        <v>39</v>
      </c>
      <c r="G153" s="112"/>
      <c r="H153" s="115" t="s">
        <v>47</v>
      </c>
      <c r="I153" s="112"/>
      <c r="J153" s="112"/>
      <c r="K153" s="112"/>
      <c r="L153" s="112"/>
      <c r="M153" s="112"/>
      <c r="N153" s="112"/>
      <c r="O153" s="112"/>
      <c r="P153" s="113"/>
      <c r="Q153" s="156">
        <v>0</v>
      </c>
      <c r="R153" s="122"/>
      <c r="S153" s="112"/>
      <c r="T153" s="112"/>
      <c r="U153" s="112"/>
      <c r="V153" s="112"/>
      <c r="W153" s="112"/>
      <c r="X153" s="111"/>
      <c r="Y153" s="269"/>
      <c r="Z153" s="269"/>
      <c r="AA153" s="269"/>
      <c r="AB153" s="269"/>
      <c r="AC153" s="275"/>
      <c r="AD153" s="275"/>
      <c r="AE153" s="252"/>
      <c r="AF153" s="259"/>
      <c r="AG153" s="254"/>
      <c r="AH153" s="254"/>
      <c r="AI153" s="254"/>
      <c r="AJ153" s="254"/>
      <c r="AK153" s="119"/>
      <c r="AL153" s="112"/>
      <c r="AM153" s="112"/>
      <c r="AN153" s="188"/>
      <c r="AO153" s="188"/>
      <c r="AP153" s="126"/>
      <c r="AQ153" s="269"/>
      <c r="AR153" s="269"/>
      <c r="AS153" s="272"/>
      <c r="AT153" s="272"/>
      <c r="AU153" s="272"/>
      <c r="AV153" s="272"/>
      <c r="AW153" s="266"/>
      <c r="AX153" s="266"/>
      <c r="AY153" s="255"/>
      <c r="AZ153" s="255"/>
      <c r="BA153" s="254"/>
      <c r="BB153" s="254"/>
      <c r="BC153" s="119"/>
      <c r="BD153" s="119"/>
      <c r="BE153" s="111" t="s">
        <v>51</v>
      </c>
      <c r="BF153" s="112"/>
      <c r="BG153" s="112"/>
      <c r="BH153" s="112"/>
      <c r="BI153" s="112"/>
      <c r="BJ153" s="113"/>
      <c r="BK153" s="112"/>
      <c r="BL153" s="115"/>
      <c r="BM153" s="112"/>
      <c r="BN153" s="112"/>
      <c r="BO153" s="112"/>
      <c r="BP153" s="112"/>
      <c r="BQ153" s="112"/>
      <c r="BR153" s="112"/>
      <c r="BS153" s="112"/>
      <c r="BT153" s="113"/>
      <c r="BU153" s="156">
        <f t="shared" ref="BU153" si="12">SUM(BS153:BT153)</f>
        <v>0</v>
      </c>
      <c r="BV153" s="122"/>
      <c r="BW153" s="112"/>
      <c r="BX153" s="112"/>
      <c r="BY153" s="112"/>
      <c r="BZ153" s="112"/>
      <c r="CA153" s="112"/>
      <c r="CB153" s="111"/>
      <c r="CC153" s="269"/>
      <c r="CD153" s="269"/>
      <c r="CE153" s="269"/>
      <c r="CF153" s="269"/>
      <c r="CG153" s="275"/>
      <c r="CH153" s="275"/>
      <c r="CI153" s="278"/>
      <c r="CJ153" s="283"/>
      <c r="CK153" s="239"/>
      <c r="CL153" s="239"/>
      <c r="CM153" s="239"/>
      <c r="CN153" s="239"/>
      <c r="CO153" s="119"/>
      <c r="CP153" s="112"/>
      <c r="CQ153" s="112"/>
      <c r="CR153" s="188"/>
      <c r="CS153" s="188"/>
      <c r="CT153" s="126"/>
      <c r="CU153" s="269"/>
      <c r="CV153" s="269"/>
      <c r="CW153" s="272"/>
      <c r="CX153" s="272"/>
      <c r="CY153" s="272"/>
      <c r="CZ153" s="272"/>
      <c r="DA153" s="266"/>
      <c r="DB153" s="266"/>
      <c r="DC153" s="240"/>
      <c r="DD153" s="240"/>
      <c r="DE153" s="239"/>
      <c r="DF153" s="239"/>
      <c r="DG153" s="119"/>
      <c r="DH153" s="119"/>
    </row>
    <row r="154" spans="1:112" ht="15" customHeight="1">
      <c r="A154" s="111"/>
      <c r="B154" s="112"/>
      <c r="C154" s="112"/>
      <c r="D154" s="112"/>
      <c r="E154" s="112"/>
      <c r="F154" s="113" t="s">
        <v>40</v>
      </c>
      <c r="G154" s="112"/>
      <c r="H154" s="115" t="s">
        <v>52</v>
      </c>
      <c r="I154" s="112"/>
      <c r="J154" s="112"/>
      <c r="K154" s="112"/>
      <c r="L154" s="112"/>
      <c r="M154" s="112"/>
      <c r="N154" s="112"/>
      <c r="O154" s="112"/>
      <c r="P154" s="113"/>
      <c r="Q154" s="156">
        <v>0</v>
      </c>
      <c r="R154" s="122"/>
      <c r="S154" s="112"/>
      <c r="T154" s="112"/>
      <c r="U154" s="112"/>
      <c r="V154" s="112"/>
      <c r="W154" s="112"/>
      <c r="X154" s="111"/>
      <c r="Y154" s="120"/>
      <c r="Z154" s="120"/>
      <c r="AA154" s="120"/>
      <c r="AB154" s="120"/>
      <c r="AC154" s="127"/>
      <c r="AD154" s="112"/>
      <c r="AE154" s="128"/>
      <c r="AF154" s="128"/>
      <c r="AG154" s="255"/>
      <c r="AH154" s="255"/>
      <c r="AI154" s="255"/>
      <c r="AJ154" s="255"/>
      <c r="AK154" s="119"/>
      <c r="AL154" s="112"/>
      <c r="AM154" s="112"/>
      <c r="AN154" s="188"/>
      <c r="AO154" s="188"/>
      <c r="AP154" s="126"/>
      <c r="AQ154" s="164"/>
      <c r="AR154" s="164"/>
      <c r="AS154" s="120"/>
      <c r="AT154" s="120"/>
      <c r="AU154" s="120"/>
      <c r="AV154" s="120"/>
      <c r="AW154" s="120"/>
      <c r="AX154" s="120"/>
      <c r="AY154" s="195"/>
      <c r="AZ154" s="195"/>
      <c r="BA154" s="255"/>
      <c r="BB154" s="255"/>
      <c r="BC154" s="119"/>
      <c r="BD154" s="119"/>
      <c r="BE154" s="111"/>
      <c r="BF154" s="112"/>
      <c r="BG154" s="112"/>
      <c r="BH154" s="112"/>
      <c r="BI154" s="112"/>
      <c r="BJ154" s="113" t="s">
        <v>40</v>
      </c>
      <c r="BK154" s="112"/>
      <c r="BL154" s="115" t="s">
        <v>52</v>
      </c>
      <c r="BM154" s="112"/>
      <c r="BN154" s="112"/>
      <c r="BO154" s="112"/>
      <c r="BP154" s="112"/>
      <c r="BQ154" s="112"/>
      <c r="BR154" s="112"/>
      <c r="BS154" s="112"/>
      <c r="BT154" s="113"/>
      <c r="BU154" s="156">
        <f>SUM(BS154:BT154)</f>
        <v>0</v>
      </c>
      <c r="BV154" s="122"/>
      <c r="BW154" s="112"/>
      <c r="BX154" s="112"/>
      <c r="BY154" s="112"/>
      <c r="BZ154" s="112"/>
      <c r="CA154" s="112"/>
      <c r="CB154" s="111"/>
      <c r="CC154" s="120"/>
      <c r="CD154" s="120"/>
      <c r="CE154" s="120"/>
      <c r="CF154" s="120"/>
      <c r="CG154" s="127"/>
      <c r="CH154" s="112"/>
      <c r="CI154" s="128"/>
      <c r="CJ154" s="128"/>
      <c r="CK154" s="240"/>
      <c r="CL154" s="240"/>
      <c r="CM154" s="240"/>
      <c r="CN154" s="240"/>
      <c r="CO154" s="119"/>
      <c r="CP154" s="112"/>
      <c r="CQ154" s="112"/>
      <c r="CR154" s="188"/>
      <c r="CS154" s="188"/>
      <c r="CT154" s="126"/>
      <c r="CU154" s="112"/>
      <c r="CV154" s="112"/>
      <c r="CW154" s="120"/>
      <c r="CX154" s="120"/>
      <c r="CY154" s="120"/>
      <c r="CZ154" s="120"/>
      <c r="DA154" s="120"/>
      <c r="DB154" s="120"/>
      <c r="DC154" s="112"/>
      <c r="DD154" s="112"/>
      <c r="DE154" s="240"/>
      <c r="DF154" s="240"/>
      <c r="DG154" s="119"/>
      <c r="DH154" s="119"/>
    </row>
    <row r="155" spans="1:112" ht="15" customHeight="1">
      <c r="A155" s="111"/>
      <c r="B155" s="112"/>
      <c r="C155" s="112"/>
      <c r="D155" s="112"/>
      <c r="E155" s="112"/>
      <c r="F155" s="112"/>
      <c r="G155" s="112"/>
      <c r="H155" s="112" t="s">
        <v>53</v>
      </c>
      <c r="I155" s="115"/>
      <c r="J155" s="112"/>
      <c r="K155" s="112"/>
      <c r="L155" s="115"/>
      <c r="M155" s="116"/>
      <c r="N155" s="115"/>
      <c r="O155" s="113"/>
      <c r="P155" s="113"/>
      <c r="Q155" s="156">
        <v>0</v>
      </c>
      <c r="R155" s="122"/>
      <c r="S155" s="112"/>
      <c r="T155" s="112"/>
      <c r="U155" s="112"/>
      <c r="V155" s="112"/>
      <c r="W155" s="112"/>
      <c r="X155" s="111"/>
      <c r="Y155" s="123"/>
      <c r="Z155" s="129"/>
      <c r="AA155" s="123"/>
      <c r="AB155" s="123"/>
      <c r="AC155" s="130"/>
      <c r="AD155" s="130"/>
      <c r="AE155" s="130"/>
      <c r="AF155" s="130"/>
      <c r="AG155" s="131"/>
      <c r="AH155" s="112"/>
      <c r="AI155" s="112"/>
      <c r="AJ155" s="112"/>
      <c r="AK155" s="119"/>
      <c r="AL155" s="112"/>
      <c r="AM155" s="112"/>
      <c r="AN155" s="188"/>
      <c r="AO155" s="188"/>
      <c r="AP155" s="126"/>
      <c r="AQ155" s="123"/>
      <c r="AR155" s="123"/>
      <c r="AS155" s="118"/>
      <c r="AT155" s="118"/>
      <c r="AU155" s="123"/>
      <c r="AV155" s="123"/>
      <c r="AW155" s="123"/>
      <c r="AX155" s="123"/>
      <c r="AY155" s="131"/>
      <c r="AZ155" s="123"/>
      <c r="BA155" s="123"/>
      <c r="BB155" s="123"/>
      <c r="BC155" s="119"/>
      <c r="BD155" s="119"/>
      <c r="BE155" s="111"/>
      <c r="BF155" s="112"/>
      <c r="BG155" s="112"/>
      <c r="BH155" s="112"/>
      <c r="BI155" s="112"/>
      <c r="BJ155" s="112"/>
      <c r="BK155" s="112"/>
      <c r="BL155" s="112" t="s">
        <v>53</v>
      </c>
      <c r="BM155" s="115"/>
      <c r="BN155" s="112"/>
      <c r="BO155" s="112"/>
      <c r="BP155" s="115"/>
      <c r="BQ155" s="116"/>
      <c r="BR155" s="115"/>
      <c r="BS155" s="113"/>
      <c r="BT155" s="113"/>
      <c r="BU155" s="156">
        <f>SUM(BS155:BT155)</f>
        <v>0</v>
      </c>
      <c r="BV155" s="122"/>
      <c r="BW155" s="112"/>
      <c r="BX155" s="112"/>
      <c r="BY155" s="112"/>
      <c r="BZ155" s="112"/>
      <c r="CA155" s="112"/>
      <c r="CB155" s="111"/>
      <c r="CC155" s="123"/>
      <c r="CD155" s="129"/>
      <c r="CE155" s="123"/>
      <c r="CF155" s="123"/>
      <c r="CG155" s="130"/>
      <c r="CH155" s="130"/>
      <c r="CI155" s="130"/>
      <c r="CJ155" s="130"/>
      <c r="CK155" s="131"/>
      <c r="CL155" s="112"/>
      <c r="CM155" s="112"/>
      <c r="CN155" s="112"/>
      <c r="CO155" s="119"/>
      <c r="CP155" s="112"/>
      <c r="CQ155" s="112"/>
      <c r="CR155" s="188"/>
      <c r="CS155" s="188"/>
      <c r="CT155" s="126"/>
      <c r="CU155" s="123"/>
      <c r="CV155" s="123"/>
      <c r="CW155" s="118"/>
      <c r="CX155" s="118"/>
      <c r="CY155" s="123"/>
      <c r="CZ155" s="123"/>
      <c r="DA155" s="123"/>
      <c r="DB155" s="123"/>
      <c r="DC155" s="131"/>
      <c r="DD155" s="123"/>
      <c r="DE155" s="123"/>
      <c r="DF155" s="123"/>
      <c r="DG155" s="119"/>
      <c r="DH155" s="119"/>
    </row>
    <row r="156" spans="1:112" ht="15" customHeight="1">
      <c r="A156" s="111"/>
      <c r="B156" s="112"/>
      <c r="C156" s="115"/>
      <c r="D156" s="115"/>
      <c r="E156" s="112"/>
      <c r="F156" s="112"/>
      <c r="G156" s="112"/>
      <c r="H156" s="112" t="s">
        <v>70</v>
      </c>
      <c r="I156" s="115"/>
      <c r="J156" s="112"/>
      <c r="K156" s="112"/>
      <c r="L156" s="115"/>
      <c r="M156" s="116"/>
      <c r="N156" s="115"/>
      <c r="O156" s="113"/>
      <c r="P156" s="113"/>
      <c r="Q156" s="156">
        <v>0</v>
      </c>
      <c r="R156" s="112"/>
      <c r="S156" s="112"/>
      <c r="T156" s="112"/>
      <c r="U156" s="112"/>
      <c r="V156" s="112"/>
      <c r="W156" s="112"/>
      <c r="X156" s="111"/>
      <c r="Y156" s="267"/>
      <c r="Z156" s="267"/>
      <c r="AA156" s="267"/>
      <c r="AB156" s="273"/>
      <c r="AC156" s="273"/>
      <c r="AD156" s="273"/>
      <c r="AE156" s="273"/>
      <c r="AF156" s="264"/>
      <c r="AG156" s="253"/>
      <c r="AH156" s="253"/>
      <c r="AI156" s="253"/>
      <c r="AJ156" s="253"/>
      <c r="AK156" s="119"/>
      <c r="AL156" s="112"/>
      <c r="AM156" s="112"/>
      <c r="AN156" s="188"/>
      <c r="AO156" s="188"/>
      <c r="AP156" s="126"/>
      <c r="AQ156" s="267"/>
      <c r="AR156" s="267"/>
      <c r="AS156" s="270"/>
      <c r="AT156" s="270"/>
      <c r="AU156" s="270"/>
      <c r="AV156" s="270"/>
      <c r="AW156" s="264"/>
      <c r="AX156" s="264"/>
      <c r="AY156" s="253"/>
      <c r="AZ156" s="253"/>
      <c r="BA156" s="253"/>
      <c r="BB156" s="253"/>
      <c r="BC156" s="119"/>
      <c r="BD156" s="119"/>
      <c r="BE156" s="111"/>
      <c r="BF156" s="112"/>
      <c r="BG156" s="115"/>
      <c r="BH156" s="115"/>
      <c r="BI156" s="112"/>
      <c r="BJ156" s="112"/>
      <c r="BK156" s="112"/>
      <c r="BL156" s="112" t="s">
        <v>70</v>
      </c>
      <c r="BM156" s="115"/>
      <c r="BN156" s="112"/>
      <c r="BO156" s="112"/>
      <c r="BP156" s="115"/>
      <c r="BQ156" s="116"/>
      <c r="BR156" s="115"/>
      <c r="BS156" s="113"/>
      <c r="BT156" s="113"/>
      <c r="BU156" s="156">
        <f>SUM(BS156:BT156)</f>
        <v>0</v>
      </c>
      <c r="BV156" s="112"/>
      <c r="BW156" s="112"/>
      <c r="BX156" s="112"/>
      <c r="BY156" s="112"/>
      <c r="BZ156" s="112"/>
      <c r="CA156" s="112"/>
      <c r="CB156" s="111"/>
      <c r="CC156" s="267"/>
      <c r="CD156" s="267"/>
      <c r="CE156" s="267"/>
      <c r="CF156" s="273"/>
      <c r="CG156" s="273"/>
      <c r="CH156" s="273"/>
      <c r="CI156" s="273"/>
      <c r="CJ156" s="264"/>
      <c r="CK156" s="238"/>
      <c r="CL156" s="238"/>
      <c r="CM156" s="238"/>
      <c r="CN156" s="238"/>
      <c r="CO156" s="119"/>
      <c r="CP156" s="112"/>
      <c r="CQ156" s="112"/>
      <c r="CR156" s="188"/>
      <c r="CS156" s="188"/>
      <c r="CT156" s="126"/>
      <c r="CU156" s="267"/>
      <c r="CV156" s="267"/>
      <c r="CW156" s="270"/>
      <c r="CX156" s="270"/>
      <c r="CY156" s="270"/>
      <c r="CZ156" s="270"/>
      <c r="DA156" s="264"/>
      <c r="DB156" s="264"/>
      <c r="DC156" s="238"/>
      <c r="DD156" s="238"/>
      <c r="DE156" s="238"/>
      <c r="DF156" s="238"/>
      <c r="DG156" s="119"/>
      <c r="DH156" s="119"/>
    </row>
    <row r="157" spans="1:112" ht="15" customHeight="1">
      <c r="A157" s="111"/>
      <c r="B157" s="112"/>
      <c r="C157" s="112"/>
      <c r="D157" s="112"/>
      <c r="E157" s="112"/>
      <c r="F157" s="112"/>
      <c r="G157" s="112"/>
      <c r="H157" s="112" t="s">
        <v>71</v>
      </c>
      <c r="I157" s="112"/>
      <c r="J157" s="112"/>
      <c r="K157" s="112"/>
      <c r="L157" s="112"/>
      <c r="M157" s="112"/>
      <c r="N157" s="112"/>
      <c r="O157" s="113"/>
      <c r="P157" s="113"/>
      <c r="Q157" s="156">
        <v>0</v>
      </c>
      <c r="R157" s="122"/>
      <c r="S157" s="112"/>
      <c r="T157" s="279"/>
      <c r="U157" s="280"/>
      <c r="V157" s="188" t="s">
        <v>10</v>
      </c>
      <c r="W157" s="112"/>
      <c r="X157" s="111"/>
      <c r="Y157" s="268"/>
      <c r="Z157" s="268"/>
      <c r="AA157" s="268"/>
      <c r="AB157" s="274"/>
      <c r="AC157" s="274"/>
      <c r="AD157" s="274"/>
      <c r="AE157" s="274"/>
      <c r="AF157" s="265"/>
      <c r="AG157" s="254"/>
      <c r="AH157" s="254"/>
      <c r="AI157" s="254"/>
      <c r="AJ157" s="254"/>
      <c r="AK157" s="119"/>
      <c r="AL157" s="112"/>
      <c r="AM157" s="112"/>
      <c r="AN157" s="188" t="s">
        <v>11</v>
      </c>
      <c r="AO157" s="188"/>
      <c r="AP157" s="126"/>
      <c r="AQ157" s="268"/>
      <c r="AR157" s="268"/>
      <c r="AS157" s="271"/>
      <c r="AT157" s="271"/>
      <c r="AU157" s="271"/>
      <c r="AV157" s="271"/>
      <c r="AW157" s="265"/>
      <c r="AX157" s="265"/>
      <c r="AY157" s="254"/>
      <c r="AZ157" s="254"/>
      <c r="BA157" s="254"/>
      <c r="BB157" s="254"/>
      <c r="BC157" s="119"/>
      <c r="BD157" s="119"/>
      <c r="BE157" s="111"/>
      <c r="BF157" s="112"/>
      <c r="BG157" s="112"/>
      <c r="BH157" s="112"/>
      <c r="BI157" s="112"/>
      <c r="BJ157" s="112"/>
      <c r="BK157" s="112"/>
      <c r="BL157" s="112" t="s">
        <v>71</v>
      </c>
      <c r="BM157" s="112"/>
      <c r="BN157" s="112"/>
      <c r="BO157" s="112"/>
      <c r="BP157" s="112"/>
      <c r="BQ157" s="112"/>
      <c r="BR157" s="112"/>
      <c r="BS157" s="113"/>
      <c r="BT157" s="113"/>
      <c r="BU157" s="156">
        <v>0</v>
      </c>
      <c r="BV157" s="122"/>
      <c r="BW157" s="112"/>
      <c r="BX157" s="279"/>
      <c r="BY157" s="280"/>
      <c r="BZ157" s="188" t="s">
        <v>10</v>
      </c>
      <c r="CA157" s="112"/>
      <c r="CB157" s="111"/>
      <c r="CC157" s="268"/>
      <c r="CD157" s="268"/>
      <c r="CE157" s="268"/>
      <c r="CF157" s="274"/>
      <c r="CG157" s="274"/>
      <c r="CH157" s="274"/>
      <c r="CI157" s="274"/>
      <c r="CJ157" s="265"/>
      <c r="CK157" s="239"/>
      <c r="CL157" s="239"/>
      <c r="CM157" s="239"/>
      <c r="CN157" s="239"/>
      <c r="CO157" s="119"/>
      <c r="CP157" s="112"/>
      <c r="CQ157" s="112"/>
      <c r="CR157" s="188" t="s">
        <v>11</v>
      </c>
      <c r="CS157" s="188"/>
      <c r="CT157" s="126"/>
      <c r="CU157" s="268"/>
      <c r="CV157" s="268"/>
      <c r="CW157" s="271"/>
      <c r="CX157" s="271"/>
      <c r="CY157" s="271"/>
      <c r="CZ157" s="271"/>
      <c r="DA157" s="265"/>
      <c r="DB157" s="265"/>
      <c r="DC157" s="239"/>
      <c r="DD157" s="239"/>
      <c r="DE157" s="239"/>
      <c r="DF157" s="239"/>
      <c r="DG157" s="119"/>
      <c r="DH157" s="119"/>
    </row>
    <row r="158" spans="1:112" ht="15" customHeight="1">
      <c r="A158" s="111"/>
      <c r="B158" s="112"/>
      <c r="C158" s="112"/>
      <c r="D158" s="112"/>
      <c r="E158" s="112"/>
      <c r="F158" s="112"/>
      <c r="G158" s="112"/>
      <c r="H158" s="112"/>
      <c r="I158" s="112"/>
      <c r="J158" s="112"/>
      <c r="K158" s="112"/>
      <c r="L158" s="112"/>
      <c r="M158" s="112"/>
      <c r="N158" s="112"/>
      <c r="O158" s="112"/>
      <c r="P158" s="188"/>
      <c r="Q158" s="112"/>
      <c r="R158" s="122"/>
      <c r="S158" s="112"/>
      <c r="T158" s="279"/>
      <c r="U158" s="280"/>
      <c r="V158" s="112"/>
      <c r="W158" s="112"/>
      <c r="X158" s="111"/>
      <c r="Y158" s="269"/>
      <c r="Z158" s="269"/>
      <c r="AA158" s="269"/>
      <c r="AB158" s="275"/>
      <c r="AC158" s="275"/>
      <c r="AD158" s="275"/>
      <c r="AE158" s="275"/>
      <c r="AF158" s="266"/>
      <c r="AG158" s="255"/>
      <c r="AH158" s="255"/>
      <c r="AI158" s="254"/>
      <c r="AJ158" s="254"/>
      <c r="AK158" s="119"/>
      <c r="AL158" s="112"/>
      <c r="AM158" s="112"/>
      <c r="AN158" s="188"/>
      <c r="AO158" s="188"/>
      <c r="AP158" s="126"/>
      <c r="AQ158" s="269"/>
      <c r="AR158" s="269"/>
      <c r="AS158" s="272"/>
      <c r="AT158" s="272"/>
      <c r="AU158" s="272"/>
      <c r="AV158" s="272"/>
      <c r="AW158" s="266"/>
      <c r="AX158" s="266"/>
      <c r="AY158" s="255"/>
      <c r="AZ158" s="255"/>
      <c r="BA158" s="254"/>
      <c r="BB158" s="254"/>
      <c r="BC158" s="119"/>
      <c r="BD158" s="119"/>
      <c r="BE158" s="111"/>
      <c r="BF158" s="112"/>
      <c r="BG158" s="112"/>
      <c r="BH158" s="112"/>
      <c r="BI158" s="112"/>
      <c r="BJ158" s="113" t="s">
        <v>41</v>
      </c>
      <c r="BK158" s="112"/>
      <c r="BL158" s="112"/>
      <c r="BM158" s="112"/>
      <c r="BN158" s="112"/>
      <c r="BO158" s="112"/>
      <c r="BP158" s="112"/>
      <c r="BQ158" s="112"/>
      <c r="BR158" s="112"/>
      <c r="BS158" s="112"/>
      <c r="BT158" s="188"/>
      <c r="BU158" s="112"/>
      <c r="BV158" s="122"/>
      <c r="BW158" s="112"/>
      <c r="BX158" s="279"/>
      <c r="BY158" s="280"/>
      <c r="BZ158" s="112"/>
      <c r="CA158" s="112"/>
      <c r="CB158" s="111"/>
      <c r="CC158" s="269"/>
      <c r="CD158" s="269"/>
      <c r="CE158" s="269"/>
      <c r="CF158" s="275"/>
      <c r="CG158" s="275"/>
      <c r="CH158" s="275"/>
      <c r="CI158" s="275"/>
      <c r="CJ158" s="266"/>
      <c r="CK158" s="240"/>
      <c r="CL158" s="240"/>
      <c r="CM158" s="239"/>
      <c r="CN158" s="239"/>
      <c r="CO158" s="119"/>
      <c r="CP158" s="112"/>
      <c r="CQ158" s="112"/>
      <c r="CR158" s="188"/>
      <c r="CS158" s="188"/>
      <c r="CT158" s="126"/>
      <c r="CU158" s="269"/>
      <c r="CV158" s="269"/>
      <c r="CW158" s="272"/>
      <c r="CX158" s="272"/>
      <c r="CY158" s="272"/>
      <c r="CZ158" s="272"/>
      <c r="DA158" s="266"/>
      <c r="DB158" s="266"/>
      <c r="DC158" s="240"/>
      <c r="DD158" s="240"/>
      <c r="DE158" s="239"/>
      <c r="DF158" s="239"/>
      <c r="DG158" s="119"/>
      <c r="DH158" s="119"/>
    </row>
    <row r="159" spans="1:112" ht="15" customHeight="1">
      <c r="A159" s="111"/>
      <c r="B159" s="112"/>
      <c r="C159" s="112"/>
      <c r="D159" s="112"/>
      <c r="E159" s="112"/>
      <c r="F159" s="112"/>
      <c r="G159" s="112"/>
      <c r="H159" s="112"/>
      <c r="I159" s="112"/>
      <c r="J159" s="112"/>
      <c r="K159" s="112"/>
      <c r="L159" s="112"/>
      <c r="M159" s="112"/>
      <c r="N159" s="112"/>
      <c r="O159" s="174" t="s">
        <v>127</v>
      </c>
      <c r="P159" s="188" t="s">
        <v>49</v>
      </c>
      <c r="Q159" s="112"/>
      <c r="R159" s="122"/>
      <c r="S159" s="112"/>
      <c r="T159" s="279"/>
      <c r="U159" s="280"/>
      <c r="V159" s="112"/>
      <c r="W159" s="112"/>
      <c r="X159" s="111"/>
      <c r="Y159" s="120"/>
      <c r="Z159" s="120"/>
      <c r="AA159" s="120"/>
      <c r="AB159" s="120"/>
      <c r="AC159" s="120"/>
      <c r="AD159" s="120"/>
      <c r="AE159" s="120"/>
      <c r="AF159" s="165"/>
      <c r="AG159" s="164"/>
      <c r="AH159" s="164"/>
      <c r="AI159" s="255"/>
      <c r="AJ159" s="255"/>
      <c r="AK159" s="119"/>
      <c r="AL159" s="112"/>
      <c r="AM159" s="112"/>
      <c r="AN159" s="188"/>
      <c r="AO159" s="188"/>
      <c r="AP159" s="126"/>
      <c r="AQ159" s="164"/>
      <c r="AR159" s="164"/>
      <c r="AS159" s="120"/>
      <c r="AT159" s="120"/>
      <c r="AU159" s="120"/>
      <c r="AV159" s="120"/>
      <c r="AW159" s="120"/>
      <c r="AX159" s="120"/>
      <c r="AY159" s="195"/>
      <c r="AZ159" s="195"/>
      <c r="BA159" s="255"/>
      <c r="BB159" s="255"/>
      <c r="BC159" s="119"/>
      <c r="BD159" s="119"/>
      <c r="BE159" s="111"/>
      <c r="BF159" s="112"/>
      <c r="BG159" s="112"/>
      <c r="BH159" s="112"/>
      <c r="BI159" s="112"/>
      <c r="BJ159" s="112"/>
      <c r="BK159" s="112"/>
      <c r="BL159" s="112"/>
      <c r="BM159" s="112"/>
      <c r="BN159" s="112"/>
      <c r="BO159" s="112"/>
      <c r="BP159" s="112"/>
      <c r="BQ159" s="112"/>
      <c r="BR159" s="112"/>
      <c r="BS159" s="174" t="s">
        <v>127</v>
      </c>
      <c r="BT159" s="188" t="s">
        <v>49</v>
      </c>
      <c r="BU159" s="112"/>
      <c r="BV159" s="122"/>
      <c r="BW159" s="112"/>
      <c r="BX159" s="279"/>
      <c r="BY159" s="280"/>
      <c r="BZ159" s="112"/>
      <c r="CA159" s="112"/>
      <c r="CB159" s="111"/>
      <c r="CC159" s="120"/>
      <c r="CD159" s="120"/>
      <c r="CE159" s="120"/>
      <c r="CF159" s="120"/>
      <c r="CG159" s="120"/>
      <c r="CH159" s="120"/>
      <c r="CI159" s="120"/>
      <c r="CJ159" s="134"/>
      <c r="CK159" s="112"/>
      <c r="CL159" s="112"/>
      <c r="CM159" s="240"/>
      <c r="CN159" s="240"/>
      <c r="CO159" s="119"/>
      <c r="CP159" s="112"/>
      <c r="CQ159" s="112"/>
      <c r="CR159" s="188"/>
      <c r="CS159" s="188"/>
      <c r="CT159" s="126"/>
      <c r="CU159" s="112"/>
      <c r="CV159" s="112"/>
      <c r="CW159" s="120"/>
      <c r="CX159" s="120"/>
      <c r="CY159" s="120"/>
      <c r="CZ159" s="120"/>
      <c r="DA159" s="120"/>
      <c r="DB159" s="120"/>
      <c r="DC159" s="112"/>
      <c r="DD159" s="112"/>
      <c r="DE159" s="240"/>
      <c r="DF159" s="240"/>
      <c r="DG159" s="119"/>
      <c r="DH159" s="119"/>
    </row>
    <row r="160" spans="1:112" ht="15" customHeight="1">
      <c r="A160" s="111"/>
      <c r="B160" s="112"/>
      <c r="C160" s="112"/>
      <c r="D160" s="112"/>
      <c r="E160" s="112"/>
      <c r="F160" s="113" t="s">
        <v>41</v>
      </c>
      <c r="G160" s="112"/>
      <c r="H160" s="112" t="s">
        <v>132</v>
      </c>
      <c r="I160" s="112"/>
      <c r="J160" s="112"/>
      <c r="K160" s="112"/>
      <c r="L160" s="133"/>
      <c r="M160" s="112"/>
      <c r="N160" s="112"/>
      <c r="O160" s="155">
        <f>COUNTIF(X149:BB174,H160)</f>
        <v>0</v>
      </c>
      <c r="P160" s="155">
        <f>COUNTIF(X149:BB174,H160&amp;"/R")</f>
        <v>0</v>
      </c>
      <c r="Q160" s="156">
        <f t="shared" ref="Q160:Q168" si="13">SUM(O160:P160)</f>
        <v>0</v>
      </c>
      <c r="R160" s="122"/>
      <c r="S160" s="112"/>
      <c r="T160" s="279"/>
      <c r="U160" s="280"/>
      <c r="V160" s="112"/>
      <c r="W160" s="112"/>
      <c r="X160" s="111"/>
      <c r="Y160" s="123"/>
      <c r="Z160" s="123"/>
      <c r="AA160" s="123"/>
      <c r="AB160" s="123"/>
      <c r="AC160" s="123"/>
      <c r="AD160" s="123"/>
      <c r="AE160" s="123"/>
      <c r="AF160" s="123"/>
      <c r="AG160" s="131"/>
      <c r="AH160" s="112"/>
      <c r="AI160" s="112"/>
      <c r="AJ160" s="112"/>
      <c r="AK160" s="119"/>
      <c r="AL160" s="112"/>
      <c r="AM160" s="112"/>
      <c r="AN160" s="188"/>
      <c r="AO160" s="188"/>
      <c r="AP160" s="126"/>
      <c r="AQ160" s="123"/>
      <c r="AR160" s="123"/>
      <c r="AS160" s="118"/>
      <c r="AT160" s="118"/>
      <c r="AU160" s="123"/>
      <c r="AV160" s="123"/>
      <c r="AW160" s="123"/>
      <c r="AX160" s="123"/>
      <c r="AY160" s="131"/>
      <c r="AZ160" s="123"/>
      <c r="BA160" s="123"/>
      <c r="BB160" s="123"/>
      <c r="BC160" s="119"/>
      <c r="BD160" s="119"/>
      <c r="BE160" s="111"/>
      <c r="BF160" s="112"/>
      <c r="BG160" s="112"/>
      <c r="BH160" s="112"/>
      <c r="BI160" s="112"/>
      <c r="BJ160" s="112"/>
      <c r="BK160" s="112"/>
      <c r="BL160" s="112" t="s">
        <v>132</v>
      </c>
      <c r="BM160" s="112"/>
      <c r="BN160" s="112"/>
      <c r="BO160" s="112"/>
      <c r="BP160" s="133"/>
      <c r="BQ160" s="112"/>
      <c r="BR160" s="112"/>
      <c r="BS160" s="155">
        <f>COUNTIF(CB149:DF174,BL160)</f>
        <v>0</v>
      </c>
      <c r="BT160" s="155">
        <f>COUNTIF(CB149:DF174,BL160&amp;"/R")</f>
        <v>0</v>
      </c>
      <c r="BU160" s="156">
        <f t="shared" ref="BU160:BU168" si="14">SUM(BS160:BT160)</f>
        <v>0</v>
      </c>
      <c r="BV160" s="122"/>
      <c r="BW160" s="112"/>
      <c r="BX160" s="279"/>
      <c r="BY160" s="280"/>
      <c r="BZ160" s="112"/>
      <c r="CA160" s="112"/>
      <c r="CB160" s="111"/>
      <c r="CC160" s="123"/>
      <c r="CD160" s="123"/>
      <c r="CE160" s="123"/>
      <c r="CF160" s="123"/>
      <c r="CG160" s="123"/>
      <c r="CH160" s="123"/>
      <c r="CI160" s="123"/>
      <c r="CJ160" s="123"/>
      <c r="CK160" s="131"/>
      <c r="CL160" s="112"/>
      <c r="CM160" s="112"/>
      <c r="CN160" s="112"/>
      <c r="CO160" s="119"/>
      <c r="CP160" s="112"/>
      <c r="CQ160" s="112"/>
      <c r="CR160" s="188"/>
      <c r="CS160" s="188"/>
      <c r="CT160" s="126"/>
      <c r="CU160" s="123"/>
      <c r="CV160" s="123"/>
      <c r="CW160" s="118"/>
      <c r="CX160" s="118"/>
      <c r="CY160" s="123"/>
      <c r="CZ160" s="123"/>
      <c r="DA160" s="123"/>
      <c r="DB160" s="123"/>
      <c r="DC160" s="131"/>
      <c r="DD160" s="123"/>
      <c r="DE160" s="123"/>
      <c r="DF160" s="123"/>
      <c r="DG160" s="119"/>
      <c r="DH160" s="119"/>
    </row>
    <row r="161" spans="1:112" ht="15" customHeight="1">
      <c r="A161" s="111"/>
      <c r="B161" s="112"/>
      <c r="C161" s="112"/>
      <c r="D161" s="112"/>
      <c r="E161" s="112"/>
      <c r="F161" s="112"/>
      <c r="G161" s="112"/>
      <c r="H161" s="112" t="s">
        <v>135</v>
      </c>
      <c r="I161" s="112"/>
      <c r="J161" s="112"/>
      <c r="K161" s="112"/>
      <c r="L161" s="133"/>
      <c r="M161" s="112"/>
      <c r="N161" s="112"/>
      <c r="O161" s="155">
        <f>COUNTIF(X149:BB174,H161)</f>
        <v>0</v>
      </c>
      <c r="P161" s="155">
        <f>COUNTIF(X149:BB174,H161&amp;"/R")</f>
        <v>0</v>
      </c>
      <c r="Q161" s="156">
        <f t="shared" si="13"/>
        <v>0</v>
      </c>
      <c r="R161" s="122"/>
      <c r="S161" s="112"/>
      <c r="T161" s="279"/>
      <c r="U161" s="280"/>
      <c r="V161" s="112"/>
      <c r="W161" s="112"/>
      <c r="X161" s="111"/>
      <c r="Y161" s="267"/>
      <c r="Z161" s="267"/>
      <c r="AA161" s="273"/>
      <c r="AB161" s="273"/>
      <c r="AC161" s="273"/>
      <c r="AD161" s="273"/>
      <c r="AE161" s="267"/>
      <c r="AF161" s="267"/>
      <c r="AG161" s="253"/>
      <c r="AH161" s="253"/>
      <c r="AI161" s="253"/>
      <c r="AJ161" s="253"/>
      <c r="AK161" s="119"/>
      <c r="AL161" s="112"/>
      <c r="AM161" s="112"/>
      <c r="AN161" s="188"/>
      <c r="AO161" s="188"/>
      <c r="AP161" s="126"/>
      <c r="AQ161" s="267"/>
      <c r="AR161" s="267"/>
      <c r="AS161" s="270"/>
      <c r="AT161" s="270"/>
      <c r="AU161" s="270"/>
      <c r="AV161" s="270"/>
      <c r="AW161" s="264"/>
      <c r="AX161" s="264"/>
      <c r="AY161" s="253"/>
      <c r="AZ161" s="253"/>
      <c r="BA161" s="253"/>
      <c r="BB161" s="253"/>
      <c r="BC161" s="119"/>
      <c r="BD161" s="119"/>
      <c r="BE161" s="111"/>
      <c r="BF161" s="112"/>
      <c r="BG161" s="112"/>
      <c r="BH161" s="112"/>
      <c r="BI161" s="112"/>
      <c r="BJ161" s="112"/>
      <c r="BK161" s="112"/>
      <c r="BL161" s="112" t="s">
        <v>135</v>
      </c>
      <c r="BM161" s="112"/>
      <c r="BN161" s="112"/>
      <c r="BO161" s="112"/>
      <c r="BP161" s="133"/>
      <c r="BQ161" s="112"/>
      <c r="BR161" s="112"/>
      <c r="BS161" s="155">
        <f>COUNTIF(CB149:DF174,BL161)</f>
        <v>0</v>
      </c>
      <c r="BT161" s="155">
        <f>COUNTIF(CB149:DF174,BL161&amp;"/R")</f>
        <v>0</v>
      </c>
      <c r="BU161" s="156">
        <f t="shared" si="14"/>
        <v>0</v>
      </c>
      <c r="BV161" s="122"/>
      <c r="BW161" s="112"/>
      <c r="BX161" s="279"/>
      <c r="BY161" s="280"/>
      <c r="BZ161" s="112"/>
      <c r="CA161" s="112"/>
      <c r="CB161" s="111"/>
      <c r="CC161" s="267"/>
      <c r="CD161" s="267"/>
      <c r="CE161" s="273"/>
      <c r="CF161" s="273"/>
      <c r="CG161" s="273"/>
      <c r="CH161" s="273"/>
      <c r="CI161" s="267"/>
      <c r="CJ161" s="267"/>
      <c r="CK161" s="238"/>
      <c r="CL161" s="238"/>
      <c r="CM161" s="238"/>
      <c r="CN161" s="238"/>
      <c r="CO161" s="119"/>
      <c r="CP161" s="112"/>
      <c r="CQ161" s="112"/>
      <c r="CR161" s="188"/>
      <c r="CS161" s="188"/>
      <c r="CT161" s="126"/>
      <c r="CU161" s="267"/>
      <c r="CV161" s="267"/>
      <c r="CW161" s="270"/>
      <c r="CX161" s="270"/>
      <c r="CY161" s="270"/>
      <c r="CZ161" s="270"/>
      <c r="DA161" s="264"/>
      <c r="DB161" s="264"/>
      <c r="DC161" s="238"/>
      <c r="DD161" s="238"/>
      <c r="DE161" s="238"/>
      <c r="DF161" s="238"/>
      <c r="DG161" s="119"/>
      <c r="DH161" s="119"/>
    </row>
    <row r="162" spans="1:112" ht="15" customHeight="1">
      <c r="A162" s="111"/>
      <c r="B162" s="112"/>
      <c r="C162" s="112"/>
      <c r="D162" s="112"/>
      <c r="E162" s="112"/>
      <c r="F162" s="112"/>
      <c r="G162" s="112"/>
      <c r="H162" s="112" t="s">
        <v>45</v>
      </c>
      <c r="I162" s="112"/>
      <c r="J162" s="112"/>
      <c r="K162" s="112"/>
      <c r="L162" s="133"/>
      <c r="M162" s="112"/>
      <c r="N162" s="112"/>
      <c r="O162" s="155">
        <f>COUNTIF(X149:BB174,H162)</f>
        <v>0</v>
      </c>
      <c r="P162" s="155">
        <f>COUNTIF(X149:BB174,H162&amp;"/R")</f>
        <v>0</v>
      </c>
      <c r="Q162" s="156">
        <f t="shared" si="13"/>
        <v>0</v>
      </c>
      <c r="R162" s="122"/>
      <c r="S162" s="112"/>
      <c r="T162" s="279"/>
      <c r="U162" s="280"/>
      <c r="V162" s="188" t="s">
        <v>13</v>
      </c>
      <c r="W162" s="112"/>
      <c r="X162" s="111"/>
      <c r="Y162" s="268"/>
      <c r="Z162" s="268"/>
      <c r="AA162" s="274"/>
      <c r="AB162" s="274"/>
      <c r="AC162" s="274"/>
      <c r="AD162" s="274"/>
      <c r="AE162" s="268"/>
      <c r="AF162" s="268"/>
      <c r="AG162" s="254"/>
      <c r="AH162" s="254"/>
      <c r="AI162" s="254"/>
      <c r="AJ162" s="254"/>
      <c r="AK162" s="119"/>
      <c r="AL162" s="112"/>
      <c r="AM162" s="112"/>
      <c r="AN162" s="188" t="s">
        <v>14</v>
      </c>
      <c r="AO162" s="188"/>
      <c r="AP162" s="126"/>
      <c r="AQ162" s="268"/>
      <c r="AR162" s="268"/>
      <c r="AS162" s="271"/>
      <c r="AT162" s="271"/>
      <c r="AU162" s="271"/>
      <c r="AV162" s="271"/>
      <c r="AW162" s="265"/>
      <c r="AX162" s="265"/>
      <c r="AY162" s="254"/>
      <c r="AZ162" s="254"/>
      <c r="BA162" s="254"/>
      <c r="BB162" s="254"/>
      <c r="BC162" s="119"/>
      <c r="BD162" s="119"/>
      <c r="BE162" s="111"/>
      <c r="BF162" s="112"/>
      <c r="BG162" s="112"/>
      <c r="BH162" s="112"/>
      <c r="BI162" s="112"/>
      <c r="BJ162" s="112"/>
      <c r="BK162" s="112"/>
      <c r="BL162" s="112" t="s">
        <v>45</v>
      </c>
      <c r="BM162" s="112"/>
      <c r="BN162" s="112"/>
      <c r="BO162" s="112"/>
      <c r="BP162" s="133"/>
      <c r="BQ162" s="112"/>
      <c r="BR162" s="112"/>
      <c r="BS162" s="155">
        <f>COUNTIF(CB149:DF174,BL162)</f>
        <v>0</v>
      </c>
      <c r="BT162" s="155">
        <f>COUNTIF(CB149:DF174,BL162&amp;"/R")</f>
        <v>0</v>
      </c>
      <c r="BU162" s="156">
        <f t="shared" si="14"/>
        <v>0</v>
      </c>
      <c r="BV162" s="122"/>
      <c r="BW162" s="112"/>
      <c r="BX162" s="279"/>
      <c r="BY162" s="280"/>
      <c r="BZ162" s="188" t="s">
        <v>13</v>
      </c>
      <c r="CA162" s="112"/>
      <c r="CB162" s="111"/>
      <c r="CC162" s="268"/>
      <c r="CD162" s="268"/>
      <c r="CE162" s="274"/>
      <c r="CF162" s="274"/>
      <c r="CG162" s="274"/>
      <c r="CH162" s="274"/>
      <c r="CI162" s="268"/>
      <c r="CJ162" s="268"/>
      <c r="CK162" s="239"/>
      <c r="CL162" s="239"/>
      <c r="CM162" s="239"/>
      <c r="CN162" s="239"/>
      <c r="CO162" s="119"/>
      <c r="CP162" s="112"/>
      <c r="CQ162" s="112"/>
      <c r="CR162" s="188" t="s">
        <v>14</v>
      </c>
      <c r="CS162" s="188"/>
      <c r="CT162" s="126"/>
      <c r="CU162" s="268"/>
      <c r="CV162" s="268"/>
      <c r="CW162" s="271"/>
      <c r="CX162" s="271"/>
      <c r="CY162" s="271"/>
      <c r="CZ162" s="271"/>
      <c r="DA162" s="265"/>
      <c r="DB162" s="265"/>
      <c r="DC162" s="239"/>
      <c r="DD162" s="239"/>
      <c r="DE162" s="239"/>
      <c r="DF162" s="239"/>
      <c r="DG162" s="119"/>
      <c r="DH162" s="119"/>
    </row>
    <row r="163" spans="1:112" ht="15" customHeight="1">
      <c r="A163" s="111"/>
      <c r="B163" s="112"/>
      <c r="C163" s="112"/>
      <c r="D163" s="112"/>
      <c r="E163" s="112"/>
      <c r="F163" s="112"/>
      <c r="G163" s="112"/>
      <c r="H163" s="112" t="s">
        <v>46</v>
      </c>
      <c r="I163" s="112"/>
      <c r="J163" s="112"/>
      <c r="K163" s="112"/>
      <c r="L163" s="133"/>
      <c r="M163" s="112"/>
      <c r="N163" s="112"/>
      <c r="O163" s="155">
        <f>COUNTIF(X149:BB174,H163)</f>
        <v>0</v>
      </c>
      <c r="P163" s="155">
        <f>COUNTIF(X149:BB174,H163&amp;"/R")</f>
        <v>0</v>
      </c>
      <c r="Q163" s="156">
        <f t="shared" si="13"/>
        <v>0</v>
      </c>
      <c r="R163" s="122"/>
      <c r="S163" s="112"/>
      <c r="T163" s="279"/>
      <c r="U163" s="280"/>
      <c r="V163" s="112"/>
      <c r="W163" s="112"/>
      <c r="X163" s="111"/>
      <c r="Y163" s="269"/>
      <c r="Z163" s="269"/>
      <c r="AA163" s="275"/>
      <c r="AB163" s="275"/>
      <c r="AC163" s="275"/>
      <c r="AD163" s="275"/>
      <c r="AE163" s="269"/>
      <c r="AF163" s="269"/>
      <c r="AG163" s="255"/>
      <c r="AH163" s="255"/>
      <c r="AI163" s="254"/>
      <c r="AJ163" s="254"/>
      <c r="AK163" s="119"/>
      <c r="AL163" s="112"/>
      <c r="AM163" s="112"/>
      <c r="AN163" s="188"/>
      <c r="AO163" s="188"/>
      <c r="AP163" s="126"/>
      <c r="AQ163" s="269"/>
      <c r="AR163" s="269"/>
      <c r="AS163" s="272"/>
      <c r="AT163" s="272"/>
      <c r="AU163" s="272"/>
      <c r="AV163" s="272"/>
      <c r="AW163" s="266"/>
      <c r="AX163" s="266"/>
      <c r="AY163" s="255"/>
      <c r="AZ163" s="255"/>
      <c r="BA163" s="254"/>
      <c r="BB163" s="254"/>
      <c r="BC163" s="119"/>
      <c r="BD163" s="119"/>
      <c r="BE163" s="111"/>
      <c r="BF163" s="112"/>
      <c r="BG163" s="112"/>
      <c r="BH163" s="112"/>
      <c r="BI163" s="112"/>
      <c r="BJ163" s="112"/>
      <c r="BK163" s="112"/>
      <c r="BL163" s="112" t="s">
        <v>46</v>
      </c>
      <c r="BM163" s="112"/>
      <c r="BN163" s="112"/>
      <c r="BO163" s="112"/>
      <c r="BP163" s="133"/>
      <c r="BQ163" s="112"/>
      <c r="BR163" s="112"/>
      <c r="BS163" s="155">
        <f>COUNTIF(CB149:DF174,BL163)</f>
        <v>0</v>
      </c>
      <c r="BT163" s="155">
        <f>COUNTIF(CB149:DF174,BL163&amp;"/R")</f>
        <v>0</v>
      </c>
      <c r="BU163" s="156">
        <f t="shared" si="14"/>
        <v>0</v>
      </c>
      <c r="BV163" s="122"/>
      <c r="BW163" s="112"/>
      <c r="BX163" s="279"/>
      <c r="BY163" s="280"/>
      <c r="BZ163" s="112"/>
      <c r="CA163" s="112"/>
      <c r="CB163" s="111"/>
      <c r="CC163" s="269"/>
      <c r="CD163" s="269"/>
      <c r="CE163" s="275"/>
      <c r="CF163" s="275"/>
      <c r="CG163" s="275"/>
      <c r="CH163" s="275"/>
      <c r="CI163" s="269"/>
      <c r="CJ163" s="269"/>
      <c r="CK163" s="240"/>
      <c r="CL163" s="240"/>
      <c r="CM163" s="239"/>
      <c r="CN163" s="239"/>
      <c r="CO163" s="119"/>
      <c r="CP163" s="112"/>
      <c r="CQ163" s="112"/>
      <c r="CR163" s="188"/>
      <c r="CS163" s="188"/>
      <c r="CT163" s="126"/>
      <c r="CU163" s="269"/>
      <c r="CV163" s="269"/>
      <c r="CW163" s="272"/>
      <c r="CX163" s="272"/>
      <c r="CY163" s="272"/>
      <c r="CZ163" s="272"/>
      <c r="DA163" s="266"/>
      <c r="DB163" s="266"/>
      <c r="DC163" s="240"/>
      <c r="DD163" s="240"/>
      <c r="DE163" s="239"/>
      <c r="DF163" s="239"/>
      <c r="DG163" s="119"/>
      <c r="DH163" s="119"/>
    </row>
    <row r="164" spans="1:112" ht="15" customHeight="1">
      <c r="A164" s="111"/>
      <c r="B164" s="112"/>
      <c r="C164" s="112"/>
      <c r="D164" s="112"/>
      <c r="E164" s="112"/>
      <c r="F164" s="112"/>
      <c r="G164" s="112"/>
      <c r="H164" s="112" t="s">
        <v>79</v>
      </c>
      <c r="I164" s="112"/>
      <c r="J164" s="112"/>
      <c r="K164" s="112"/>
      <c r="L164" s="112"/>
      <c r="M164" s="112"/>
      <c r="N164" s="112"/>
      <c r="O164" s="155">
        <f>COUNTIF(X149:BB174,H164)</f>
        <v>0</v>
      </c>
      <c r="P164" s="155">
        <f>COUNTIF(X149:BB174,H164&amp;"/R")</f>
        <v>0</v>
      </c>
      <c r="Q164" s="156">
        <f t="shared" si="13"/>
        <v>0</v>
      </c>
      <c r="R164" s="122"/>
      <c r="S164" s="112"/>
      <c r="T164" s="279"/>
      <c r="U164" s="280"/>
      <c r="V164" s="112"/>
      <c r="W164" s="112"/>
      <c r="X164" s="111"/>
      <c r="Y164" s="120"/>
      <c r="Z164" s="120"/>
      <c r="AA164" s="165"/>
      <c r="AB164" s="165"/>
      <c r="AC164" s="165"/>
      <c r="AD164" s="165"/>
      <c r="AE164" s="164"/>
      <c r="AF164" s="164"/>
      <c r="AG164" s="164"/>
      <c r="AH164" s="164"/>
      <c r="AI164" s="255"/>
      <c r="AJ164" s="255"/>
      <c r="AK164" s="119"/>
      <c r="AL164" s="112"/>
      <c r="AM164" s="112"/>
      <c r="AN164" s="188"/>
      <c r="AO164" s="188"/>
      <c r="AP164" s="126"/>
      <c r="AQ164" s="164"/>
      <c r="AR164" s="164"/>
      <c r="AS164" s="120"/>
      <c r="AT164" s="120"/>
      <c r="AU164" s="120"/>
      <c r="AV164" s="120"/>
      <c r="AW164" s="120"/>
      <c r="AX164" s="120"/>
      <c r="AY164" s="195"/>
      <c r="AZ164" s="195"/>
      <c r="BA164" s="255"/>
      <c r="BB164" s="255"/>
      <c r="BC164" s="119"/>
      <c r="BD164" s="119"/>
      <c r="BE164" s="111"/>
      <c r="BF164" s="112"/>
      <c r="BG164" s="112"/>
      <c r="BH164" s="112"/>
      <c r="BI164" s="112"/>
      <c r="BJ164" s="112"/>
      <c r="BK164" s="112"/>
      <c r="BL164" s="112" t="s">
        <v>79</v>
      </c>
      <c r="BM164" s="112"/>
      <c r="BN164" s="112"/>
      <c r="BO164" s="112"/>
      <c r="BP164" s="112"/>
      <c r="BQ164" s="112"/>
      <c r="BR164" s="112"/>
      <c r="BS164" s="155">
        <f>COUNTIF(CB149:DF174,BL164)</f>
        <v>0</v>
      </c>
      <c r="BT164" s="155">
        <f>COUNTIF(CB149:DF174,BL164&amp;"/R")</f>
        <v>0</v>
      </c>
      <c r="BU164" s="156">
        <f t="shared" si="14"/>
        <v>0</v>
      </c>
      <c r="BV164" s="122"/>
      <c r="BW164" s="112"/>
      <c r="BX164" s="279"/>
      <c r="BY164" s="280"/>
      <c r="BZ164" s="112"/>
      <c r="CA164" s="112"/>
      <c r="CB164" s="111"/>
      <c r="CC164" s="120"/>
      <c r="CD164" s="120"/>
      <c r="CE164" s="134"/>
      <c r="CF164" s="134"/>
      <c r="CG164" s="134"/>
      <c r="CH164" s="134"/>
      <c r="CI164" s="112"/>
      <c r="CJ164" s="112"/>
      <c r="CK164" s="112"/>
      <c r="CL164" s="112"/>
      <c r="CM164" s="240"/>
      <c r="CN164" s="240"/>
      <c r="CO164" s="119"/>
      <c r="CP164" s="112"/>
      <c r="CQ164" s="112"/>
      <c r="CR164" s="188"/>
      <c r="CS164" s="188"/>
      <c r="CT164" s="126"/>
      <c r="CU164" s="112"/>
      <c r="CV164" s="112"/>
      <c r="CW164" s="120"/>
      <c r="CX164" s="120"/>
      <c r="CY164" s="120"/>
      <c r="CZ164" s="120"/>
      <c r="DA164" s="120"/>
      <c r="DB164" s="120"/>
      <c r="DC164" s="112"/>
      <c r="DD164" s="112"/>
      <c r="DE164" s="240"/>
      <c r="DF164" s="240"/>
      <c r="DG164" s="119"/>
      <c r="DH164" s="119"/>
    </row>
    <row r="165" spans="1:112" ht="15" customHeight="1">
      <c r="A165" s="111"/>
      <c r="B165" s="112"/>
      <c r="C165" s="112"/>
      <c r="D165" s="112"/>
      <c r="E165" s="112"/>
      <c r="F165" s="112"/>
      <c r="G165" s="112"/>
      <c r="H165" s="112" t="s">
        <v>50</v>
      </c>
      <c r="I165" s="112"/>
      <c r="J165" s="112"/>
      <c r="K165" s="112"/>
      <c r="L165" s="133"/>
      <c r="M165" s="112"/>
      <c r="N165" s="112"/>
      <c r="O165" s="155">
        <f>COUNTIF(X149:BB174,H165)</f>
        <v>0</v>
      </c>
      <c r="P165" s="155">
        <f>COUNTIF(X149:BB174,H165&amp;"/R")</f>
        <v>0</v>
      </c>
      <c r="Q165" s="156">
        <f t="shared" si="13"/>
        <v>0</v>
      </c>
      <c r="R165" s="122"/>
      <c r="S165" s="112"/>
      <c r="T165" s="279"/>
      <c r="U165" s="280"/>
      <c r="V165" s="112"/>
      <c r="W165" s="112"/>
      <c r="X165" s="111"/>
      <c r="Y165" s="123"/>
      <c r="Z165" s="123"/>
      <c r="AA165" s="123"/>
      <c r="AB165" s="123"/>
      <c r="AC165" s="123"/>
      <c r="AD165" s="123"/>
      <c r="AE165" s="123"/>
      <c r="AF165" s="123"/>
      <c r="AG165" s="131"/>
      <c r="AH165" s="118"/>
      <c r="AI165" s="118"/>
      <c r="AJ165" s="118"/>
      <c r="AK165" s="119"/>
      <c r="AL165" s="112"/>
      <c r="AM165" s="112"/>
      <c r="AN165" s="188"/>
      <c r="AO165" s="188"/>
      <c r="AP165" s="126"/>
      <c r="AQ165" s="118"/>
      <c r="AR165" s="118"/>
      <c r="AS165" s="118"/>
      <c r="AT165" s="118"/>
      <c r="AU165" s="118"/>
      <c r="AV165" s="118"/>
      <c r="AW165" s="123"/>
      <c r="AX165" s="123"/>
      <c r="AY165" s="131"/>
      <c r="AZ165" s="112"/>
      <c r="BA165" s="112"/>
      <c r="BB165" s="112"/>
      <c r="BC165" s="119"/>
      <c r="BD165" s="119"/>
      <c r="BE165" s="111"/>
      <c r="BF165" s="112"/>
      <c r="BG165" s="112"/>
      <c r="BH165" s="112"/>
      <c r="BI165" s="112"/>
      <c r="BJ165" s="112"/>
      <c r="BK165" s="112"/>
      <c r="BL165" s="112" t="s">
        <v>50</v>
      </c>
      <c r="BM165" s="112"/>
      <c r="BN165" s="112"/>
      <c r="BO165" s="112"/>
      <c r="BP165" s="133"/>
      <c r="BQ165" s="112"/>
      <c r="BR165" s="112"/>
      <c r="BS165" s="155">
        <f>COUNTIF(CB149:DF174,BL165)</f>
        <v>0</v>
      </c>
      <c r="BT165" s="155">
        <f>COUNTIF(CB149:DF174,BL165&amp;"/R")</f>
        <v>0</v>
      </c>
      <c r="BU165" s="156">
        <f t="shared" si="14"/>
        <v>0</v>
      </c>
      <c r="BV165" s="122"/>
      <c r="BW165" s="112"/>
      <c r="BX165" s="279"/>
      <c r="BY165" s="280"/>
      <c r="BZ165" s="112"/>
      <c r="CA165" s="112"/>
      <c r="CB165" s="111"/>
      <c r="CC165" s="123"/>
      <c r="CD165" s="123"/>
      <c r="CE165" s="123"/>
      <c r="CF165" s="123"/>
      <c r="CG165" s="123"/>
      <c r="CH165" s="123"/>
      <c r="CI165" s="123"/>
      <c r="CJ165" s="123"/>
      <c r="CK165" s="131"/>
      <c r="CL165" s="118"/>
      <c r="CM165" s="118"/>
      <c r="CN165" s="118"/>
      <c r="CO165" s="119"/>
      <c r="CP165" s="112"/>
      <c r="CQ165" s="112"/>
      <c r="CR165" s="188"/>
      <c r="CS165" s="188"/>
      <c r="CT165" s="126"/>
      <c r="CU165" s="118"/>
      <c r="CV165" s="118"/>
      <c r="CW165" s="118"/>
      <c r="CX165" s="118"/>
      <c r="CY165" s="118"/>
      <c r="CZ165" s="118"/>
      <c r="DA165" s="123"/>
      <c r="DB165" s="123"/>
      <c r="DC165" s="131"/>
      <c r="DD165" s="112"/>
      <c r="DE165" s="112"/>
      <c r="DF165" s="112"/>
      <c r="DG165" s="119"/>
      <c r="DH165" s="119"/>
    </row>
    <row r="166" spans="1:112" ht="15" customHeight="1">
      <c r="A166" s="111"/>
      <c r="B166" s="112"/>
      <c r="C166" s="112"/>
      <c r="D166" s="112"/>
      <c r="E166" s="112"/>
      <c r="F166" s="112"/>
      <c r="G166" s="112"/>
      <c r="H166" s="112" t="s">
        <v>12</v>
      </c>
      <c r="I166" s="135"/>
      <c r="J166" s="135"/>
      <c r="K166" s="135"/>
      <c r="L166" s="133"/>
      <c r="M166" s="135"/>
      <c r="N166" s="135"/>
      <c r="O166" s="155">
        <f>COUNTIF(X149:BB174,H166)</f>
        <v>0</v>
      </c>
      <c r="P166" s="155">
        <f>COUNTIF(X149:BB174,H166&amp;"/R")</f>
        <v>0</v>
      </c>
      <c r="Q166" s="156">
        <f t="shared" si="13"/>
        <v>0</v>
      </c>
      <c r="R166" s="112"/>
      <c r="S166" s="112"/>
      <c r="T166" s="112"/>
      <c r="U166" s="112"/>
      <c r="V166" s="112"/>
      <c r="W166" s="112"/>
      <c r="X166" s="111"/>
      <c r="Y166" s="264"/>
      <c r="Z166" s="264"/>
      <c r="AA166" s="264"/>
      <c r="AB166" s="264"/>
      <c r="AC166" s="264"/>
      <c r="AD166" s="264"/>
      <c r="AE166" s="264"/>
      <c r="AF166" s="264"/>
      <c r="AG166" s="253"/>
      <c r="AH166" s="253"/>
      <c r="AI166" s="253"/>
      <c r="AJ166" s="253"/>
      <c r="AK166" s="119"/>
      <c r="AL166" s="112"/>
      <c r="AM166" s="112"/>
      <c r="AN166" s="188"/>
      <c r="AO166" s="188"/>
      <c r="AP166" s="126"/>
      <c r="AQ166" s="267"/>
      <c r="AR166" s="267"/>
      <c r="AS166" s="270"/>
      <c r="AT166" s="270"/>
      <c r="AU166" s="270"/>
      <c r="AV166" s="270"/>
      <c r="AW166" s="264"/>
      <c r="AX166" s="264"/>
      <c r="AY166" s="253"/>
      <c r="AZ166" s="253"/>
      <c r="BA166" s="253"/>
      <c r="BB166" s="253"/>
      <c r="BC166" s="119"/>
      <c r="BD166" s="119"/>
      <c r="BE166" s="111"/>
      <c r="BF166" s="112"/>
      <c r="BG166" s="112"/>
      <c r="BH166" s="112"/>
      <c r="BI166" s="112"/>
      <c r="BJ166" s="112"/>
      <c r="BK166" s="112"/>
      <c r="BL166" s="112" t="s">
        <v>12</v>
      </c>
      <c r="BM166" s="135"/>
      <c r="BN166" s="135"/>
      <c r="BO166" s="135"/>
      <c r="BP166" s="133"/>
      <c r="BQ166" s="135"/>
      <c r="BR166" s="135"/>
      <c r="BS166" s="155">
        <f>COUNTIF(CB149:DF174,BL166)</f>
        <v>0</v>
      </c>
      <c r="BT166" s="155">
        <f>COUNTIF(CB149:DF174,BL166&amp;"/R")</f>
        <v>0</v>
      </c>
      <c r="BU166" s="156">
        <f t="shared" si="14"/>
        <v>0</v>
      </c>
      <c r="BV166" s="112"/>
      <c r="BW166" s="112"/>
      <c r="BX166" s="112"/>
      <c r="BY166" s="112"/>
      <c r="BZ166" s="112"/>
      <c r="CA166" s="112"/>
      <c r="CB166" s="111"/>
      <c r="CC166" s="264"/>
      <c r="CD166" s="264"/>
      <c r="CE166" s="264"/>
      <c r="CF166" s="264"/>
      <c r="CG166" s="264"/>
      <c r="CH166" s="264"/>
      <c r="CI166" s="264"/>
      <c r="CJ166" s="264"/>
      <c r="CK166" s="238"/>
      <c r="CL166" s="238"/>
      <c r="CM166" s="238"/>
      <c r="CN166" s="238"/>
      <c r="CO166" s="119"/>
      <c r="CP166" s="112"/>
      <c r="CQ166" s="112"/>
      <c r="CR166" s="188"/>
      <c r="CS166" s="188"/>
      <c r="CT166" s="126"/>
      <c r="CU166" s="267"/>
      <c r="CV166" s="267"/>
      <c r="CW166" s="270"/>
      <c r="CX166" s="270"/>
      <c r="CY166" s="270"/>
      <c r="CZ166" s="270"/>
      <c r="DA166" s="264"/>
      <c r="DB166" s="264"/>
      <c r="DC166" s="238"/>
      <c r="DD166" s="238"/>
      <c r="DE166" s="238"/>
      <c r="DF166" s="238"/>
      <c r="DG166" s="119"/>
      <c r="DH166" s="119"/>
    </row>
    <row r="167" spans="1:112" ht="15" customHeight="1">
      <c r="A167" s="111"/>
      <c r="B167" s="112"/>
      <c r="C167" s="112"/>
      <c r="D167" s="112"/>
      <c r="E167" s="112"/>
      <c r="F167" s="112"/>
      <c r="G167" s="112"/>
      <c r="H167" s="112" t="s">
        <v>78</v>
      </c>
      <c r="I167" s="112"/>
      <c r="J167" s="112"/>
      <c r="K167" s="112"/>
      <c r="L167" s="112"/>
      <c r="M167" s="112"/>
      <c r="N167" s="112"/>
      <c r="O167" s="155">
        <f>COUNTIF(X149:BB174,H167)</f>
        <v>0</v>
      </c>
      <c r="P167" s="155">
        <f>COUNTIF(X149:BB174,H167&amp;"/R")</f>
        <v>0</v>
      </c>
      <c r="Q167" s="156">
        <f t="shared" si="13"/>
        <v>0</v>
      </c>
      <c r="R167" s="112"/>
      <c r="S167" s="112"/>
      <c r="T167" s="112"/>
      <c r="U167" s="112"/>
      <c r="V167" s="188" t="s">
        <v>15</v>
      </c>
      <c r="W167" s="112"/>
      <c r="X167" s="111"/>
      <c r="Y167" s="265"/>
      <c r="Z167" s="265"/>
      <c r="AA167" s="265"/>
      <c r="AB167" s="265"/>
      <c r="AC167" s="265"/>
      <c r="AD167" s="265"/>
      <c r="AE167" s="265"/>
      <c r="AF167" s="265"/>
      <c r="AG167" s="254"/>
      <c r="AH167" s="254"/>
      <c r="AI167" s="254"/>
      <c r="AJ167" s="254"/>
      <c r="AK167" s="119"/>
      <c r="AL167" s="112"/>
      <c r="AM167" s="112"/>
      <c r="AN167" s="188" t="s">
        <v>16</v>
      </c>
      <c r="AO167" s="188"/>
      <c r="AP167" s="126"/>
      <c r="AQ167" s="268"/>
      <c r="AR167" s="268"/>
      <c r="AS167" s="271"/>
      <c r="AT167" s="271"/>
      <c r="AU167" s="271"/>
      <c r="AV167" s="271"/>
      <c r="AW167" s="265"/>
      <c r="AX167" s="265"/>
      <c r="AY167" s="254"/>
      <c r="AZ167" s="254"/>
      <c r="BA167" s="254"/>
      <c r="BB167" s="254"/>
      <c r="BC167" s="119"/>
      <c r="BD167" s="119"/>
      <c r="BE167" s="111"/>
      <c r="BF167" s="112"/>
      <c r="BG167" s="112"/>
      <c r="BH167" s="112"/>
      <c r="BI167" s="112"/>
      <c r="BJ167" s="112"/>
      <c r="BK167" s="112"/>
      <c r="BL167" s="112" t="s">
        <v>78</v>
      </c>
      <c r="BM167" s="112"/>
      <c r="BN167" s="112"/>
      <c r="BO167" s="112"/>
      <c r="BP167" s="112"/>
      <c r="BQ167" s="112"/>
      <c r="BR167" s="112"/>
      <c r="BS167" s="155">
        <f>COUNTIF(CB149:DF174,BL167)</f>
        <v>0</v>
      </c>
      <c r="BT167" s="155">
        <f>COUNTIF(CB149:DF174,BL167&amp;"/R")</f>
        <v>0</v>
      </c>
      <c r="BU167" s="156">
        <f t="shared" si="14"/>
        <v>0</v>
      </c>
      <c r="BV167" s="112"/>
      <c r="BW167" s="112"/>
      <c r="BX167" s="112"/>
      <c r="BY167" s="112"/>
      <c r="BZ167" s="188" t="s">
        <v>15</v>
      </c>
      <c r="CA167" s="112"/>
      <c r="CB167" s="111"/>
      <c r="CC167" s="265"/>
      <c r="CD167" s="265"/>
      <c r="CE167" s="265"/>
      <c r="CF167" s="265"/>
      <c r="CG167" s="265"/>
      <c r="CH167" s="265"/>
      <c r="CI167" s="265"/>
      <c r="CJ167" s="265"/>
      <c r="CK167" s="239"/>
      <c r="CL167" s="239"/>
      <c r="CM167" s="239"/>
      <c r="CN167" s="239"/>
      <c r="CO167" s="119"/>
      <c r="CP167" s="112"/>
      <c r="CQ167" s="112"/>
      <c r="CR167" s="188" t="s">
        <v>16</v>
      </c>
      <c r="CS167" s="188"/>
      <c r="CT167" s="126"/>
      <c r="CU167" s="268"/>
      <c r="CV167" s="268"/>
      <c r="CW167" s="271"/>
      <c r="CX167" s="271"/>
      <c r="CY167" s="271"/>
      <c r="CZ167" s="271"/>
      <c r="DA167" s="265"/>
      <c r="DB167" s="265"/>
      <c r="DC167" s="239"/>
      <c r="DD167" s="239"/>
      <c r="DE167" s="239"/>
      <c r="DF167" s="239"/>
      <c r="DG167" s="119"/>
      <c r="DH167" s="119"/>
    </row>
    <row r="168" spans="1:112" ht="15" customHeight="1">
      <c r="A168" s="111"/>
      <c r="B168" s="112"/>
      <c r="C168" s="112"/>
      <c r="D168" s="112"/>
      <c r="E168" s="112"/>
      <c r="F168" s="112"/>
      <c r="G168" s="112"/>
      <c r="H168" s="112" t="s">
        <v>37</v>
      </c>
      <c r="I168" s="112"/>
      <c r="J168" s="112"/>
      <c r="K168" s="112"/>
      <c r="L168" s="133"/>
      <c r="M168" s="112"/>
      <c r="N168" s="112"/>
      <c r="O168" s="155">
        <f>COUNTIF(X149:BB174,H168)</f>
        <v>0</v>
      </c>
      <c r="P168" s="155">
        <f>COUNTIF(X149:BB174,H168&amp;"/R")</f>
        <v>0</v>
      </c>
      <c r="Q168" s="156">
        <f t="shared" si="13"/>
        <v>0</v>
      </c>
      <c r="R168" s="112"/>
      <c r="S168" s="112"/>
      <c r="T168" s="112"/>
      <c r="U168" s="112"/>
      <c r="V168" s="112"/>
      <c r="W168" s="112"/>
      <c r="X168" s="111"/>
      <c r="Y168" s="266"/>
      <c r="Z168" s="266"/>
      <c r="AA168" s="266"/>
      <c r="AB168" s="266"/>
      <c r="AC168" s="266"/>
      <c r="AD168" s="266"/>
      <c r="AE168" s="266"/>
      <c r="AF168" s="266"/>
      <c r="AG168" s="255"/>
      <c r="AH168" s="255"/>
      <c r="AI168" s="254"/>
      <c r="AJ168" s="254"/>
      <c r="AK168" s="119"/>
      <c r="AL168" s="112"/>
      <c r="AM168" s="112"/>
      <c r="AN168" s="188"/>
      <c r="AO168" s="188"/>
      <c r="AP168" s="126"/>
      <c r="AQ168" s="269"/>
      <c r="AR168" s="269"/>
      <c r="AS168" s="272"/>
      <c r="AT168" s="272"/>
      <c r="AU168" s="272"/>
      <c r="AV168" s="272"/>
      <c r="AW168" s="266"/>
      <c r="AX168" s="266"/>
      <c r="AY168" s="255"/>
      <c r="AZ168" s="255"/>
      <c r="BA168" s="254"/>
      <c r="BB168" s="254"/>
      <c r="BC168" s="119"/>
      <c r="BD168" s="119"/>
      <c r="BE168" s="111"/>
      <c r="BF168" s="112"/>
      <c r="BG168" s="112"/>
      <c r="BH168" s="112"/>
      <c r="BI168" s="112"/>
      <c r="BJ168" s="112"/>
      <c r="BK168" s="112"/>
      <c r="BL168" s="112" t="s">
        <v>37</v>
      </c>
      <c r="BM168" s="112"/>
      <c r="BN168" s="112"/>
      <c r="BO168" s="112"/>
      <c r="BP168" s="133"/>
      <c r="BQ168" s="112"/>
      <c r="BR168" s="112"/>
      <c r="BS168" s="155">
        <f>COUNTIF(CB149:DF174,BL168)</f>
        <v>0</v>
      </c>
      <c r="BT168" s="155">
        <f>COUNTIF(CB149:DF174,BL168&amp;"/R")</f>
        <v>0</v>
      </c>
      <c r="BU168" s="156">
        <f t="shared" si="14"/>
        <v>0</v>
      </c>
      <c r="BV168" s="112"/>
      <c r="BW168" s="112"/>
      <c r="BX168" s="112"/>
      <c r="BY168" s="112"/>
      <c r="BZ168" s="112"/>
      <c r="CA168" s="112"/>
      <c r="CB168" s="111"/>
      <c r="CC168" s="266"/>
      <c r="CD168" s="266"/>
      <c r="CE168" s="266"/>
      <c r="CF168" s="266"/>
      <c r="CG168" s="266"/>
      <c r="CH168" s="266"/>
      <c r="CI168" s="266"/>
      <c r="CJ168" s="266"/>
      <c r="CK168" s="240"/>
      <c r="CL168" s="240"/>
      <c r="CM168" s="239"/>
      <c r="CN168" s="239"/>
      <c r="CO168" s="119"/>
      <c r="CP168" s="112"/>
      <c r="CQ168" s="112"/>
      <c r="CR168" s="188"/>
      <c r="CS168" s="188"/>
      <c r="CT168" s="126"/>
      <c r="CU168" s="269"/>
      <c r="CV168" s="269"/>
      <c r="CW168" s="272"/>
      <c r="CX168" s="272"/>
      <c r="CY168" s="272"/>
      <c r="CZ168" s="272"/>
      <c r="DA168" s="266"/>
      <c r="DB168" s="266"/>
      <c r="DC168" s="240"/>
      <c r="DD168" s="240"/>
      <c r="DE168" s="239"/>
      <c r="DF168" s="239"/>
      <c r="DG168" s="119"/>
      <c r="DH168" s="119"/>
    </row>
    <row r="169" spans="1:112" ht="15" customHeight="1">
      <c r="A169" s="158"/>
      <c r="B169" s="122"/>
      <c r="C169" s="122"/>
      <c r="D169" s="122"/>
      <c r="E169" s="122"/>
      <c r="F169" s="122"/>
      <c r="G169" s="122"/>
      <c r="H169" s="112" t="s">
        <v>80</v>
      </c>
      <c r="I169" s="112"/>
      <c r="J169" s="122"/>
      <c r="K169" s="122"/>
      <c r="L169" s="122"/>
      <c r="M169" s="122"/>
      <c r="N169" s="122"/>
      <c r="O169" s="122"/>
      <c r="P169" s="188"/>
      <c r="Q169" s="155">
        <f>COUNTIF(Y149:BC177,H169)</f>
        <v>0</v>
      </c>
      <c r="R169" s="122"/>
      <c r="S169" s="112"/>
      <c r="T169" s="112"/>
      <c r="U169" s="112"/>
      <c r="V169" s="112"/>
      <c r="W169" s="112"/>
      <c r="X169" s="111"/>
      <c r="Y169" s="120"/>
      <c r="Z169" s="120"/>
      <c r="AA169" s="120"/>
      <c r="AB169" s="120"/>
      <c r="AC169" s="165"/>
      <c r="AD169" s="165"/>
      <c r="AE169" s="165"/>
      <c r="AF169" s="165"/>
      <c r="AG169" s="164"/>
      <c r="AH169" s="164"/>
      <c r="AI169" s="255"/>
      <c r="AJ169" s="255"/>
      <c r="AK169" s="119"/>
      <c r="AL169" s="112"/>
      <c r="AM169" s="112"/>
      <c r="AN169" s="188"/>
      <c r="AO169" s="188"/>
      <c r="AP169" s="126"/>
      <c r="AQ169" s="164"/>
      <c r="AR169" s="164"/>
      <c r="AS169" s="120"/>
      <c r="AT169" s="120"/>
      <c r="AU169" s="120"/>
      <c r="AV169" s="120"/>
      <c r="AW169" s="120"/>
      <c r="AX169" s="120"/>
      <c r="AY169" s="195"/>
      <c r="AZ169" s="195"/>
      <c r="BA169" s="255"/>
      <c r="BB169" s="255"/>
      <c r="BC169" s="119"/>
      <c r="BD169" s="119"/>
      <c r="BE169" s="158"/>
      <c r="BF169" s="122"/>
      <c r="BG169" s="122"/>
      <c r="BH169" s="122"/>
      <c r="BI169" s="122"/>
      <c r="BJ169" s="122"/>
      <c r="BK169" s="122"/>
      <c r="BL169" s="112" t="s">
        <v>80</v>
      </c>
      <c r="BM169" s="112"/>
      <c r="BN169" s="122"/>
      <c r="BO169" s="122"/>
      <c r="BP169" s="122"/>
      <c r="BQ169" s="122"/>
      <c r="BR169" s="122"/>
      <c r="BS169" s="122"/>
      <c r="BT169" s="188"/>
      <c r="BU169" s="155">
        <f>COUNTIF(CC149:DG177,BL169)</f>
        <v>0</v>
      </c>
      <c r="BV169" s="122"/>
      <c r="BW169" s="112"/>
      <c r="BX169" s="112"/>
      <c r="BY169" s="112"/>
      <c r="BZ169" s="112"/>
      <c r="CA169" s="112"/>
      <c r="CB169" s="111"/>
      <c r="CC169" s="120"/>
      <c r="CD169" s="120"/>
      <c r="CE169" s="120"/>
      <c r="CF169" s="120"/>
      <c r="CG169" s="134"/>
      <c r="CH169" s="134"/>
      <c r="CI169" s="134"/>
      <c r="CJ169" s="134"/>
      <c r="CK169" s="112"/>
      <c r="CL169" s="112"/>
      <c r="CM169" s="240"/>
      <c r="CN169" s="240"/>
      <c r="CO169" s="119"/>
      <c r="CP169" s="112"/>
      <c r="CQ169" s="112"/>
      <c r="CR169" s="188"/>
      <c r="CS169" s="188"/>
      <c r="CT169" s="126"/>
      <c r="CU169" s="112"/>
      <c r="CV169" s="112"/>
      <c r="CW169" s="120"/>
      <c r="CX169" s="120"/>
      <c r="CY169" s="120"/>
      <c r="CZ169" s="120"/>
      <c r="DA169" s="120"/>
      <c r="DB169" s="120"/>
      <c r="DC169" s="112"/>
      <c r="DD169" s="112"/>
      <c r="DE169" s="240"/>
      <c r="DF169" s="240"/>
      <c r="DG169" s="119"/>
      <c r="DH169" s="119"/>
    </row>
    <row r="170" spans="1:112" ht="15" customHeight="1">
      <c r="A170" s="111"/>
      <c r="B170" s="112"/>
      <c r="C170" s="112"/>
      <c r="D170" s="112"/>
      <c r="E170" s="112"/>
      <c r="F170" s="112"/>
      <c r="G170" s="112"/>
      <c r="H170" s="112" t="s">
        <v>69</v>
      </c>
      <c r="I170" s="112"/>
      <c r="J170" s="112"/>
      <c r="K170" s="112"/>
      <c r="L170" s="112"/>
      <c r="M170" s="112"/>
      <c r="N170" s="112"/>
      <c r="O170" s="112"/>
      <c r="P170" s="188"/>
      <c r="Q170" s="155">
        <f>COUNTIF(Y149:BC177,H170)</f>
        <v>0</v>
      </c>
      <c r="R170" s="122"/>
      <c r="S170" s="112"/>
      <c r="T170" s="112"/>
      <c r="U170" s="112"/>
      <c r="V170" s="112"/>
      <c r="W170" s="112"/>
      <c r="X170" s="111"/>
      <c r="Y170" s="137"/>
      <c r="Z170" s="137"/>
      <c r="AA170" s="137"/>
      <c r="AB170" s="137"/>
      <c r="AC170" s="123"/>
      <c r="AD170" s="123"/>
      <c r="AE170" s="123"/>
      <c r="AF170" s="123"/>
      <c r="AG170" s="131"/>
      <c r="AH170" s="118"/>
      <c r="AI170" s="118"/>
      <c r="AJ170" s="118"/>
      <c r="AK170" s="119"/>
      <c r="AL170" s="112"/>
      <c r="AM170" s="112"/>
      <c r="AN170" s="188"/>
      <c r="AO170" s="188"/>
      <c r="AP170" s="126"/>
      <c r="AQ170" s="123"/>
      <c r="AR170" s="123"/>
      <c r="AS170" s="123"/>
      <c r="AT170" s="123"/>
      <c r="AU170" s="123"/>
      <c r="AV170" s="123"/>
      <c r="AW170" s="123"/>
      <c r="AX170" s="123"/>
      <c r="AY170" s="131"/>
      <c r="AZ170" s="123"/>
      <c r="BA170" s="123"/>
      <c r="BB170" s="123"/>
      <c r="BC170" s="119"/>
      <c r="BD170" s="119"/>
      <c r="BE170" s="111"/>
      <c r="BF170" s="112"/>
      <c r="BG170" s="112"/>
      <c r="BH170" s="112"/>
      <c r="BI170" s="112"/>
      <c r="BJ170" s="112"/>
      <c r="BK170" s="112"/>
      <c r="BL170" s="112" t="s">
        <v>69</v>
      </c>
      <c r="BM170" s="112"/>
      <c r="BN170" s="112"/>
      <c r="BO170" s="112"/>
      <c r="BP170" s="112"/>
      <c r="BQ170" s="112"/>
      <c r="BR170" s="112"/>
      <c r="BS170" s="112"/>
      <c r="BT170" s="188"/>
      <c r="BU170" s="155">
        <f>COUNTIF(CC149:DG177,BL170)</f>
        <v>0</v>
      </c>
      <c r="BV170" s="122"/>
      <c r="BW170" s="112"/>
      <c r="BX170" s="112"/>
      <c r="BY170" s="112"/>
      <c r="BZ170" s="112"/>
      <c r="CA170" s="112"/>
      <c r="CB170" s="111"/>
      <c r="CC170" s="137"/>
      <c r="CD170" s="137"/>
      <c r="CE170" s="137"/>
      <c r="CF170" s="137"/>
      <c r="CG170" s="123"/>
      <c r="CH170" s="123"/>
      <c r="CI170" s="123"/>
      <c r="CJ170" s="123"/>
      <c r="CK170" s="131"/>
      <c r="CL170" s="118"/>
      <c r="CM170" s="118"/>
      <c r="CN170" s="118"/>
      <c r="CO170" s="119"/>
      <c r="CP170" s="112"/>
      <c r="CQ170" s="112"/>
      <c r="CR170" s="188"/>
      <c r="CS170" s="188"/>
      <c r="CT170" s="126"/>
      <c r="CU170" s="123"/>
      <c r="CV170" s="123"/>
      <c r="CW170" s="123"/>
      <c r="CX170" s="123"/>
      <c r="CY170" s="123"/>
      <c r="CZ170" s="123"/>
      <c r="DA170" s="123"/>
      <c r="DB170" s="123"/>
      <c r="DC170" s="131"/>
      <c r="DD170" s="123"/>
      <c r="DE170" s="123"/>
      <c r="DF170" s="123"/>
      <c r="DG170" s="119"/>
      <c r="DH170" s="119"/>
    </row>
    <row r="171" spans="1:112" ht="15" customHeight="1">
      <c r="A171" s="111"/>
      <c r="B171" s="112"/>
      <c r="C171" s="112"/>
      <c r="D171" s="112"/>
      <c r="E171" s="112"/>
      <c r="F171" s="113"/>
      <c r="G171" s="112"/>
      <c r="H171" s="112" t="s">
        <v>82</v>
      </c>
      <c r="I171" s="112"/>
      <c r="J171" s="112"/>
      <c r="K171" s="112"/>
      <c r="L171" s="112"/>
      <c r="M171" s="112"/>
      <c r="N171" s="112"/>
      <c r="O171" s="112"/>
      <c r="P171" s="188"/>
      <c r="Q171" s="155">
        <f>COUNTIF(Y149:BC177,H171)</f>
        <v>0</v>
      </c>
      <c r="R171" s="112"/>
      <c r="S171" s="112"/>
      <c r="T171" s="112"/>
      <c r="U171" s="112"/>
      <c r="V171" s="112"/>
      <c r="W171" s="112"/>
      <c r="X171" s="111"/>
      <c r="Y171" s="267"/>
      <c r="Z171" s="267"/>
      <c r="AA171" s="267"/>
      <c r="AB171" s="273"/>
      <c r="AC171" s="273"/>
      <c r="AD171" s="270"/>
      <c r="AE171" s="270"/>
      <c r="AF171" s="270"/>
      <c r="AG171" s="253"/>
      <c r="AH171" s="253"/>
      <c r="AI171" s="253"/>
      <c r="AJ171" s="253"/>
      <c r="AK171" s="119"/>
      <c r="AL171" s="112"/>
      <c r="AM171" s="112"/>
      <c r="AN171" s="188"/>
      <c r="AO171" s="188"/>
      <c r="AP171" s="138"/>
      <c r="AQ171" s="267"/>
      <c r="AR171" s="267"/>
      <c r="AS171" s="270"/>
      <c r="AT171" s="270"/>
      <c r="AU171" s="270"/>
      <c r="AV171" s="270"/>
      <c r="AW171" s="264"/>
      <c r="AX171" s="264"/>
      <c r="AY171" s="253"/>
      <c r="AZ171" s="253"/>
      <c r="BA171" s="253"/>
      <c r="BB171" s="253"/>
      <c r="BC171" s="119"/>
      <c r="BD171" s="119"/>
      <c r="BE171" s="111"/>
      <c r="BF171" s="112"/>
      <c r="BG171" s="112"/>
      <c r="BH171" s="112"/>
      <c r="BI171" s="112"/>
      <c r="BJ171" s="112"/>
      <c r="BK171" s="112"/>
      <c r="BL171" s="112" t="s">
        <v>82</v>
      </c>
      <c r="BM171" s="112"/>
      <c r="BN171" s="112"/>
      <c r="BO171" s="112"/>
      <c r="BP171" s="112"/>
      <c r="BQ171" s="112"/>
      <c r="BR171" s="112"/>
      <c r="BS171" s="112"/>
      <c r="BT171" s="188"/>
      <c r="BU171" s="155">
        <f>COUNTIF(CC149:DG177,BL171)</f>
        <v>0</v>
      </c>
      <c r="BV171" s="112"/>
      <c r="BW171" s="112"/>
      <c r="BX171" s="112"/>
      <c r="BY171" s="112"/>
      <c r="BZ171" s="112"/>
      <c r="CA171" s="112"/>
      <c r="CB171" s="111"/>
      <c r="CC171" s="267"/>
      <c r="CD171" s="267"/>
      <c r="CE171" s="267"/>
      <c r="CF171" s="273"/>
      <c r="CG171" s="273"/>
      <c r="CH171" s="270"/>
      <c r="CI171" s="270"/>
      <c r="CJ171" s="270"/>
      <c r="CK171" s="238"/>
      <c r="CL171" s="238"/>
      <c r="CM171" s="238"/>
      <c r="CN171" s="238"/>
      <c r="CO171" s="119"/>
      <c r="CP171" s="112"/>
      <c r="CQ171" s="112"/>
      <c r="CR171" s="188"/>
      <c r="CS171" s="188"/>
      <c r="CT171" s="138"/>
      <c r="CU171" s="267"/>
      <c r="CV171" s="267"/>
      <c r="CW171" s="270"/>
      <c r="CX171" s="270"/>
      <c r="CY171" s="270"/>
      <c r="CZ171" s="270"/>
      <c r="DA171" s="264"/>
      <c r="DB171" s="264"/>
      <c r="DC171" s="238"/>
      <c r="DD171" s="238"/>
      <c r="DE171" s="238"/>
      <c r="DF171" s="238"/>
      <c r="DG171" s="119"/>
      <c r="DH171" s="119"/>
    </row>
    <row r="172" spans="1:112" ht="15" customHeight="1">
      <c r="A172" s="111"/>
      <c r="B172" s="112"/>
      <c r="C172" s="112"/>
      <c r="D172" s="112"/>
      <c r="E172" s="112"/>
      <c r="F172" s="113"/>
      <c r="G172" s="112"/>
      <c r="H172" s="112"/>
      <c r="I172" s="112"/>
      <c r="J172" s="112"/>
      <c r="K172" s="112"/>
      <c r="L172" s="112"/>
      <c r="M172" s="112"/>
      <c r="N172" s="112"/>
      <c r="O172" s="112"/>
      <c r="P172" s="188"/>
      <c r="Q172" s="112"/>
      <c r="R172" s="112"/>
      <c r="S172" s="112"/>
      <c r="T172" s="112"/>
      <c r="U172" s="112"/>
      <c r="V172" s="188" t="s">
        <v>17</v>
      </c>
      <c r="W172" s="112"/>
      <c r="X172" s="111"/>
      <c r="Y172" s="268"/>
      <c r="Z172" s="268"/>
      <c r="AA172" s="268"/>
      <c r="AB172" s="274"/>
      <c r="AC172" s="274"/>
      <c r="AD172" s="271"/>
      <c r="AE172" s="271"/>
      <c r="AF172" s="271"/>
      <c r="AG172" s="254"/>
      <c r="AH172" s="254"/>
      <c r="AI172" s="254"/>
      <c r="AJ172" s="254"/>
      <c r="AK172" s="119"/>
      <c r="AL172" s="112"/>
      <c r="AM172" s="112"/>
      <c r="AN172" s="188" t="s">
        <v>18</v>
      </c>
      <c r="AO172" s="188"/>
      <c r="AP172" s="138"/>
      <c r="AQ172" s="268"/>
      <c r="AR172" s="268"/>
      <c r="AS172" s="271"/>
      <c r="AT172" s="271"/>
      <c r="AU172" s="271"/>
      <c r="AV172" s="271"/>
      <c r="AW172" s="265"/>
      <c r="AX172" s="265"/>
      <c r="AY172" s="254"/>
      <c r="AZ172" s="254"/>
      <c r="BA172" s="254"/>
      <c r="BB172" s="254"/>
      <c r="BC172" s="119"/>
      <c r="BD172" s="119"/>
      <c r="BE172" s="111"/>
      <c r="BF172" s="112"/>
      <c r="BG172" s="112"/>
      <c r="BH172" s="112"/>
      <c r="BI172" s="112"/>
      <c r="BJ172" s="113"/>
      <c r="BK172" s="112"/>
      <c r="BL172" s="112"/>
      <c r="BM172" s="112"/>
      <c r="BN172" s="112"/>
      <c r="BO172" s="112"/>
      <c r="BP172" s="112"/>
      <c r="BQ172" s="112"/>
      <c r="BR172" s="112"/>
      <c r="BS172" s="112"/>
      <c r="BT172" s="188"/>
      <c r="BU172" s="112"/>
      <c r="BV172" s="112"/>
      <c r="BW172" s="112"/>
      <c r="BX172" s="112"/>
      <c r="BY172" s="112"/>
      <c r="BZ172" s="188" t="s">
        <v>17</v>
      </c>
      <c r="CA172" s="112"/>
      <c r="CB172" s="111"/>
      <c r="CC172" s="268"/>
      <c r="CD172" s="268"/>
      <c r="CE172" s="268"/>
      <c r="CF172" s="274"/>
      <c r="CG172" s="274"/>
      <c r="CH172" s="271"/>
      <c r="CI172" s="271"/>
      <c r="CJ172" s="271"/>
      <c r="CK172" s="239"/>
      <c r="CL172" s="239"/>
      <c r="CM172" s="239"/>
      <c r="CN172" s="239"/>
      <c r="CO172" s="119"/>
      <c r="CP172" s="112"/>
      <c r="CQ172" s="112"/>
      <c r="CR172" s="188" t="s">
        <v>18</v>
      </c>
      <c r="CS172" s="188"/>
      <c r="CT172" s="138"/>
      <c r="CU172" s="268"/>
      <c r="CV172" s="268"/>
      <c r="CW172" s="271"/>
      <c r="CX172" s="271"/>
      <c r="CY172" s="271"/>
      <c r="CZ172" s="271"/>
      <c r="DA172" s="265"/>
      <c r="DB172" s="265"/>
      <c r="DC172" s="239"/>
      <c r="DD172" s="239"/>
      <c r="DE172" s="239"/>
      <c r="DF172" s="239"/>
      <c r="DG172" s="119"/>
      <c r="DH172" s="119"/>
    </row>
    <row r="173" spans="1:112" ht="15" customHeight="1">
      <c r="A173" s="111"/>
      <c r="B173" s="112"/>
      <c r="C173" s="112"/>
      <c r="D173" s="112"/>
      <c r="E173" s="112"/>
      <c r="F173" s="113"/>
      <c r="G173" s="191"/>
      <c r="H173" s="260"/>
      <c r="I173" s="260"/>
      <c r="J173" s="260"/>
      <c r="K173" s="112"/>
      <c r="L173" s="112"/>
      <c r="M173" s="112"/>
      <c r="N173" s="112"/>
      <c r="O173" s="112"/>
      <c r="P173" s="188"/>
      <c r="Q173" s="112"/>
      <c r="R173" s="112"/>
      <c r="S173" s="112"/>
      <c r="T173" s="112"/>
      <c r="U173" s="112"/>
      <c r="V173" s="112"/>
      <c r="W173" s="112"/>
      <c r="X173" s="111"/>
      <c r="Y173" s="269"/>
      <c r="Z173" s="269"/>
      <c r="AA173" s="269"/>
      <c r="AB173" s="275"/>
      <c r="AC173" s="275"/>
      <c r="AD173" s="272"/>
      <c r="AE173" s="272"/>
      <c r="AF173" s="272"/>
      <c r="AG173" s="255"/>
      <c r="AH173" s="255"/>
      <c r="AI173" s="254"/>
      <c r="AJ173" s="254"/>
      <c r="AK173" s="119"/>
      <c r="AL173" s="112"/>
      <c r="AM173" s="112"/>
      <c r="AN173" s="188"/>
      <c r="AO173" s="188"/>
      <c r="AP173" s="138"/>
      <c r="AQ173" s="269"/>
      <c r="AR173" s="269"/>
      <c r="AS173" s="272"/>
      <c r="AT173" s="272"/>
      <c r="AU173" s="272"/>
      <c r="AV173" s="272"/>
      <c r="AW173" s="266"/>
      <c r="AX173" s="266"/>
      <c r="AY173" s="255"/>
      <c r="AZ173" s="255"/>
      <c r="BA173" s="254"/>
      <c r="BB173" s="254"/>
      <c r="BC173" s="119"/>
      <c r="BD173" s="119"/>
      <c r="BE173" s="111"/>
      <c r="BF173" s="112"/>
      <c r="BG173" s="112"/>
      <c r="BH173" s="112"/>
      <c r="BI173" s="112"/>
      <c r="BJ173" s="113"/>
      <c r="BK173" s="191"/>
      <c r="BL173" s="260"/>
      <c r="BM173" s="260"/>
      <c r="BN173" s="260"/>
      <c r="BO173" s="112"/>
      <c r="BP173" s="112"/>
      <c r="BQ173" s="112"/>
      <c r="BR173" s="112"/>
      <c r="BS173" s="112"/>
      <c r="BT173" s="188"/>
      <c r="BU173" s="112"/>
      <c r="BV173" s="112"/>
      <c r="BW173" s="112"/>
      <c r="BX173" s="112"/>
      <c r="BY173" s="112"/>
      <c r="BZ173" s="112"/>
      <c r="CA173" s="112"/>
      <c r="CB173" s="111"/>
      <c r="CC173" s="269"/>
      <c r="CD173" s="269"/>
      <c r="CE173" s="269"/>
      <c r="CF173" s="275"/>
      <c r="CG173" s="275"/>
      <c r="CH173" s="272"/>
      <c r="CI173" s="272"/>
      <c r="CJ173" s="272"/>
      <c r="CK173" s="240"/>
      <c r="CL173" s="240"/>
      <c r="CM173" s="239"/>
      <c r="CN173" s="239"/>
      <c r="CO173" s="119"/>
      <c r="CP173" s="112"/>
      <c r="CQ173" s="112"/>
      <c r="CR173" s="188"/>
      <c r="CS173" s="188"/>
      <c r="CT173" s="138"/>
      <c r="CU173" s="269"/>
      <c r="CV173" s="269"/>
      <c r="CW173" s="272"/>
      <c r="CX173" s="272"/>
      <c r="CY173" s="272"/>
      <c r="CZ173" s="272"/>
      <c r="DA173" s="266"/>
      <c r="DB173" s="266"/>
      <c r="DC173" s="240"/>
      <c r="DD173" s="240"/>
      <c r="DE173" s="239"/>
      <c r="DF173" s="239"/>
      <c r="DG173" s="119"/>
      <c r="DH173" s="119"/>
    </row>
    <row r="174" spans="1:112" ht="15" customHeight="1">
      <c r="A174" s="111"/>
      <c r="B174" s="112"/>
      <c r="C174" s="112"/>
      <c r="D174" s="112"/>
      <c r="E174" s="112"/>
      <c r="F174" s="113" t="s">
        <v>128</v>
      </c>
      <c r="G174" s="112"/>
      <c r="H174" s="174" t="s">
        <v>127</v>
      </c>
      <c r="I174" s="112"/>
      <c r="J174" s="112"/>
      <c r="K174" s="112"/>
      <c r="L174" s="112"/>
      <c r="M174" s="112"/>
      <c r="N174" s="112"/>
      <c r="O174" s="112"/>
      <c r="P174" s="188"/>
      <c r="Q174" s="112"/>
      <c r="R174" s="112"/>
      <c r="S174" s="112"/>
      <c r="T174" s="112"/>
      <c r="U174" s="112"/>
      <c r="V174" s="112"/>
      <c r="W174" s="112"/>
      <c r="X174" s="111"/>
      <c r="Y174" s="164"/>
      <c r="Z174" s="164"/>
      <c r="AA174" s="164"/>
      <c r="AB174" s="164"/>
      <c r="AC174" s="164"/>
      <c r="AD174" s="120"/>
      <c r="AE174" s="120"/>
      <c r="AF174" s="120"/>
      <c r="AG174" s="164"/>
      <c r="AH174" s="164"/>
      <c r="AI174" s="255"/>
      <c r="AJ174" s="255"/>
      <c r="AK174" s="119"/>
      <c r="AL174" s="112"/>
      <c r="AM174" s="112"/>
      <c r="AN174" s="188"/>
      <c r="AO174" s="188"/>
      <c r="AP174" s="126"/>
      <c r="AQ174" s="164"/>
      <c r="AR174" s="164"/>
      <c r="AS174" s="120"/>
      <c r="AT174" s="120"/>
      <c r="AU174" s="120"/>
      <c r="AV174" s="120"/>
      <c r="AW174" s="120"/>
      <c r="AX174" s="120"/>
      <c r="AY174" s="195"/>
      <c r="AZ174" s="195"/>
      <c r="BA174" s="255"/>
      <c r="BB174" s="255"/>
      <c r="BC174" s="119"/>
      <c r="BD174" s="119"/>
      <c r="BE174" s="111"/>
      <c r="BF174" s="112"/>
      <c r="BG174" s="112"/>
      <c r="BH174" s="112"/>
      <c r="BI174" s="112"/>
      <c r="BJ174" s="113" t="s">
        <v>128</v>
      </c>
      <c r="BK174" s="112"/>
      <c r="BL174" s="174" t="s">
        <v>127</v>
      </c>
      <c r="BM174" s="112"/>
      <c r="BN174" s="112"/>
      <c r="BO174" s="112"/>
      <c r="BP174" s="112"/>
      <c r="BQ174" s="112"/>
      <c r="BR174" s="112"/>
      <c r="BS174" s="112"/>
      <c r="BT174" s="188"/>
      <c r="BU174" s="112"/>
      <c r="BV174" s="112"/>
      <c r="BW174" s="112"/>
      <c r="BX174" s="112"/>
      <c r="BY174" s="112"/>
      <c r="BZ174" s="112"/>
      <c r="CA174" s="112"/>
      <c r="CB174" s="111"/>
      <c r="CC174" s="112"/>
      <c r="CD174" s="112"/>
      <c r="CE174" s="112"/>
      <c r="CF174" s="112"/>
      <c r="CG174" s="112"/>
      <c r="CH174" s="120"/>
      <c r="CI174" s="120"/>
      <c r="CJ174" s="120"/>
      <c r="CK174" s="112"/>
      <c r="CL174" s="112"/>
      <c r="CM174" s="240"/>
      <c r="CN174" s="240"/>
      <c r="CO174" s="119"/>
      <c r="CP174" s="112"/>
      <c r="CQ174" s="112"/>
      <c r="CR174" s="188"/>
      <c r="CS174" s="188"/>
      <c r="CT174" s="126"/>
      <c r="CU174" s="112"/>
      <c r="CV174" s="112"/>
      <c r="CW174" s="120"/>
      <c r="CX174" s="120"/>
      <c r="CY174" s="120"/>
      <c r="CZ174" s="120"/>
      <c r="DA174" s="120"/>
      <c r="DB174" s="120"/>
      <c r="DC174" s="112"/>
      <c r="DD174" s="112"/>
      <c r="DE174" s="240"/>
      <c r="DF174" s="240"/>
      <c r="DG174" s="119"/>
      <c r="DH174" s="119"/>
    </row>
    <row r="175" spans="1:112" ht="15" customHeight="1" thickBot="1">
      <c r="A175" s="111"/>
      <c r="B175" s="112"/>
      <c r="C175" s="112"/>
      <c r="D175" s="112"/>
      <c r="E175" s="112"/>
      <c r="F175" s="113" t="s">
        <v>42</v>
      </c>
      <c r="G175" s="112"/>
      <c r="H175" s="112" t="s">
        <v>67</v>
      </c>
      <c r="I175" s="112"/>
      <c r="J175" s="112"/>
      <c r="K175" s="112"/>
      <c r="L175" s="112"/>
      <c r="M175" s="112"/>
      <c r="N175" s="112"/>
      <c r="O175" s="112"/>
      <c r="P175" s="188"/>
      <c r="Q175" s="112"/>
      <c r="R175" s="112"/>
      <c r="S175" s="112"/>
      <c r="T175" s="112"/>
      <c r="U175" s="112"/>
      <c r="V175" s="112"/>
      <c r="W175" s="112"/>
      <c r="X175" s="111"/>
      <c r="Y175" s="112"/>
      <c r="Z175" s="112"/>
      <c r="AA175" s="112"/>
      <c r="AB175" s="112"/>
      <c r="AC175" s="112"/>
      <c r="AD175" s="112"/>
      <c r="AE175" s="112"/>
      <c r="AF175" s="112"/>
      <c r="AG175" s="131"/>
      <c r="AH175" s="112"/>
      <c r="AI175" s="112"/>
      <c r="AJ175" s="112"/>
      <c r="AK175" s="119"/>
      <c r="AL175" s="112"/>
      <c r="AM175" s="112"/>
      <c r="AN175" s="188"/>
      <c r="AO175" s="188"/>
      <c r="AP175" s="126"/>
      <c r="AQ175" s="123"/>
      <c r="AR175" s="123"/>
      <c r="AS175" s="123"/>
      <c r="AT175" s="123"/>
      <c r="AU175" s="123"/>
      <c r="AV175" s="123"/>
      <c r="AW175" s="123"/>
      <c r="AX175" s="123"/>
      <c r="AY175" s="130"/>
      <c r="AZ175" s="130"/>
      <c r="BA175" s="130"/>
      <c r="BB175" s="130"/>
      <c r="BC175" s="119"/>
      <c r="BD175" s="119"/>
      <c r="BE175" s="111"/>
      <c r="BF175" s="112"/>
      <c r="BG175" s="112"/>
      <c r="BH175" s="112"/>
      <c r="BI175" s="112"/>
      <c r="BJ175" s="113" t="s">
        <v>42</v>
      </c>
      <c r="BK175" s="112"/>
      <c r="BL175" s="112" t="s">
        <v>67</v>
      </c>
      <c r="BM175" s="112"/>
      <c r="BN175" s="112"/>
      <c r="BO175" s="112"/>
      <c r="BP175" s="112"/>
      <c r="BQ175" s="112"/>
      <c r="BR175" s="112"/>
      <c r="BS175" s="112"/>
      <c r="BT175" s="188"/>
      <c r="BU175" s="112"/>
      <c r="BV175" s="112"/>
      <c r="BW175" s="112"/>
      <c r="BX175" s="112"/>
      <c r="BY175" s="112"/>
      <c r="BZ175" s="112"/>
      <c r="CA175" s="112"/>
      <c r="CB175" s="111"/>
      <c r="CC175" s="112"/>
      <c r="CD175" s="112"/>
      <c r="CE175" s="112"/>
      <c r="CF175" s="112"/>
      <c r="CG175" s="112"/>
      <c r="CH175" s="112"/>
      <c r="CI175" s="112"/>
      <c r="CJ175" s="112"/>
      <c r="CK175" s="131"/>
      <c r="CL175" s="112"/>
      <c r="CM175" s="112"/>
      <c r="CN175" s="112"/>
      <c r="CO175" s="119"/>
      <c r="CP175" s="112"/>
      <c r="CQ175" s="112"/>
      <c r="CR175" s="188"/>
      <c r="CS175" s="188"/>
      <c r="CT175" s="126"/>
      <c r="CU175" s="123"/>
      <c r="CV175" s="123"/>
      <c r="CW175" s="123"/>
      <c r="CX175" s="123"/>
      <c r="CY175" s="123"/>
      <c r="CZ175" s="123"/>
      <c r="DA175" s="123"/>
      <c r="DB175" s="123"/>
      <c r="DC175" s="130"/>
      <c r="DD175" s="130"/>
      <c r="DE175" s="130"/>
      <c r="DF175" s="130"/>
      <c r="DG175" s="119"/>
      <c r="DH175" s="119"/>
    </row>
    <row r="176" spans="1:112" ht="15" customHeight="1" thickBot="1">
      <c r="A176" s="111"/>
      <c r="B176" s="112"/>
      <c r="C176" s="112"/>
      <c r="D176" s="112"/>
      <c r="E176" s="112"/>
      <c r="F176" s="112"/>
      <c r="G176" s="112"/>
      <c r="H176" s="112"/>
      <c r="I176" s="112"/>
      <c r="J176" s="112"/>
      <c r="K176" s="112"/>
      <c r="L176" s="112"/>
      <c r="M176" s="112"/>
      <c r="N176" s="112"/>
      <c r="O176" s="112"/>
      <c r="P176" s="188"/>
      <c r="Q176" s="112"/>
      <c r="R176" s="112"/>
      <c r="S176" s="112"/>
      <c r="T176" s="112"/>
      <c r="U176" s="112"/>
      <c r="V176" s="112"/>
      <c r="W176" s="112"/>
      <c r="X176" s="111"/>
      <c r="Y176" s="261"/>
      <c r="Z176" s="262"/>
      <c r="AA176" s="262"/>
      <c r="AB176" s="262"/>
      <c r="AC176" s="262"/>
      <c r="AD176" s="262"/>
      <c r="AE176" s="262"/>
      <c r="AF176" s="262"/>
      <c r="AG176" s="262"/>
      <c r="AH176" s="262"/>
      <c r="AI176" s="262"/>
      <c r="AJ176" s="263"/>
      <c r="AK176" s="119"/>
      <c r="AL176" s="112"/>
      <c r="AM176" s="112"/>
      <c r="AN176" s="188"/>
      <c r="AO176" s="188"/>
      <c r="AP176" s="126"/>
      <c r="AQ176" s="139"/>
      <c r="AR176" s="140"/>
      <c r="AS176" s="140"/>
      <c r="AT176" s="140"/>
      <c r="AU176" s="140"/>
      <c r="AV176" s="140"/>
      <c r="AW176" s="140"/>
      <c r="AX176" s="140"/>
      <c r="AY176" s="141"/>
      <c r="AZ176" s="141"/>
      <c r="BA176" s="141"/>
      <c r="BB176" s="142"/>
      <c r="BC176" s="119"/>
      <c r="BD176" s="119"/>
      <c r="BE176" s="111"/>
      <c r="BF176" s="112"/>
      <c r="BG176" s="112"/>
      <c r="BH176" s="112"/>
      <c r="BI176" s="112"/>
      <c r="BJ176" s="112"/>
      <c r="BK176" s="112"/>
      <c r="BL176" s="112"/>
      <c r="BM176" s="112"/>
      <c r="BN176" s="112"/>
      <c r="BO176" s="112"/>
      <c r="BP176" s="112"/>
      <c r="BQ176" s="112"/>
      <c r="BR176" s="112"/>
      <c r="BS176" s="112"/>
      <c r="BT176" s="188"/>
      <c r="BU176" s="112"/>
      <c r="BV176" s="112"/>
      <c r="BW176" s="112"/>
      <c r="BX176" s="112"/>
      <c r="BY176" s="112"/>
      <c r="BZ176" s="112"/>
      <c r="CA176" s="112"/>
      <c r="CB176" s="111"/>
      <c r="CC176" s="261"/>
      <c r="CD176" s="262"/>
      <c r="CE176" s="262"/>
      <c r="CF176" s="262"/>
      <c r="CG176" s="262"/>
      <c r="CH176" s="262"/>
      <c r="CI176" s="262"/>
      <c r="CJ176" s="262"/>
      <c r="CK176" s="262"/>
      <c r="CL176" s="262"/>
      <c r="CM176" s="262"/>
      <c r="CN176" s="263"/>
      <c r="CO176" s="119"/>
      <c r="CP176" s="112"/>
      <c r="CQ176" s="112"/>
      <c r="CR176" s="188"/>
      <c r="CS176" s="188"/>
      <c r="CT176" s="126"/>
      <c r="CU176" s="139"/>
      <c r="CV176" s="140"/>
      <c r="CW176" s="140"/>
      <c r="CX176" s="140"/>
      <c r="CY176" s="140"/>
      <c r="CZ176" s="140"/>
      <c r="DA176" s="140"/>
      <c r="DB176" s="140"/>
      <c r="DC176" s="141"/>
      <c r="DD176" s="141"/>
      <c r="DE176" s="141"/>
      <c r="DF176" s="142"/>
      <c r="DG176" s="119"/>
      <c r="DH176" s="119"/>
    </row>
    <row r="177" spans="1:112" ht="15" customHeight="1" thickBot="1">
      <c r="A177" s="111"/>
      <c r="B177" s="112"/>
      <c r="C177" s="112"/>
      <c r="D177" s="112"/>
      <c r="E177" s="112"/>
      <c r="F177" s="112"/>
      <c r="G177" s="112"/>
      <c r="H177" s="112"/>
      <c r="I177" s="112"/>
      <c r="J177" s="112"/>
      <c r="K177" s="112"/>
      <c r="L177" s="112"/>
      <c r="M177" s="112"/>
      <c r="N177" s="112"/>
      <c r="O177" s="112"/>
      <c r="P177" s="188"/>
      <c r="Q177" s="112"/>
      <c r="R177" s="112"/>
      <c r="S177" s="112"/>
      <c r="T177" s="112"/>
      <c r="U177" s="112"/>
      <c r="V177" s="112"/>
      <c r="W177" s="112"/>
      <c r="X177" s="143"/>
      <c r="Y177" s="144"/>
      <c r="Z177" s="144"/>
      <c r="AA177" s="144"/>
      <c r="AB177" s="144"/>
      <c r="AC177" s="144"/>
      <c r="AD177" s="144"/>
      <c r="AE177" s="144"/>
      <c r="AF177" s="144"/>
      <c r="AG177" s="144"/>
      <c r="AH177" s="144"/>
      <c r="AI177" s="144"/>
      <c r="AJ177" s="144"/>
      <c r="AK177" s="145"/>
      <c r="AL177" s="112"/>
      <c r="AM177" s="112"/>
      <c r="AN177" s="188"/>
      <c r="AO177" s="188"/>
      <c r="AP177" s="146"/>
      <c r="AQ177" s="147"/>
      <c r="AR177" s="147"/>
      <c r="AS177" s="147"/>
      <c r="AT177" s="147"/>
      <c r="AU177" s="147"/>
      <c r="AV177" s="147"/>
      <c r="AW177" s="147"/>
      <c r="AX177" s="147"/>
      <c r="AY177" s="144"/>
      <c r="AZ177" s="144"/>
      <c r="BA177" s="144"/>
      <c r="BB177" s="144"/>
      <c r="BC177" s="145"/>
      <c r="BD177" s="119"/>
      <c r="BE177" s="111"/>
      <c r="BF177" s="112"/>
      <c r="BG177" s="112"/>
      <c r="BH177" s="112"/>
      <c r="BI177" s="112"/>
      <c r="BJ177" s="112"/>
      <c r="BK177" s="112"/>
      <c r="BL177" s="112"/>
      <c r="BM177" s="112"/>
      <c r="BN177" s="112"/>
      <c r="BO177" s="112"/>
      <c r="BP177" s="112"/>
      <c r="BQ177" s="112"/>
      <c r="BR177" s="112"/>
      <c r="BS177" s="112"/>
      <c r="BT177" s="188"/>
      <c r="BU177" s="112"/>
      <c r="BV177" s="112"/>
      <c r="BW177" s="112"/>
      <c r="BX177" s="112"/>
      <c r="BY177" s="112"/>
      <c r="BZ177" s="112"/>
      <c r="CA177" s="112"/>
      <c r="CB177" s="143"/>
      <c r="CC177" s="144"/>
      <c r="CD177" s="144"/>
      <c r="CE177" s="144"/>
      <c r="CF177" s="144"/>
      <c r="CG177" s="144"/>
      <c r="CH177" s="144"/>
      <c r="CI177" s="144"/>
      <c r="CJ177" s="144"/>
      <c r="CK177" s="144"/>
      <c r="CL177" s="144"/>
      <c r="CM177" s="144"/>
      <c r="CN177" s="144"/>
      <c r="CO177" s="145"/>
      <c r="CP177" s="112"/>
      <c r="CQ177" s="112"/>
      <c r="CR177" s="188"/>
      <c r="CS177" s="188"/>
      <c r="CT177" s="146"/>
      <c r="CU177" s="147"/>
      <c r="CV177" s="147"/>
      <c r="CW177" s="147"/>
      <c r="CX177" s="147"/>
      <c r="CY177" s="147"/>
      <c r="CZ177" s="147"/>
      <c r="DA177" s="147"/>
      <c r="DB177" s="147"/>
      <c r="DC177" s="144"/>
      <c r="DD177" s="144"/>
      <c r="DE177" s="144"/>
      <c r="DF177" s="144"/>
      <c r="DG177" s="145"/>
      <c r="DH177" s="119"/>
    </row>
    <row r="178" spans="1:112" ht="15" customHeight="1" thickBot="1">
      <c r="A178" s="111"/>
      <c r="B178" s="112"/>
      <c r="C178" s="112"/>
      <c r="D178" s="112"/>
      <c r="E178" s="112"/>
      <c r="F178" s="112"/>
      <c r="G178" s="112"/>
      <c r="H178" s="112"/>
      <c r="I178" s="112"/>
      <c r="J178" s="112"/>
      <c r="K178" s="112"/>
      <c r="L178" s="112"/>
      <c r="M178" s="112"/>
      <c r="N178" s="112"/>
      <c r="O178" s="112"/>
      <c r="P178" s="188"/>
      <c r="Q178" s="112"/>
      <c r="R178" s="112"/>
      <c r="S178" s="112"/>
      <c r="T178" s="112"/>
      <c r="U178" s="112"/>
      <c r="V178" s="112"/>
      <c r="W178" s="112"/>
      <c r="X178" s="112"/>
      <c r="Y178" s="148"/>
      <c r="Z178" s="149"/>
      <c r="AA178" s="149"/>
      <c r="AB178" s="149"/>
      <c r="AC178" s="149"/>
      <c r="AD178" s="149"/>
      <c r="AE178" s="149"/>
      <c r="AF178" s="149"/>
      <c r="AG178" s="149"/>
      <c r="AH178" s="149"/>
      <c r="AI178" s="149"/>
      <c r="AJ178" s="150"/>
      <c r="AK178" s="112"/>
      <c r="AL178" s="112"/>
      <c r="AM178" s="112"/>
      <c r="AN178" s="188"/>
      <c r="AO178" s="188"/>
      <c r="AP178" s="118"/>
      <c r="AQ178" s="148"/>
      <c r="AR178" s="149"/>
      <c r="AS178" s="149"/>
      <c r="AT178" s="149"/>
      <c r="AU178" s="149"/>
      <c r="AV178" s="149"/>
      <c r="AW178" s="149"/>
      <c r="AX178" s="149"/>
      <c r="AY178" s="149"/>
      <c r="AZ178" s="149"/>
      <c r="BA178" s="149"/>
      <c r="BB178" s="150"/>
      <c r="BC178" s="112"/>
      <c r="BD178" s="119"/>
      <c r="BE178" s="111"/>
      <c r="BF178" s="112"/>
      <c r="BG178" s="112"/>
      <c r="BH178" s="112"/>
      <c r="BI178" s="112"/>
      <c r="BJ178" s="112"/>
      <c r="BK178" s="112"/>
      <c r="BL178" s="112"/>
      <c r="BM178" s="112"/>
      <c r="BN178" s="112"/>
      <c r="BO178" s="112"/>
      <c r="BP178" s="112"/>
      <c r="BQ178" s="112"/>
      <c r="BR178" s="112"/>
      <c r="BS178" s="112"/>
      <c r="BT178" s="188"/>
      <c r="BU178" s="112"/>
      <c r="BV178" s="112"/>
      <c r="BW178" s="112"/>
      <c r="BX178" s="112"/>
      <c r="BY178" s="112"/>
      <c r="BZ178" s="112"/>
      <c r="CA178" s="112"/>
      <c r="CB178" s="112"/>
      <c r="CC178" s="148"/>
      <c r="CD178" s="149"/>
      <c r="CE178" s="149"/>
      <c r="CF178" s="149"/>
      <c r="CG178" s="149"/>
      <c r="CH178" s="149"/>
      <c r="CI178" s="149"/>
      <c r="CJ178" s="149"/>
      <c r="CK178" s="149"/>
      <c r="CL178" s="149"/>
      <c r="CM178" s="149"/>
      <c r="CN178" s="150"/>
      <c r="CO178" s="112"/>
      <c r="CP178" s="112"/>
      <c r="CQ178" s="112"/>
      <c r="CR178" s="188"/>
      <c r="CS178" s="188"/>
      <c r="CT178" s="118"/>
      <c r="CU178" s="148"/>
      <c r="CV178" s="149"/>
      <c r="CW178" s="149"/>
      <c r="CX178" s="149"/>
      <c r="CY178" s="149"/>
      <c r="CZ178" s="149"/>
      <c r="DA178" s="149"/>
      <c r="DB178" s="149"/>
      <c r="DC178" s="149"/>
      <c r="DD178" s="149"/>
      <c r="DE178" s="149"/>
      <c r="DF178" s="150"/>
      <c r="DG178" s="112"/>
      <c r="DH178" s="119"/>
    </row>
    <row r="179" spans="1:112" ht="15" customHeight="1">
      <c r="A179" s="111"/>
      <c r="B179" s="112"/>
      <c r="C179" s="112"/>
      <c r="D179" s="112"/>
      <c r="E179" s="112"/>
      <c r="F179" s="112"/>
      <c r="G179" s="112"/>
      <c r="H179" s="112"/>
      <c r="I179" s="112"/>
      <c r="J179" s="112"/>
      <c r="K179" s="112"/>
      <c r="L179" s="112"/>
      <c r="M179" s="112"/>
      <c r="N179" s="112"/>
      <c r="O179" s="112"/>
      <c r="P179" s="188"/>
      <c r="Q179" s="112"/>
      <c r="R179" s="112"/>
      <c r="S179" s="112"/>
      <c r="T179" s="112"/>
      <c r="U179" s="112"/>
      <c r="V179" s="112"/>
      <c r="W179" s="112"/>
      <c r="X179" s="112"/>
      <c r="Y179" s="112"/>
      <c r="Z179" s="112"/>
      <c r="AA179" s="112"/>
      <c r="AB179" s="112"/>
      <c r="AC179" s="112"/>
      <c r="AD179" s="112"/>
      <c r="AE179" s="112"/>
      <c r="AF179" s="112"/>
      <c r="AG179" s="112"/>
      <c r="AH179" s="112"/>
      <c r="AI179" s="112"/>
      <c r="AJ179" s="112"/>
      <c r="AK179" s="112"/>
      <c r="AL179" s="112"/>
      <c r="AM179" s="112"/>
      <c r="AN179" s="112"/>
      <c r="AO179" s="112"/>
      <c r="AP179" s="118"/>
      <c r="AQ179" s="118"/>
      <c r="AR179" s="118"/>
      <c r="AS179" s="118"/>
      <c r="AT179" s="118"/>
      <c r="AU179" s="118"/>
      <c r="AV179" s="118"/>
      <c r="AW179" s="118"/>
      <c r="AX179" s="118"/>
      <c r="AY179" s="112"/>
      <c r="AZ179" s="112"/>
      <c r="BA179" s="112"/>
      <c r="BB179" s="112"/>
      <c r="BC179" s="112"/>
      <c r="BD179" s="119"/>
      <c r="BE179" s="111"/>
      <c r="BF179" s="112"/>
      <c r="BG179" s="112"/>
      <c r="BH179" s="112"/>
      <c r="BI179" s="112"/>
      <c r="BJ179" s="112"/>
      <c r="BK179" s="112"/>
      <c r="BL179" s="112"/>
      <c r="BM179" s="112"/>
      <c r="BN179" s="112"/>
      <c r="BO179" s="112"/>
      <c r="BP179" s="112"/>
      <c r="BQ179" s="112"/>
      <c r="BR179" s="112"/>
      <c r="BS179" s="112"/>
      <c r="BT179" s="188"/>
      <c r="BU179" s="112"/>
      <c r="BV179" s="112"/>
      <c r="BW179" s="112"/>
      <c r="BX179" s="112"/>
      <c r="BY179" s="112"/>
      <c r="BZ179" s="112"/>
      <c r="CA179" s="112"/>
      <c r="CB179" s="112"/>
      <c r="CC179" s="112"/>
      <c r="CD179" s="112"/>
      <c r="CE179" s="112"/>
      <c r="CF179" s="112"/>
      <c r="CG179" s="112"/>
      <c r="CH179" s="112"/>
      <c r="CI179" s="112"/>
      <c r="CJ179" s="112"/>
      <c r="CK179" s="112"/>
      <c r="CL179" s="112"/>
      <c r="CM179" s="112"/>
      <c r="CN179" s="112"/>
      <c r="CO179" s="112"/>
      <c r="CP179" s="112"/>
      <c r="CQ179" s="112"/>
      <c r="CR179" s="112"/>
      <c r="CS179" s="112"/>
      <c r="CT179" s="118"/>
      <c r="CU179" s="118"/>
      <c r="CV179" s="118"/>
      <c r="CW179" s="118"/>
      <c r="CX179" s="118"/>
      <c r="CY179" s="118"/>
      <c r="CZ179" s="118"/>
      <c r="DA179" s="118"/>
      <c r="DB179" s="118"/>
      <c r="DC179" s="112"/>
      <c r="DD179" s="112"/>
      <c r="DE179" s="112"/>
      <c r="DF179" s="112"/>
      <c r="DG179" s="112"/>
      <c r="DH179" s="119"/>
    </row>
    <row r="180" spans="1:112" ht="15" customHeight="1" thickBot="1">
      <c r="A180" s="143"/>
      <c r="B180" s="144"/>
      <c r="C180" s="144"/>
      <c r="D180" s="144"/>
      <c r="E180" s="144"/>
      <c r="F180" s="144"/>
      <c r="G180" s="144"/>
      <c r="H180" s="144"/>
      <c r="I180" s="144"/>
      <c r="J180" s="144"/>
      <c r="K180" s="144"/>
      <c r="L180" s="144"/>
      <c r="M180" s="144"/>
      <c r="N180" s="144"/>
      <c r="O180" s="144"/>
      <c r="P180" s="151"/>
      <c r="Q180" s="144"/>
      <c r="R180" s="144"/>
      <c r="S180" s="144"/>
      <c r="T180" s="144"/>
      <c r="U180" s="144"/>
      <c r="V180" s="144"/>
      <c r="W180" s="144"/>
      <c r="X180" s="144"/>
      <c r="Y180" s="144"/>
      <c r="Z180" s="144"/>
      <c r="AA180" s="144"/>
      <c r="AB180" s="144"/>
      <c r="AC180" s="144"/>
      <c r="AD180" s="144"/>
      <c r="AE180" s="144"/>
      <c r="AF180" s="144"/>
      <c r="AG180" s="144"/>
      <c r="AH180" s="144"/>
      <c r="AI180" s="144"/>
      <c r="AJ180" s="144"/>
      <c r="AK180" s="144"/>
      <c r="AL180" s="144"/>
      <c r="AM180" s="144"/>
      <c r="AN180" s="144"/>
      <c r="AO180" s="144"/>
      <c r="AP180" s="147"/>
      <c r="AQ180" s="147"/>
      <c r="AR180" s="147"/>
      <c r="AS180" s="147"/>
      <c r="AT180" s="147"/>
      <c r="AU180" s="147"/>
      <c r="AV180" s="147"/>
      <c r="AW180" s="152"/>
      <c r="AX180" s="152"/>
      <c r="AY180" s="153" t="s">
        <v>38</v>
      </c>
      <c r="AZ180" s="284">
        <f>AZ144+1</f>
        <v>17</v>
      </c>
      <c r="BA180" s="284"/>
      <c r="BB180" s="154" t="s">
        <v>1</v>
      </c>
      <c r="BC180" s="284">
        <f>Cover!$X$24</f>
        <v>32</v>
      </c>
      <c r="BD180" s="285"/>
      <c r="BE180" s="143"/>
      <c r="BF180" s="144"/>
      <c r="BG180" s="144"/>
      <c r="BH180" s="144"/>
      <c r="BI180" s="144"/>
      <c r="BJ180" s="144"/>
      <c r="BK180" s="144"/>
      <c r="BL180" s="144"/>
      <c r="BM180" s="144"/>
      <c r="BN180" s="144"/>
      <c r="BO180" s="144"/>
      <c r="BP180" s="144"/>
      <c r="BQ180" s="144"/>
      <c r="BR180" s="144"/>
      <c r="BS180" s="144"/>
      <c r="BT180" s="151"/>
      <c r="BU180" s="144"/>
      <c r="BV180" s="144"/>
      <c r="BW180" s="144"/>
      <c r="BX180" s="144"/>
      <c r="BY180" s="144"/>
      <c r="BZ180" s="144"/>
      <c r="CA180" s="144"/>
      <c r="CB180" s="144"/>
      <c r="CC180" s="144"/>
      <c r="CD180" s="144"/>
      <c r="CE180" s="144"/>
      <c r="CF180" s="144"/>
      <c r="CG180" s="144"/>
      <c r="CH180" s="144"/>
      <c r="CI180" s="144"/>
      <c r="CJ180" s="144"/>
      <c r="CK180" s="144"/>
      <c r="CL180" s="144"/>
      <c r="CM180" s="144"/>
      <c r="CN180" s="144"/>
      <c r="CO180" s="144"/>
      <c r="CP180" s="144"/>
      <c r="CQ180" s="144"/>
      <c r="CR180" s="144"/>
      <c r="CS180" s="144"/>
      <c r="CT180" s="147"/>
      <c r="CU180" s="147"/>
      <c r="CV180" s="147"/>
      <c r="CW180" s="147"/>
      <c r="CX180" s="147"/>
      <c r="CY180" s="147"/>
      <c r="CZ180" s="147"/>
      <c r="DA180" s="152"/>
      <c r="DB180" s="152"/>
      <c r="DC180" s="153" t="s">
        <v>38</v>
      </c>
      <c r="DD180" s="284" t="str">
        <f>AZ180&amp;"A"</f>
        <v>17A</v>
      </c>
      <c r="DE180" s="284"/>
      <c r="DF180" s="154" t="s">
        <v>1</v>
      </c>
      <c r="DG180" s="284">
        <f>Cover!$X$24</f>
        <v>32</v>
      </c>
      <c r="DH180" s="285"/>
    </row>
  </sheetData>
  <protectedRanges>
    <protectedRange sqref="AW36:BD36 DA36:DH36 AW72:BD72 DA72:DH72 AW108:BD108 DA108:DH108 AW144:BD144 DA144:DH144 AW180:BD180 DA180:DH180" name="区域1_1_1_1" securityDescriptor="O:WDG:WDD:(A;;CC;;;WD)"/>
  </protectedRanges>
  <mergeCells count="1350">
    <mergeCell ref="DG180:DH180"/>
    <mergeCell ref="H173:J173"/>
    <mergeCell ref="Y176:AJ176"/>
    <mergeCell ref="CC176:CN176"/>
    <mergeCell ref="AZ180:BA180"/>
    <mergeCell ref="BC180:BD180"/>
    <mergeCell ref="DD180:DE180"/>
    <mergeCell ref="DA171:DA173"/>
    <mergeCell ref="DB171:DB173"/>
    <mergeCell ref="DC171:DC173"/>
    <mergeCell ref="CD171:CD173"/>
    <mergeCell ref="CE171:CE173"/>
    <mergeCell ref="CF171:CF173"/>
    <mergeCell ref="CG171:CG173"/>
    <mergeCell ref="CH171:CH173"/>
    <mergeCell ref="CI171:CI173"/>
    <mergeCell ref="CJ171:CJ173"/>
    <mergeCell ref="CK171:CK173"/>
    <mergeCell ref="CL171:CL173"/>
    <mergeCell ref="CM171:CM174"/>
    <mergeCell ref="CN171:CN174"/>
    <mergeCell ref="DD171:DD173"/>
    <mergeCell ref="DE171:DE174"/>
    <mergeCell ref="DF171:DF174"/>
    <mergeCell ref="CU171:CU173"/>
    <mergeCell ref="CV171:CV173"/>
    <mergeCell ref="CW171:CW173"/>
    <mergeCell ref="CX171:CX173"/>
    <mergeCell ref="CY171:CY173"/>
    <mergeCell ref="CZ171:CZ173"/>
    <mergeCell ref="BL173:BN173"/>
    <mergeCell ref="DC166:DC168"/>
    <mergeCell ref="DD166:DD168"/>
    <mergeCell ref="DE166:DE169"/>
    <mergeCell ref="DF166:DF169"/>
    <mergeCell ref="Y171:Y173"/>
    <mergeCell ref="Z171:Z173"/>
    <mergeCell ref="AA171:AA173"/>
    <mergeCell ref="AB171:AB173"/>
    <mergeCell ref="AC171:AC173"/>
    <mergeCell ref="AD171:AD173"/>
    <mergeCell ref="AE171:AE173"/>
    <mergeCell ref="AF171:AF173"/>
    <mergeCell ref="AG171:AG173"/>
    <mergeCell ref="AH171:AH173"/>
    <mergeCell ref="AI171:AI174"/>
    <mergeCell ref="AJ171:AJ174"/>
    <mergeCell ref="AQ171:AQ173"/>
    <mergeCell ref="AR171:AR173"/>
    <mergeCell ref="AS171:AS173"/>
    <mergeCell ref="AT171:AT173"/>
    <mergeCell ref="AU171:AU173"/>
    <mergeCell ref="AV171:AV173"/>
    <mergeCell ref="AW171:AW173"/>
    <mergeCell ref="AX171:AX173"/>
    <mergeCell ref="AY171:AY173"/>
    <mergeCell ref="AZ171:AZ173"/>
    <mergeCell ref="BA171:BA174"/>
    <mergeCell ref="BB171:BB174"/>
    <mergeCell ref="CC171:CC173"/>
    <mergeCell ref="CF166:CF168"/>
    <mergeCell ref="CG166:CG168"/>
    <mergeCell ref="CH166:CH168"/>
    <mergeCell ref="CI166:CI168"/>
    <mergeCell ref="CJ166:CJ168"/>
    <mergeCell ref="CK166:CK168"/>
    <mergeCell ref="CL166:CL168"/>
    <mergeCell ref="CM166:CM169"/>
    <mergeCell ref="CN166:CN169"/>
    <mergeCell ref="CU166:CU168"/>
    <mergeCell ref="CV166:CV168"/>
    <mergeCell ref="CW166:CW168"/>
    <mergeCell ref="CX166:CX168"/>
    <mergeCell ref="CY166:CY168"/>
    <mergeCell ref="CZ166:CZ168"/>
    <mergeCell ref="DA166:DA168"/>
    <mergeCell ref="DB166:DB168"/>
    <mergeCell ref="CU161:CU163"/>
    <mergeCell ref="CV161:CV163"/>
    <mergeCell ref="CW161:CW163"/>
    <mergeCell ref="CL161:CL163"/>
    <mergeCell ref="CM161:CM164"/>
    <mergeCell ref="CN161:CN164"/>
    <mergeCell ref="T165:U165"/>
    <mergeCell ref="BX165:BY165"/>
    <mergeCell ref="Y166:Y168"/>
    <mergeCell ref="Z166:Z168"/>
    <mergeCell ref="AA166:AA168"/>
    <mergeCell ref="AB166:AB168"/>
    <mergeCell ref="AC166:AC168"/>
    <mergeCell ref="AD166:AD168"/>
    <mergeCell ref="AE166:AE168"/>
    <mergeCell ref="AF166:AF168"/>
    <mergeCell ref="AG166:AG168"/>
    <mergeCell ref="AH166:AH168"/>
    <mergeCell ref="AI166:AI169"/>
    <mergeCell ref="AJ166:AJ169"/>
    <mergeCell ref="AQ166:AQ168"/>
    <mergeCell ref="AR166:AR168"/>
    <mergeCell ref="AS166:AS168"/>
    <mergeCell ref="AT166:AT168"/>
    <mergeCell ref="AU166:AU168"/>
    <mergeCell ref="AV166:AV168"/>
    <mergeCell ref="AW166:AW168"/>
    <mergeCell ref="AX166:AX168"/>
    <mergeCell ref="AY166:AY168"/>
    <mergeCell ref="AZ166:AZ168"/>
    <mergeCell ref="BA166:BA169"/>
    <mergeCell ref="BB166:BB169"/>
    <mergeCell ref="CC166:CC168"/>
    <mergeCell ref="CD166:CD168"/>
    <mergeCell ref="CE166:CE168"/>
    <mergeCell ref="AU161:AU163"/>
    <mergeCell ref="AV161:AV163"/>
    <mergeCell ref="AW161:AW163"/>
    <mergeCell ref="CZ161:CZ163"/>
    <mergeCell ref="DA161:DA163"/>
    <mergeCell ref="DB161:DB163"/>
    <mergeCell ref="DC161:DC163"/>
    <mergeCell ref="DD161:DD163"/>
    <mergeCell ref="DE161:DE164"/>
    <mergeCell ref="DF161:DF164"/>
    <mergeCell ref="T162:U162"/>
    <mergeCell ref="BX162:BY162"/>
    <mergeCell ref="T163:U163"/>
    <mergeCell ref="BX163:BY163"/>
    <mergeCell ref="T164:U164"/>
    <mergeCell ref="BX164:BY164"/>
    <mergeCell ref="AX161:AX163"/>
    <mergeCell ref="AY161:AY163"/>
    <mergeCell ref="AZ161:AZ163"/>
    <mergeCell ref="BA161:BA164"/>
    <mergeCell ref="CC161:CC163"/>
    <mergeCell ref="CD161:CD163"/>
    <mergeCell ref="CE161:CE163"/>
    <mergeCell ref="CF161:CF163"/>
    <mergeCell ref="CG161:CG163"/>
    <mergeCell ref="CH161:CH163"/>
    <mergeCell ref="CI161:CI163"/>
    <mergeCell ref="CJ161:CJ163"/>
    <mergeCell ref="CK161:CK163"/>
    <mergeCell ref="CK156:CK158"/>
    <mergeCell ref="CY156:CY158"/>
    <mergeCell ref="CZ156:CZ158"/>
    <mergeCell ref="DA156:DA158"/>
    <mergeCell ref="DB156:DB158"/>
    <mergeCell ref="DC156:DC158"/>
    <mergeCell ref="CL156:CL158"/>
    <mergeCell ref="CM156:CM159"/>
    <mergeCell ref="CN156:CN159"/>
    <mergeCell ref="CX161:CX163"/>
    <mergeCell ref="CY161:CY163"/>
    <mergeCell ref="T160:U160"/>
    <mergeCell ref="BX160:BY160"/>
    <mergeCell ref="T161:U161"/>
    <mergeCell ref="Y161:Y163"/>
    <mergeCell ref="Z161:Z163"/>
    <mergeCell ref="AA161:AA163"/>
    <mergeCell ref="AB161:AB163"/>
    <mergeCell ref="AC161:AC163"/>
    <mergeCell ref="AD161:AD163"/>
    <mergeCell ref="AE161:AE163"/>
    <mergeCell ref="AF161:AF163"/>
    <mergeCell ref="AG161:AG163"/>
    <mergeCell ref="AH161:AH163"/>
    <mergeCell ref="AI161:AI164"/>
    <mergeCell ref="AJ161:AJ164"/>
    <mergeCell ref="AQ161:AQ163"/>
    <mergeCell ref="BB161:BB164"/>
    <mergeCell ref="BX161:BY161"/>
    <mergeCell ref="AR161:AR163"/>
    <mergeCell ref="AS161:AS163"/>
    <mergeCell ref="AT161:AT163"/>
    <mergeCell ref="DA151:DA153"/>
    <mergeCell ref="DB151:DB153"/>
    <mergeCell ref="DC151:DC153"/>
    <mergeCell ref="DD151:DD153"/>
    <mergeCell ref="DE151:DE154"/>
    <mergeCell ref="CI151:CI153"/>
    <mergeCell ref="CJ151:CJ153"/>
    <mergeCell ref="CK151:CK154"/>
    <mergeCell ref="CL151:CL154"/>
    <mergeCell ref="DF156:DF159"/>
    <mergeCell ref="T157:U157"/>
    <mergeCell ref="BX157:BY157"/>
    <mergeCell ref="T158:U158"/>
    <mergeCell ref="BX158:BY158"/>
    <mergeCell ref="T159:U159"/>
    <mergeCell ref="BX159:BY159"/>
    <mergeCell ref="CX156:CX158"/>
    <mergeCell ref="AW156:AW158"/>
    <mergeCell ref="AX156:AX158"/>
    <mergeCell ref="AY156:AY158"/>
    <mergeCell ref="AZ156:AZ158"/>
    <mergeCell ref="BA156:BA159"/>
    <mergeCell ref="BB156:BB159"/>
    <mergeCell ref="CC156:CC158"/>
    <mergeCell ref="CD156:CD158"/>
    <mergeCell ref="CE156:CE158"/>
    <mergeCell ref="CW156:CW158"/>
    <mergeCell ref="CF156:CF158"/>
    <mergeCell ref="CG156:CG158"/>
    <mergeCell ref="CH156:CH158"/>
    <mergeCell ref="CI156:CI158"/>
    <mergeCell ref="CJ156:CJ158"/>
    <mergeCell ref="CU156:CU158"/>
    <mergeCell ref="CV156:CV158"/>
    <mergeCell ref="DD156:DD158"/>
    <mergeCell ref="DE156:DE159"/>
    <mergeCell ref="DF151:DF154"/>
    <mergeCell ref="Y156:Y158"/>
    <mergeCell ref="Z156:Z158"/>
    <mergeCell ref="AA156:AA158"/>
    <mergeCell ref="AB156:AB158"/>
    <mergeCell ref="AC156:AC158"/>
    <mergeCell ref="AD156:AD158"/>
    <mergeCell ref="AE156:AE158"/>
    <mergeCell ref="AF156:AF158"/>
    <mergeCell ref="AG156:AG158"/>
    <mergeCell ref="AH156:AH158"/>
    <mergeCell ref="AI156:AI159"/>
    <mergeCell ref="AJ156:AJ159"/>
    <mergeCell ref="AQ156:AQ158"/>
    <mergeCell ref="AR156:AR158"/>
    <mergeCell ref="AS156:AS158"/>
    <mergeCell ref="AT156:AT158"/>
    <mergeCell ref="AU156:AU158"/>
    <mergeCell ref="AV156:AV158"/>
    <mergeCell ref="AV151:AV153"/>
    <mergeCell ref="AW151:AW153"/>
    <mergeCell ref="AX151:AX153"/>
    <mergeCell ref="AY151:AY153"/>
    <mergeCell ref="AZ151:AZ153"/>
    <mergeCell ref="BA151:BA154"/>
    <mergeCell ref="BB151:BB154"/>
    <mergeCell ref="CC151:CC153"/>
    <mergeCell ref="CD151:CD153"/>
    <mergeCell ref="H137:J137"/>
    <mergeCell ref="Y140:AJ140"/>
    <mergeCell ref="CC140:CN140"/>
    <mergeCell ref="AZ144:BA144"/>
    <mergeCell ref="BC144:BD144"/>
    <mergeCell ref="DD144:DE144"/>
    <mergeCell ref="DA135:DA137"/>
    <mergeCell ref="DB135:DB137"/>
    <mergeCell ref="DC135:DC137"/>
    <mergeCell ref="DD135:DD137"/>
    <mergeCell ref="DG144:DH144"/>
    <mergeCell ref="X148:AK148"/>
    <mergeCell ref="AP148:BC148"/>
    <mergeCell ref="CB148:CO148"/>
    <mergeCell ref="CT148:DG148"/>
    <mergeCell ref="Y151:Y153"/>
    <mergeCell ref="Z151:Z153"/>
    <mergeCell ref="AA151:AA153"/>
    <mergeCell ref="AB151:AB153"/>
    <mergeCell ref="AC151:AC153"/>
    <mergeCell ref="AD151:AD153"/>
    <mergeCell ref="AE151:AE153"/>
    <mergeCell ref="AF151:AF153"/>
    <mergeCell ref="AG151:AG154"/>
    <mergeCell ref="AH151:AH154"/>
    <mergeCell ref="AI151:AI154"/>
    <mergeCell ref="AJ151:AJ154"/>
    <mergeCell ref="AQ151:AQ153"/>
    <mergeCell ref="CM151:CM154"/>
    <mergeCell ref="CN151:CN154"/>
    <mergeCell ref="CU151:CU153"/>
    <mergeCell ref="CV151:CV153"/>
    <mergeCell ref="AR151:AR153"/>
    <mergeCell ref="AS151:AS153"/>
    <mergeCell ref="AT151:AT153"/>
    <mergeCell ref="AU151:AU153"/>
    <mergeCell ref="CD135:CD137"/>
    <mergeCell ref="CE135:CE137"/>
    <mergeCell ref="CF135:CF137"/>
    <mergeCell ref="CG135:CG137"/>
    <mergeCell ref="CH135:CH137"/>
    <mergeCell ref="CI135:CI137"/>
    <mergeCell ref="CJ135:CJ137"/>
    <mergeCell ref="CK135:CK137"/>
    <mergeCell ref="CL135:CL137"/>
    <mergeCell ref="CM135:CM138"/>
    <mergeCell ref="CN135:CN138"/>
    <mergeCell ref="DE135:DE138"/>
    <mergeCell ref="DF135:DF138"/>
    <mergeCell ref="CU135:CU137"/>
    <mergeCell ref="CV135:CV137"/>
    <mergeCell ref="CW135:CW137"/>
    <mergeCell ref="CX135:CX137"/>
    <mergeCell ref="CY135:CY137"/>
    <mergeCell ref="CZ135:CZ137"/>
    <mergeCell ref="BL137:BN137"/>
    <mergeCell ref="CE151:CE153"/>
    <mergeCell ref="CF151:CF153"/>
    <mergeCell ref="CG151:CG153"/>
    <mergeCell ref="CH151:CH153"/>
    <mergeCell ref="CW151:CW153"/>
    <mergeCell ref="CX151:CX153"/>
    <mergeCell ref="CY151:CY153"/>
    <mergeCell ref="CZ151:CZ153"/>
    <mergeCell ref="DC130:DC132"/>
    <mergeCell ref="DD130:DD132"/>
    <mergeCell ref="DE130:DE133"/>
    <mergeCell ref="DF130:DF133"/>
    <mergeCell ref="Y135:Y137"/>
    <mergeCell ref="Z135:Z137"/>
    <mergeCell ref="AA135:AA137"/>
    <mergeCell ref="AB135:AB137"/>
    <mergeCell ref="AC135:AC137"/>
    <mergeCell ref="AD135:AD137"/>
    <mergeCell ref="AE135:AE137"/>
    <mergeCell ref="AF135:AF137"/>
    <mergeCell ref="AG135:AG137"/>
    <mergeCell ref="AH135:AH137"/>
    <mergeCell ref="AI135:AI138"/>
    <mergeCell ref="AJ135:AJ138"/>
    <mergeCell ref="AQ135:AQ137"/>
    <mergeCell ref="AR135:AR137"/>
    <mergeCell ref="AS135:AS137"/>
    <mergeCell ref="AT135:AT137"/>
    <mergeCell ref="AU135:AU137"/>
    <mergeCell ref="AV135:AV137"/>
    <mergeCell ref="AW135:AW137"/>
    <mergeCell ref="AX135:AX137"/>
    <mergeCell ref="AY135:AY137"/>
    <mergeCell ref="AZ135:AZ137"/>
    <mergeCell ref="BA135:BA138"/>
    <mergeCell ref="BB135:BB138"/>
    <mergeCell ref="CC135:CC137"/>
    <mergeCell ref="CF130:CF132"/>
    <mergeCell ref="CG130:CG132"/>
    <mergeCell ref="CH130:CH132"/>
    <mergeCell ref="CI130:CI132"/>
    <mergeCell ref="CJ130:CJ132"/>
    <mergeCell ref="CK130:CK132"/>
    <mergeCell ref="CL130:CL132"/>
    <mergeCell ref="CM130:CM133"/>
    <mergeCell ref="CN130:CN133"/>
    <mergeCell ref="CU130:CU132"/>
    <mergeCell ref="CV130:CV132"/>
    <mergeCell ref="CW130:CW132"/>
    <mergeCell ref="CX130:CX132"/>
    <mergeCell ref="CY130:CY132"/>
    <mergeCell ref="CZ130:CZ132"/>
    <mergeCell ref="DA130:DA132"/>
    <mergeCell ref="DB130:DB132"/>
    <mergeCell ref="CU125:CU127"/>
    <mergeCell ref="CV125:CV127"/>
    <mergeCell ref="CW125:CW127"/>
    <mergeCell ref="CL125:CL127"/>
    <mergeCell ref="CM125:CM128"/>
    <mergeCell ref="CN125:CN128"/>
    <mergeCell ref="T129:U129"/>
    <mergeCell ref="BX129:BY129"/>
    <mergeCell ref="Y130:Y132"/>
    <mergeCell ref="Z130:Z132"/>
    <mergeCell ref="AA130:AA132"/>
    <mergeCell ref="AB130:AB132"/>
    <mergeCell ref="AC130:AC132"/>
    <mergeCell ref="AD130:AD132"/>
    <mergeCell ref="AE130:AE132"/>
    <mergeCell ref="AF130:AF132"/>
    <mergeCell ref="AG130:AG132"/>
    <mergeCell ref="AH130:AH132"/>
    <mergeCell ref="AI130:AI133"/>
    <mergeCell ref="AJ130:AJ133"/>
    <mergeCell ref="AQ130:AQ132"/>
    <mergeCell ref="AR130:AR132"/>
    <mergeCell ref="AS130:AS132"/>
    <mergeCell ref="AT130:AT132"/>
    <mergeCell ref="AU130:AU132"/>
    <mergeCell ref="AV130:AV132"/>
    <mergeCell ref="AW130:AW132"/>
    <mergeCell ref="AX130:AX132"/>
    <mergeCell ref="AY130:AY132"/>
    <mergeCell ref="AZ130:AZ132"/>
    <mergeCell ref="BA130:BA133"/>
    <mergeCell ref="BB130:BB133"/>
    <mergeCell ref="CC130:CC132"/>
    <mergeCell ref="CD130:CD132"/>
    <mergeCell ref="CE130:CE132"/>
    <mergeCell ref="AU125:AU127"/>
    <mergeCell ref="AV125:AV127"/>
    <mergeCell ref="AW125:AW127"/>
    <mergeCell ref="CZ125:CZ127"/>
    <mergeCell ref="DA125:DA127"/>
    <mergeCell ref="DB125:DB127"/>
    <mergeCell ref="DC125:DC127"/>
    <mergeCell ref="DD125:DD127"/>
    <mergeCell ref="DE125:DE128"/>
    <mergeCell ref="DF125:DF128"/>
    <mergeCell ref="T126:U126"/>
    <mergeCell ref="BX126:BY126"/>
    <mergeCell ref="T127:U127"/>
    <mergeCell ref="BX127:BY127"/>
    <mergeCell ref="T128:U128"/>
    <mergeCell ref="BX128:BY128"/>
    <mergeCell ref="AX125:AX127"/>
    <mergeCell ref="AY125:AY127"/>
    <mergeCell ref="AZ125:AZ127"/>
    <mergeCell ref="BA125:BA128"/>
    <mergeCell ref="CC125:CC127"/>
    <mergeCell ref="CD125:CD127"/>
    <mergeCell ref="CE125:CE127"/>
    <mergeCell ref="CF125:CF127"/>
    <mergeCell ref="CG125:CG127"/>
    <mergeCell ref="CH125:CH127"/>
    <mergeCell ref="CI125:CI127"/>
    <mergeCell ref="CJ125:CJ127"/>
    <mergeCell ref="CK125:CK127"/>
    <mergeCell ref="CK120:CK122"/>
    <mergeCell ref="CY120:CY122"/>
    <mergeCell ref="CZ120:CZ122"/>
    <mergeCell ref="DA120:DA122"/>
    <mergeCell ref="DB120:DB122"/>
    <mergeCell ref="DC120:DC122"/>
    <mergeCell ref="CL120:CL122"/>
    <mergeCell ref="CM120:CM123"/>
    <mergeCell ref="CN120:CN123"/>
    <mergeCell ref="CX125:CX127"/>
    <mergeCell ref="CY125:CY127"/>
    <mergeCell ref="T124:U124"/>
    <mergeCell ref="BX124:BY124"/>
    <mergeCell ref="T125:U125"/>
    <mergeCell ref="Y125:Y127"/>
    <mergeCell ref="Z125:Z127"/>
    <mergeCell ref="AA125:AA127"/>
    <mergeCell ref="AB125:AB127"/>
    <mergeCell ref="AC125:AC127"/>
    <mergeCell ref="AD125:AD127"/>
    <mergeCell ref="AE125:AE127"/>
    <mergeCell ref="AF125:AF127"/>
    <mergeCell ref="AG125:AG127"/>
    <mergeCell ref="AH125:AH127"/>
    <mergeCell ref="AI125:AI128"/>
    <mergeCell ref="AJ125:AJ128"/>
    <mergeCell ref="AQ125:AQ127"/>
    <mergeCell ref="BB125:BB128"/>
    <mergeCell ref="BX125:BY125"/>
    <mergeCell ref="AR125:AR127"/>
    <mergeCell ref="AS125:AS127"/>
    <mergeCell ref="AT125:AT127"/>
    <mergeCell ref="DA115:DA117"/>
    <mergeCell ref="DB115:DB117"/>
    <mergeCell ref="DC115:DC117"/>
    <mergeCell ref="DD115:DD117"/>
    <mergeCell ref="DE115:DE118"/>
    <mergeCell ref="CI115:CI117"/>
    <mergeCell ref="CJ115:CJ117"/>
    <mergeCell ref="CK115:CK118"/>
    <mergeCell ref="CL115:CL118"/>
    <mergeCell ref="DF120:DF123"/>
    <mergeCell ref="T121:U121"/>
    <mergeCell ref="BX121:BY121"/>
    <mergeCell ref="T122:U122"/>
    <mergeCell ref="BX122:BY122"/>
    <mergeCell ref="T123:U123"/>
    <mergeCell ref="BX123:BY123"/>
    <mergeCell ref="CX120:CX122"/>
    <mergeCell ref="AW120:AW122"/>
    <mergeCell ref="AX120:AX122"/>
    <mergeCell ref="AY120:AY122"/>
    <mergeCell ref="AZ120:AZ122"/>
    <mergeCell ref="BA120:BA123"/>
    <mergeCell ref="BB120:BB123"/>
    <mergeCell ref="CC120:CC122"/>
    <mergeCell ref="CD120:CD122"/>
    <mergeCell ref="CE120:CE122"/>
    <mergeCell ref="CW120:CW122"/>
    <mergeCell ref="CF120:CF122"/>
    <mergeCell ref="CG120:CG122"/>
    <mergeCell ref="CH120:CH122"/>
    <mergeCell ref="CI120:CI122"/>
    <mergeCell ref="CJ120:CJ122"/>
    <mergeCell ref="CU120:CU122"/>
    <mergeCell ref="CV120:CV122"/>
    <mergeCell ref="DD120:DD122"/>
    <mergeCell ref="DE120:DE123"/>
    <mergeCell ref="DF115:DF118"/>
    <mergeCell ref="Y120:Y122"/>
    <mergeCell ref="Z120:Z122"/>
    <mergeCell ref="AA120:AA122"/>
    <mergeCell ref="AB120:AB122"/>
    <mergeCell ref="AC120:AC122"/>
    <mergeCell ref="AD120:AD122"/>
    <mergeCell ref="AE120:AE122"/>
    <mergeCell ref="AF120:AF122"/>
    <mergeCell ref="AG120:AG122"/>
    <mergeCell ref="AH120:AH122"/>
    <mergeCell ref="AI120:AI123"/>
    <mergeCell ref="AJ120:AJ123"/>
    <mergeCell ref="AQ120:AQ122"/>
    <mergeCell ref="AR120:AR122"/>
    <mergeCell ref="AS120:AS122"/>
    <mergeCell ref="AT120:AT122"/>
    <mergeCell ref="AU120:AU122"/>
    <mergeCell ref="AV120:AV122"/>
    <mergeCell ref="AV115:AV117"/>
    <mergeCell ref="AW115:AW117"/>
    <mergeCell ref="AX115:AX117"/>
    <mergeCell ref="AY115:AY117"/>
    <mergeCell ref="AZ115:AZ117"/>
    <mergeCell ref="BA115:BA118"/>
    <mergeCell ref="BB115:BB118"/>
    <mergeCell ref="CC115:CC117"/>
    <mergeCell ref="CD115:CD117"/>
    <mergeCell ref="H101:J101"/>
    <mergeCell ref="Y104:AJ104"/>
    <mergeCell ref="CC104:CN104"/>
    <mergeCell ref="AZ108:BA108"/>
    <mergeCell ref="BC108:BD108"/>
    <mergeCell ref="DD108:DE108"/>
    <mergeCell ref="DA99:DA101"/>
    <mergeCell ref="DB99:DB101"/>
    <mergeCell ref="DC99:DC101"/>
    <mergeCell ref="DD99:DD101"/>
    <mergeCell ref="DG108:DH108"/>
    <mergeCell ref="X112:AK112"/>
    <mergeCell ref="AP112:BC112"/>
    <mergeCell ref="CB112:CO112"/>
    <mergeCell ref="CT112:DG112"/>
    <mergeCell ref="Y115:Y117"/>
    <mergeCell ref="Z115:Z117"/>
    <mergeCell ref="AA115:AA117"/>
    <mergeCell ref="AB115:AB117"/>
    <mergeCell ref="AC115:AC117"/>
    <mergeCell ref="AD115:AD117"/>
    <mergeCell ref="AE115:AE117"/>
    <mergeCell ref="AF115:AF117"/>
    <mergeCell ref="AG115:AG118"/>
    <mergeCell ref="AH115:AH118"/>
    <mergeCell ref="AI115:AI118"/>
    <mergeCell ref="AJ115:AJ118"/>
    <mergeCell ref="AQ115:AQ117"/>
    <mergeCell ref="CM115:CM118"/>
    <mergeCell ref="CN115:CN118"/>
    <mergeCell ref="CU115:CU117"/>
    <mergeCell ref="CV115:CV117"/>
    <mergeCell ref="AR115:AR117"/>
    <mergeCell ref="AS115:AS117"/>
    <mergeCell ref="AT115:AT117"/>
    <mergeCell ref="AU115:AU117"/>
    <mergeCell ref="CD99:CD101"/>
    <mergeCell ref="CE99:CE101"/>
    <mergeCell ref="CF99:CF101"/>
    <mergeCell ref="CG99:CG101"/>
    <mergeCell ref="CH99:CH101"/>
    <mergeCell ref="CI99:CI101"/>
    <mergeCell ref="CJ99:CJ101"/>
    <mergeCell ref="CK99:CK101"/>
    <mergeCell ref="CL99:CL101"/>
    <mergeCell ref="CM99:CM102"/>
    <mergeCell ref="CN99:CN102"/>
    <mergeCell ref="DE99:DE102"/>
    <mergeCell ref="DF99:DF102"/>
    <mergeCell ref="CU99:CU101"/>
    <mergeCell ref="CV99:CV101"/>
    <mergeCell ref="CW99:CW101"/>
    <mergeCell ref="CX99:CX101"/>
    <mergeCell ref="CY99:CY101"/>
    <mergeCell ref="CZ99:CZ101"/>
    <mergeCell ref="BL101:BN101"/>
    <mergeCell ref="CE115:CE117"/>
    <mergeCell ref="CF115:CF117"/>
    <mergeCell ref="CG115:CG117"/>
    <mergeCell ref="CH115:CH117"/>
    <mergeCell ref="CW115:CW117"/>
    <mergeCell ref="CX115:CX117"/>
    <mergeCell ref="CY115:CY117"/>
    <mergeCell ref="CZ115:CZ117"/>
    <mergeCell ref="DC94:DC96"/>
    <mergeCell ref="DD94:DD96"/>
    <mergeCell ref="DE94:DE97"/>
    <mergeCell ref="DF94:DF97"/>
    <mergeCell ref="Y99:Y101"/>
    <mergeCell ref="Z99:Z101"/>
    <mergeCell ref="AA99:AA101"/>
    <mergeCell ref="AB99:AB101"/>
    <mergeCell ref="AC99:AC101"/>
    <mergeCell ref="AD99:AD101"/>
    <mergeCell ref="AE99:AE101"/>
    <mergeCell ref="AF99:AF101"/>
    <mergeCell ref="AG99:AG101"/>
    <mergeCell ref="AH99:AH101"/>
    <mergeCell ref="AI99:AI102"/>
    <mergeCell ref="AJ99:AJ102"/>
    <mergeCell ref="AQ99:AQ101"/>
    <mergeCell ref="AR99:AR101"/>
    <mergeCell ref="AS99:AS101"/>
    <mergeCell ref="AT99:AT101"/>
    <mergeCell ref="AU99:AU101"/>
    <mergeCell ref="AV99:AV101"/>
    <mergeCell ref="AW99:AW101"/>
    <mergeCell ref="AX99:AX101"/>
    <mergeCell ref="AY99:AY101"/>
    <mergeCell ref="AZ99:AZ101"/>
    <mergeCell ref="BA99:BA102"/>
    <mergeCell ref="BB99:BB102"/>
    <mergeCell ref="CC99:CC101"/>
    <mergeCell ref="CF94:CF96"/>
    <mergeCell ref="CG94:CG96"/>
    <mergeCell ref="CH94:CH96"/>
    <mergeCell ref="CI94:CI96"/>
    <mergeCell ref="CJ94:CJ96"/>
    <mergeCell ref="CK94:CK96"/>
    <mergeCell ref="CL94:CL96"/>
    <mergeCell ref="CM94:CM97"/>
    <mergeCell ref="CN94:CN97"/>
    <mergeCell ref="CU94:CU96"/>
    <mergeCell ref="CV94:CV96"/>
    <mergeCell ref="CW94:CW96"/>
    <mergeCell ref="CX94:CX96"/>
    <mergeCell ref="CY94:CY96"/>
    <mergeCell ref="CZ94:CZ96"/>
    <mergeCell ref="DA94:DA96"/>
    <mergeCell ref="DB94:DB96"/>
    <mergeCell ref="CU89:CU91"/>
    <mergeCell ref="CV89:CV91"/>
    <mergeCell ref="CW89:CW91"/>
    <mergeCell ref="CL89:CL91"/>
    <mergeCell ref="CM89:CM92"/>
    <mergeCell ref="CN89:CN92"/>
    <mergeCell ref="T93:U93"/>
    <mergeCell ref="BX93:BY93"/>
    <mergeCell ref="Y94:Y96"/>
    <mergeCell ref="Z94:Z96"/>
    <mergeCell ref="AA94:AA96"/>
    <mergeCell ref="AB94:AB96"/>
    <mergeCell ref="AC94:AC96"/>
    <mergeCell ref="AD94:AD96"/>
    <mergeCell ref="AE94:AE96"/>
    <mergeCell ref="AF94:AF96"/>
    <mergeCell ref="AG94:AG96"/>
    <mergeCell ref="AH94:AH96"/>
    <mergeCell ref="AI94:AI97"/>
    <mergeCell ref="AJ94:AJ97"/>
    <mergeCell ref="AQ94:AQ96"/>
    <mergeCell ref="AR94:AR96"/>
    <mergeCell ref="AS94:AS96"/>
    <mergeCell ref="AT94:AT96"/>
    <mergeCell ref="AU94:AU96"/>
    <mergeCell ref="AV94:AV96"/>
    <mergeCell ref="AW94:AW96"/>
    <mergeCell ref="AX94:AX96"/>
    <mergeCell ref="AY94:AY96"/>
    <mergeCell ref="AZ94:AZ96"/>
    <mergeCell ref="BA94:BA97"/>
    <mergeCell ref="BB94:BB97"/>
    <mergeCell ref="CC94:CC96"/>
    <mergeCell ref="CD94:CD96"/>
    <mergeCell ref="CE94:CE96"/>
    <mergeCell ref="AU89:AU91"/>
    <mergeCell ref="AV89:AV91"/>
    <mergeCell ref="AW89:AW91"/>
    <mergeCell ref="CZ89:CZ91"/>
    <mergeCell ref="DA89:DA91"/>
    <mergeCell ref="DB89:DB91"/>
    <mergeCell ref="DC89:DC91"/>
    <mergeCell ref="DD89:DD91"/>
    <mergeCell ref="DE89:DE92"/>
    <mergeCell ref="DF89:DF92"/>
    <mergeCell ref="T90:U90"/>
    <mergeCell ref="BX90:BY90"/>
    <mergeCell ref="T91:U91"/>
    <mergeCell ref="BX91:BY91"/>
    <mergeCell ref="T92:U92"/>
    <mergeCell ref="BX92:BY92"/>
    <mergeCell ref="AX89:AX91"/>
    <mergeCell ref="AY89:AY91"/>
    <mergeCell ref="AZ89:AZ91"/>
    <mergeCell ref="BA89:BA92"/>
    <mergeCell ref="CC89:CC91"/>
    <mergeCell ref="CD89:CD91"/>
    <mergeCell ref="CE89:CE91"/>
    <mergeCell ref="CF89:CF91"/>
    <mergeCell ref="CG89:CG91"/>
    <mergeCell ref="CH89:CH91"/>
    <mergeCell ref="CI89:CI91"/>
    <mergeCell ref="CJ89:CJ91"/>
    <mergeCell ref="CK89:CK91"/>
    <mergeCell ref="CK84:CK86"/>
    <mergeCell ref="CY84:CY86"/>
    <mergeCell ref="CZ84:CZ86"/>
    <mergeCell ref="DA84:DA86"/>
    <mergeCell ref="DB84:DB86"/>
    <mergeCell ref="DC84:DC86"/>
    <mergeCell ref="CL84:CL86"/>
    <mergeCell ref="CM84:CM87"/>
    <mergeCell ref="CN84:CN87"/>
    <mergeCell ref="CX89:CX91"/>
    <mergeCell ref="CY89:CY91"/>
    <mergeCell ref="T88:U88"/>
    <mergeCell ref="BX88:BY88"/>
    <mergeCell ref="T89:U89"/>
    <mergeCell ref="Y89:Y91"/>
    <mergeCell ref="Z89:Z91"/>
    <mergeCell ref="AA89:AA91"/>
    <mergeCell ref="AB89:AB91"/>
    <mergeCell ref="AC89:AC91"/>
    <mergeCell ref="AD89:AD91"/>
    <mergeCell ref="AE89:AE91"/>
    <mergeCell ref="AF89:AF91"/>
    <mergeCell ref="AG89:AG91"/>
    <mergeCell ref="AH89:AH91"/>
    <mergeCell ref="AI89:AI92"/>
    <mergeCell ref="AJ89:AJ92"/>
    <mergeCell ref="AQ89:AQ91"/>
    <mergeCell ref="BB89:BB92"/>
    <mergeCell ref="BX89:BY89"/>
    <mergeCell ref="AR89:AR91"/>
    <mergeCell ref="AS89:AS91"/>
    <mergeCell ref="AT89:AT91"/>
    <mergeCell ref="DA79:DA81"/>
    <mergeCell ref="DB79:DB81"/>
    <mergeCell ref="DC79:DC81"/>
    <mergeCell ref="DD79:DD81"/>
    <mergeCell ref="DE79:DE82"/>
    <mergeCell ref="CI79:CI81"/>
    <mergeCell ref="CJ79:CJ81"/>
    <mergeCell ref="CK79:CK82"/>
    <mergeCell ref="CL79:CL82"/>
    <mergeCell ref="DF84:DF87"/>
    <mergeCell ref="T85:U85"/>
    <mergeCell ref="BX85:BY85"/>
    <mergeCell ref="T86:U86"/>
    <mergeCell ref="BX86:BY86"/>
    <mergeCell ref="T87:U87"/>
    <mergeCell ref="BX87:BY87"/>
    <mergeCell ref="CX84:CX86"/>
    <mergeCell ref="AW84:AW86"/>
    <mergeCell ref="AX84:AX86"/>
    <mergeCell ref="AY84:AY86"/>
    <mergeCell ref="AZ84:AZ86"/>
    <mergeCell ref="BA84:BA87"/>
    <mergeCell ref="BB84:BB87"/>
    <mergeCell ref="CC84:CC86"/>
    <mergeCell ref="CD84:CD86"/>
    <mergeCell ref="CE84:CE86"/>
    <mergeCell ref="CW84:CW86"/>
    <mergeCell ref="CF84:CF86"/>
    <mergeCell ref="CG84:CG86"/>
    <mergeCell ref="CH84:CH86"/>
    <mergeCell ref="CI84:CI86"/>
    <mergeCell ref="CJ84:CJ86"/>
    <mergeCell ref="CU84:CU86"/>
    <mergeCell ref="CV84:CV86"/>
    <mergeCell ref="DD84:DD86"/>
    <mergeCell ref="DE84:DE87"/>
    <mergeCell ref="DF79:DF82"/>
    <mergeCell ref="Y84:Y86"/>
    <mergeCell ref="Z84:Z86"/>
    <mergeCell ref="AA84:AA86"/>
    <mergeCell ref="AB84:AB86"/>
    <mergeCell ref="AC84:AC86"/>
    <mergeCell ref="AD84:AD86"/>
    <mergeCell ref="AE84:AE86"/>
    <mergeCell ref="AF84:AF86"/>
    <mergeCell ref="AG84:AG86"/>
    <mergeCell ref="AH84:AH86"/>
    <mergeCell ref="AI84:AI87"/>
    <mergeCell ref="AJ84:AJ87"/>
    <mergeCell ref="AQ84:AQ86"/>
    <mergeCell ref="AR84:AR86"/>
    <mergeCell ref="AS84:AS86"/>
    <mergeCell ref="AT84:AT86"/>
    <mergeCell ref="AU84:AU86"/>
    <mergeCell ref="AV84:AV86"/>
    <mergeCell ref="AV79:AV81"/>
    <mergeCell ref="AW79:AW81"/>
    <mergeCell ref="AX79:AX81"/>
    <mergeCell ref="AY79:AY81"/>
    <mergeCell ref="AZ79:AZ81"/>
    <mergeCell ref="BA79:BA82"/>
    <mergeCell ref="BB79:BB82"/>
    <mergeCell ref="CC79:CC81"/>
    <mergeCell ref="CD79:CD81"/>
    <mergeCell ref="H65:J65"/>
    <mergeCell ref="Y68:AJ68"/>
    <mergeCell ref="CC68:CN68"/>
    <mergeCell ref="AZ72:BA72"/>
    <mergeCell ref="BC72:BD72"/>
    <mergeCell ref="DD72:DE72"/>
    <mergeCell ref="DA63:DA65"/>
    <mergeCell ref="DB63:DB65"/>
    <mergeCell ref="DC63:DC65"/>
    <mergeCell ref="DD63:DD65"/>
    <mergeCell ref="DG72:DH72"/>
    <mergeCell ref="X76:AK76"/>
    <mergeCell ref="AP76:BC76"/>
    <mergeCell ref="CB76:CO76"/>
    <mergeCell ref="CT76:DG76"/>
    <mergeCell ref="Y79:Y81"/>
    <mergeCell ref="Z79:Z81"/>
    <mergeCell ref="AA79:AA81"/>
    <mergeCell ref="AB79:AB81"/>
    <mergeCell ref="AC79:AC81"/>
    <mergeCell ref="AD79:AD81"/>
    <mergeCell ref="AE79:AE81"/>
    <mergeCell ref="AF79:AF81"/>
    <mergeCell ref="AG79:AG82"/>
    <mergeCell ref="AH79:AH82"/>
    <mergeCell ref="AI79:AI82"/>
    <mergeCell ref="AJ79:AJ82"/>
    <mergeCell ref="AQ79:AQ81"/>
    <mergeCell ref="CM79:CM82"/>
    <mergeCell ref="CN79:CN82"/>
    <mergeCell ref="CU79:CU81"/>
    <mergeCell ref="CV79:CV81"/>
    <mergeCell ref="AR79:AR81"/>
    <mergeCell ref="AS79:AS81"/>
    <mergeCell ref="AT79:AT81"/>
    <mergeCell ref="AU79:AU81"/>
    <mergeCell ref="CD63:CD65"/>
    <mergeCell ref="CE63:CE65"/>
    <mergeCell ref="CF63:CF65"/>
    <mergeCell ref="CG63:CG65"/>
    <mergeCell ref="CH63:CH65"/>
    <mergeCell ref="CI63:CI65"/>
    <mergeCell ref="CJ63:CJ65"/>
    <mergeCell ref="CK63:CK65"/>
    <mergeCell ref="CL63:CL65"/>
    <mergeCell ref="CM63:CM66"/>
    <mergeCell ref="CN63:CN66"/>
    <mergeCell ref="DE63:DE66"/>
    <mergeCell ref="DF63:DF66"/>
    <mergeCell ref="CU63:CU65"/>
    <mergeCell ref="CV63:CV65"/>
    <mergeCell ref="CW63:CW65"/>
    <mergeCell ref="CX63:CX65"/>
    <mergeCell ref="CY63:CY65"/>
    <mergeCell ref="CZ63:CZ65"/>
    <mergeCell ref="BL65:BN65"/>
    <mergeCell ref="CE79:CE81"/>
    <mergeCell ref="CF79:CF81"/>
    <mergeCell ref="CG79:CG81"/>
    <mergeCell ref="CH79:CH81"/>
    <mergeCell ref="CW79:CW81"/>
    <mergeCell ref="CX79:CX81"/>
    <mergeCell ref="CY79:CY81"/>
    <mergeCell ref="CZ79:CZ81"/>
    <mergeCell ref="DC58:DC60"/>
    <mergeCell ref="DD58:DD60"/>
    <mergeCell ref="DE58:DE61"/>
    <mergeCell ref="DF58:DF61"/>
    <mergeCell ref="Y63:Y65"/>
    <mergeCell ref="Z63:Z65"/>
    <mergeCell ref="AA63:AA65"/>
    <mergeCell ref="AB63:AB65"/>
    <mergeCell ref="AC63:AC65"/>
    <mergeCell ref="AD63:AD65"/>
    <mergeCell ref="AE63:AE65"/>
    <mergeCell ref="AF63:AF65"/>
    <mergeCell ref="AG63:AG65"/>
    <mergeCell ref="AH63:AH65"/>
    <mergeCell ref="AI63:AI66"/>
    <mergeCell ref="AJ63:AJ66"/>
    <mergeCell ref="AQ63:AQ65"/>
    <mergeCell ref="AR63:AR65"/>
    <mergeCell ref="AS63:AS65"/>
    <mergeCell ref="AT63:AT65"/>
    <mergeCell ref="AU63:AU65"/>
    <mergeCell ref="AV63:AV65"/>
    <mergeCell ref="AW63:AW65"/>
    <mergeCell ref="AX63:AX65"/>
    <mergeCell ref="AY63:AY65"/>
    <mergeCell ref="AZ63:AZ65"/>
    <mergeCell ref="BA63:BA66"/>
    <mergeCell ref="BB63:BB66"/>
    <mergeCell ref="CC63:CC65"/>
    <mergeCell ref="CF58:CF60"/>
    <mergeCell ref="CG58:CG60"/>
    <mergeCell ref="CH58:CH60"/>
    <mergeCell ref="CI58:CI60"/>
    <mergeCell ref="CJ58:CJ60"/>
    <mergeCell ref="CK58:CK60"/>
    <mergeCell ref="CL58:CL60"/>
    <mergeCell ref="CM58:CM61"/>
    <mergeCell ref="CN58:CN61"/>
    <mergeCell ref="CU58:CU60"/>
    <mergeCell ref="CV58:CV60"/>
    <mergeCell ref="CW58:CW60"/>
    <mergeCell ref="CX58:CX60"/>
    <mergeCell ref="CY58:CY60"/>
    <mergeCell ref="CZ58:CZ60"/>
    <mergeCell ref="DA58:DA60"/>
    <mergeCell ref="DB58:DB60"/>
    <mergeCell ref="CU53:CU55"/>
    <mergeCell ref="CV53:CV55"/>
    <mergeCell ref="CW53:CW55"/>
    <mergeCell ref="CL53:CL55"/>
    <mergeCell ref="CM53:CM56"/>
    <mergeCell ref="CN53:CN56"/>
    <mergeCell ref="T57:U57"/>
    <mergeCell ref="BX57:BY57"/>
    <mergeCell ref="Y58:Y60"/>
    <mergeCell ref="Z58:Z60"/>
    <mergeCell ref="AA58:AA60"/>
    <mergeCell ref="AB58:AB60"/>
    <mergeCell ref="AC58:AC60"/>
    <mergeCell ref="AD58:AD60"/>
    <mergeCell ref="AE58:AE60"/>
    <mergeCell ref="AF58:AF60"/>
    <mergeCell ref="AG58:AG60"/>
    <mergeCell ref="AH58:AH60"/>
    <mergeCell ref="AI58:AI61"/>
    <mergeCell ref="AJ58:AJ61"/>
    <mergeCell ref="AQ58:AQ60"/>
    <mergeCell ref="AR58:AR60"/>
    <mergeCell ref="AS58:AS60"/>
    <mergeCell ref="AT58:AT60"/>
    <mergeCell ref="AU58:AU60"/>
    <mergeCell ref="AV58:AV60"/>
    <mergeCell ref="AW58:AW60"/>
    <mergeCell ref="AX58:AX60"/>
    <mergeCell ref="AY58:AY60"/>
    <mergeCell ref="AZ58:AZ60"/>
    <mergeCell ref="BA58:BA61"/>
    <mergeCell ref="BB58:BB61"/>
    <mergeCell ref="CC58:CC60"/>
    <mergeCell ref="CD58:CD60"/>
    <mergeCell ref="CE58:CE60"/>
    <mergeCell ref="AU53:AU55"/>
    <mergeCell ref="AV53:AV55"/>
    <mergeCell ref="AW53:AW55"/>
    <mergeCell ref="CZ53:CZ55"/>
    <mergeCell ref="DA53:DA55"/>
    <mergeCell ref="DB53:DB55"/>
    <mergeCell ref="DC53:DC55"/>
    <mergeCell ref="DD53:DD55"/>
    <mergeCell ref="DE53:DE56"/>
    <mergeCell ref="DF53:DF56"/>
    <mergeCell ref="T54:U54"/>
    <mergeCell ref="BX54:BY54"/>
    <mergeCell ref="T55:U55"/>
    <mergeCell ref="BX55:BY55"/>
    <mergeCell ref="T56:U56"/>
    <mergeCell ref="BX56:BY56"/>
    <mergeCell ref="AX53:AX55"/>
    <mergeCell ref="AY53:AY55"/>
    <mergeCell ref="AZ53:AZ55"/>
    <mergeCell ref="BA53:BA56"/>
    <mergeCell ref="CC53:CC55"/>
    <mergeCell ref="CD53:CD55"/>
    <mergeCell ref="CE53:CE55"/>
    <mergeCell ref="CF53:CF55"/>
    <mergeCell ref="CG53:CG55"/>
    <mergeCell ref="CH53:CH55"/>
    <mergeCell ref="CI53:CI55"/>
    <mergeCell ref="CJ53:CJ55"/>
    <mergeCell ref="CK53:CK55"/>
    <mergeCell ref="CK48:CK50"/>
    <mergeCell ref="CY48:CY50"/>
    <mergeCell ref="CZ48:CZ50"/>
    <mergeCell ref="DA48:DA50"/>
    <mergeCell ref="DB48:DB50"/>
    <mergeCell ref="DC48:DC50"/>
    <mergeCell ref="CL48:CL50"/>
    <mergeCell ref="CM48:CM51"/>
    <mergeCell ref="CN48:CN51"/>
    <mergeCell ref="CX53:CX55"/>
    <mergeCell ref="CY53:CY55"/>
    <mergeCell ref="T52:U52"/>
    <mergeCell ref="BX52:BY52"/>
    <mergeCell ref="T53:U53"/>
    <mergeCell ref="Y53:Y55"/>
    <mergeCell ref="Z53:Z55"/>
    <mergeCell ref="AA53:AA55"/>
    <mergeCell ref="AB53:AB55"/>
    <mergeCell ref="AC53:AC55"/>
    <mergeCell ref="AD53:AD55"/>
    <mergeCell ref="AE53:AE55"/>
    <mergeCell ref="AF53:AF55"/>
    <mergeCell ref="AG53:AG55"/>
    <mergeCell ref="AH53:AH55"/>
    <mergeCell ref="AI53:AI56"/>
    <mergeCell ref="AJ53:AJ56"/>
    <mergeCell ref="AQ53:AQ55"/>
    <mergeCell ref="BB53:BB56"/>
    <mergeCell ref="BX53:BY53"/>
    <mergeCell ref="AR53:AR55"/>
    <mergeCell ref="AS53:AS55"/>
    <mergeCell ref="AT53:AT55"/>
    <mergeCell ref="DA43:DA45"/>
    <mergeCell ref="DB43:DB45"/>
    <mergeCell ref="DC43:DC45"/>
    <mergeCell ref="DD43:DD45"/>
    <mergeCell ref="DE43:DE46"/>
    <mergeCell ref="CI43:CI45"/>
    <mergeCell ref="CJ43:CJ45"/>
    <mergeCell ref="CK43:CK46"/>
    <mergeCell ref="CL43:CL46"/>
    <mergeCell ref="DF48:DF51"/>
    <mergeCell ref="T49:U49"/>
    <mergeCell ref="BX49:BY49"/>
    <mergeCell ref="T50:U50"/>
    <mergeCell ref="BX50:BY50"/>
    <mergeCell ref="T51:U51"/>
    <mergeCell ref="BX51:BY51"/>
    <mergeCell ref="CX48:CX50"/>
    <mergeCell ref="AW48:AW50"/>
    <mergeCell ref="AX48:AX50"/>
    <mergeCell ref="AY48:AY50"/>
    <mergeCell ref="AZ48:AZ50"/>
    <mergeCell ref="BA48:BA51"/>
    <mergeCell ref="BB48:BB51"/>
    <mergeCell ref="CC48:CC50"/>
    <mergeCell ref="CD48:CD50"/>
    <mergeCell ref="CE48:CE50"/>
    <mergeCell ref="CW48:CW50"/>
    <mergeCell ref="CF48:CF50"/>
    <mergeCell ref="CG48:CG50"/>
    <mergeCell ref="CH48:CH50"/>
    <mergeCell ref="CI48:CI50"/>
    <mergeCell ref="CJ48:CJ50"/>
    <mergeCell ref="CU48:CU50"/>
    <mergeCell ref="CV48:CV50"/>
    <mergeCell ref="DD48:DD50"/>
    <mergeCell ref="DE48:DE51"/>
    <mergeCell ref="DF43:DF46"/>
    <mergeCell ref="Y48:Y50"/>
    <mergeCell ref="Z48:Z50"/>
    <mergeCell ref="AA48:AA50"/>
    <mergeCell ref="AB48:AB50"/>
    <mergeCell ref="AC48:AC50"/>
    <mergeCell ref="AD48:AD50"/>
    <mergeCell ref="AE48:AE50"/>
    <mergeCell ref="AF48:AF50"/>
    <mergeCell ref="AG48:AG50"/>
    <mergeCell ref="AH48:AH50"/>
    <mergeCell ref="AI48:AI51"/>
    <mergeCell ref="AJ48:AJ51"/>
    <mergeCell ref="AQ48:AQ50"/>
    <mergeCell ref="AR48:AR50"/>
    <mergeCell ref="AS48:AS50"/>
    <mergeCell ref="AT48:AT50"/>
    <mergeCell ref="AU48:AU50"/>
    <mergeCell ref="AV48:AV50"/>
    <mergeCell ref="AV43:AV45"/>
    <mergeCell ref="AW43:AW45"/>
    <mergeCell ref="AX43:AX45"/>
    <mergeCell ref="AY43:AY45"/>
    <mergeCell ref="AZ43:AZ45"/>
    <mergeCell ref="BA43:BA46"/>
    <mergeCell ref="BB43:BB46"/>
    <mergeCell ref="CC43:CC45"/>
    <mergeCell ref="CD43:CD45"/>
    <mergeCell ref="H29:J29"/>
    <mergeCell ref="Y32:AJ32"/>
    <mergeCell ref="CC32:CN32"/>
    <mergeCell ref="AZ36:BA36"/>
    <mergeCell ref="BC36:BD36"/>
    <mergeCell ref="DD36:DE36"/>
    <mergeCell ref="DA27:DA29"/>
    <mergeCell ref="DB27:DB29"/>
    <mergeCell ref="DC27:DC29"/>
    <mergeCell ref="DD27:DD29"/>
    <mergeCell ref="DG36:DH36"/>
    <mergeCell ref="X40:AK40"/>
    <mergeCell ref="AP40:BC40"/>
    <mergeCell ref="CB40:CO40"/>
    <mergeCell ref="CT40:DG40"/>
    <mergeCell ref="Y43:Y45"/>
    <mergeCell ref="Z43:Z45"/>
    <mergeCell ref="AA43:AA45"/>
    <mergeCell ref="AB43:AB45"/>
    <mergeCell ref="AC43:AC45"/>
    <mergeCell ref="AD43:AD45"/>
    <mergeCell ref="AE43:AE45"/>
    <mergeCell ref="AF43:AF45"/>
    <mergeCell ref="AG43:AG46"/>
    <mergeCell ref="AH43:AH46"/>
    <mergeCell ref="AI43:AI46"/>
    <mergeCell ref="AJ43:AJ46"/>
    <mergeCell ref="AQ43:AQ45"/>
    <mergeCell ref="CM43:CM46"/>
    <mergeCell ref="CN43:CN46"/>
    <mergeCell ref="CU43:CU45"/>
    <mergeCell ref="CV43:CV45"/>
    <mergeCell ref="AR43:AR45"/>
    <mergeCell ref="AS43:AS45"/>
    <mergeCell ref="AT43:AT45"/>
    <mergeCell ref="AU43:AU45"/>
    <mergeCell ref="CD27:CD29"/>
    <mergeCell ref="CE27:CE29"/>
    <mergeCell ref="CF27:CF29"/>
    <mergeCell ref="CG27:CG29"/>
    <mergeCell ref="CH27:CH29"/>
    <mergeCell ref="CI27:CI29"/>
    <mergeCell ref="CJ27:CJ29"/>
    <mergeCell ref="CK27:CK29"/>
    <mergeCell ref="CL27:CL29"/>
    <mergeCell ref="CM27:CM30"/>
    <mergeCell ref="CN27:CN30"/>
    <mergeCell ref="DE27:DE30"/>
    <mergeCell ref="DF27:DF30"/>
    <mergeCell ref="CU27:CU29"/>
    <mergeCell ref="CV27:CV29"/>
    <mergeCell ref="CW27:CW29"/>
    <mergeCell ref="CX27:CX29"/>
    <mergeCell ref="CY27:CY29"/>
    <mergeCell ref="CZ27:CZ29"/>
    <mergeCell ref="BL29:BN29"/>
    <mergeCell ref="CE43:CE45"/>
    <mergeCell ref="CF43:CF45"/>
    <mergeCell ref="CG43:CG45"/>
    <mergeCell ref="CH43:CH45"/>
    <mergeCell ref="CW43:CW45"/>
    <mergeCell ref="CX43:CX45"/>
    <mergeCell ref="CY43:CY45"/>
    <mergeCell ref="CZ43:CZ45"/>
    <mergeCell ref="CZ22:CZ24"/>
    <mergeCell ref="DA22:DA24"/>
    <mergeCell ref="DB22:DB24"/>
    <mergeCell ref="DC22:DC24"/>
    <mergeCell ref="DD22:DD24"/>
    <mergeCell ref="DE22:DE25"/>
    <mergeCell ref="DF22:DF25"/>
    <mergeCell ref="Y27:Y29"/>
    <mergeCell ref="Z27:Z29"/>
    <mergeCell ref="AA27:AA29"/>
    <mergeCell ref="AB27:AB29"/>
    <mergeCell ref="AC27:AC29"/>
    <mergeCell ref="AD27:AD29"/>
    <mergeCell ref="AE27:AE29"/>
    <mergeCell ref="AF27:AF29"/>
    <mergeCell ref="AG27:AG29"/>
    <mergeCell ref="AH27:AH29"/>
    <mergeCell ref="AI27:AI30"/>
    <mergeCell ref="AJ27:AJ30"/>
    <mergeCell ref="AQ27:AQ29"/>
    <mergeCell ref="AR27:AR29"/>
    <mergeCell ref="AS27:AS29"/>
    <mergeCell ref="AT27:AT29"/>
    <mergeCell ref="AU27:AU29"/>
    <mergeCell ref="AV27:AV29"/>
    <mergeCell ref="AW27:AW29"/>
    <mergeCell ref="AX27:AX29"/>
    <mergeCell ref="AY27:AY29"/>
    <mergeCell ref="AZ27:AZ29"/>
    <mergeCell ref="BA27:BA30"/>
    <mergeCell ref="BB27:BB30"/>
    <mergeCell ref="CC27:CC29"/>
    <mergeCell ref="CC22:CC24"/>
    <mergeCell ref="CD22:CD24"/>
    <mergeCell ref="CE22:CE24"/>
    <mergeCell ref="CF22:CF24"/>
    <mergeCell ref="CG22:CG24"/>
    <mergeCell ref="CH22:CH24"/>
    <mergeCell ref="CI22:CI24"/>
    <mergeCell ref="CJ22:CJ24"/>
    <mergeCell ref="CK22:CK24"/>
    <mergeCell ref="CL22:CL24"/>
    <mergeCell ref="CM22:CM25"/>
    <mergeCell ref="CN22:CN25"/>
    <mergeCell ref="CU22:CU24"/>
    <mergeCell ref="CV22:CV24"/>
    <mergeCell ref="CW22:CW24"/>
    <mergeCell ref="CX22:CX24"/>
    <mergeCell ref="CY22:CY24"/>
    <mergeCell ref="T21:U21"/>
    <mergeCell ref="BX21:BY21"/>
    <mergeCell ref="Y22:Y24"/>
    <mergeCell ref="Z22:Z24"/>
    <mergeCell ref="AA22:AA24"/>
    <mergeCell ref="AB22:AB24"/>
    <mergeCell ref="AC22:AC24"/>
    <mergeCell ref="AD22:AD24"/>
    <mergeCell ref="AE22:AE24"/>
    <mergeCell ref="AF22:AF24"/>
    <mergeCell ref="AG22:AG24"/>
    <mergeCell ref="AH22:AH24"/>
    <mergeCell ref="AI22:AI25"/>
    <mergeCell ref="AJ22:AJ25"/>
    <mergeCell ref="AQ22:AQ24"/>
    <mergeCell ref="AR22:AR24"/>
    <mergeCell ref="AS22:AS24"/>
    <mergeCell ref="AT22:AT24"/>
    <mergeCell ref="AU22:AU24"/>
    <mergeCell ref="AV22:AV24"/>
    <mergeCell ref="AW22:AW24"/>
    <mergeCell ref="AX22:AX24"/>
    <mergeCell ref="AY22:AY24"/>
    <mergeCell ref="AZ22:AZ24"/>
    <mergeCell ref="BA22:BA25"/>
    <mergeCell ref="BB22:BB25"/>
    <mergeCell ref="CZ17:CZ19"/>
    <mergeCell ref="DA17:DA19"/>
    <mergeCell ref="DB17:DB19"/>
    <mergeCell ref="DC17:DC19"/>
    <mergeCell ref="DD17:DD19"/>
    <mergeCell ref="DE17:DE20"/>
    <mergeCell ref="DF17:DF20"/>
    <mergeCell ref="T18:U18"/>
    <mergeCell ref="BX18:BY18"/>
    <mergeCell ref="T19:U19"/>
    <mergeCell ref="BX19:BY19"/>
    <mergeCell ref="T20:U20"/>
    <mergeCell ref="BX20:BY20"/>
    <mergeCell ref="AX17:AX19"/>
    <mergeCell ref="AY17:AY19"/>
    <mergeCell ref="AZ17:AZ19"/>
    <mergeCell ref="BA17:BA20"/>
    <mergeCell ref="CC17:CC19"/>
    <mergeCell ref="CD17:CD19"/>
    <mergeCell ref="CE17:CE19"/>
    <mergeCell ref="CF17:CF19"/>
    <mergeCell ref="CG17:CG19"/>
    <mergeCell ref="CH17:CH19"/>
    <mergeCell ref="CI17:CI19"/>
    <mergeCell ref="CJ17:CJ19"/>
    <mergeCell ref="CK17:CK19"/>
    <mergeCell ref="CL17:CL19"/>
    <mergeCell ref="CM17:CM20"/>
    <mergeCell ref="CN17:CN20"/>
    <mergeCell ref="CU17:CU19"/>
    <mergeCell ref="CV17:CV19"/>
    <mergeCell ref="CW17:CW19"/>
    <mergeCell ref="CX17:CX19"/>
    <mergeCell ref="CY17:CY19"/>
    <mergeCell ref="T16:U16"/>
    <mergeCell ref="BX16:BY16"/>
    <mergeCell ref="T17:U17"/>
    <mergeCell ref="Y17:Y19"/>
    <mergeCell ref="Z17:Z19"/>
    <mergeCell ref="AA17:AA19"/>
    <mergeCell ref="AB17:AB19"/>
    <mergeCell ref="AC17:AC19"/>
    <mergeCell ref="AD17:AD19"/>
    <mergeCell ref="AE17:AE19"/>
    <mergeCell ref="AF17:AF19"/>
    <mergeCell ref="AG17:AG19"/>
    <mergeCell ref="AH17:AH19"/>
    <mergeCell ref="AI17:AI20"/>
    <mergeCell ref="AJ17:AJ20"/>
    <mergeCell ref="AQ17:AQ19"/>
    <mergeCell ref="BB17:BB20"/>
    <mergeCell ref="BX17:BY17"/>
    <mergeCell ref="AR17:AR19"/>
    <mergeCell ref="AS17:AS19"/>
    <mergeCell ref="AT17:AT19"/>
    <mergeCell ref="AU17:AU19"/>
    <mergeCell ref="AV17:AV19"/>
    <mergeCell ref="AW17:AW19"/>
    <mergeCell ref="CL12:CL14"/>
    <mergeCell ref="CM12:CM15"/>
    <mergeCell ref="CN12:CN15"/>
    <mergeCell ref="CU12:CU14"/>
    <mergeCell ref="CV12:CV14"/>
    <mergeCell ref="CW12:CW14"/>
    <mergeCell ref="CX12:CX14"/>
    <mergeCell ref="CY12:CY14"/>
    <mergeCell ref="CZ12:CZ14"/>
    <mergeCell ref="DA12:DA14"/>
    <mergeCell ref="DB12:DB14"/>
    <mergeCell ref="DC12:DC14"/>
    <mergeCell ref="DD12:DD14"/>
    <mergeCell ref="DE12:DE15"/>
    <mergeCell ref="DF12:DF15"/>
    <mergeCell ref="T13:U13"/>
    <mergeCell ref="BX13:BY13"/>
    <mergeCell ref="T14:U14"/>
    <mergeCell ref="BX14:BY14"/>
    <mergeCell ref="T15:U15"/>
    <mergeCell ref="BX15:BY15"/>
    <mergeCell ref="AW12:AW14"/>
    <mergeCell ref="AX12:AX14"/>
    <mergeCell ref="AY12:AY14"/>
    <mergeCell ref="AZ12:AZ14"/>
    <mergeCell ref="DD7:DD9"/>
    <mergeCell ref="DE7:DE10"/>
    <mergeCell ref="DF7:DF10"/>
    <mergeCell ref="Y12:Y14"/>
    <mergeCell ref="Z12:Z14"/>
    <mergeCell ref="AA12:AA14"/>
    <mergeCell ref="AB12:AB14"/>
    <mergeCell ref="AC12:AC14"/>
    <mergeCell ref="AD12:AD14"/>
    <mergeCell ref="AE12:AE14"/>
    <mergeCell ref="AF12:AF14"/>
    <mergeCell ref="AG12:AG14"/>
    <mergeCell ref="AH12:AH14"/>
    <mergeCell ref="AI12:AI15"/>
    <mergeCell ref="AJ12:AJ15"/>
    <mergeCell ref="BA12:BA15"/>
    <mergeCell ref="BB12:BB15"/>
    <mergeCell ref="AQ12:AQ14"/>
    <mergeCell ref="AR12:AR14"/>
    <mergeCell ref="AS12:AS14"/>
    <mergeCell ref="AT12:AT14"/>
    <mergeCell ref="AU12:AU14"/>
    <mergeCell ref="AV12:AV14"/>
    <mergeCell ref="CC12:CC14"/>
    <mergeCell ref="CD12:CD14"/>
    <mergeCell ref="CE12:CE14"/>
    <mergeCell ref="CF12:CF14"/>
    <mergeCell ref="CG12:CG14"/>
    <mergeCell ref="CH12:CH14"/>
    <mergeCell ref="CI12:CI14"/>
    <mergeCell ref="CJ12:CJ14"/>
    <mergeCell ref="CK12:CK14"/>
    <mergeCell ref="CG7:CG9"/>
    <mergeCell ref="CH7:CH9"/>
    <mergeCell ref="CI7:CI9"/>
    <mergeCell ref="CJ7:CJ9"/>
    <mergeCell ref="CK7:CK10"/>
    <mergeCell ref="CL7:CL10"/>
    <mergeCell ref="CM7:CM10"/>
    <mergeCell ref="CN7:CN10"/>
    <mergeCell ref="CU7:CU9"/>
    <mergeCell ref="CV7:CV9"/>
    <mergeCell ref="CW7:CW9"/>
    <mergeCell ref="CX7:CX9"/>
    <mergeCell ref="CY7:CY9"/>
    <mergeCell ref="CZ7:CZ9"/>
    <mergeCell ref="DA7:DA9"/>
    <mergeCell ref="DB7:DB9"/>
    <mergeCell ref="DC7:DC9"/>
    <mergeCell ref="X4:AK4"/>
    <mergeCell ref="AP4:BC4"/>
    <mergeCell ref="CB4:CO4"/>
    <mergeCell ref="CT4:DG4"/>
    <mergeCell ref="Y7:Y9"/>
    <mergeCell ref="Z7:Z9"/>
    <mergeCell ref="AA7:AA9"/>
    <mergeCell ref="AB7:AB9"/>
    <mergeCell ref="AC7:AC9"/>
    <mergeCell ref="AD7:AD9"/>
    <mergeCell ref="AE7:AE9"/>
    <mergeCell ref="AF7:AF9"/>
    <mergeCell ref="AG7:AG10"/>
    <mergeCell ref="AH7:AH10"/>
    <mergeCell ref="AI7:AI10"/>
    <mergeCell ref="AJ7:AJ10"/>
    <mergeCell ref="AQ7:AQ9"/>
    <mergeCell ref="AR7:AR9"/>
    <mergeCell ref="AS7:AS9"/>
    <mergeCell ref="AT7:AT9"/>
    <mergeCell ref="AU7:AU9"/>
    <mergeCell ref="AV7:AV9"/>
    <mergeCell ref="AW7:AW9"/>
    <mergeCell ref="AX7:AX9"/>
    <mergeCell ref="AY7:AY9"/>
    <mergeCell ref="AZ7:AZ9"/>
    <mergeCell ref="BA7:BA10"/>
    <mergeCell ref="BB7:BB10"/>
    <mergeCell ref="CC7:CC9"/>
    <mergeCell ref="CD7:CD9"/>
    <mergeCell ref="CE7:CE9"/>
    <mergeCell ref="CF7:CF9"/>
  </mergeCells>
  <phoneticPr fontId="30" type="noConversion"/>
  <printOptions horizontalCentered="1" verticalCentered="1"/>
  <pageMargins left="0.39370078740157483" right="0.39370078740157483" top="0.39370078740157483" bottom="0.39370078740157483" header="0.39370078740157483" footer="0.39370078740157483"/>
  <pageSetup paperSize="9" scale="96" orientation="landscape" r:id="rId1"/>
  <headerFooter alignWithMargins="0"/>
  <rowBreaks count="4" manualBreakCount="4">
    <brk id="36" max="16383" man="1"/>
    <brk id="72" max="16383" man="1"/>
    <brk id="108" max="16383" man="1"/>
    <brk id="144" max="16383" man="1"/>
  </rowBreaks>
  <colBreaks count="1" manualBreakCount="1">
    <brk id="56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</sheetPr>
  <dimension ref="A1:DH180"/>
  <sheetViews>
    <sheetView view="pageBreakPreview" zoomScale="85" zoomScaleNormal="100" zoomScaleSheetLayoutView="85" workbookViewId="0">
      <selection activeCell="H74" sqref="H74:K77"/>
    </sheetView>
  </sheetViews>
  <sheetFormatPr defaultColWidth="10" defaultRowHeight="15" customHeight="1"/>
  <cols>
    <col min="1" max="14" width="2.25" style="110" customWidth="1"/>
    <col min="15" max="15" width="2.5" style="110" customWidth="1"/>
    <col min="16" max="16" width="2.5" style="185" customWidth="1"/>
    <col min="17" max="17" width="2.75" style="110" customWidth="1"/>
    <col min="18" max="41" width="2.25" style="110" customWidth="1"/>
    <col min="42" max="50" width="2.25" style="132" customWidth="1"/>
    <col min="51" max="70" width="2.25" style="110" customWidth="1"/>
    <col min="71" max="71" width="2.5" style="110" customWidth="1"/>
    <col min="72" max="72" width="2.5" style="185" customWidth="1"/>
    <col min="73" max="73" width="2.75" style="110" customWidth="1"/>
    <col min="74" max="97" width="2.25" style="110" customWidth="1"/>
    <col min="98" max="106" width="2.25" style="132" customWidth="1"/>
    <col min="107" max="112" width="2.25" style="110" customWidth="1"/>
    <col min="113" max="16384" width="10" style="110"/>
  </cols>
  <sheetData>
    <row r="1" spans="1:112" ht="15" customHeight="1">
      <c r="A1" s="104" t="s">
        <v>72</v>
      </c>
      <c r="B1" s="105"/>
      <c r="C1" s="105"/>
      <c r="D1" s="106"/>
      <c r="E1" s="106"/>
      <c r="F1" s="107"/>
      <c r="G1" s="107"/>
      <c r="H1" s="107"/>
      <c r="I1" s="106"/>
      <c r="J1" s="106"/>
      <c r="K1" s="106"/>
      <c r="L1" s="106"/>
      <c r="M1" s="106"/>
      <c r="N1" s="106"/>
      <c r="O1" s="106"/>
      <c r="P1" s="106"/>
      <c r="Q1" s="107"/>
      <c r="R1" s="107"/>
      <c r="S1" s="107"/>
      <c r="T1" s="107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8"/>
      <c r="AQ1" s="108"/>
      <c r="AR1" s="108"/>
      <c r="AS1" s="108"/>
      <c r="AT1" s="108"/>
      <c r="AU1" s="108"/>
      <c r="AV1" s="108"/>
      <c r="AW1" s="108"/>
      <c r="AX1" s="108"/>
      <c r="AY1" s="106"/>
      <c r="AZ1" s="106"/>
      <c r="BA1" s="106"/>
      <c r="BB1" s="106"/>
      <c r="BC1" s="106"/>
      <c r="BD1" s="109"/>
      <c r="BE1" s="104" t="s">
        <v>73</v>
      </c>
      <c r="BF1" s="105"/>
      <c r="BG1" s="105"/>
      <c r="BH1" s="106"/>
      <c r="BI1" s="106"/>
      <c r="BJ1" s="107"/>
      <c r="BK1" s="107"/>
      <c r="BL1" s="107"/>
      <c r="BM1" s="106"/>
      <c r="BN1" s="106"/>
      <c r="BO1" s="106"/>
      <c r="BP1" s="106"/>
      <c r="BQ1" s="106"/>
      <c r="BR1" s="106"/>
      <c r="BS1" s="106"/>
      <c r="BT1" s="106"/>
      <c r="BU1" s="107"/>
      <c r="BV1" s="107"/>
      <c r="BW1" s="107"/>
      <c r="BX1" s="107"/>
      <c r="BY1" s="106"/>
      <c r="BZ1" s="106"/>
      <c r="CA1" s="106"/>
      <c r="CB1" s="106"/>
      <c r="CC1" s="106"/>
      <c r="CD1" s="106"/>
      <c r="CE1" s="106"/>
      <c r="CF1" s="106"/>
      <c r="CG1" s="106"/>
      <c r="CH1" s="106"/>
      <c r="CI1" s="106"/>
      <c r="CJ1" s="106"/>
      <c r="CK1" s="106"/>
      <c r="CL1" s="106"/>
      <c r="CM1" s="106"/>
      <c r="CN1" s="106"/>
      <c r="CO1" s="106"/>
      <c r="CP1" s="106"/>
      <c r="CQ1" s="106"/>
      <c r="CR1" s="106"/>
      <c r="CS1" s="106"/>
      <c r="CT1" s="108"/>
      <c r="CU1" s="108"/>
      <c r="CV1" s="108"/>
      <c r="CW1" s="108"/>
      <c r="CX1" s="108"/>
      <c r="CY1" s="108"/>
      <c r="CZ1" s="108"/>
      <c r="DA1" s="108"/>
      <c r="DB1" s="108"/>
      <c r="DC1" s="106"/>
      <c r="DD1" s="106"/>
      <c r="DE1" s="106"/>
      <c r="DF1" s="106"/>
      <c r="DG1" s="106"/>
      <c r="DH1" s="109"/>
    </row>
    <row r="2" spans="1:112" ht="15" customHeight="1">
      <c r="A2" s="111"/>
      <c r="B2" s="112"/>
      <c r="C2" s="112"/>
      <c r="D2" s="112"/>
      <c r="E2" s="112"/>
      <c r="F2" s="113" t="s">
        <v>32</v>
      </c>
      <c r="G2" s="112"/>
      <c r="H2" s="114" t="s">
        <v>64</v>
      </c>
      <c r="I2" s="115"/>
      <c r="J2" s="112"/>
      <c r="K2" s="112"/>
      <c r="L2" s="115"/>
      <c r="M2" s="116"/>
      <c r="N2" s="115"/>
      <c r="O2" s="112"/>
      <c r="P2" s="112"/>
      <c r="Q2" s="112"/>
      <c r="R2" s="112"/>
      <c r="S2" s="116"/>
      <c r="T2" s="116"/>
      <c r="U2" s="112"/>
      <c r="V2" s="112"/>
      <c r="W2" s="112"/>
      <c r="X2" s="117"/>
      <c r="Y2" s="117"/>
      <c r="Z2" s="117"/>
      <c r="AA2" s="117"/>
      <c r="AB2" s="117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8"/>
      <c r="AQ2" s="118"/>
      <c r="AR2" s="118"/>
      <c r="AS2" s="118"/>
      <c r="AT2" s="118"/>
      <c r="AU2" s="118"/>
      <c r="AV2" s="118"/>
      <c r="AW2" s="118"/>
      <c r="AX2" s="118"/>
      <c r="AY2" s="112"/>
      <c r="AZ2" s="112"/>
      <c r="BA2" s="112"/>
      <c r="BB2" s="112"/>
      <c r="BC2" s="112"/>
      <c r="BD2" s="119"/>
      <c r="BE2" s="111"/>
      <c r="BF2" s="112"/>
      <c r="BG2" s="112"/>
      <c r="BH2" s="112"/>
      <c r="BI2" s="112"/>
      <c r="BJ2" s="113" t="s">
        <v>32</v>
      </c>
      <c r="BK2" s="112"/>
      <c r="BL2" s="114" t="str">
        <f>H2</f>
        <v>xxxxx</v>
      </c>
      <c r="BM2" s="115"/>
      <c r="BN2" s="112"/>
      <c r="BO2" s="112"/>
      <c r="BP2" s="115"/>
      <c r="BQ2" s="116"/>
      <c r="BR2" s="115"/>
      <c r="BS2" s="115"/>
      <c r="BT2" s="116"/>
      <c r="BU2" s="116"/>
      <c r="BV2" s="116"/>
      <c r="BW2" s="116"/>
      <c r="BX2" s="116"/>
      <c r="BY2" s="112"/>
      <c r="BZ2" s="112"/>
      <c r="CA2" s="112"/>
      <c r="CB2" s="117"/>
      <c r="CC2" s="117"/>
      <c r="CD2" s="117"/>
      <c r="CE2" s="117"/>
      <c r="CF2" s="117"/>
      <c r="CG2" s="112"/>
      <c r="CH2" s="112"/>
      <c r="CI2" s="112"/>
      <c r="CJ2" s="112"/>
      <c r="CK2" s="112"/>
      <c r="CL2" s="112"/>
      <c r="CM2" s="112"/>
      <c r="CN2" s="112"/>
      <c r="CO2" s="112"/>
      <c r="CP2" s="112"/>
      <c r="CQ2" s="120"/>
      <c r="CR2" s="120"/>
      <c r="CS2" s="112"/>
      <c r="CT2" s="118"/>
      <c r="CU2" s="118"/>
      <c r="CV2" s="118"/>
      <c r="CW2" s="118"/>
      <c r="CX2" s="118"/>
      <c r="CY2" s="118"/>
      <c r="CZ2" s="118"/>
      <c r="DA2" s="118"/>
      <c r="DB2" s="118"/>
      <c r="DC2" s="112"/>
      <c r="DD2" s="112"/>
      <c r="DE2" s="112"/>
      <c r="DF2" s="112"/>
      <c r="DG2" s="112"/>
      <c r="DH2" s="119"/>
    </row>
    <row r="3" spans="1:112" ht="15" customHeight="1">
      <c r="A3" s="111"/>
      <c r="B3" s="112"/>
      <c r="C3" s="112"/>
      <c r="D3" s="112"/>
      <c r="E3" s="112"/>
      <c r="F3" s="113" t="s">
        <v>31</v>
      </c>
      <c r="G3" s="112"/>
      <c r="H3" s="121" t="s">
        <v>64</v>
      </c>
      <c r="I3" s="112"/>
      <c r="J3" s="112"/>
      <c r="K3" s="112"/>
      <c r="L3" s="112"/>
      <c r="M3" s="112"/>
      <c r="N3" s="112"/>
      <c r="O3" s="112"/>
      <c r="P3" s="112"/>
      <c r="Q3" s="112"/>
      <c r="R3" s="116"/>
      <c r="S3" s="116"/>
      <c r="T3" s="112"/>
      <c r="U3" s="112"/>
      <c r="V3" s="112"/>
      <c r="W3" s="112"/>
      <c r="X3" s="12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8"/>
      <c r="AQ3" s="118"/>
      <c r="AR3" s="118"/>
      <c r="AS3" s="118"/>
      <c r="AT3" s="118"/>
      <c r="AU3" s="118"/>
      <c r="AV3" s="118"/>
      <c r="AW3" s="118"/>
      <c r="AX3" s="118"/>
      <c r="AY3" s="112"/>
      <c r="AZ3" s="112"/>
      <c r="BA3" s="112"/>
      <c r="BB3" s="112"/>
      <c r="BC3" s="112"/>
      <c r="BD3" s="119"/>
      <c r="BE3" s="111"/>
      <c r="BF3" s="112"/>
      <c r="BG3" s="112"/>
      <c r="BH3" s="112"/>
      <c r="BI3" s="112"/>
      <c r="BJ3" s="113" t="s">
        <v>31</v>
      </c>
      <c r="BK3" s="112"/>
      <c r="BL3" s="114" t="str">
        <f>H3</f>
        <v>xxxxx</v>
      </c>
      <c r="BM3" s="112"/>
      <c r="BN3" s="112"/>
      <c r="BO3" s="112"/>
      <c r="BP3" s="112"/>
      <c r="BQ3" s="112"/>
      <c r="BR3" s="112"/>
      <c r="BS3" s="112"/>
      <c r="BT3" s="112"/>
      <c r="BU3" s="112"/>
      <c r="BV3" s="116"/>
      <c r="BW3" s="116"/>
      <c r="BX3" s="112"/>
      <c r="BY3" s="112"/>
      <c r="BZ3" s="112"/>
      <c r="CA3" s="112"/>
      <c r="CB3" s="12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23"/>
      <c r="CR3" s="123"/>
      <c r="CS3" s="112"/>
      <c r="CT3" s="118"/>
      <c r="CU3" s="118"/>
      <c r="CV3" s="118"/>
      <c r="CW3" s="118"/>
      <c r="CX3" s="118"/>
      <c r="CY3" s="118"/>
      <c r="CZ3" s="118"/>
      <c r="DA3" s="118"/>
      <c r="DB3" s="118"/>
      <c r="DC3" s="112"/>
      <c r="DD3" s="112"/>
      <c r="DE3" s="112"/>
      <c r="DF3" s="112"/>
      <c r="DG3" s="112"/>
      <c r="DH3" s="119"/>
    </row>
    <row r="4" spans="1:112" ht="15" customHeight="1" thickBot="1">
      <c r="A4" s="111"/>
      <c r="B4" s="112"/>
      <c r="C4" s="112"/>
      <c r="D4" s="115"/>
      <c r="E4" s="112"/>
      <c r="F4" s="113" t="s">
        <v>34</v>
      </c>
      <c r="G4" s="112"/>
      <c r="H4" s="114" t="s">
        <v>65</v>
      </c>
      <c r="I4" s="112"/>
      <c r="J4" s="112"/>
      <c r="K4" s="112"/>
      <c r="L4" s="112"/>
      <c r="M4" s="112"/>
      <c r="N4" s="112"/>
      <c r="O4" s="112"/>
      <c r="P4" s="188"/>
      <c r="Q4" s="112"/>
      <c r="R4" s="112"/>
      <c r="S4" s="112"/>
      <c r="T4" s="112"/>
      <c r="U4" s="112"/>
      <c r="V4" s="112"/>
      <c r="W4" s="112"/>
      <c r="X4" s="256" t="s">
        <v>2</v>
      </c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189"/>
      <c r="AM4" s="189"/>
      <c r="AN4" s="188"/>
      <c r="AO4" s="188"/>
      <c r="AP4" s="256" t="s">
        <v>3</v>
      </c>
      <c r="AQ4" s="256"/>
      <c r="AR4" s="256"/>
      <c r="AS4" s="256"/>
      <c r="AT4" s="256"/>
      <c r="AU4" s="256"/>
      <c r="AV4" s="256"/>
      <c r="AW4" s="256"/>
      <c r="AX4" s="256"/>
      <c r="AY4" s="256"/>
      <c r="AZ4" s="256"/>
      <c r="BA4" s="256"/>
      <c r="BB4" s="256"/>
      <c r="BC4" s="256"/>
      <c r="BD4" s="119"/>
      <c r="BE4" s="111"/>
      <c r="BF4" s="112"/>
      <c r="BG4" s="112"/>
      <c r="BH4" s="115"/>
      <c r="BI4" s="112"/>
      <c r="BJ4" s="113" t="s">
        <v>34</v>
      </c>
      <c r="BK4" s="112"/>
      <c r="BL4" s="114" t="str">
        <f>H4</f>
        <v>FCSXXXX</v>
      </c>
      <c r="BM4" s="112"/>
      <c r="BN4" s="112"/>
      <c r="BO4" s="112"/>
      <c r="BP4" s="112"/>
      <c r="BQ4" s="112"/>
      <c r="BR4" s="112"/>
      <c r="BS4" s="112"/>
      <c r="BT4" s="188"/>
      <c r="BU4" s="112"/>
      <c r="BV4" s="112"/>
      <c r="BW4" s="112"/>
      <c r="BX4" s="112"/>
      <c r="BY4" s="112"/>
      <c r="BZ4" s="112"/>
      <c r="CA4" s="112"/>
      <c r="CB4" s="256" t="s">
        <v>2</v>
      </c>
      <c r="CC4" s="256"/>
      <c r="CD4" s="256"/>
      <c r="CE4" s="256"/>
      <c r="CF4" s="256"/>
      <c r="CG4" s="256"/>
      <c r="CH4" s="256"/>
      <c r="CI4" s="256"/>
      <c r="CJ4" s="256"/>
      <c r="CK4" s="256"/>
      <c r="CL4" s="256"/>
      <c r="CM4" s="256"/>
      <c r="CN4" s="256"/>
      <c r="CO4" s="256"/>
      <c r="CP4" s="189"/>
      <c r="CQ4" s="189"/>
      <c r="CR4" s="188"/>
      <c r="CS4" s="188"/>
      <c r="CT4" s="256" t="s">
        <v>3</v>
      </c>
      <c r="CU4" s="256"/>
      <c r="CV4" s="256"/>
      <c r="CW4" s="256"/>
      <c r="CX4" s="256"/>
      <c r="CY4" s="256"/>
      <c r="CZ4" s="256"/>
      <c r="DA4" s="256"/>
      <c r="DB4" s="256"/>
      <c r="DC4" s="256"/>
      <c r="DD4" s="256"/>
      <c r="DE4" s="256"/>
      <c r="DF4" s="256"/>
      <c r="DG4" s="256"/>
      <c r="DH4" s="119"/>
    </row>
    <row r="5" spans="1:112" ht="15" customHeight="1">
      <c r="A5" s="111"/>
      <c r="B5" s="112"/>
      <c r="C5" s="112"/>
      <c r="D5" s="112"/>
      <c r="E5" s="112"/>
      <c r="F5" s="113" t="s">
        <v>35</v>
      </c>
      <c r="G5" s="112"/>
      <c r="H5" s="190" t="s">
        <v>66</v>
      </c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04"/>
      <c r="Y5" s="124">
        <v>1</v>
      </c>
      <c r="Z5" s="124">
        <v>2</v>
      </c>
      <c r="AA5" s="124">
        <v>3</v>
      </c>
      <c r="AB5" s="124">
        <v>4</v>
      </c>
      <c r="AC5" s="124">
        <v>5</v>
      </c>
      <c r="AD5" s="124">
        <v>6</v>
      </c>
      <c r="AE5" s="124">
        <v>7</v>
      </c>
      <c r="AF5" s="124">
        <v>8</v>
      </c>
      <c r="AG5" s="106"/>
      <c r="AH5" s="106"/>
      <c r="AI5" s="106"/>
      <c r="AJ5" s="106"/>
      <c r="AK5" s="109"/>
      <c r="AL5" s="112"/>
      <c r="AM5" s="112"/>
      <c r="AN5" s="188"/>
      <c r="AO5" s="188"/>
      <c r="AP5" s="104"/>
      <c r="AQ5" s="124">
        <v>1</v>
      </c>
      <c r="AR5" s="124">
        <v>2</v>
      </c>
      <c r="AS5" s="124">
        <v>3</v>
      </c>
      <c r="AT5" s="124">
        <v>4</v>
      </c>
      <c r="AU5" s="124">
        <v>5</v>
      </c>
      <c r="AV5" s="124">
        <v>6</v>
      </c>
      <c r="AW5" s="124">
        <v>7</v>
      </c>
      <c r="AX5" s="124">
        <v>8</v>
      </c>
      <c r="AY5" s="106"/>
      <c r="AZ5" s="106"/>
      <c r="BA5" s="106"/>
      <c r="BB5" s="106"/>
      <c r="BC5" s="109"/>
      <c r="BD5" s="119"/>
      <c r="BE5" s="111"/>
      <c r="BF5" s="112"/>
      <c r="BG5" s="112"/>
      <c r="BH5" s="112"/>
      <c r="BI5" s="112"/>
      <c r="BJ5" s="113" t="s">
        <v>35</v>
      </c>
      <c r="BK5" s="112"/>
      <c r="BL5" s="114" t="str">
        <f>H5</f>
        <v>0X.XX</v>
      </c>
      <c r="BM5" s="112"/>
      <c r="BN5" s="112"/>
      <c r="BO5" s="112"/>
      <c r="BP5" s="112"/>
      <c r="BQ5" s="112"/>
      <c r="BR5" s="112"/>
      <c r="BS5" s="112"/>
      <c r="BT5" s="112"/>
      <c r="BU5" s="112"/>
      <c r="BV5" s="112"/>
      <c r="BW5" s="112"/>
      <c r="BX5" s="112"/>
      <c r="BY5" s="112"/>
      <c r="BZ5" s="112"/>
      <c r="CA5" s="112"/>
      <c r="CB5" s="104"/>
      <c r="CC5" s="124">
        <v>1</v>
      </c>
      <c r="CD5" s="124">
        <v>2</v>
      </c>
      <c r="CE5" s="124">
        <v>3</v>
      </c>
      <c r="CF5" s="124">
        <v>4</v>
      </c>
      <c r="CG5" s="124">
        <v>5</v>
      </c>
      <c r="CH5" s="124">
        <v>6</v>
      </c>
      <c r="CI5" s="124">
        <v>7</v>
      </c>
      <c r="CJ5" s="124">
        <v>8</v>
      </c>
      <c r="CK5" s="106"/>
      <c r="CL5" s="106"/>
      <c r="CM5" s="106"/>
      <c r="CN5" s="106"/>
      <c r="CO5" s="109"/>
      <c r="CP5" s="112"/>
      <c r="CQ5" s="112"/>
      <c r="CR5" s="188"/>
      <c r="CS5" s="188"/>
      <c r="CT5" s="104"/>
      <c r="CU5" s="124">
        <v>1</v>
      </c>
      <c r="CV5" s="124">
        <v>2</v>
      </c>
      <c r="CW5" s="124">
        <v>3</v>
      </c>
      <c r="CX5" s="124">
        <v>4</v>
      </c>
      <c r="CY5" s="124">
        <v>5</v>
      </c>
      <c r="CZ5" s="124">
        <v>6</v>
      </c>
      <c r="DA5" s="124">
        <v>7</v>
      </c>
      <c r="DB5" s="124">
        <v>8</v>
      </c>
      <c r="DC5" s="106"/>
      <c r="DD5" s="106"/>
      <c r="DE5" s="106"/>
      <c r="DF5" s="106"/>
      <c r="DG5" s="109"/>
      <c r="DH5" s="119"/>
    </row>
    <row r="6" spans="1:112" ht="15" customHeight="1">
      <c r="A6" s="111"/>
      <c r="B6" s="112"/>
      <c r="C6" s="112"/>
      <c r="D6" s="112"/>
      <c r="E6" s="112"/>
      <c r="F6" s="113" t="s">
        <v>33</v>
      </c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1"/>
      <c r="Y6" s="112"/>
      <c r="Z6" s="112"/>
      <c r="AA6" s="112"/>
      <c r="AB6" s="112"/>
      <c r="AC6" s="112"/>
      <c r="AD6" s="112"/>
      <c r="AE6" s="112"/>
      <c r="AF6" s="112"/>
      <c r="AG6" s="188"/>
      <c r="AH6" s="188"/>
      <c r="AI6" s="188"/>
      <c r="AJ6" s="188"/>
      <c r="AK6" s="125"/>
      <c r="AL6" s="188"/>
      <c r="AM6" s="188"/>
      <c r="AN6" s="188"/>
      <c r="AO6" s="188"/>
      <c r="AP6" s="111"/>
      <c r="AQ6" s="112"/>
      <c r="AR6" s="112"/>
      <c r="AS6" s="137"/>
      <c r="AT6" s="137"/>
      <c r="AU6" s="112"/>
      <c r="AV6" s="112"/>
      <c r="AW6" s="112"/>
      <c r="AX6" s="112"/>
      <c r="AY6" s="188"/>
      <c r="AZ6" s="188"/>
      <c r="BA6" s="188"/>
      <c r="BB6" s="188"/>
      <c r="BC6" s="125"/>
      <c r="BD6" s="119"/>
      <c r="BE6" s="111"/>
      <c r="BF6" s="112"/>
      <c r="BG6" s="112"/>
      <c r="BH6" s="112"/>
      <c r="BI6" s="112"/>
      <c r="BJ6" s="113" t="s">
        <v>33</v>
      </c>
      <c r="BK6" s="112"/>
      <c r="BL6" s="114">
        <f>H6</f>
        <v>0</v>
      </c>
      <c r="BM6" s="112"/>
      <c r="BN6" s="112"/>
      <c r="BO6" s="112"/>
      <c r="BP6" s="112"/>
      <c r="BQ6" s="112"/>
      <c r="BR6" s="112"/>
      <c r="BS6" s="112"/>
      <c r="BT6" s="112"/>
      <c r="BU6" s="112"/>
      <c r="BV6" s="112"/>
      <c r="BW6" s="112"/>
      <c r="BX6" s="112"/>
      <c r="BY6" s="112"/>
      <c r="BZ6" s="112"/>
      <c r="CA6" s="112"/>
      <c r="CB6" s="111"/>
      <c r="CC6" s="112"/>
      <c r="CD6" s="112"/>
      <c r="CE6" s="112"/>
      <c r="CF6" s="112"/>
      <c r="CG6" s="112"/>
      <c r="CH6" s="112"/>
      <c r="CI6" s="112"/>
      <c r="CJ6" s="112"/>
      <c r="CK6" s="188"/>
      <c r="CL6" s="188"/>
      <c r="CM6" s="188"/>
      <c r="CN6" s="188"/>
      <c r="CO6" s="125"/>
      <c r="CP6" s="188"/>
      <c r="CQ6" s="188"/>
      <c r="CR6" s="188"/>
      <c r="CS6" s="188"/>
      <c r="CT6" s="111"/>
      <c r="CU6" s="112"/>
      <c r="CV6" s="112"/>
      <c r="CW6" s="112"/>
      <c r="CX6" s="112"/>
      <c r="CY6" s="112"/>
      <c r="CZ6" s="112"/>
      <c r="DA6" s="112"/>
      <c r="DB6" s="112"/>
      <c r="DC6" s="188"/>
      <c r="DD6" s="188"/>
      <c r="DE6" s="188"/>
      <c r="DF6" s="188"/>
      <c r="DG6" s="119"/>
      <c r="DH6" s="119"/>
    </row>
    <row r="7" spans="1:112" ht="15" customHeight="1">
      <c r="A7" s="111"/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1"/>
      <c r="Y7" s="241"/>
      <c r="Z7" s="241"/>
      <c r="AA7" s="286"/>
      <c r="AB7" s="286"/>
      <c r="AC7" s="286"/>
      <c r="AD7" s="286"/>
      <c r="AE7" s="250"/>
      <c r="AF7" s="257"/>
      <c r="AG7" s="253"/>
      <c r="AH7" s="253"/>
      <c r="AI7" s="253"/>
      <c r="AJ7" s="253"/>
      <c r="AK7" s="119"/>
      <c r="AL7" s="112"/>
      <c r="AM7" s="112"/>
      <c r="AN7" s="188"/>
      <c r="AO7" s="188"/>
      <c r="AP7" s="126"/>
      <c r="AQ7" s="289"/>
      <c r="AR7" s="289"/>
      <c r="AS7" s="286"/>
      <c r="AT7" s="286"/>
      <c r="AU7" s="289"/>
      <c r="AV7" s="289"/>
      <c r="AW7" s="289"/>
      <c r="AX7" s="289"/>
      <c r="AY7" s="253"/>
      <c r="AZ7" s="253"/>
      <c r="BA7" s="253"/>
      <c r="BB7" s="253"/>
      <c r="BC7" s="119"/>
      <c r="BD7" s="119"/>
      <c r="BE7" s="111"/>
      <c r="BF7" s="112"/>
      <c r="BG7" s="112"/>
      <c r="BH7" s="112"/>
      <c r="BI7" s="112"/>
      <c r="BJ7" s="112"/>
      <c r="BK7" s="112"/>
      <c r="BL7" s="112"/>
      <c r="BM7" s="112"/>
      <c r="BN7" s="112"/>
      <c r="BO7" s="112"/>
      <c r="BP7" s="112"/>
      <c r="BQ7" s="112"/>
      <c r="BR7" s="112"/>
      <c r="BS7" s="112"/>
      <c r="BT7" s="112"/>
      <c r="BU7" s="112"/>
      <c r="BV7" s="112"/>
      <c r="BW7" s="112"/>
      <c r="BX7" s="112"/>
      <c r="BY7" s="112"/>
      <c r="BZ7" s="112"/>
      <c r="CA7" s="112"/>
      <c r="CB7" s="111"/>
      <c r="CC7" s="267"/>
      <c r="CD7" s="267"/>
      <c r="CE7" s="267"/>
      <c r="CF7" s="267"/>
      <c r="CG7" s="273"/>
      <c r="CH7" s="273"/>
      <c r="CI7" s="276"/>
      <c r="CJ7" s="281"/>
      <c r="CK7" s="238"/>
      <c r="CL7" s="238"/>
      <c r="CM7" s="238"/>
      <c r="CN7" s="238"/>
      <c r="CO7" s="119"/>
      <c r="CP7" s="112"/>
      <c r="CQ7" s="112"/>
      <c r="CR7" s="188"/>
      <c r="CS7" s="188"/>
      <c r="CT7" s="126"/>
      <c r="CU7" s="267"/>
      <c r="CV7" s="267"/>
      <c r="CW7" s="270"/>
      <c r="CX7" s="270"/>
      <c r="CY7" s="270"/>
      <c r="CZ7" s="270"/>
      <c r="DA7" s="264"/>
      <c r="DB7" s="264"/>
      <c r="DC7" s="238"/>
      <c r="DD7" s="238"/>
      <c r="DE7" s="238"/>
      <c r="DF7" s="238"/>
      <c r="DG7" s="119"/>
      <c r="DH7" s="119"/>
    </row>
    <row r="8" spans="1:112" ht="15" customHeight="1">
      <c r="A8" s="111"/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88"/>
      <c r="Q8" s="122" t="s">
        <v>36</v>
      </c>
      <c r="R8" s="122"/>
      <c r="S8" s="112"/>
      <c r="T8" s="112"/>
      <c r="U8" s="112"/>
      <c r="V8" s="188" t="s">
        <v>8</v>
      </c>
      <c r="W8" s="112"/>
      <c r="X8" s="111"/>
      <c r="Y8" s="242"/>
      <c r="Z8" s="242"/>
      <c r="AA8" s="287"/>
      <c r="AB8" s="287"/>
      <c r="AC8" s="287"/>
      <c r="AD8" s="287"/>
      <c r="AE8" s="251"/>
      <c r="AF8" s="258"/>
      <c r="AG8" s="254"/>
      <c r="AH8" s="254"/>
      <c r="AI8" s="254"/>
      <c r="AJ8" s="254"/>
      <c r="AK8" s="119"/>
      <c r="AL8" s="112"/>
      <c r="AM8" s="112"/>
      <c r="AN8" s="188" t="s">
        <v>9</v>
      </c>
      <c r="AO8" s="188"/>
      <c r="AP8" s="126"/>
      <c r="AQ8" s="290"/>
      <c r="AR8" s="290"/>
      <c r="AS8" s="287"/>
      <c r="AT8" s="287"/>
      <c r="AU8" s="290"/>
      <c r="AV8" s="290"/>
      <c r="AW8" s="290"/>
      <c r="AX8" s="290"/>
      <c r="AY8" s="254"/>
      <c r="AZ8" s="254"/>
      <c r="BA8" s="254"/>
      <c r="BB8" s="254"/>
      <c r="BC8" s="119"/>
      <c r="BD8" s="119"/>
      <c r="BE8" s="111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88"/>
      <c r="BU8" s="122" t="s">
        <v>36</v>
      </c>
      <c r="BV8" s="122"/>
      <c r="BW8" s="112"/>
      <c r="BX8" s="112"/>
      <c r="BY8" s="112"/>
      <c r="BZ8" s="188" t="s">
        <v>8</v>
      </c>
      <c r="CA8" s="112"/>
      <c r="CB8" s="111"/>
      <c r="CC8" s="268"/>
      <c r="CD8" s="268"/>
      <c r="CE8" s="268"/>
      <c r="CF8" s="268"/>
      <c r="CG8" s="274"/>
      <c r="CH8" s="274"/>
      <c r="CI8" s="277"/>
      <c r="CJ8" s="282"/>
      <c r="CK8" s="239"/>
      <c r="CL8" s="239"/>
      <c r="CM8" s="239"/>
      <c r="CN8" s="239"/>
      <c r="CO8" s="119"/>
      <c r="CP8" s="112"/>
      <c r="CQ8" s="112"/>
      <c r="CR8" s="188" t="s">
        <v>9</v>
      </c>
      <c r="CS8" s="188"/>
      <c r="CT8" s="126"/>
      <c r="CU8" s="268"/>
      <c r="CV8" s="268"/>
      <c r="CW8" s="271"/>
      <c r="CX8" s="271"/>
      <c r="CY8" s="271"/>
      <c r="CZ8" s="271"/>
      <c r="DA8" s="265"/>
      <c r="DB8" s="265"/>
      <c r="DC8" s="239"/>
      <c r="DD8" s="239"/>
      <c r="DE8" s="239"/>
      <c r="DF8" s="239"/>
      <c r="DG8" s="119"/>
      <c r="DH8" s="119"/>
    </row>
    <row r="9" spans="1:112" ht="15" customHeight="1">
      <c r="A9" s="111"/>
      <c r="B9" s="112"/>
      <c r="C9" s="112"/>
      <c r="D9" s="112"/>
      <c r="E9" s="112"/>
      <c r="F9" s="113" t="s">
        <v>39</v>
      </c>
      <c r="G9" s="112"/>
      <c r="H9" s="115" t="s">
        <v>47</v>
      </c>
      <c r="I9" s="112"/>
      <c r="J9" s="112"/>
      <c r="K9" s="112"/>
      <c r="L9" s="112"/>
      <c r="M9" s="112"/>
      <c r="N9" s="112"/>
      <c r="O9" s="112"/>
      <c r="P9" s="113"/>
      <c r="Q9" s="156">
        <v>0</v>
      </c>
      <c r="R9" s="122"/>
      <c r="S9" s="112"/>
      <c r="T9" s="112"/>
      <c r="U9" s="112"/>
      <c r="V9" s="112"/>
      <c r="W9" s="112"/>
      <c r="X9" s="111"/>
      <c r="Y9" s="243"/>
      <c r="Z9" s="243"/>
      <c r="AA9" s="288"/>
      <c r="AB9" s="288"/>
      <c r="AC9" s="288"/>
      <c r="AD9" s="288"/>
      <c r="AE9" s="252"/>
      <c r="AF9" s="259"/>
      <c r="AG9" s="254"/>
      <c r="AH9" s="254"/>
      <c r="AI9" s="254"/>
      <c r="AJ9" s="254"/>
      <c r="AK9" s="119"/>
      <c r="AL9" s="112"/>
      <c r="AM9" s="112"/>
      <c r="AN9" s="188"/>
      <c r="AO9" s="188"/>
      <c r="AP9" s="126"/>
      <c r="AQ9" s="291"/>
      <c r="AR9" s="291"/>
      <c r="AS9" s="288"/>
      <c r="AT9" s="288"/>
      <c r="AU9" s="291"/>
      <c r="AV9" s="291"/>
      <c r="AW9" s="291"/>
      <c r="AX9" s="291"/>
      <c r="AY9" s="255"/>
      <c r="AZ9" s="255"/>
      <c r="BA9" s="254"/>
      <c r="BB9" s="254"/>
      <c r="BC9" s="119"/>
      <c r="BD9" s="119"/>
      <c r="BE9" s="111" t="s">
        <v>51</v>
      </c>
      <c r="BF9" s="112"/>
      <c r="BG9" s="112"/>
      <c r="BH9" s="112"/>
      <c r="BI9" s="112"/>
      <c r="BJ9" s="113"/>
      <c r="BK9" s="112"/>
      <c r="BL9" s="115"/>
      <c r="BM9" s="112"/>
      <c r="BN9" s="112"/>
      <c r="BO9" s="112"/>
      <c r="BP9" s="112"/>
      <c r="BQ9" s="112"/>
      <c r="BR9" s="112"/>
      <c r="BS9" s="112"/>
      <c r="BT9" s="113"/>
      <c r="BU9" s="156">
        <f t="shared" ref="BU9" si="0">SUM(BS9:BT9)</f>
        <v>0</v>
      </c>
      <c r="BV9" s="122"/>
      <c r="BW9" s="112"/>
      <c r="BX9" s="112"/>
      <c r="BY9" s="112"/>
      <c r="BZ9" s="112"/>
      <c r="CA9" s="112"/>
      <c r="CB9" s="111"/>
      <c r="CC9" s="269"/>
      <c r="CD9" s="269"/>
      <c r="CE9" s="269"/>
      <c r="CF9" s="269"/>
      <c r="CG9" s="275"/>
      <c r="CH9" s="275"/>
      <c r="CI9" s="278"/>
      <c r="CJ9" s="283"/>
      <c r="CK9" s="239"/>
      <c r="CL9" s="239"/>
      <c r="CM9" s="239"/>
      <c r="CN9" s="239"/>
      <c r="CO9" s="119"/>
      <c r="CP9" s="112"/>
      <c r="CQ9" s="112"/>
      <c r="CR9" s="188"/>
      <c r="CS9" s="188"/>
      <c r="CT9" s="126"/>
      <c r="CU9" s="269"/>
      <c r="CV9" s="269"/>
      <c r="CW9" s="272"/>
      <c r="CX9" s="272"/>
      <c r="CY9" s="272"/>
      <c r="CZ9" s="272"/>
      <c r="DA9" s="266"/>
      <c r="DB9" s="266"/>
      <c r="DC9" s="240"/>
      <c r="DD9" s="240"/>
      <c r="DE9" s="239"/>
      <c r="DF9" s="239"/>
      <c r="DG9" s="119"/>
      <c r="DH9" s="119"/>
    </row>
    <row r="10" spans="1:112" ht="15" customHeight="1">
      <c r="A10" s="111"/>
      <c r="B10" s="112"/>
      <c r="C10" s="112"/>
      <c r="D10" s="112"/>
      <c r="E10" s="112"/>
      <c r="F10" s="113" t="s">
        <v>40</v>
      </c>
      <c r="G10" s="112"/>
      <c r="H10" s="115" t="s">
        <v>52</v>
      </c>
      <c r="I10" s="112"/>
      <c r="J10" s="112"/>
      <c r="K10" s="112"/>
      <c r="L10" s="112"/>
      <c r="M10" s="112"/>
      <c r="N10" s="112"/>
      <c r="O10" s="112"/>
      <c r="P10" s="113"/>
      <c r="Q10" s="156">
        <v>0</v>
      </c>
      <c r="R10" s="122"/>
      <c r="S10" s="112"/>
      <c r="T10" s="112"/>
      <c r="U10" s="112"/>
      <c r="V10" s="112"/>
      <c r="W10" s="112"/>
      <c r="X10" s="111"/>
      <c r="Y10" s="172"/>
      <c r="Z10" s="172"/>
      <c r="AA10" s="172"/>
      <c r="AB10" s="172"/>
      <c r="AC10" s="120"/>
      <c r="AD10" s="164"/>
      <c r="AE10" s="162"/>
      <c r="AF10" s="162"/>
      <c r="AG10" s="255"/>
      <c r="AH10" s="255"/>
      <c r="AI10" s="255"/>
      <c r="AJ10" s="255"/>
      <c r="AK10" s="119"/>
      <c r="AL10" s="112"/>
      <c r="AM10" s="112"/>
      <c r="AN10" s="188"/>
      <c r="AO10" s="188"/>
      <c r="AP10" s="126"/>
      <c r="AQ10" s="172"/>
      <c r="AR10" s="172"/>
      <c r="AS10" s="172"/>
      <c r="AT10" s="172"/>
      <c r="AU10" s="163"/>
      <c r="AV10" s="163"/>
      <c r="AW10" s="163"/>
      <c r="AX10" s="163"/>
      <c r="AY10" s="195"/>
      <c r="AZ10" s="195"/>
      <c r="BA10" s="255"/>
      <c r="BB10" s="255"/>
      <c r="BC10" s="119"/>
      <c r="BD10" s="119"/>
      <c r="BE10" s="111"/>
      <c r="BF10" s="112"/>
      <c r="BG10" s="112"/>
      <c r="BH10" s="112"/>
      <c r="BI10" s="112"/>
      <c r="BJ10" s="113" t="s">
        <v>40</v>
      </c>
      <c r="BK10" s="112"/>
      <c r="BL10" s="115" t="s">
        <v>52</v>
      </c>
      <c r="BM10" s="112"/>
      <c r="BN10" s="112"/>
      <c r="BO10" s="112"/>
      <c r="BP10" s="112"/>
      <c r="BQ10" s="112"/>
      <c r="BR10" s="112"/>
      <c r="BS10" s="112"/>
      <c r="BT10" s="113"/>
      <c r="BU10" s="156">
        <f>SUM(BS10:BT10)</f>
        <v>0</v>
      </c>
      <c r="BV10" s="122"/>
      <c r="BW10" s="112"/>
      <c r="BX10" s="112"/>
      <c r="BY10" s="112"/>
      <c r="BZ10" s="112"/>
      <c r="CA10" s="112"/>
      <c r="CB10" s="111"/>
      <c r="CC10" s="120"/>
      <c r="CD10" s="120"/>
      <c r="CE10" s="120"/>
      <c r="CF10" s="120"/>
      <c r="CG10" s="127"/>
      <c r="CH10" s="112"/>
      <c r="CI10" s="128"/>
      <c r="CJ10" s="128"/>
      <c r="CK10" s="240"/>
      <c r="CL10" s="240"/>
      <c r="CM10" s="240"/>
      <c r="CN10" s="240"/>
      <c r="CO10" s="119"/>
      <c r="CP10" s="112"/>
      <c r="CQ10" s="112"/>
      <c r="CR10" s="188"/>
      <c r="CS10" s="188"/>
      <c r="CT10" s="126"/>
      <c r="CU10" s="112"/>
      <c r="CV10" s="112"/>
      <c r="CW10" s="120"/>
      <c r="CX10" s="120"/>
      <c r="CY10" s="120"/>
      <c r="CZ10" s="120"/>
      <c r="DA10" s="120"/>
      <c r="DB10" s="120"/>
      <c r="DC10" s="112"/>
      <c r="DD10" s="112"/>
      <c r="DE10" s="240"/>
      <c r="DF10" s="240"/>
      <c r="DG10" s="119"/>
      <c r="DH10" s="119"/>
    </row>
    <row r="11" spans="1:112" ht="15" customHeight="1">
      <c r="A11" s="111"/>
      <c r="B11" s="112"/>
      <c r="C11" s="112"/>
      <c r="D11" s="112"/>
      <c r="E11" s="112"/>
      <c r="F11" s="112"/>
      <c r="G11" s="112"/>
      <c r="H11" s="112" t="s">
        <v>53</v>
      </c>
      <c r="I11" s="115"/>
      <c r="J11" s="112"/>
      <c r="K11" s="112"/>
      <c r="L11" s="115"/>
      <c r="M11" s="116"/>
      <c r="N11" s="115"/>
      <c r="O11" s="113"/>
      <c r="P11" s="113"/>
      <c r="Q11" s="156">
        <v>0</v>
      </c>
      <c r="R11" s="122"/>
      <c r="S11" s="112"/>
      <c r="T11" s="112"/>
      <c r="U11" s="112"/>
      <c r="V11" s="112"/>
      <c r="W11" s="112"/>
      <c r="X11" s="111"/>
      <c r="Y11" s="123"/>
      <c r="Z11" s="123"/>
      <c r="AA11" s="123"/>
      <c r="AB11" s="123"/>
      <c r="AC11" s="130"/>
      <c r="AD11" s="130"/>
      <c r="AE11" s="130"/>
      <c r="AF11" s="130"/>
      <c r="AG11" s="131"/>
      <c r="AH11" s="112"/>
      <c r="AI11" s="112"/>
      <c r="AJ11" s="112"/>
      <c r="AK11" s="119"/>
      <c r="AL11" s="112"/>
      <c r="AM11" s="112"/>
      <c r="AN11" s="188"/>
      <c r="AO11" s="188"/>
      <c r="AP11" s="126"/>
      <c r="AQ11" s="137"/>
      <c r="AR11" s="137"/>
      <c r="AS11" s="123"/>
      <c r="AT11" s="123"/>
      <c r="AU11" s="123"/>
      <c r="AV11" s="123"/>
      <c r="AW11" s="123"/>
      <c r="AX11" s="123"/>
      <c r="AY11" s="131"/>
      <c r="AZ11" s="123"/>
      <c r="BA11" s="123"/>
      <c r="BB11" s="123"/>
      <c r="BC11" s="119"/>
      <c r="BD11" s="119"/>
      <c r="BE11" s="111"/>
      <c r="BF11" s="112"/>
      <c r="BG11" s="112"/>
      <c r="BH11" s="112"/>
      <c r="BI11" s="112"/>
      <c r="BJ11" s="112"/>
      <c r="BK11" s="112"/>
      <c r="BL11" s="112" t="s">
        <v>53</v>
      </c>
      <c r="BM11" s="115"/>
      <c r="BN11" s="112"/>
      <c r="BO11" s="112"/>
      <c r="BP11" s="115"/>
      <c r="BQ11" s="116"/>
      <c r="BR11" s="115"/>
      <c r="BS11" s="113"/>
      <c r="BT11" s="113"/>
      <c r="BU11" s="156">
        <f>SUM(BS11:BT11)</f>
        <v>0</v>
      </c>
      <c r="BV11" s="122"/>
      <c r="BW11" s="112"/>
      <c r="BX11" s="112"/>
      <c r="BY11" s="112"/>
      <c r="BZ11" s="112"/>
      <c r="CA11" s="112"/>
      <c r="CB11" s="111"/>
      <c r="CC11" s="123"/>
      <c r="CD11" s="129"/>
      <c r="CE11" s="123"/>
      <c r="CF11" s="123"/>
      <c r="CG11" s="130"/>
      <c r="CH11" s="130"/>
      <c r="CI11" s="130"/>
      <c r="CJ11" s="130"/>
      <c r="CK11" s="131"/>
      <c r="CL11" s="112"/>
      <c r="CM11" s="112"/>
      <c r="CN11" s="112"/>
      <c r="CO11" s="119"/>
      <c r="CP11" s="112"/>
      <c r="CQ11" s="112"/>
      <c r="CR11" s="188"/>
      <c r="CS11" s="188"/>
      <c r="CT11" s="126"/>
      <c r="CU11" s="123"/>
      <c r="CV11" s="123"/>
      <c r="CW11" s="118"/>
      <c r="CX11" s="118"/>
      <c r="CY11" s="123"/>
      <c r="CZ11" s="123"/>
      <c r="DA11" s="123"/>
      <c r="DB11" s="123"/>
      <c r="DC11" s="131"/>
      <c r="DD11" s="123"/>
      <c r="DE11" s="123"/>
      <c r="DF11" s="123"/>
      <c r="DG11" s="119"/>
      <c r="DH11" s="119"/>
    </row>
    <row r="12" spans="1:112" ht="15" customHeight="1">
      <c r="A12" s="111"/>
      <c r="B12" s="112"/>
      <c r="C12" s="115"/>
      <c r="D12" s="115"/>
      <c r="E12" s="112"/>
      <c r="F12" s="112"/>
      <c r="G12" s="112"/>
      <c r="H12" s="112" t="s">
        <v>70</v>
      </c>
      <c r="I12" s="115"/>
      <c r="J12" s="112"/>
      <c r="K12" s="112"/>
      <c r="L12" s="115"/>
      <c r="M12" s="116"/>
      <c r="N12" s="115"/>
      <c r="O12" s="113"/>
      <c r="P12" s="113"/>
      <c r="Q12" s="156">
        <v>0</v>
      </c>
      <c r="R12" s="112"/>
      <c r="S12" s="112"/>
      <c r="T12" s="112"/>
      <c r="U12" s="112"/>
      <c r="V12" s="112"/>
      <c r="W12" s="112"/>
      <c r="X12" s="111"/>
      <c r="Y12" s="241"/>
      <c r="Z12" s="241"/>
      <c r="AA12" s="241"/>
      <c r="AB12" s="241"/>
      <c r="AC12" s="292"/>
      <c r="AD12" s="292"/>
      <c r="AE12" s="292"/>
      <c r="AF12" s="292"/>
      <c r="AG12" s="253"/>
      <c r="AH12" s="253"/>
      <c r="AI12" s="253"/>
      <c r="AJ12" s="253"/>
      <c r="AK12" s="119"/>
      <c r="AL12" s="112"/>
      <c r="AM12" s="112"/>
      <c r="AN12" s="188"/>
      <c r="AO12" s="188"/>
      <c r="AP12" s="126"/>
      <c r="AQ12" s="289"/>
      <c r="AR12" s="289"/>
      <c r="AS12" s="286"/>
      <c r="AT12" s="286"/>
      <c r="AU12" s="289"/>
      <c r="AV12" s="289"/>
      <c r="AW12" s="289"/>
      <c r="AX12" s="289"/>
      <c r="AY12" s="253"/>
      <c r="AZ12" s="253"/>
      <c r="BA12" s="253"/>
      <c r="BB12" s="253"/>
      <c r="BC12" s="119"/>
      <c r="BD12" s="119"/>
      <c r="BE12" s="111"/>
      <c r="BF12" s="112"/>
      <c r="BG12" s="115"/>
      <c r="BH12" s="115"/>
      <c r="BI12" s="112"/>
      <c r="BJ12" s="112"/>
      <c r="BK12" s="112"/>
      <c r="BL12" s="112" t="s">
        <v>70</v>
      </c>
      <c r="BM12" s="115"/>
      <c r="BN12" s="112"/>
      <c r="BO12" s="112"/>
      <c r="BP12" s="115"/>
      <c r="BQ12" s="116"/>
      <c r="BR12" s="115"/>
      <c r="BS12" s="113"/>
      <c r="BT12" s="113"/>
      <c r="BU12" s="156">
        <f>SUM(BS12:BT12)</f>
        <v>0</v>
      </c>
      <c r="BV12" s="112"/>
      <c r="BW12" s="112"/>
      <c r="BX12" s="112"/>
      <c r="BY12" s="112"/>
      <c r="BZ12" s="112"/>
      <c r="CA12" s="112"/>
      <c r="CB12" s="111"/>
      <c r="CC12" s="267"/>
      <c r="CD12" s="267"/>
      <c r="CE12" s="267"/>
      <c r="CF12" s="273"/>
      <c r="CG12" s="273"/>
      <c r="CH12" s="273"/>
      <c r="CI12" s="273"/>
      <c r="CJ12" s="264"/>
      <c r="CK12" s="238"/>
      <c r="CL12" s="238"/>
      <c r="CM12" s="238"/>
      <c r="CN12" s="238"/>
      <c r="CO12" s="119"/>
      <c r="CP12" s="112"/>
      <c r="CQ12" s="112"/>
      <c r="CR12" s="188"/>
      <c r="CS12" s="188"/>
      <c r="CT12" s="126"/>
      <c r="CU12" s="267"/>
      <c r="CV12" s="267"/>
      <c r="CW12" s="270"/>
      <c r="CX12" s="270"/>
      <c r="CY12" s="270"/>
      <c r="CZ12" s="270"/>
      <c r="DA12" s="264"/>
      <c r="DB12" s="264"/>
      <c r="DC12" s="238"/>
      <c r="DD12" s="238"/>
      <c r="DE12" s="238"/>
      <c r="DF12" s="238"/>
      <c r="DG12" s="119"/>
      <c r="DH12" s="119"/>
    </row>
    <row r="13" spans="1:112" ht="13.15" customHeight="1">
      <c r="A13" s="111"/>
      <c r="B13" s="112"/>
      <c r="C13" s="112"/>
      <c r="D13" s="112"/>
      <c r="E13" s="112"/>
      <c r="F13" s="112"/>
      <c r="G13" s="112"/>
      <c r="H13" s="112" t="s">
        <v>71</v>
      </c>
      <c r="I13" s="112"/>
      <c r="J13" s="112"/>
      <c r="K13" s="112"/>
      <c r="L13" s="112"/>
      <c r="M13" s="112"/>
      <c r="N13" s="112"/>
      <c r="O13" s="113"/>
      <c r="P13" s="113"/>
      <c r="Q13" s="156">
        <v>0</v>
      </c>
      <c r="R13" s="122"/>
      <c r="S13" s="112"/>
      <c r="T13" s="279"/>
      <c r="U13" s="280"/>
      <c r="V13" s="188" t="s">
        <v>10</v>
      </c>
      <c r="W13" s="112"/>
      <c r="X13" s="111"/>
      <c r="Y13" s="242"/>
      <c r="Z13" s="242"/>
      <c r="AA13" s="242"/>
      <c r="AB13" s="242"/>
      <c r="AC13" s="293"/>
      <c r="AD13" s="293"/>
      <c r="AE13" s="293"/>
      <c r="AF13" s="293"/>
      <c r="AG13" s="254"/>
      <c r="AH13" s="254"/>
      <c r="AI13" s="254"/>
      <c r="AJ13" s="254"/>
      <c r="AK13" s="119"/>
      <c r="AL13" s="112"/>
      <c r="AM13" s="112"/>
      <c r="AN13" s="188" t="s">
        <v>11</v>
      </c>
      <c r="AO13" s="188"/>
      <c r="AP13" s="126"/>
      <c r="AQ13" s="290"/>
      <c r="AR13" s="290"/>
      <c r="AS13" s="287"/>
      <c r="AT13" s="287"/>
      <c r="AU13" s="290"/>
      <c r="AV13" s="290"/>
      <c r="AW13" s="290"/>
      <c r="AX13" s="290"/>
      <c r="AY13" s="254"/>
      <c r="AZ13" s="254"/>
      <c r="BA13" s="254"/>
      <c r="BB13" s="254"/>
      <c r="BC13" s="119"/>
      <c r="BD13" s="119"/>
      <c r="BE13" s="111"/>
      <c r="BF13" s="112"/>
      <c r="BG13" s="112"/>
      <c r="BH13" s="112"/>
      <c r="BI13" s="112"/>
      <c r="BJ13" s="112"/>
      <c r="BK13" s="112"/>
      <c r="BL13" s="112" t="s">
        <v>71</v>
      </c>
      <c r="BM13" s="112"/>
      <c r="BN13" s="112"/>
      <c r="BO13" s="112"/>
      <c r="BP13" s="112"/>
      <c r="BQ13" s="112"/>
      <c r="BR13" s="112"/>
      <c r="BS13" s="113"/>
      <c r="BT13" s="113"/>
      <c r="BU13" s="156">
        <f>SUM(BS13:BT13)</f>
        <v>0</v>
      </c>
      <c r="BV13" s="122"/>
      <c r="BW13" s="112"/>
      <c r="BX13" s="279"/>
      <c r="BY13" s="280"/>
      <c r="BZ13" s="188" t="s">
        <v>10</v>
      </c>
      <c r="CA13" s="112"/>
      <c r="CB13" s="111"/>
      <c r="CC13" s="268"/>
      <c r="CD13" s="268"/>
      <c r="CE13" s="268"/>
      <c r="CF13" s="274"/>
      <c r="CG13" s="274"/>
      <c r="CH13" s="274"/>
      <c r="CI13" s="274"/>
      <c r="CJ13" s="265"/>
      <c r="CK13" s="239"/>
      <c r="CL13" s="239"/>
      <c r="CM13" s="239"/>
      <c r="CN13" s="239"/>
      <c r="CO13" s="119"/>
      <c r="CP13" s="112"/>
      <c r="CQ13" s="112"/>
      <c r="CR13" s="188" t="s">
        <v>11</v>
      </c>
      <c r="CS13" s="188"/>
      <c r="CT13" s="126"/>
      <c r="CU13" s="268"/>
      <c r="CV13" s="268"/>
      <c r="CW13" s="271"/>
      <c r="CX13" s="271"/>
      <c r="CY13" s="271"/>
      <c r="CZ13" s="271"/>
      <c r="DA13" s="265"/>
      <c r="DB13" s="265"/>
      <c r="DC13" s="239"/>
      <c r="DD13" s="239"/>
      <c r="DE13" s="239"/>
      <c r="DF13" s="239"/>
      <c r="DG13" s="119"/>
      <c r="DH13" s="119"/>
    </row>
    <row r="14" spans="1:112" ht="15" customHeight="1">
      <c r="A14" s="111"/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88"/>
      <c r="Q14" s="112"/>
      <c r="R14" s="122"/>
      <c r="S14" s="112"/>
      <c r="T14" s="279"/>
      <c r="U14" s="280"/>
      <c r="V14" s="112"/>
      <c r="W14" s="112"/>
      <c r="X14" s="111"/>
      <c r="Y14" s="243"/>
      <c r="Z14" s="243"/>
      <c r="AA14" s="243"/>
      <c r="AB14" s="243"/>
      <c r="AC14" s="294"/>
      <c r="AD14" s="294"/>
      <c r="AE14" s="294"/>
      <c r="AF14" s="294"/>
      <c r="AG14" s="255"/>
      <c r="AH14" s="255"/>
      <c r="AI14" s="254"/>
      <c r="AJ14" s="254"/>
      <c r="AK14" s="119"/>
      <c r="AL14" s="112"/>
      <c r="AM14" s="112"/>
      <c r="AN14" s="188"/>
      <c r="AO14" s="188"/>
      <c r="AP14" s="126"/>
      <c r="AQ14" s="291"/>
      <c r="AR14" s="291"/>
      <c r="AS14" s="288"/>
      <c r="AT14" s="288"/>
      <c r="AU14" s="291"/>
      <c r="AV14" s="291"/>
      <c r="AW14" s="291"/>
      <c r="AX14" s="291"/>
      <c r="AY14" s="255"/>
      <c r="AZ14" s="255"/>
      <c r="BA14" s="254"/>
      <c r="BB14" s="254"/>
      <c r="BC14" s="119"/>
      <c r="BD14" s="119"/>
      <c r="BE14" s="111"/>
      <c r="BF14" s="112"/>
      <c r="BG14" s="112"/>
      <c r="BH14" s="112"/>
      <c r="BI14" s="112"/>
      <c r="BJ14" s="113" t="s">
        <v>41</v>
      </c>
      <c r="BK14" s="112"/>
      <c r="BL14" s="112"/>
      <c r="BM14" s="112"/>
      <c r="BN14" s="112"/>
      <c r="BO14" s="112"/>
      <c r="BP14" s="112"/>
      <c r="BQ14" s="112"/>
      <c r="BR14" s="112"/>
      <c r="BS14" s="112"/>
      <c r="BT14" s="188"/>
      <c r="BU14" s="112"/>
      <c r="BV14" s="122"/>
      <c r="BW14" s="112"/>
      <c r="BX14" s="279"/>
      <c r="BY14" s="280"/>
      <c r="BZ14" s="112"/>
      <c r="CA14" s="112"/>
      <c r="CB14" s="111"/>
      <c r="CC14" s="269"/>
      <c r="CD14" s="269"/>
      <c r="CE14" s="269"/>
      <c r="CF14" s="275"/>
      <c r="CG14" s="275"/>
      <c r="CH14" s="275"/>
      <c r="CI14" s="275"/>
      <c r="CJ14" s="266"/>
      <c r="CK14" s="240"/>
      <c r="CL14" s="240"/>
      <c r="CM14" s="239"/>
      <c r="CN14" s="239"/>
      <c r="CO14" s="119"/>
      <c r="CP14" s="112"/>
      <c r="CQ14" s="112"/>
      <c r="CR14" s="188"/>
      <c r="CS14" s="188"/>
      <c r="CT14" s="126"/>
      <c r="CU14" s="269"/>
      <c r="CV14" s="269"/>
      <c r="CW14" s="272"/>
      <c r="CX14" s="272"/>
      <c r="CY14" s="272"/>
      <c r="CZ14" s="272"/>
      <c r="DA14" s="266"/>
      <c r="DB14" s="266"/>
      <c r="DC14" s="240"/>
      <c r="DD14" s="240"/>
      <c r="DE14" s="239"/>
      <c r="DF14" s="239"/>
      <c r="DG14" s="119"/>
      <c r="DH14" s="119"/>
    </row>
    <row r="15" spans="1:112" ht="15" customHeight="1">
      <c r="A15" s="111"/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74" t="s">
        <v>127</v>
      </c>
      <c r="P15" s="188" t="s">
        <v>49</v>
      </c>
      <c r="Q15" s="112"/>
      <c r="R15" s="122"/>
      <c r="S15" s="112"/>
      <c r="T15" s="279"/>
      <c r="U15" s="280"/>
      <c r="V15" s="112"/>
      <c r="W15" s="112"/>
      <c r="X15" s="111"/>
      <c r="Y15" s="172"/>
      <c r="Z15" s="172"/>
      <c r="AA15" s="172"/>
      <c r="AB15" s="172"/>
      <c r="AC15" s="172"/>
      <c r="AD15" s="172"/>
      <c r="AE15" s="172"/>
      <c r="AF15" s="172"/>
      <c r="AG15" s="195"/>
      <c r="AH15" s="195"/>
      <c r="AI15" s="255"/>
      <c r="AJ15" s="255"/>
      <c r="AK15" s="119"/>
      <c r="AL15" s="112"/>
      <c r="AM15" s="112"/>
      <c r="AN15" s="188"/>
      <c r="AO15" s="188"/>
      <c r="AP15" s="126"/>
      <c r="AQ15" s="172"/>
      <c r="AR15" s="172"/>
      <c r="AS15" s="172"/>
      <c r="AT15" s="172"/>
      <c r="AU15" s="163"/>
      <c r="AV15" s="163"/>
      <c r="AW15" s="163"/>
      <c r="AX15" s="163"/>
      <c r="AY15" s="195"/>
      <c r="AZ15" s="195"/>
      <c r="BA15" s="255"/>
      <c r="BB15" s="255"/>
      <c r="BC15" s="119"/>
      <c r="BD15" s="119"/>
      <c r="BE15" s="111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74" t="s">
        <v>127</v>
      </c>
      <c r="BT15" s="188" t="s">
        <v>49</v>
      </c>
      <c r="BU15" s="112"/>
      <c r="BV15" s="122"/>
      <c r="BW15" s="112"/>
      <c r="BX15" s="279"/>
      <c r="BY15" s="280"/>
      <c r="BZ15" s="112"/>
      <c r="CA15" s="112"/>
      <c r="CB15" s="111"/>
      <c r="CC15" s="120"/>
      <c r="CD15" s="120"/>
      <c r="CE15" s="120"/>
      <c r="CF15" s="120"/>
      <c r="CG15" s="120"/>
      <c r="CH15" s="120"/>
      <c r="CI15" s="120"/>
      <c r="CJ15" s="134"/>
      <c r="CK15" s="112"/>
      <c r="CL15" s="112"/>
      <c r="CM15" s="240"/>
      <c r="CN15" s="240"/>
      <c r="CO15" s="119"/>
      <c r="CP15" s="112"/>
      <c r="CQ15" s="112"/>
      <c r="CR15" s="188"/>
      <c r="CS15" s="188"/>
      <c r="CT15" s="126"/>
      <c r="CU15" s="112"/>
      <c r="CV15" s="112"/>
      <c r="CW15" s="120"/>
      <c r="CX15" s="120"/>
      <c r="CY15" s="120"/>
      <c r="CZ15" s="120"/>
      <c r="DA15" s="120"/>
      <c r="DB15" s="120"/>
      <c r="DC15" s="112"/>
      <c r="DD15" s="112"/>
      <c r="DE15" s="240"/>
      <c r="DF15" s="240"/>
      <c r="DG15" s="119"/>
      <c r="DH15" s="119"/>
    </row>
    <row r="16" spans="1:112" ht="15" customHeight="1">
      <c r="A16" s="111"/>
      <c r="B16" s="112"/>
      <c r="C16" s="112"/>
      <c r="D16" s="112"/>
      <c r="E16" s="112"/>
      <c r="F16" s="113" t="s">
        <v>41</v>
      </c>
      <c r="G16" s="112"/>
      <c r="H16" s="112" t="s">
        <v>132</v>
      </c>
      <c r="I16" s="112"/>
      <c r="J16" s="112"/>
      <c r="K16" s="112"/>
      <c r="L16" s="133"/>
      <c r="M16" s="112"/>
      <c r="N16" s="112"/>
      <c r="O16" s="155">
        <f>COUNTIF(X5:BB30,H16)</f>
        <v>0</v>
      </c>
      <c r="P16" s="155">
        <f>COUNTIF(X5:BB30,H16&amp;"/R")</f>
        <v>0</v>
      </c>
      <c r="Q16" s="156">
        <f t="shared" ref="Q16:Q24" si="1">SUM(O16:P16)</f>
        <v>0</v>
      </c>
      <c r="R16" s="122"/>
      <c r="S16" s="112"/>
      <c r="T16" s="279"/>
      <c r="U16" s="280"/>
      <c r="V16" s="112"/>
      <c r="W16" s="112"/>
      <c r="X16" s="111"/>
      <c r="Y16" s="123"/>
      <c r="Z16" s="123"/>
      <c r="AA16" s="123"/>
      <c r="AB16" s="123"/>
      <c r="AC16" s="123"/>
      <c r="AD16" s="123"/>
      <c r="AE16" s="123"/>
      <c r="AF16" s="123"/>
      <c r="AG16" s="131"/>
      <c r="AH16" s="112"/>
      <c r="AI16" s="112"/>
      <c r="AJ16" s="112"/>
      <c r="AK16" s="119"/>
      <c r="AL16" s="112"/>
      <c r="AM16" s="112"/>
      <c r="AN16" s="188"/>
      <c r="AO16" s="188"/>
      <c r="AP16" s="126"/>
      <c r="AQ16" s="123"/>
      <c r="AR16" s="123"/>
      <c r="AS16" s="118"/>
      <c r="AT16" s="118"/>
      <c r="AU16" s="123"/>
      <c r="AV16" s="123"/>
      <c r="AW16" s="123"/>
      <c r="AX16" s="123"/>
      <c r="AY16" s="131"/>
      <c r="AZ16" s="123"/>
      <c r="BA16" s="123"/>
      <c r="BB16" s="123"/>
      <c r="BC16" s="119"/>
      <c r="BD16" s="119"/>
      <c r="BE16" s="111"/>
      <c r="BF16" s="112"/>
      <c r="BG16" s="112"/>
      <c r="BH16" s="112"/>
      <c r="BI16" s="112"/>
      <c r="BJ16" s="112"/>
      <c r="BK16" s="112"/>
      <c r="BL16" s="112" t="s">
        <v>132</v>
      </c>
      <c r="BM16" s="112"/>
      <c r="BN16" s="112"/>
      <c r="BO16" s="112"/>
      <c r="BP16" s="133"/>
      <c r="BQ16" s="112"/>
      <c r="BR16" s="112"/>
      <c r="BS16" s="155">
        <f>COUNTIF(CB5:DF30,BL16)</f>
        <v>0</v>
      </c>
      <c r="BT16" s="155">
        <f>COUNTIF(CB5:DF30,BL16&amp;"/R")</f>
        <v>0</v>
      </c>
      <c r="BU16" s="156">
        <f t="shared" ref="BU16:BU24" si="2">SUM(BS16:BT16)</f>
        <v>0</v>
      </c>
      <c r="BV16" s="122"/>
      <c r="BW16" s="112"/>
      <c r="BX16" s="279"/>
      <c r="BY16" s="280"/>
      <c r="BZ16" s="112"/>
      <c r="CA16" s="112"/>
      <c r="CB16" s="111"/>
      <c r="CC16" s="123"/>
      <c r="CD16" s="123"/>
      <c r="CE16" s="123"/>
      <c r="CF16" s="123"/>
      <c r="CG16" s="123"/>
      <c r="CH16" s="123"/>
      <c r="CI16" s="123"/>
      <c r="CJ16" s="123"/>
      <c r="CK16" s="131"/>
      <c r="CL16" s="112"/>
      <c r="CM16" s="112"/>
      <c r="CN16" s="112"/>
      <c r="CO16" s="119"/>
      <c r="CP16" s="112"/>
      <c r="CQ16" s="112"/>
      <c r="CR16" s="188"/>
      <c r="CS16" s="188"/>
      <c r="CT16" s="126"/>
      <c r="CU16" s="123"/>
      <c r="CV16" s="123"/>
      <c r="CW16" s="118"/>
      <c r="CX16" s="118"/>
      <c r="CY16" s="123"/>
      <c r="CZ16" s="123"/>
      <c r="DA16" s="123"/>
      <c r="DB16" s="123"/>
      <c r="DC16" s="131"/>
      <c r="DD16" s="123"/>
      <c r="DE16" s="123"/>
      <c r="DF16" s="123"/>
      <c r="DG16" s="119"/>
      <c r="DH16" s="119"/>
    </row>
    <row r="17" spans="1:112" ht="15" customHeight="1">
      <c r="A17" s="111"/>
      <c r="B17" s="112"/>
      <c r="C17" s="112"/>
      <c r="D17" s="112"/>
      <c r="E17" s="112"/>
      <c r="F17" s="112"/>
      <c r="G17" s="112"/>
      <c r="H17" s="112" t="s">
        <v>135</v>
      </c>
      <c r="I17" s="112"/>
      <c r="J17" s="112"/>
      <c r="K17" s="112"/>
      <c r="L17" s="133"/>
      <c r="M17" s="112"/>
      <c r="N17" s="112"/>
      <c r="O17" s="155">
        <f>COUNTIF(X5:BB30,H17)</f>
        <v>0</v>
      </c>
      <c r="P17" s="155">
        <f>COUNTIF(X5:BB30,H17&amp;"/R")</f>
        <v>0</v>
      </c>
      <c r="Q17" s="156">
        <f t="shared" si="1"/>
        <v>0</v>
      </c>
      <c r="R17" s="122"/>
      <c r="S17" s="112"/>
      <c r="T17" s="279"/>
      <c r="U17" s="280"/>
      <c r="V17" s="112"/>
      <c r="W17" s="112"/>
      <c r="X17" s="111"/>
      <c r="Y17" s="241"/>
      <c r="Z17" s="241"/>
      <c r="AA17" s="241"/>
      <c r="AB17" s="241"/>
      <c r="AC17" s="292"/>
      <c r="AD17" s="292"/>
      <c r="AE17" s="292"/>
      <c r="AF17" s="292"/>
      <c r="AG17" s="253"/>
      <c r="AH17" s="253"/>
      <c r="AI17" s="253"/>
      <c r="AJ17" s="253"/>
      <c r="AK17" s="119"/>
      <c r="AL17" s="112"/>
      <c r="AM17" s="112"/>
      <c r="AN17" s="188"/>
      <c r="AO17" s="188"/>
      <c r="AP17" s="126"/>
      <c r="AQ17" s="241"/>
      <c r="AR17" s="241"/>
      <c r="AS17" s="289"/>
      <c r="AT17" s="289"/>
      <c r="AU17" s="289"/>
      <c r="AV17" s="289"/>
      <c r="AW17" s="292"/>
      <c r="AX17" s="292"/>
      <c r="AY17" s="253"/>
      <c r="AZ17" s="253"/>
      <c r="BA17" s="253"/>
      <c r="BB17" s="253"/>
      <c r="BC17" s="119"/>
      <c r="BD17" s="119"/>
      <c r="BE17" s="111"/>
      <c r="BF17" s="112"/>
      <c r="BG17" s="112"/>
      <c r="BH17" s="112"/>
      <c r="BI17" s="112"/>
      <c r="BJ17" s="112"/>
      <c r="BK17" s="112"/>
      <c r="BL17" s="112" t="s">
        <v>135</v>
      </c>
      <c r="BM17" s="112"/>
      <c r="BN17" s="112"/>
      <c r="BO17" s="112"/>
      <c r="BP17" s="133"/>
      <c r="BQ17" s="112"/>
      <c r="BR17" s="112"/>
      <c r="BS17" s="155">
        <f>COUNTIF(CB5:DF30,BL17)</f>
        <v>0</v>
      </c>
      <c r="BT17" s="155">
        <f>COUNTIF(CB5:DF30,BL17&amp;"/R")</f>
        <v>0</v>
      </c>
      <c r="BU17" s="156">
        <f t="shared" si="2"/>
        <v>0</v>
      </c>
      <c r="BV17" s="122"/>
      <c r="BW17" s="112"/>
      <c r="BX17" s="279"/>
      <c r="BY17" s="280"/>
      <c r="BZ17" s="112"/>
      <c r="CA17" s="112"/>
      <c r="CB17" s="111"/>
      <c r="CC17" s="267"/>
      <c r="CD17" s="267"/>
      <c r="CE17" s="273"/>
      <c r="CF17" s="273"/>
      <c r="CG17" s="273"/>
      <c r="CH17" s="273"/>
      <c r="CI17" s="267"/>
      <c r="CJ17" s="267"/>
      <c r="CK17" s="238"/>
      <c r="CL17" s="238"/>
      <c r="CM17" s="238"/>
      <c r="CN17" s="238"/>
      <c r="CO17" s="119"/>
      <c r="CP17" s="112"/>
      <c r="CQ17" s="112"/>
      <c r="CR17" s="188"/>
      <c r="CS17" s="188"/>
      <c r="CT17" s="126"/>
      <c r="CU17" s="267"/>
      <c r="CV17" s="267"/>
      <c r="CW17" s="270"/>
      <c r="CX17" s="270"/>
      <c r="CY17" s="270"/>
      <c r="CZ17" s="270"/>
      <c r="DA17" s="264"/>
      <c r="DB17" s="264"/>
      <c r="DC17" s="238"/>
      <c r="DD17" s="238"/>
      <c r="DE17" s="238"/>
      <c r="DF17" s="238"/>
      <c r="DG17" s="119"/>
      <c r="DH17" s="119"/>
    </row>
    <row r="18" spans="1:112" ht="15" customHeight="1">
      <c r="A18" s="111"/>
      <c r="B18" s="112"/>
      <c r="C18" s="112"/>
      <c r="D18" s="112"/>
      <c r="E18" s="112"/>
      <c r="F18" s="112"/>
      <c r="G18" s="112"/>
      <c r="H18" s="112" t="s">
        <v>45</v>
      </c>
      <c r="I18" s="112"/>
      <c r="J18" s="112"/>
      <c r="K18" s="112"/>
      <c r="L18" s="133"/>
      <c r="M18" s="112"/>
      <c r="N18" s="112"/>
      <c r="O18" s="155">
        <f>COUNTIF(X5:BB30,H18)</f>
        <v>0</v>
      </c>
      <c r="P18" s="155">
        <f>COUNTIF(X5:BB30,H18&amp;"/R")</f>
        <v>0</v>
      </c>
      <c r="Q18" s="156">
        <f t="shared" si="1"/>
        <v>0</v>
      </c>
      <c r="R18" s="122"/>
      <c r="S18" s="112"/>
      <c r="T18" s="279"/>
      <c r="U18" s="280"/>
      <c r="V18" s="188" t="s">
        <v>13</v>
      </c>
      <c r="W18" s="112"/>
      <c r="X18" s="111"/>
      <c r="Y18" s="242"/>
      <c r="Z18" s="242"/>
      <c r="AA18" s="242"/>
      <c r="AB18" s="242"/>
      <c r="AC18" s="293"/>
      <c r="AD18" s="293"/>
      <c r="AE18" s="293"/>
      <c r="AF18" s="293"/>
      <c r="AG18" s="254"/>
      <c r="AH18" s="254"/>
      <c r="AI18" s="254"/>
      <c r="AJ18" s="254"/>
      <c r="AK18" s="119"/>
      <c r="AL18" s="112"/>
      <c r="AM18" s="112"/>
      <c r="AN18" s="188" t="s">
        <v>14</v>
      </c>
      <c r="AO18" s="188"/>
      <c r="AP18" s="126"/>
      <c r="AQ18" s="242"/>
      <c r="AR18" s="242"/>
      <c r="AS18" s="290"/>
      <c r="AT18" s="290"/>
      <c r="AU18" s="290"/>
      <c r="AV18" s="290"/>
      <c r="AW18" s="293"/>
      <c r="AX18" s="293"/>
      <c r="AY18" s="254"/>
      <c r="AZ18" s="254"/>
      <c r="BA18" s="254"/>
      <c r="BB18" s="254"/>
      <c r="BC18" s="119"/>
      <c r="BD18" s="119"/>
      <c r="BE18" s="111"/>
      <c r="BF18" s="112"/>
      <c r="BG18" s="112"/>
      <c r="BH18" s="112"/>
      <c r="BI18" s="112"/>
      <c r="BJ18" s="112"/>
      <c r="BK18" s="112"/>
      <c r="BL18" s="112" t="s">
        <v>45</v>
      </c>
      <c r="BM18" s="112"/>
      <c r="BN18" s="112"/>
      <c r="BO18" s="112"/>
      <c r="BP18" s="133"/>
      <c r="BQ18" s="112"/>
      <c r="BR18" s="112"/>
      <c r="BS18" s="155">
        <f>COUNTIF(CB5:DF30,BL18)</f>
        <v>0</v>
      </c>
      <c r="BT18" s="155">
        <f>COUNTIF(CB5:DF30,BL18&amp;"/R")</f>
        <v>0</v>
      </c>
      <c r="BU18" s="156">
        <f t="shared" si="2"/>
        <v>0</v>
      </c>
      <c r="BV18" s="122"/>
      <c r="BW18" s="112"/>
      <c r="BX18" s="279"/>
      <c r="BY18" s="280"/>
      <c r="BZ18" s="188" t="s">
        <v>13</v>
      </c>
      <c r="CA18" s="112"/>
      <c r="CB18" s="111"/>
      <c r="CC18" s="268"/>
      <c r="CD18" s="268"/>
      <c r="CE18" s="274"/>
      <c r="CF18" s="274"/>
      <c r="CG18" s="274"/>
      <c r="CH18" s="274"/>
      <c r="CI18" s="268"/>
      <c r="CJ18" s="268"/>
      <c r="CK18" s="239"/>
      <c r="CL18" s="239"/>
      <c r="CM18" s="239"/>
      <c r="CN18" s="239"/>
      <c r="CO18" s="119"/>
      <c r="CP18" s="112"/>
      <c r="CQ18" s="112"/>
      <c r="CR18" s="188" t="s">
        <v>14</v>
      </c>
      <c r="CS18" s="188"/>
      <c r="CT18" s="126"/>
      <c r="CU18" s="268"/>
      <c r="CV18" s="268"/>
      <c r="CW18" s="271"/>
      <c r="CX18" s="271"/>
      <c r="CY18" s="271"/>
      <c r="CZ18" s="271"/>
      <c r="DA18" s="265"/>
      <c r="DB18" s="265"/>
      <c r="DC18" s="239"/>
      <c r="DD18" s="239"/>
      <c r="DE18" s="239"/>
      <c r="DF18" s="239"/>
      <c r="DG18" s="119"/>
      <c r="DH18" s="119"/>
    </row>
    <row r="19" spans="1:112" ht="15" customHeight="1">
      <c r="A19" s="111"/>
      <c r="B19" s="112"/>
      <c r="C19" s="112"/>
      <c r="D19" s="112"/>
      <c r="E19" s="112"/>
      <c r="F19" s="112"/>
      <c r="G19" s="112"/>
      <c r="H19" s="112" t="s">
        <v>46</v>
      </c>
      <c r="I19" s="112"/>
      <c r="J19" s="112"/>
      <c r="K19" s="112"/>
      <c r="L19" s="133"/>
      <c r="M19" s="112"/>
      <c r="N19" s="112"/>
      <c r="O19" s="155">
        <f>COUNTIF(X5:BB30,H19)</f>
        <v>0</v>
      </c>
      <c r="P19" s="155">
        <f>COUNTIF(X5:BB30,H19&amp;"/R")</f>
        <v>0</v>
      </c>
      <c r="Q19" s="156">
        <f t="shared" si="1"/>
        <v>0</v>
      </c>
      <c r="R19" s="122"/>
      <c r="S19" s="112"/>
      <c r="T19" s="279"/>
      <c r="U19" s="280"/>
      <c r="V19" s="112"/>
      <c r="W19" s="112"/>
      <c r="X19" s="111"/>
      <c r="Y19" s="243"/>
      <c r="Z19" s="243"/>
      <c r="AA19" s="243"/>
      <c r="AB19" s="243"/>
      <c r="AC19" s="294"/>
      <c r="AD19" s="294"/>
      <c r="AE19" s="294"/>
      <c r="AF19" s="294"/>
      <c r="AG19" s="255"/>
      <c r="AH19" s="255"/>
      <c r="AI19" s="254"/>
      <c r="AJ19" s="254"/>
      <c r="AK19" s="119"/>
      <c r="AL19" s="112"/>
      <c r="AM19" s="112"/>
      <c r="AN19" s="188"/>
      <c r="AO19" s="188"/>
      <c r="AP19" s="126"/>
      <c r="AQ19" s="243"/>
      <c r="AR19" s="243"/>
      <c r="AS19" s="291"/>
      <c r="AT19" s="291"/>
      <c r="AU19" s="291"/>
      <c r="AV19" s="291"/>
      <c r="AW19" s="294"/>
      <c r="AX19" s="294"/>
      <c r="AY19" s="255"/>
      <c r="AZ19" s="255"/>
      <c r="BA19" s="254"/>
      <c r="BB19" s="254"/>
      <c r="BC19" s="119"/>
      <c r="BD19" s="119"/>
      <c r="BE19" s="111"/>
      <c r="BF19" s="112"/>
      <c r="BG19" s="112"/>
      <c r="BH19" s="112"/>
      <c r="BI19" s="112"/>
      <c r="BJ19" s="112"/>
      <c r="BK19" s="112"/>
      <c r="BL19" s="112" t="s">
        <v>46</v>
      </c>
      <c r="BM19" s="112"/>
      <c r="BN19" s="112"/>
      <c r="BO19" s="112"/>
      <c r="BP19" s="133"/>
      <c r="BQ19" s="112"/>
      <c r="BR19" s="112"/>
      <c r="BS19" s="155">
        <f>COUNTIF(CB5:DF30,BL19)</f>
        <v>0</v>
      </c>
      <c r="BT19" s="155">
        <f>COUNTIF(CB5:DF30,BL19&amp;"/R")</f>
        <v>0</v>
      </c>
      <c r="BU19" s="156">
        <f t="shared" si="2"/>
        <v>0</v>
      </c>
      <c r="BV19" s="122"/>
      <c r="BW19" s="112"/>
      <c r="BX19" s="279"/>
      <c r="BY19" s="280"/>
      <c r="BZ19" s="112"/>
      <c r="CA19" s="112"/>
      <c r="CB19" s="111"/>
      <c r="CC19" s="269"/>
      <c r="CD19" s="269"/>
      <c r="CE19" s="275"/>
      <c r="CF19" s="275"/>
      <c r="CG19" s="275"/>
      <c r="CH19" s="275"/>
      <c r="CI19" s="269"/>
      <c r="CJ19" s="269"/>
      <c r="CK19" s="240"/>
      <c r="CL19" s="240"/>
      <c r="CM19" s="239"/>
      <c r="CN19" s="239"/>
      <c r="CO19" s="119"/>
      <c r="CP19" s="112"/>
      <c r="CQ19" s="112"/>
      <c r="CR19" s="188"/>
      <c r="CS19" s="188"/>
      <c r="CT19" s="126"/>
      <c r="CU19" s="269"/>
      <c r="CV19" s="269"/>
      <c r="CW19" s="272"/>
      <c r="CX19" s="272"/>
      <c r="CY19" s="272"/>
      <c r="CZ19" s="272"/>
      <c r="DA19" s="266"/>
      <c r="DB19" s="266"/>
      <c r="DC19" s="240"/>
      <c r="DD19" s="240"/>
      <c r="DE19" s="239"/>
      <c r="DF19" s="239"/>
      <c r="DG19" s="119"/>
      <c r="DH19" s="119"/>
    </row>
    <row r="20" spans="1:112" ht="15" customHeight="1">
      <c r="A20" s="111"/>
      <c r="B20" s="112"/>
      <c r="C20" s="112"/>
      <c r="D20" s="112"/>
      <c r="E20" s="112"/>
      <c r="F20" s="112"/>
      <c r="G20" s="112"/>
      <c r="H20" s="112" t="s">
        <v>79</v>
      </c>
      <c r="I20" s="112"/>
      <c r="J20" s="112"/>
      <c r="K20" s="112"/>
      <c r="L20" s="112"/>
      <c r="M20" s="112"/>
      <c r="N20" s="112"/>
      <c r="O20" s="155">
        <f>COUNTIF(X5:BB30,H20)</f>
        <v>0</v>
      </c>
      <c r="P20" s="155">
        <f>COUNTIF(X5:BB30,H20&amp;"/R")</f>
        <v>0</v>
      </c>
      <c r="Q20" s="156">
        <f t="shared" si="1"/>
        <v>0</v>
      </c>
      <c r="R20" s="122"/>
      <c r="S20" s="112"/>
      <c r="T20" s="279"/>
      <c r="U20" s="280"/>
      <c r="V20" s="112"/>
      <c r="W20" s="112"/>
      <c r="X20" s="111"/>
      <c r="Y20" s="172"/>
      <c r="Z20" s="172"/>
      <c r="AA20" s="172"/>
      <c r="AB20" s="172"/>
      <c r="AC20" s="172"/>
      <c r="AD20" s="172"/>
      <c r="AE20" s="172"/>
      <c r="AF20" s="172"/>
      <c r="AG20" s="195"/>
      <c r="AH20" s="195"/>
      <c r="AI20" s="255"/>
      <c r="AJ20" s="255"/>
      <c r="AK20" s="119"/>
      <c r="AL20" s="112"/>
      <c r="AM20" s="112"/>
      <c r="AN20" s="188"/>
      <c r="AO20" s="188"/>
      <c r="AP20" s="126"/>
      <c r="AQ20" s="195"/>
      <c r="AR20" s="195"/>
      <c r="AS20" s="196"/>
      <c r="AT20" s="196"/>
      <c r="AU20" s="196"/>
      <c r="AV20" s="196"/>
      <c r="AW20" s="196"/>
      <c r="AX20" s="196"/>
      <c r="AY20" s="195"/>
      <c r="AZ20" s="195"/>
      <c r="BA20" s="255"/>
      <c r="BB20" s="255"/>
      <c r="BC20" s="119"/>
      <c r="BD20" s="119"/>
      <c r="BE20" s="111"/>
      <c r="BF20" s="112"/>
      <c r="BG20" s="112"/>
      <c r="BH20" s="112"/>
      <c r="BI20" s="112"/>
      <c r="BJ20" s="112"/>
      <c r="BK20" s="112"/>
      <c r="BL20" s="112" t="s">
        <v>79</v>
      </c>
      <c r="BM20" s="112"/>
      <c r="BN20" s="112"/>
      <c r="BO20" s="112"/>
      <c r="BP20" s="112"/>
      <c r="BQ20" s="112"/>
      <c r="BR20" s="112"/>
      <c r="BS20" s="155">
        <f>COUNTIF(CB5:DF30,BL20)</f>
        <v>0</v>
      </c>
      <c r="BT20" s="155">
        <f>COUNTIF(CB5:DF30,BL20&amp;"/R")</f>
        <v>0</v>
      </c>
      <c r="BU20" s="156">
        <f t="shared" si="2"/>
        <v>0</v>
      </c>
      <c r="BV20" s="122"/>
      <c r="BW20" s="112"/>
      <c r="BX20" s="279"/>
      <c r="BY20" s="280"/>
      <c r="BZ20" s="112"/>
      <c r="CA20" s="112"/>
      <c r="CB20" s="111"/>
      <c r="CC20" s="120"/>
      <c r="CD20" s="120"/>
      <c r="CE20" s="134"/>
      <c r="CF20" s="134"/>
      <c r="CG20" s="134"/>
      <c r="CH20" s="134"/>
      <c r="CI20" s="112"/>
      <c r="CJ20" s="112"/>
      <c r="CK20" s="112"/>
      <c r="CL20" s="112"/>
      <c r="CM20" s="240"/>
      <c r="CN20" s="240"/>
      <c r="CO20" s="119"/>
      <c r="CP20" s="112"/>
      <c r="CQ20" s="112"/>
      <c r="CR20" s="188"/>
      <c r="CS20" s="188"/>
      <c r="CT20" s="126"/>
      <c r="CU20" s="112"/>
      <c r="CV20" s="112"/>
      <c r="CW20" s="120"/>
      <c r="CX20" s="120"/>
      <c r="CY20" s="120"/>
      <c r="CZ20" s="120"/>
      <c r="DA20" s="120"/>
      <c r="DB20" s="120"/>
      <c r="DC20" s="112"/>
      <c r="DD20" s="112"/>
      <c r="DE20" s="240"/>
      <c r="DF20" s="240"/>
      <c r="DG20" s="119"/>
      <c r="DH20" s="119"/>
    </row>
    <row r="21" spans="1:112" ht="15" customHeight="1">
      <c r="A21" s="111"/>
      <c r="B21" s="112"/>
      <c r="C21" s="112"/>
      <c r="D21" s="112"/>
      <c r="E21" s="112"/>
      <c r="F21" s="112"/>
      <c r="G21" s="112"/>
      <c r="H21" s="112" t="s">
        <v>50</v>
      </c>
      <c r="I21" s="112"/>
      <c r="J21" s="112"/>
      <c r="K21" s="112"/>
      <c r="L21" s="133"/>
      <c r="M21" s="112"/>
      <c r="N21" s="112"/>
      <c r="O21" s="155">
        <f>COUNTIF(X5:BB30,H21)</f>
        <v>0</v>
      </c>
      <c r="P21" s="155">
        <f>COUNTIF(X5:BB30,H21&amp;"/R")</f>
        <v>0</v>
      </c>
      <c r="Q21" s="156">
        <f t="shared" si="1"/>
        <v>0</v>
      </c>
      <c r="R21" s="122"/>
      <c r="S21" s="112"/>
      <c r="T21" s="279"/>
      <c r="U21" s="280"/>
      <c r="V21" s="112"/>
      <c r="W21" s="112"/>
      <c r="X21" s="111"/>
      <c r="Y21" s="123"/>
      <c r="Z21" s="123"/>
      <c r="AA21" s="123"/>
      <c r="AB21" s="123"/>
      <c r="AC21" s="123"/>
      <c r="AD21" s="123"/>
      <c r="AE21" s="123"/>
      <c r="AF21" s="123"/>
      <c r="AG21" s="131"/>
      <c r="AH21" s="118"/>
      <c r="AI21" s="118"/>
      <c r="AJ21" s="118"/>
      <c r="AK21" s="119"/>
      <c r="AL21" s="112"/>
      <c r="AM21" s="112"/>
      <c r="AN21" s="188"/>
      <c r="AO21" s="188"/>
      <c r="AP21" s="126"/>
      <c r="AQ21" s="118"/>
      <c r="AR21" s="118"/>
      <c r="AS21" s="118"/>
      <c r="AT21" s="118"/>
      <c r="AU21" s="118"/>
      <c r="AV21" s="118"/>
      <c r="AW21" s="123"/>
      <c r="AX21" s="123"/>
      <c r="AY21" s="131"/>
      <c r="AZ21" s="112"/>
      <c r="BA21" s="112"/>
      <c r="BB21" s="112"/>
      <c r="BC21" s="119"/>
      <c r="BD21" s="119"/>
      <c r="BE21" s="111"/>
      <c r="BF21" s="112"/>
      <c r="BG21" s="112"/>
      <c r="BH21" s="112"/>
      <c r="BI21" s="112"/>
      <c r="BJ21" s="112"/>
      <c r="BK21" s="112"/>
      <c r="BL21" s="112" t="s">
        <v>50</v>
      </c>
      <c r="BM21" s="112"/>
      <c r="BN21" s="112"/>
      <c r="BO21" s="112"/>
      <c r="BP21" s="133"/>
      <c r="BQ21" s="112"/>
      <c r="BR21" s="112"/>
      <c r="BS21" s="155">
        <f>COUNTIF(CB5:DF30,BL21)</f>
        <v>0</v>
      </c>
      <c r="BT21" s="155">
        <f>COUNTIF(CB5:DF30,BL21&amp;"/R")</f>
        <v>0</v>
      </c>
      <c r="BU21" s="156">
        <f t="shared" si="2"/>
        <v>0</v>
      </c>
      <c r="BV21" s="122"/>
      <c r="BW21" s="112"/>
      <c r="BX21" s="279"/>
      <c r="BY21" s="280"/>
      <c r="BZ21" s="112"/>
      <c r="CA21" s="112"/>
      <c r="CB21" s="111"/>
      <c r="CC21" s="123"/>
      <c r="CD21" s="123"/>
      <c r="CE21" s="123"/>
      <c r="CF21" s="123"/>
      <c r="CG21" s="123"/>
      <c r="CH21" s="123"/>
      <c r="CI21" s="123"/>
      <c r="CJ21" s="123"/>
      <c r="CK21" s="131"/>
      <c r="CL21" s="118"/>
      <c r="CM21" s="118"/>
      <c r="CN21" s="118"/>
      <c r="CO21" s="119"/>
      <c r="CP21" s="112"/>
      <c r="CQ21" s="112"/>
      <c r="CR21" s="188"/>
      <c r="CS21" s="188"/>
      <c r="CT21" s="126"/>
      <c r="CU21" s="118"/>
      <c r="CV21" s="118"/>
      <c r="CW21" s="118"/>
      <c r="CX21" s="118"/>
      <c r="CY21" s="118"/>
      <c r="CZ21" s="118"/>
      <c r="DA21" s="123"/>
      <c r="DB21" s="123"/>
      <c r="DC21" s="131"/>
      <c r="DD21" s="112"/>
      <c r="DE21" s="112"/>
      <c r="DF21" s="112"/>
      <c r="DG21" s="119"/>
      <c r="DH21" s="119"/>
    </row>
    <row r="22" spans="1:112" ht="15" customHeight="1">
      <c r="A22" s="111"/>
      <c r="B22" s="112"/>
      <c r="C22" s="112"/>
      <c r="D22" s="112"/>
      <c r="E22" s="112"/>
      <c r="F22" s="112"/>
      <c r="G22" s="112"/>
      <c r="H22" s="112" t="s">
        <v>12</v>
      </c>
      <c r="I22" s="135"/>
      <c r="J22" s="135"/>
      <c r="K22" s="135"/>
      <c r="L22" s="133"/>
      <c r="M22" s="135"/>
      <c r="N22" s="135"/>
      <c r="O22" s="155">
        <f>COUNTIF(X5:BB30,H22)</f>
        <v>0</v>
      </c>
      <c r="P22" s="155">
        <f>COUNTIF(X5:BB30,H22&amp;"/R")</f>
        <v>0</v>
      </c>
      <c r="Q22" s="156">
        <f t="shared" si="1"/>
        <v>0</v>
      </c>
      <c r="R22" s="112"/>
      <c r="S22" s="112"/>
      <c r="T22" s="112"/>
      <c r="U22" s="112"/>
      <c r="V22" s="112"/>
      <c r="W22" s="112"/>
      <c r="X22" s="111"/>
      <c r="Y22" s="289"/>
      <c r="Z22" s="289"/>
      <c r="AA22" s="241"/>
      <c r="AB22" s="241"/>
      <c r="AC22" s="286"/>
      <c r="AD22" s="286"/>
      <c r="AE22" s="292"/>
      <c r="AF22" s="292"/>
      <c r="AG22" s="253"/>
      <c r="AH22" s="253"/>
      <c r="AI22" s="253"/>
      <c r="AJ22" s="253"/>
      <c r="AK22" s="119"/>
      <c r="AL22" s="112"/>
      <c r="AM22" s="112"/>
      <c r="AN22" s="188"/>
      <c r="AO22" s="188"/>
      <c r="AP22" s="126"/>
      <c r="AQ22" s="241"/>
      <c r="AR22" s="241"/>
      <c r="AS22" s="289"/>
      <c r="AT22" s="289"/>
      <c r="AU22" s="289"/>
      <c r="AV22" s="289"/>
      <c r="AW22" s="292"/>
      <c r="AX22" s="292"/>
      <c r="AY22" s="253"/>
      <c r="AZ22" s="253"/>
      <c r="BA22" s="253"/>
      <c r="BB22" s="253"/>
      <c r="BC22" s="119"/>
      <c r="BD22" s="119"/>
      <c r="BE22" s="111"/>
      <c r="BF22" s="112"/>
      <c r="BG22" s="112"/>
      <c r="BH22" s="112"/>
      <c r="BI22" s="112"/>
      <c r="BJ22" s="112"/>
      <c r="BK22" s="112"/>
      <c r="BL22" s="112" t="s">
        <v>12</v>
      </c>
      <c r="BM22" s="135"/>
      <c r="BN22" s="135"/>
      <c r="BO22" s="135"/>
      <c r="BP22" s="133"/>
      <c r="BQ22" s="135"/>
      <c r="BR22" s="135"/>
      <c r="BS22" s="155">
        <f>COUNTIF(CB5:DF30,BL22)</f>
        <v>0</v>
      </c>
      <c r="BT22" s="155">
        <f>COUNTIF(CB5:DF30,BL22&amp;"/R")</f>
        <v>0</v>
      </c>
      <c r="BU22" s="156">
        <f t="shared" si="2"/>
        <v>0</v>
      </c>
      <c r="BV22" s="112"/>
      <c r="BW22" s="112"/>
      <c r="BX22" s="112"/>
      <c r="BY22" s="112"/>
      <c r="BZ22" s="112"/>
      <c r="CA22" s="112"/>
      <c r="CB22" s="111"/>
      <c r="CC22" s="264"/>
      <c r="CD22" s="264"/>
      <c r="CE22" s="264"/>
      <c r="CF22" s="264"/>
      <c r="CG22" s="264"/>
      <c r="CH22" s="264"/>
      <c r="CI22" s="264"/>
      <c r="CJ22" s="264"/>
      <c r="CK22" s="238"/>
      <c r="CL22" s="238"/>
      <c r="CM22" s="238"/>
      <c r="CN22" s="238"/>
      <c r="CO22" s="119"/>
      <c r="CP22" s="112"/>
      <c r="CQ22" s="112"/>
      <c r="CR22" s="188"/>
      <c r="CS22" s="188"/>
      <c r="CT22" s="126"/>
      <c r="CU22" s="267"/>
      <c r="CV22" s="267"/>
      <c r="CW22" s="270"/>
      <c r="CX22" s="270"/>
      <c r="CY22" s="270"/>
      <c r="CZ22" s="270"/>
      <c r="DA22" s="264"/>
      <c r="DB22" s="264"/>
      <c r="DC22" s="238"/>
      <c r="DD22" s="238"/>
      <c r="DE22" s="238"/>
      <c r="DF22" s="238"/>
      <c r="DG22" s="119"/>
      <c r="DH22" s="119"/>
    </row>
    <row r="23" spans="1:112" ht="15" customHeight="1">
      <c r="A23" s="111"/>
      <c r="B23" s="112"/>
      <c r="C23" s="112"/>
      <c r="D23" s="112"/>
      <c r="E23" s="112"/>
      <c r="F23" s="112"/>
      <c r="G23" s="112"/>
      <c r="H23" s="112" t="s">
        <v>78</v>
      </c>
      <c r="I23" s="112"/>
      <c r="J23" s="112"/>
      <c r="K23" s="112"/>
      <c r="L23" s="112"/>
      <c r="M23" s="112"/>
      <c r="N23" s="112"/>
      <c r="O23" s="155">
        <f>COUNTIF(X5:BB30,H23)</f>
        <v>0</v>
      </c>
      <c r="P23" s="155">
        <f>COUNTIF(X5:BB30,H23&amp;"/R")</f>
        <v>0</v>
      </c>
      <c r="Q23" s="156">
        <f t="shared" si="1"/>
        <v>0</v>
      </c>
      <c r="R23" s="112"/>
      <c r="S23" s="112"/>
      <c r="T23" s="112"/>
      <c r="U23" s="112"/>
      <c r="V23" s="188" t="s">
        <v>15</v>
      </c>
      <c r="W23" s="112"/>
      <c r="X23" s="111"/>
      <c r="Y23" s="290"/>
      <c r="Z23" s="290"/>
      <c r="AA23" s="242"/>
      <c r="AB23" s="242"/>
      <c r="AC23" s="287"/>
      <c r="AD23" s="287"/>
      <c r="AE23" s="293"/>
      <c r="AF23" s="293"/>
      <c r="AG23" s="254"/>
      <c r="AH23" s="254"/>
      <c r="AI23" s="254"/>
      <c r="AJ23" s="254"/>
      <c r="AK23" s="119"/>
      <c r="AL23" s="112"/>
      <c r="AM23" s="112"/>
      <c r="AN23" s="188" t="s">
        <v>16</v>
      </c>
      <c r="AO23" s="188"/>
      <c r="AP23" s="126"/>
      <c r="AQ23" s="242"/>
      <c r="AR23" s="242"/>
      <c r="AS23" s="290"/>
      <c r="AT23" s="290"/>
      <c r="AU23" s="290"/>
      <c r="AV23" s="290"/>
      <c r="AW23" s="293"/>
      <c r="AX23" s="293"/>
      <c r="AY23" s="254"/>
      <c r="AZ23" s="254"/>
      <c r="BA23" s="254"/>
      <c r="BB23" s="254"/>
      <c r="BC23" s="119"/>
      <c r="BD23" s="119"/>
      <c r="BE23" s="111"/>
      <c r="BF23" s="112"/>
      <c r="BG23" s="112"/>
      <c r="BH23" s="112"/>
      <c r="BI23" s="112"/>
      <c r="BJ23" s="112"/>
      <c r="BK23" s="112"/>
      <c r="BL23" s="112" t="s">
        <v>78</v>
      </c>
      <c r="BM23" s="112"/>
      <c r="BN23" s="112"/>
      <c r="BO23" s="112"/>
      <c r="BP23" s="112"/>
      <c r="BQ23" s="112"/>
      <c r="BR23" s="112"/>
      <c r="BS23" s="155">
        <f>COUNTIF(CB5:DF30,BL23)</f>
        <v>0</v>
      </c>
      <c r="BT23" s="155">
        <f>COUNTIF(CB5:DF30,BL23&amp;"/R")</f>
        <v>0</v>
      </c>
      <c r="BU23" s="156">
        <f t="shared" si="2"/>
        <v>0</v>
      </c>
      <c r="BV23" s="112"/>
      <c r="BW23" s="112"/>
      <c r="BX23" s="112"/>
      <c r="BY23" s="112"/>
      <c r="BZ23" s="188" t="s">
        <v>15</v>
      </c>
      <c r="CA23" s="112"/>
      <c r="CB23" s="111"/>
      <c r="CC23" s="265"/>
      <c r="CD23" s="265"/>
      <c r="CE23" s="265"/>
      <c r="CF23" s="265"/>
      <c r="CG23" s="265"/>
      <c r="CH23" s="265"/>
      <c r="CI23" s="265"/>
      <c r="CJ23" s="265"/>
      <c r="CK23" s="239"/>
      <c r="CL23" s="239"/>
      <c r="CM23" s="239"/>
      <c r="CN23" s="239"/>
      <c r="CO23" s="119"/>
      <c r="CP23" s="112"/>
      <c r="CQ23" s="112"/>
      <c r="CR23" s="188" t="s">
        <v>16</v>
      </c>
      <c r="CS23" s="188"/>
      <c r="CT23" s="126"/>
      <c r="CU23" s="268"/>
      <c r="CV23" s="268"/>
      <c r="CW23" s="271"/>
      <c r="CX23" s="271"/>
      <c r="CY23" s="271"/>
      <c r="CZ23" s="271"/>
      <c r="DA23" s="265"/>
      <c r="DB23" s="265"/>
      <c r="DC23" s="239"/>
      <c r="DD23" s="239"/>
      <c r="DE23" s="239"/>
      <c r="DF23" s="239"/>
      <c r="DG23" s="119"/>
      <c r="DH23" s="119"/>
    </row>
    <row r="24" spans="1:112" ht="15" customHeight="1">
      <c r="A24" s="111"/>
      <c r="B24" s="112"/>
      <c r="C24" s="112"/>
      <c r="D24" s="112"/>
      <c r="E24" s="112"/>
      <c r="F24" s="112"/>
      <c r="G24" s="112"/>
      <c r="H24" s="112" t="s">
        <v>37</v>
      </c>
      <c r="I24" s="112"/>
      <c r="J24" s="112"/>
      <c r="K24" s="112"/>
      <c r="L24" s="133"/>
      <c r="M24" s="112"/>
      <c r="N24" s="112"/>
      <c r="O24" s="155">
        <f>COUNTIF(X5:BB30,H24)</f>
        <v>0</v>
      </c>
      <c r="P24" s="155">
        <f>COUNTIF(X5:BB30,H24&amp;"/R")</f>
        <v>0</v>
      </c>
      <c r="Q24" s="156">
        <f t="shared" si="1"/>
        <v>0</v>
      </c>
      <c r="R24" s="112"/>
      <c r="S24" s="112"/>
      <c r="T24" s="112"/>
      <c r="U24" s="112"/>
      <c r="V24" s="112"/>
      <c r="W24" s="112"/>
      <c r="X24" s="111"/>
      <c r="Y24" s="291"/>
      <c r="Z24" s="291"/>
      <c r="AA24" s="243"/>
      <c r="AB24" s="243"/>
      <c r="AC24" s="288"/>
      <c r="AD24" s="288"/>
      <c r="AE24" s="294"/>
      <c r="AF24" s="294"/>
      <c r="AG24" s="255"/>
      <c r="AH24" s="255"/>
      <c r="AI24" s="254"/>
      <c r="AJ24" s="254"/>
      <c r="AK24" s="119"/>
      <c r="AL24" s="112"/>
      <c r="AM24" s="112"/>
      <c r="AN24" s="188"/>
      <c r="AO24" s="188"/>
      <c r="AP24" s="126"/>
      <c r="AQ24" s="243"/>
      <c r="AR24" s="243"/>
      <c r="AS24" s="291"/>
      <c r="AT24" s="291"/>
      <c r="AU24" s="291"/>
      <c r="AV24" s="291"/>
      <c r="AW24" s="294"/>
      <c r="AX24" s="294"/>
      <c r="AY24" s="255"/>
      <c r="AZ24" s="255"/>
      <c r="BA24" s="254"/>
      <c r="BB24" s="254"/>
      <c r="BC24" s="119"/>
      <c r="BD24" s="119"/>
      <c r="BE24" s="111"/>
      <c r="BF24" s="112"/>
      <c r="BG24" s="112"/>
      <c r="BH24" s="112"/>
      <c r="BI24" s="112"/>
      <c r="BJ24" s="112"/>
      <c r="BK24" s="112"/>
      <c r="BL24" s="112" t="s">
        <v>37</v>
      </c>
      <c r="BM24" s="112"/>
      <c r="BN24" s="112"/>
      <c r="BO24" s="112"/>
      <c r="BP24" s="133"/>
      <c r="BQ24" s="112"/>
      <c r="BR24" s="112"/>
      <c r="BS24" s="155">
        <f>COUNTIF(CB5:DF30,BL24)</f>
        <v>0</v>
      </c>
      <c r="BT24" s="155">
        <f>COUNTIF(CB5:DF30,BL24&amp;"/R")</f>
        <v>0</v>
      </c>
      <c r="BU24" s="156">
        <f t="shared" si="2"/>
        <v>0</v>
      </c>
      <c r="BV24" s="112"/>
      <c r="BW24" s="112"/>
      <c r="BX24" s="112"/>
      <c r="BY24" s="112"/>
      <c r="BZ24" s="112"/>
      <c r="CA24" s="112"/>
      <c r="CB24" s="111"/>
      <c r="CC24" s="266"/>
      <c r="CD24" s="266"/>
      <c r="CE24" s="266"/>
      <c r="CF24" s="266"/>
      <c r="CG24" s="266"/>
      <c r="CH24" s="266"/>
      <c r="CI24" s="266"/>
      <c r="CJ24" s="266"/>
      <c r="CK24" s="240"/>
      <c r="CL24" s="240"/>
      <c r="CM24" s="239"/>
      <c r="CN24" s="239"/>
      <c r="CO24" s="119"/>
      <c r="CP24" s="112"/>
      <c r="CQ24" s="112"/>
      <c r="CR24" s="188"/>
      <c r="CS24" s="188"/>
      <c r="CT24" s="126"/>
      <c r="CU24" s="269"/>
      <c r="CV24" s="269"/>
      <c r="CW24" s="272"/>
      <c r="CX24" s="272"/>
      <c r="CY24" s="272"/>
      <c r="CZ24" s="272"/>
      <c r="DA24" s="266"/>
      <c r="DB24" s="266"/>
      <c r="DC24" s="240"/>
      <c r="DD24" s="240"/>
      <c r="DE24" s="239"/>
      <c r="DF24" s="239"/>
      <c r="DG24" s="119"/>
      <c r="DH24" s="119"/>
    </row>
    <row r="25" spans="1:112" s="159" customFormat="1" ht="15" customHeight="1">
      <c r="A25" s="158"/>
      <c r="B25" s="122"/>
      <c r="C25" s="122"/>
      <c r="D25" s="122"/>
      <c r="E25" s="122"/>
      <c r="F25" s="122"/>
      <c r="G25" s="122"/>
      <c r="H25" s="112" t="s">
        <v>80</v>
      </c>
      <c r="I25" s="112"/>
      <c r="J25" s="122"/>
      <c r="K25" s="122"/>
      <c r="L25" s="122"/>
      <c r="M25" s="122"/>
      <c r="N25" s="122"/>
      <c r="O25" s="122"/>
      <c r="P25" s="188"/>
      <c r="Q25" s="155">
        <f>COUNTIF(Y5:BC33,H25)</f>
        <v>0</v>
      </c>
      <c r="R25" s="122"/>
      <c r="S25" s="122"/>
      <c r="T25" s="122"/>
      <c r="U25" s="122"/>
      <c r="V25" s="122"/>
      <c r="W25" s="122"/>
      <c r="X25" s="158"/>
      <c r="Y25" s="172"/>
      <c r="Z25" s="172"/>
      <c r="AA25" s="172"/>
      <c r="AB25" s="172"/>
      <c r="AC25" s="172"/>
      <c r="AD25" s="172"/>
      <c r="AE25" s="172"/>
      <c r="AF25" s="172"/>
      <c r="AG25" s="195"/>
      <c r="AH25" s="195"/>
      <c r="AI25" s="255"/>
      <c r="AJ25" s="255"/>
      <c r="AK25" s="160"/>
      <c r="AL25" s="122"/>
      <c r="AM25" s="122"/>
      <c r="AN25" s="188"/>
      <c r="AO25" s="188"/>
      <c r="AP25" s="161"/>
      <c r="AQ25" s="164"/>
      <c r="AR25" s="164"/>
      <c r="AS25" s="120"/>
      <c r="AT25" s="120"/>
      <c r="AU25" s="120"/>
      <c r="AV25" s="120"/>
      <c r="AW25" s="120"/>
      <c r="AX25" s="120"/>
      <c r="AY25" s="195"/>
      <c r="AZ25" s="195"/>
      <c r="BA25" s="255"/>
      <c r="BB25" s="255"/>
      <c r="BC25" s="160"/>
      <c r="BD25" s="160"/>
      <c r="BE25" s="158"/>
      <c r="BF25" s="122"/>
      <c r="BG25" s="122"/>
      <c r="BH25" s="122"/>
      <c r="BI25" s="122"/>
      <c r="BJ25" s="122"/>
      <c r="BK25" s="122"/>
      <c r="BL25" s="112" t="s">
        <v>80</v>
      </c>
      <c r="BM25" s="112"/>
      <c r="BN25" s="122"/>
      <c r="BO25" s="122"/>
      <c r="BP25" s="122"/>
      <c r="BQ25" s="122"/>
      <c r="BR25" s="122"/>
      <c r="BS25" s="122"/>
      <c r="BT25" s="188"/>
      <c r="BU25" s="155">
        <f>COUNTIF(CC5:DG33,BL25)</f>
        <v>0</v>
      </c>
      <c r="BV25" s="122"/>
      <c r="BW25" s="122"/>
      <c r="BX25" s="122"/>
      <c r="BY25" s="122"/>
      <c r="BZ25" s="122"/>
      <c r="CA25" s="122"/>
      <c r="CB25" s="158"/>
      <c r="CC25" s="157"/>
      <c r="CD25" s="157"/>
      <c r="CE25" s="157"/>
      <c r="CF25" s="157"/>
      <c r="CG25" s="134"/>
      <c r="CH25" s="134"/>
      <c r="CI25" s="134"/>
      <c r="CJ25" s="134"/>
      <c r="CK25" s="122"/>
      <c r="CL25" s="122"/>
      <c r="CM25" s="240"/>
      <c r="CN25" s="240"/>
      <c r="CO25" s="160"/>
      <c r="CP25" s="122"/>
      <c r="CQ25" s="122"/>
      <c r="CR25" s="188"/>
      <c r="CS25" s="188"/>
      <c r="CT25" s="161"/>
      <c r="CU25" s="122"/>
      <c r="CV25" s="122"/>
      <c r="CW25" s="157"/>
      <c r="CX25" s="157"/>
      <c r="CY25" s="157"/>
      <c r="CZ25" s="157"/>
      <c r="DA25" s="157"/>
      <c r="DB25" s="157"/>
      <c r="DC25" s="122"/>
      <c r="DD25" s="122"/>
      <c r="DE25" s="240"/>
      <c r="DF25" s="240"/>
      <c r="DG25" s="160"/>
      <c r="DH25" s="160"/>
    </row>
    <row r="26" spans="1:112" ht="15" customHeight="1">
      <c r="A26" s="111"/>
      <c r="B26" s="112"/>
      <c r="C26" s="112"/>
      <c r="D26" s="112"/>
      <c r="E26" s="112"/>
      <c r="F26" s="112"/>
      <c r="G26" s="112"/>
      <c r="H26" s="112" t="s">
        <v>69</v>
      </c>
      <c r="I26" s="112"/>
      <c r="J26" s="112"/>
      <c r="K26" s="112"/>
      <c r="L26" s="112"/>
      <c r="M26" s="112"/>
      <c r="N26" s="112"/>
      <c r="O26" s="112"/>
      <c r="P26" s="188"/>
      <c r="Q26" s="155">
        <f>COUNTIF(Y5:BC33,H26)</f>
        <v>0</v>
      </c>
      <c r="R26" s="122"/>
      <c r="S26" s="112"/>
      <c r="T26" s="112"/>
      <c r="U26" s="112"/>
      <c r="V26" s="112"/>
      <c r="W26" s="112"/>
      <c r="X26" s="111"/>
      <c r="Y26" s="137"/>
      <c r="Z26" s="137"/>
      <c r="AA26" s="137"/>
      <c r="AB26" s="137"/>
      <c r="AC26" s="123"/>
      <c r="AD26" s="123"/>
      <c r="AE26" s="123"/>
      <c r="AF26" s="123"/>
      <c r="AG26" s="131"/>
      <c r="AH26" s="118"/>
      <c r="AI26" s="118"/>
      <c r="AJ26" s="118"/>
      <c r="AK26" s="119"/>
      <c r="AL26" s="112"/>
      <c r="AM26" s="112"/>
      <c r="AN26" s="188"/>
      <c r="AO26" s="188"/>
      <c r="AP26" s="126"/>
      <c r="AQ26" s="123"/>
      <c r="AR26" s="123"/>
      <c r="AS26" s="123"/>
      <c r="AT26" s="123"/>
      <c r="AU26" s="123"/>
      <c r="AV26" s="123"/>
      <c r="AW26" s="123"/>
      <c r="AX26" s="123"/>
      <c r="AY26" s="131"/>
      <c r="AZ26" s="123"/>
      <c r="BA26" s="123"/>
      <c r="BB26" s="123"/>
      <c r="BC26" s="119"/>
      <c r="BD26" s="119"/>
      <c r="BE26" s="111"/>
      <c r="BF26" s="112"/>
      <c r="BG26" s="112"/>
      <c r="BH26" s="112"/>
      <c r="BI26" s="112"/>
      <c r="BJ26" s="112"/>
      <c r="BK26" s="112"/>
      <c r="BL26" s="112" t="s">
        <v>69</v>
      </c>
      <c r="BM26" s="112"/>
      <c r="BN26" s="112"/>
      <c r="BO26" s="112"/>
      <c r="BP26" s="112"/>
      <c r="BQ26" s="112"/>
      <c r="BR26" s="112"/>
      <c r="BS26" s="112"/>
      <c r="BT26" s="188"/>
      <c r="BU26" s="155">
        <f>COUNTIF(CC5:DG33,BL26)</f>
        <v>0</v>
      </c>
      <c r="BV26" s="122"/>
      <c r="BW26" s="112"/>
      <c r="BX26" s="112"/>
      <c r="BY26" s="112"/>
      <c r="BZ26" s="112"/>
      <c r="CA26" s="112"/>
      <c r="CB26" s="111"/>
      <c r="CC26" s="137"/>
      <c r="CD26" s="137"/>
      <c r="CE26" s="137"/>
      <c r="CF26" s="137"/>
      <c r="CG26" s="123"/>
      <c r="CH26" s="123"/>
      <c r="CI26" s="123"/>
      <c r="CJ26" s="123"/>
      <c r="CK26" s="131"/>
      <c r="CL26" s="118"/>
      <c r="CM26" s="118"/>
      <c r="CN26" s="118"/>
      <c r="CO26" s="119"/>
      <c r="CP26" s="112"/>
      <c r="CQ26" s="112"/>
      <c r="CR26" s="188"/>
      <c r="CS26" s="188"/>
      <c r="CT26" s="126"/>
      <c r="CU26" s="123"/>
      <c r="CV26" s="123"/>
      <c r="CW26" s="123"/>
      <c r="CX26" s="123"/>
      <c r="CY26" s="123"/>
      <c r="CZ26" s="123"/>
      <c r="DA26" s="123"/>
      <c r="DB26" s="123"/>
      <c r="DC26" s="131"/>
      <c r="DD26" s="123"/>
      <c r="DE26" s="123"/>
      <c r="DF26" s="123"/>
      <c r="DG26" s="119"/>
      <c r="DH26" s="119"/>
    </row>
    <row r="27" spans="1:112" ht="15" customHeight="1">
      <c r="A27" s="111"/>
      <c r="B27" s="112"/>
      <c r="C27" s="112"/>
      <c r="D27" s="112"/>
      <c r="E27" s="112"/>
      <c r="F27" s="113"/>
      <c r="G27" s="112"/>
      <c r="H27" s="112" t="s">
        <v>82</v>
      </c>
      <c r="I27" s="112"/>
      <c r="J27" s="112"/>
      <c r="K27" s="112"/>
      <c r="L27" s="112"/>
      <c r="M27" s="112"/>
      <c r="N27" s="112"/>
      <c r="O27" s="112"/>
      <c r="P27" s="188"/>
      <c r="Q27" s="155">
        <f>COUNTIF(Y5:BC33,H27)</f>
        <v>0</v>
      </c>
      <c r="R27" s="112"/>
      <c r="S27" s="112"/>
      <c r="T27" s="112"/>
      <c r="U27" s="112"/>
      <c r="V27" s="112"/>
      <c r="W27" s="112"/>
      <c r="X27" s="111"/>
      <c r="Y27" s="289"/>
      <c r="Z27" s="289"/>
      <c r="AA27" s="286"/>
      <c r="AB27" s="286"/>
      <c r="AC27" s="286"/>
      <c r="AD27" s="286"/>
      <c r="AE27" s="292"/>
      <c r="AF27" s="292"/>
      <c r="AG27" s="253"/>
      <c r="AH27" s="253"/>
      <c r="AI27" s="253"/>
      <c r="AJ27" s="253"/>
      <c r="AK27" s="119"/>
      <c r="AL27" s="112"/>
      <c r="AM27" s="112"/>
      <c r="AN27" s="188"/>
      <c r="AO27" s="188"/>
      <c r="AP27" s="138"/>
      <c r="AQ27" s="241"/>
      <c r="AR27" s="241"/>
      <c r="AS27" s="289"/>
      <c r="AT27" s="289"/>
      <c r="AU27" s="289"/>
      <c r="AV27" s="289"/>
      <c r="AW27" s="292"/>
      <c r="AX27" s="292"/>
      <c r="AY27" s="253"/>
      <c r="AZ27" s="253"/>
      <c r="BA27" s="253"/>
      <c r="BB27" s="253"/>
      <c r="BC27" s="119"/>
      <c r="BD27" s="119"/>
      <c r="BE27" s="111"/>
      <c r="BF27" s="112"/>
      <c r="BG27" s="112"/>
      <c r="BH27" s="112"/>
      <c r="BI27" s="112"/>
      <c r="BJ27" s="112"/>
      <c r="BK27" s="112"/>
      <c r="BL27" s="112" t="s">
        <v>82</v>
      </c>
      <c r="BM27" s="112"/>
      <c r="BN27" s="112"/>
      <c r="BO27" s="112"/>
      <c r="BP27" s="112"/>
      <c r="BQ27" s="112"/>
      <c r="BR27" s="112"/>
      <c r="BS27" s="112"/>
      <c r="BT27" s="188"/>
      <c r="BU27" s="155">
        <f>COUNTIF(CC5:DG33,BL27)</f>
        <v>0</v>
      </c>
      <c r="BV27" s="112"/>
      <c r="BW27" s="112"/>
      <c r="BX27" s="112"/>
      <c r="BY27" s="112"/>
      <c r="BZ27" s="112"/>
      <c r="CA27" s="112"/>
      <c r="CB27" s="111"/>
      <c r="CC27" s="267"/>
      <c r="CD27" s="267"/>
      <c r="CE27" s="267"/>
      <c r="CF27" s="273"/>
      <c r="CG27" s="273"/>
      <c r="CH27" s="270"/>
      <c r="CI27" s="270"/>
      <c r="CJ27" s="270"/>
      <c r="CK27" s="238"/>
      <c r="CL27" s="238"/>
      <c r="CM27" s="238"/>
      <c r="CN27" s="238"/>
      <c r="CO27" s="119"/>
      <c r="CP27" s="112"/>
      <c r="CQ27" s="112"/>
      <c r="CR27" s="188"/>
      <c r="CS27" s="188"/>
      <c r="CT27" s="138"/>
      <c r="CU27" s="267"/>
      <c r="CV27" s="267"/>
      <c r="CW27" s="270"/>
      <c r="CX27" s="270"/>
      <c r="CY27" s="270"/>
      <c r="CZ27" s="270"/>
      <c r="DA27" s="264"/>
      <c r="DB27" s="264"/>
      <c r="DC27" s="238"/>
      <c r="DD27" s="238"/>
      <c r="DE27" s="238"/>
      <c r="DF27" s="238"/>
      <c r="DG27" s="119"/>
      <c r="DH27" s="119"/>
    </row>
    <row r="28" spans="1:112" ht="15" customHeight="1">
      <c r="A28" s="111"/>
      <c r="B28" s="112"/>
      <c r="C28" s="112"/>
      <c r="D28" s="112"/>
      <c r="E28" s="112"/>
      <c r="F28" s="113"/>
      <c r="G28" s="112"/>
      <c r="H28" s="112"/>
      <c r="I28" s="112"/>
      <c r="J28" s="112"/>
      <c r="K28" s="112"/>
      <c r="L28" s="112"/>
      <c r="M28" s="112"/>
      <c r="N28" s="112"/>
      <c r="O28" s="112"/>
      <c r="P28" s="188"/>
      <c r="Q28" s="112"/>
      <c r="R28" s="112"/>
      <c r="S28" s="112"/>
      <c r="T28" s="112"/>
      <c r="U28" s="112"/>
      <c r="V28" s="188" t="s">
        <v>17</v>
      </c>
      <c r="W28" s="112"/>
      <c r="X28" s="111"/>
      <c r="Y28" s="290"/>
      <c r="Z28" s="290"/>
      <c r="AA28" s="287"/>
      <c r="AB28" s="287"/>
      <c r="AC28" s="287"/>
      <c r="AD28" s="287"/>
      <c r="AE28" s="293"/>
      <c r="AF28" s="293"/>
      <c r="AG28" s="254"/>
      <c r="AH28" s="254"/>
      <c r="AI28" s="254"/>
      <c r="AJ28" s="254"/>
      <c r="AK28" s="119"/>
      <c r="AL28" s="112"/>
      <c r="AM28" s="112"/>
      <c r="AN28" s="188" t="s">
        <v>18</v>
      </c>
      <c r="AO28" s="188"/>
      <c r="AP28" s="138"/>
      <c r="AQ28" s="242"/>
      <c r="AR28" s="242"/>
      <c r="AS28" s="290"/>
      <c r="AT28" s="290"/>
      <c r="AU28" s="290"/>
      <c r="AV28" s="290"/>
      <c r="AW28" s="293"/>
      <c r="AX28" s="293"/>
      <c r="AY28" s="254"/>
      <c r="AZ28" s="254"/>
      <c r="BA28" s="254"/>
      <c r="BB28" s="254"/>
      <c r="BC28" s="119"/>
      <c r="BD28" s="119"/>
      <c r="BE28" s="111"/>
      <c r="BF28" s="112"/>
      <c r="BG28" s="112"/>
      <c r="BH28" s="112"/>
      <c r="BI28" s="112"/>
      <c r="BJ28" s="113"/>
      <c r="BK28" s="112"/>
      <c r="BL28" s="112"/>
      <c r="BM28" s="112"/>
      <c r="BN28" s="112"/>
      <c r="BO28" s="112"/>
      <c r="BP28" s="112"/>
      <c r="BQ28" s="112"/>
      <c r="BR28" s="112"/>
      <c r="BS28" s="112"/>
      <c r="BT28" s="188"/>
      <c r="BU28" s="112"/>
      <c r="BV28" s="112"/>
      <c r="BW28" s="112"/>
      <c r="BX28" s="112"/>
      <c r="BY28" s="112"/>
      <c r="BZ28" s="188" t="s">
        <v>17</v>
      </c>
      <c r="CA28" s="112"/>
      <c r="CB28" s="111"/>
      <c r="CC28" s="268"/>
      <c r="CD28" s="268"/>
      <c r="CE28" s="268"/>
      <c r="CF28" s="274"/>
      <c r="CG28" s="274"/>
      <c r="CH28" s="271"/>
      <c r="CI28" s="271"/>
      <c r="CJ28" s="271"/>
      <c r="CK28" s="239"/>
      <c r="CL28" s="239"/>
      <c r="CM28" s="239"/>
      <c r="CN28" s="239"/>
      <c r="CO28" s="119"/>
      <c r="CP28" s="112"/>
      <c r="CQ28" s="112"/>
      <c r="CR28" s="188" t="s">
        <v>18</v>
      </c>
      <c r="CS28" s="188"/>
      <c r="CT28" s="138"/>
      <c r="CU28" s="268"/>
      <c r="CV28" s="268"/>
      <c r="CW28" s="271"/>
      <c r="CX28" s="271"/>
      <c r="CY28" s="271"/>
      <c r="CZ28" s="271"/>
      <c r="DA28" s="265"/>
      <c r="DB28" s="265"/>
      <c r="DC28" s="239"/>
      <c r="DD28" s="239"/>
      <c r="DE28" s="239"/>
      <c r="DF28" s="239"/>
      <c r="DG28" s="119"/>
      <c r="DH28" s="119"/>
    </row>
    <row r="29" spans="1:112" ht="15" customHeight="1">
      <c r="A29" s="111"/>
      <c r="B29" s="112"/>
      <c r="C29" s="112"/>
      <c r="D29" s="112"/>
      <c r="E29" s="112"/>
      <c r="F29" s="113"/>
      <c r="G29" s="191"/>
      <c r="H29" s="260"/>
      <c r="I29" s="260"/>
      <c r="J29" s="260"/>
      <c r="K29" s="112"/>
      <c r="L29" s="112"/>
      <c r="M29" s="112"/>
      <c r="N29" s="112"/>
      <c r="O29" s="112"/>
      <c r="P29" s="188"/>
      <c r="Q29" s="112"/>
      <c r="R29" s="112"/>
      <c r="S29" s="112"/>
      <c r="T29" s="112"/>
      <c r="U29" s="112"/>
      <c r="V29" s="112"/>
      <c r="W29" s="112"/>
      <c r="X29" s="111"/>
      <c r="Y29" s="291"/>
      <c r="Z29" s="291"/>
      <c r="AA29" s="288"/>
      <c r="AB29" s="288"/>
      <c r="AC29" s="288"/>
      <c r="AD29" s="288"/>
      <c r="AE29" s="294"/>
      <c r="AF29" s="294"/>
      <c r="AG29" s="255"/>
      <c r="AH29" s="255"/>
      <c r="AI29" s="254"/>
      <c r="AJ29" s="254"/>
      <c r="AK29" s="119"/>
      <c r="AL29" s="112"/>
      <c r="AM29" s="112"/>
      <c r="AN29" s="188"/>
      <c r="AO29" s="188"/>
      <c r="AP29" s="138"/>
      <c r="AQ29" s="243"/>
      <c r="AR29" s="243"/>
      <c r="AS29" s="291"/>
      <c r="AT29" s="291"/>
      <c r="AU29" s="291"/>
      <c r="AV29" s="291"/>
      <c r="AW29" s="294"/>
      <c r="AX29" s="294"/>
      <c r="AY29" s="255"/>
      <c r="AZ29" s="255"/>
      <c r="BA29" s="254"/>
      <c r="BB29" s="254"/>
      <c r="BC29" s="119"/>
      <c r="BD29" s="119"/>
      <c r="BE29" s="111"/>
      <c r="BF29" s="112"/>
      <c r="BG29" s="112"/>
      <c r="BH29" s="112"/>
      <c r="BI29" s="112"/>
      <c r="BJ29" s="113"/>
      <c r="BK29" s="191"/>
      <c r="BL29" s="260"/>
      <c r="BM29" s="260"/>
      <c r="BN29" s="260"/>
      <c r="BO29" s="112"/>
      <c r="BP29" s="112"/>
      <c r="BQ29" s="112"/>
      <c r="BR29" s="112"/>
      <c r="BS29" s="112"/>
      <c r="BT29" s="188"/>
      <c r="BU29" s="112"/>
      <c r="BV29" s="112"/>
      <c r="BW29" s="112"/>
      <c r="BX29" s="112"/>
      <c r="BY29" s="112"/>
      <c r="BZ29" s="112"/>
      <c r="CA29" s="112"/>
      <c r="CB29" s="111"/>
      <c r="CC29" s="269"/>
      <c r="CD29" s="269"/>
      <c r="CE29" s="269"/>
      <c r="CF29" s="275"/>
      <c r="CG29" s="275"/>
      <c r="CH29" s="272"/>
      <c r="CI29" s="272"/>
      <c r="CJ29" s="272"/>
      <c r="CK29" s="240"/>
      <c r="CL29" s="240"/>
      <c r="CM29" s="239"/>
      <c r="CN29" s="239"/>
      <c r="CO29" s="119"/>
      <c r="CP29" s="112"/>
      <c r="CQ29" s="112"/>
      <c r="CR29" s="188"/>
      <c r="CS29" s="188"/>
      <c r="CT29" s="138"/>
      <c r="CU29" s="269"/>
      <c r="CV29" s="269"/>
      <c r="CW29" s="272"/>
      <c r="CX29" s="272"/>
      <c r="CY29" s="272"/>
      <c r="CZ29" s="272"/>
      <c r="DA29" s="266"/>
      <c r="DB29" s="266"/>
      <c r="DC29" s="240"/>
      <c r="DD29" s="240"/>
      <c r="DE29" s="239"/>
      <c r="DF29" s="239"/>
      <c r="DG29" s="119"/>
      <c r="DH29" s="119"/>
    </row>
    <row r="30" spans="1:112" ht="15" customHeight="1">
      <c r="A30" s="111"/>
      <c r="B30" s="112"/>
      <c r="C30" s="112"/>
      <c r="D30" s="112"/>
      <c r="E30" s="112"/>
      <c r="F30" s="113" t="s">
        <v>128</v>
      </c>
      <c r="G30" s="112"/>
      <c r="H30" s="174" t="s">
        <v>127</v>
      </c>
      <c r="I30" s="112"/>
      <c r="J30" s="112"/>
      <c r="K30" s="112"/>
      <c r="L30" s="112"/>
      <c r="M30" s="112"/>
      <c r="N30" s="112"/>
      <c r="O30" s="112"/>
      <c r="P30" s="188"/>
      <c r="Q30" s="112"/>
      <c r="R30" s="112"/>
      <c r="S30" s="112"/>
      <c r="T30" s="112"/>
      <c r="U30" s="112"/>
      <c r="V30" s="112"/>
      <c r="W30" s="112"/>
      <c r="X30" s="111"/>
      <c r="Y30" s="172"/>
      <c r="Z30" s="172"/>
      <c r="AA30" s="164"/>
      <c r="AB30" s="164"/>
      <c r="AC30" s="163"/>
      <c r="AD30" s="163"/>
      <c r="AE30" s="172"/>
      <c r="AF30" s="172"/>
      <c r="AG30" s="195"/>
      <c r="AH30" s="195"/>
      <c r="AI30" s="255"/>
      <c r="AJ30" s="255"/>
      <c r="AK30" s="119"/>
      <c r="AL30" s="112"/>
      <c r="AM30" s="112"/>
      <c r="AN30" s="188"/>
      <c r="AO30" s="188"/>
      <c r="AP30" s="126"/>
      <c r="AQ30" s="164"/>
      <c r="AR30" s="164"/>
      <c r="AS30" s="120"/>
      <c r="AT30" s="120"/>
      <c r="AU30" s="120"/>
      <c r="AV30" s="120"/>
      <c r="AW30" s="120"/>
      <c r="AX30" s="120"/>
      <c r="AY30" s="195"/>
      <c r="AZ30" s="195"/>
      <c r="BA30" s="255"/>
      <c r="BB30" s="255"/>
      <c r="BC30" s="119"/>
      <c r="BD30" s="119"/>
      <c r="BE30" s="111"/>
      <c r="BF30" s="112"/>
      <c r="BG30" s="112"/>
      <c r="BH30" s="112"/>
      <c r="BI30" s="112"/>
      <c r="BJ30" s="113" t="s">
        <v>128</v>
      </c>
      <c r="BK30" s="112"/>
      <c r="BL30" s="174" t="s">
        <v>127</v>
      </c>
      <c r="BM30" s="112"/>
      <c r="BN30" s="112"/>
      <c r="BO30" s="112"/>
      <c r="BP30" s="112"/>
      <c r="BQ30" s="112"/>
      <c r="BR30" s="112"/>
      <c r="BS30" s="112"/>
      <c r="BT30" s="188"/>
      <c r="BU30" s="112"/>
      <c r="BV30" s="112"/>
      <c r="BW30" s="112"/>
      <c r="BX30" s="112"/>
      <c r="BY30" s="112"/>
      <c r="BZ30" s="112"/>
      <c r="CA30" s="112"/>
      <c r="CB30" s="111"/>
      <c r="CC30" s="112"/>
      <c r="CD30" s="112"/>
      <c r="CE30" s="112"/>
      <c r="CF30" s="112"/>
      <c r="CG30" s="112"/>
      <c r="CH30" s="120"/>
      <c r="CI30" s="120"/>
      <c r="CJ30" s="120"/>
      <c r="CK30" s="112"/>
      <c r="CL30" s="112"/>
      <c r="CM30" s="240"/>
      <c r="CN30" s="240"/>
      <c r="CO30" s="119"/>
      <c r="CP30" s="112"/>
      <c r="CQ30" s="112"/>
      <c r="CR30" s="188"/>
      <c r="CS30" s="188"/>
      <c r="CT30" s="126"/>
      <c r="CU30" s="112"/>
      <c r="CV30" s="112"/>
      <c r="CW30" s="120"/>
      <c r="CX30" s="120"/>
      <c r="CY30" s="120"/>
      <c r="CZ30" s="120"/>
      <c r="DA30" s="120"/>
      <c r="DB30" s="120"/>
      <c r="DC30" s="112"/>
      <c r="DD30" s="112"/>
      <c r="DE30" s="240"/>
      <c r="DF30" s="240"/>
      <c r="DG30" s="119"/>
      <c r="DH30" s="119"/>
    </row>
    <row r="31" spans="1:112" ht="15" customHeight="1" thickBot="1">
      <c r="A31" s="111"/>
      <c r="B31" s="112"/>
      <c r="C31" s="112"/>
      <c r="D31" s="112"/>
      <c r="E31" s="112"/>
      <c r="F31" s="113" t="s">
        <v>42</v>
      </c>
      <c r="G31" s="112"/>
      <c r="H31" s="112" t="s">
        <v>67</v>
      </c>
      <c r="I31" s="112"/>
      <c r="J31" s="112"/>
      <c r="K31" s="112"/>
      <c r="L31" s="112"/>
      <c r="M31" s="112"/>
      <c r="N31" s="112"/>
      <c r="O31" s="112"/>
      <c r="P31" s="188"/>
      <c r="Q31" s="112"/>
      <c r="R31" s="112"/>
      <c r="S31" s="112"/>
      <c r="T31" s="112"/>
      <c r="U31" s="112"/>
      <c r="V31" s="112"/>
      <c r="W31" s="112"/>
      <c r="X31" s="111"/>
      <c r="Y31" s="112"/>
      <c r="Z31" s="112"/>
      <c r="AA31" s="112"/>
      <c r="AB31" s="112"/>
      <c r="AC31" s="112"/>
      <c r="AD31" s="112"/>
      <c r="AE31" s="112"/>
      <c r="AF31" s="112"/>
      <c r="AG31" s="131"/>
      <c r="AH31" s="112"/>
      <c r="AI31" s="112"/>
      <c r="AJ31" s="112"/>
      <c r="AK31" s="119"/>
      <c r="AL31" s="112"/>
      <c r="AM31" s="112"/>
      <c r="AN31" s="188"/>
      <c r="AO31" s="188"/>
      <c r="AP31" s="126"/>
      <c r="AQ31" s="123"/>
      <c r="AR31" s="123"/>
      <c r="AS31" s="123"/>
      <c r="AT31" s="123"/>
      <c r="AU31" s="123"/>
      <c r="AV31" s="123"/>
      <c r="AW31" s="123"/>
      <c r="AX31" s="123"/>
      <c r="AY31" s="130"/>
      <c r="AZ31" s="130"/>
      <c r="BA31" s="130"/>
      <c r="BB31" s="130"/>
      <c r="BC31" s="119"/>
      <c r="BD31" s="119"/>
      <c r="BE31" s="111"/>
      <c r="BF31" s="112"/>
      <c r="BG31" s="112"/>
      <c r="BH31" s="112"/>
      <c r="BI31" s="112"/>
      <c r="BJ31" s="113" t="s">
        <v>42</v>
      </c>
      <c r="BK31" s="112"/>
      <c r="BL31" s="112" t="s">
        <v>67</v>
      </c>
      <c r="BM31" s="112"/>
      <c r="BN31" s="112"/>
      <c r="BO31" s="112"/>
      <c r="BP31" s="112"/>
      <c r="BQ31" s="112"/>
      <c r="BR31" s="112"/>
      <c r="BS31" s="112"/>
      <c r="BT31" s="188"/>
      <c r="BU31" s="112"/>
      <c r="BV31" s="112"/>
      <c r="BW31" s="112"/>
      <c r="BX31" s="112"/>
      <c r="BY31" s="112"/>
      <c r="BZ31" s="112"/>
      <c r="CA31" s="112"/>
      <c r="CB31" s="111"/>
      <c r="CC31" s="112"/>
      <c r="CD31" s="112"/>
      <c r="CE31" s="112"/>
      <c r="CF31" s="112"/>
      <c r="CG31" s="112"/>
      <c r="CH31" s="112"/>
      <c r="CI31" s="112"/>
      <c r="CJ31" s="112"/>
      <c r="CK31" s="131"/>
      <c r="CL31" s="112"/>
      <c r="CM31" s="112"/>
      <c r="CN31" s="112"/>
      <c r="CO31" s="119"/>
      <c r="CP31" s="112"/>
      <c r="CQ31" s="112"/>
      <c r="CR31" s="188"/>
      <c r="CS31" s="188"/>
      <c r="CT31" s="126"/>
      <c r="CU31" s="123"/>
      <c r="CV31" s="123"/>
      <c r="CW31" s="123"/>
      <c r="CX31" s="123"/>
      <c r="CY31" s="123"/>
      <c r="CZ31" s="123"/>
      <c r="DA31" s="123"/>
      <c r="DB31" s="123"/>
      <c r="DC31" s="130"/>
      <c r="DD31" s="130"/>
      <c r="DE31" s="130"/>
      <c r="DF31" s="130"/>
      <c r="DG31" s="119"/>
      <c r="DH31" s="119"/>
    </row>
    <row r="32" spans="1:112" ht="15" customHeight="1" thickBot="1">
      <c r="A32" s="111"/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88"/>
      <c r="Q32" s="112"/>
      <c r="R32" s="112"/>
      <c r="S32" s="112"/>
      <c r="T32" s="112"/>
      <c r="U32" s="112"/>
      <c r="V32" s="112"/>
      <c r="W32" s="112"/>
      <c r="X32" s="111"/>
      <c r="Y32" s="261"/>
      <c r="Z32" s="262"/>
      <c r="AA32" s="262"/>
      <c r="AB32" s="262"/>
      <c r="AC32" s="262"/>
      <c r="AD32" s="262"/>
      <c r="AE32" s="262"/>
      <c r="AF32" s="262"/>
      <c r="AG32" s="262"/>
      <c r="AH32" s="262"/>
      <c r="AI32" s="262"/>
      <c r="AJ32" s="263"/>
      <c r="AK32" s="119"/>
      <c r="AL32" s="112"/>
      <c r="AM32" s="112"/>
      <c r="AN32" s="188"/>
      <c r="AO32" s="188"/>
      <c r="AP32" s="126"/>
      <c r="AQ32" s="139"/>
      <c r="AR32" s="140"/>
      <c r="AS32" s="140"/>
      <c r="AT32" s="140"/>
      <c r="AU32" s="140"/>
      <c r="AV32" s="140"/>
      <c r="AW32" s="140"/>
      <c r="AX32" s="140"/>
      <c r="AY32" s="141"/>
      <c r="AZ32" s="141"/>
      <c r="BA32" s="141"/>
      <c r="BB32" s="142"/>
      <c r="BC32" s="119"/>
      <c r="BD32" s="119"/>
      <c r="BE32" s="111"/>
      <c r="BF32" s="112"/>
      <c r="BG32" s="112"/>
      <c r="BH32" s="112"/>
      <c r="BI32" s="112"/>
      <c r="BJ32" s="112"/>
      <c r="BK32" s="112"/>
      <c r="BL32" s="112"/>
      <c r="BM32" s="112"/>
      <c r="BN32" s="112"/>
      <c r="BO32" s="112"/>
      <c r="BP32" s="112"/>
      <c r="BQ32" s="112"/>
      <c r="BR32" s="112"/>
      <c r="BS32" s="112"/>
      <c r="BT32" s="188"/>
      <c r="BU32" s="112"/>
      <c r="BV32" s="112"/>
      <c r="BW32" s="112"/>
      <c r="BX32" s="112"/>
      <c r="BY32" s="112"/>
      <c r="BZ32" s="112"/>
      <c r="CA32" s="112"/>
      <c r="CB32" s="111"/>
      <c r="CC32" s="261"/>
      <c r="CD32" s="262"/>
      <c r="CE32" s="262"/>
      <c r="CF32" s="262"/>
      <c r="CG32" s="262"/>
      <c r="CH32" s="262"/>
      <c r="CI32" s="262"/>
      <c r="CJ32" s="262"/>
      <c r="CK32" s="262"/>
      <c r="CL32" s="262"/>
      <c r="CM32" s="262"/>
      <c r="CN32" s="263"/>
      <c r="CO32" s="119"/>
      <c r="CP32" s="112"/>
      <c r="CQ32" s="112"/>
      <c r="CR32" s="188"/>
      <c r="CS32" s="188"/>
      <c r="CT32" s="126"/>
      <c r="CU32" s="139"/>
      <c r="CV32" s="140"/>
      <c r="CW32" s="140"/>
      <c r="CX32" s="140"/>
      <c r="CY32" s="140"/>
      <c r="CZ32" s="140"/>
      <c r="DA32" s="140"/>
      <c r="DB32" s="140"/>
      <c r="DC32" s="141"/>
      <c r="DD32" s="141"/>
      <c r="DE32" s="141"/>
      <c r="DF32" s="142"/>
      <c r="DG32" s="119"/>
      <c r="DH32" s="119"/>
    </row>
    <row r="33" spans="1:112" ht="15" customHeight="1" thickBot="1">
      <c r="A33" s="111"/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88"/>
      <c r="Q33" s="112"/>
      <c r="R33" s="112"/>
      <c r="S33" s="112"/>
      <c r="T33" s="112"/>
      <c r="U33" s="112"/>
      <c r="V33" s="112"/>
      <c r="W33" s="112"/>
      <c r="X33" s="143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5"/>
      <c r="AL33" s="112"/>
      <c r="AM33" s="112"/>
      <c r="AN33" s="188"/>
      <c r="AO33" s="188"/>
      <c r="AP33" s="146"/>
      <c r="AQ33" s="147"/>
      <c r="AR33" s="147"/>
      <c r="AS33" s="147"/>
      <c r="AT33" s="147"/>
      <c r="AU33" s="147"/>
      <c r="AV33" s="147"/>
      <c r="AW33" s="147"/>
      <c r="AX33" s="147"/>
      <c r="AY33" s="144"/>
      <c r="AZ33" s="144"/>
      <c r="BA33" s="144"/>
      <c r="BB33" s="144"/>
      <c r="BC33" s="145"/>
      <c r="BD33" s="119"/>
      <c r="BE33" s="111"/>
      <c r="BF33" s="112"/>
      <c r="BG33" s="112"/>
      <c r="BH33" s="112"/>
      <c r="BI33" s="112"/>
      <c r="BJ33" s="112"/>
      <c r="BK33" s="112"/>
      <c r="BL33" s="112"/>
      <c r="BM33" s="112"/>
      <c r="BN33" s="112"/>
      <c r="BO33" s="112"/>
      <c r="BP33" s="112"/>
      <c r="BQ33" s="112"/>
      <c r="BR33" s="112"/>
      <c r="BS33" s="112"/>
      <c r="BT33" s="188"/>
      <c r="BU33" s="112"/>
      <c r="BV33" s="112"/>
      <c r="BW33" s="112"/>
      <c r="BX33" s="112"/>
      <c r="BY33" s="112"/>
      <c r="BZ33" s="112"/>
      <c r="CA33" s="112"/>
      <c r="CB33" s="143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5"/>
      <c r="CP33" s="112"/>
      <c r="CQ33" s="112"/>
      <c r="CR33" s="188"/>
      <c r="CS33" s="188"/>
      <c r="CT33" s="146"/>
      <c r="CU33" s="147"/>
      <c r="CV33" s="147"/>
      <c r="CW33" s="147"/>
      <c r="CX33" s="147"/>
      <c r="CY33" s="147"/>
      <c r="CZ33" s="147"/>
      <c r="DA33" s="147"/>
      <c r="DB33" s="147"/>
      <c r="DC33" s="144"/>
      <c r="DD33" s="144"/>
      <c r="DE33" s="144"/>
      <c r="DF33" s="144"/>
      <c r="DG33" s="145"/>
      <c r="DH33" s="119"/>
    </row>
    <row r="34" spans="1:112" ht="15" customHeight="1" thickBot="1">
      <c r="A34" s="111"/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88"/>
      <c r="Q34" s="112"/>
      <c r="R34" s="112"/>
      <c r="S34" s="112"/>
      <c r="T34" s="112"/>
      <c r="U34" s="112"/>
      <c r="V34" s="112"/>
      <c r="W34" s="112"/>
      <c r="X34" s="112"/>
      <c r="Y34" s="148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50"/>
      <c r="AK34" s="112"/>
      <c r="AL34" s="112"/>
      <c r="AM34" s="112"/>
      <c r="AN34" s="188"/>
      <c r="AO34" s="188"/>
      <c r="AP34" s="118"/>
      <c r="AQ34" s="148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50"/>
      <c r="BC34" s="112"/>
      <c r="BD34" s="119"/>
      <c r="BE34" s="111"/>
      <c r="BF34" s="112"/>
      <c r="BG34" s="112"/>
      <c r="BH34" s="112"/>
      <c r="BI34" s="112"/>
      <c r="BJ34" s="112"/>
      <c r="BK34" s="112"/>
      <c r="BL34" s="112"/>
      <c r="BM34" s="112"/>
      <c r="BN34" s="112"/>
      <c r="BO34" s="112"/>
      <c r="BP34" s="112"/>
      <c r="BQ34" s="112"/>
      <c r="BR34" s="112"/>
      <c r="BS34" s="112"/>
      <c r="BT34" s="188"/>
      <c r="BU34" s="112"/>
      <c r="BV34" s="112"/>
      <c r="BW34" s="112"/>
      <c r="BX34" s="112"/>
      <c r="BY34" s="112"/>
      <c r="BZ34" s="112"/>
      <c r="CA34" s="112"/>
      <c r="CB34" s="112"/>
      <c r="CC34" s="148"/>
      <c r="CD34" s="149"/>
      <c r="CE34" s="149"/>
      <c r="CF34" s="149"/>
      <c r="CG34" s="149"/>
      <c r="CH34" s="149"/>
      <c r="CI34" s="149"/>
      <c r="CJ34" s="149"/>
      <c r="CK34" s="149"/>
      <c r="CL34" s="149"/>
      <c r="CM34" s="149"/>
      <c r="CN34" s="150"/>
      <c r="CO34" s="112"/>
      <c r="CP34" s="112"/>
      <c r="CQ34" s="112"/>
      <c r="CR34" s="188"/>
      <c r="CS34" s="188"/>
      <c r="CT34" s="118"/>
      <c r="CU34" s="148"/>
      <c r="CV34" s="149"/>
      <c r="CW34" s="149"/>
      <c r="CX34" s="149"/>
      <c r="CY34" s="149"/>
      <c r="CZ34" s="149"/>
      <c r="DA34" s="149"/>
      <c r="DB34" s="149"/>
      <c r="DC34" s="149"/>
      <c r="DD34" s="149"/>
      <c r="DE34" s="149"/>
      <c r="DF34" s="150"/>
      <c r="DG34" s="112"/>
      <c r="DH34" s="119"/>
    </row>
    <row r="35" spans="1:112" ht="15" customHeight="1">
      <c r="A35" s="111"/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88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8"/>
      <c r="AQ35" s="118"/>
      <c r="AR35" s="118"/>
      <c r="AS35" s="118"/>
      <c r="AT35" s="118"/>
      <c r="AU35" s="118"/>
      <c r="AV35" s="118"/>
      <c r="AW35" s="118"/>
      <c r="AX35" s="118"/>
      <c r="AY35" s="112"/>
      <c r="AZ35" s="112"/>
      <c r="BA35" s="112"/>
      <c r="BB35" s="112"/>
      <c r="BC35" s="112"/>
      <c r="BD35" s="119"/>
      <c r="BE35" s="111"/>
      <c r="BF35" s="112"/>
      <c r="BG35" s="112"/>
      <c r="BH35" s="112"/>
      <c r="BI35" s="112"/>
      <c r="BJ35" s="112"/>
      <c r="BK35" s="112"/>
      <c r="BL35" s="112"/>
      <c r="BM35" s="112"/>
      <c r="BN35" s="112"/>
      <c r="BO35" s="112"/>
      <c r="BP35" s="112"/>
      <c r="BQ35" s="112"/>
      <c r="BR35" s="112"/>
      <c r="BS35" s="112"/>
      <c r="BT35" s="188"/>
      <c r="BU35" s="112"/>
      <c r="BV35" s="112"/>
      <c r="BW35" s="112"/>
      <c r="BX35" s="112"/>
      <c r="BY35" s="112"/>
      <c r="BZ35" s="112"/>
      <c r="CA35" s="112"/>
      <c r="CB35" s="112"/>
      <c r="CC35" s="112"/>
      <c r="CD35" s="112"/>
      <c r="CE35" s="112"/>
      <c r="CF35" s="112"/>
      <c r="CG35" s="112"/>
      <c r="CH35" s="112"/>
      <c r="CI35" s="112"/>
      <c r="CJ35" s="112"/>
      <c r="CK35" s="112"/>
      <c r="CL35" s="112"/>
      <c r="CM35" s="112"/>
      <c r="CN35" s="112"/>
      <c r="CO35" s="112"/>
      <c r="CP35" s="112"/>
      <c r="CQ35" s="112"/>
      <c r="CR35" s="112"/>
      <c r="CS35" s="112"/>
      <c r="CT35" s="118"/>
      <c r="CU35" s="118"/>
      <c r="CV35" s="118"/>
      <c r="CW35" s="118"/>
      <c r="CX35" s="118"/>
      <c r="CY35" s="118"/>
      <c r="CZ35" s="118"/>
      <c r="DA35" s="118"/>
      <c r="DB35" s="118"/>
      <c r="DC35" s="112"/>
      <c r="DD35" s="112"/>
      <c r="DE35" s="112"/>
      <c r="DF35" s="112"/>
      <c r="DG35" s="112"/>
      <c r="DH35" s="119"/>
    </row>
    <row r="36" spans="1:112" ht="15" customHeight="1" thickBot="1">
      <c r="A36" s="143"/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51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  <c r="AP36" s="147"/>
      <c r="AQ36" s="147"/>
      <c r="AR36" s="147"/>
      <c r="AS36" s="147"/>
      <c r="AT36" s="147"/>
      <c r="AU36" s="147"/>
      <c r="AV36" s="147"/>
      <c r="AW36" s="152"/>
      <c r="AX36" s="152"/>
      <c r="AY36" s="153" t="s">
        <v>38</v>
      </c>
      <c r="AZ36" s="284">
        <f>'C'!AZ180+1</f>
        <v>18</v>
      </c>
      <c r="BA36" s="284"/>
      <c r="BB36" s="154" t="s">
        <v>1</v>
      </c>
      <c r="BC36" s="284">
        <f>Cover!$X$24</f>
        <v>32</v>
      </c>
      <c r="BD36" s="285"/>
      <c r="BE36" s="143"/>
      <c r="BF36" s="144"/>
      <c r="BG36" s="144"/>
      <c r="BH36" s="144"/>
      <c r="BI36" s="144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51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  <c r="CT36" s="147"/>
      <c r="CU36" s="147"/>
      <c r="CV36" s="147"/>
      <c r="CW36" s="147"/>
      <c r="CX36" s="147"/>
      <c r="CY36" s="147"/>
      <c r="CZ36" s="147"/>
      <c r="DA36" s="152"/>
      <c r="DB36" s="152"/>
      <c r="DC36" s="153" t="s">
        <v>38</v>
      </c>
      <c r="DD36" s="284" t="str">
        <f>AZ36&amp;"A"</f>
        <v>18A</v>
      </c>
      <c r="DE36" s="284"/>
      <c r="DF36" s="154" t="s">
        <v>1</v>
      </c>
      <c r="DG36" s="284">
        <f>Cover!$X$24</f>
        <v>32</v>
      </c>
      <c r="DH36" s="285"/>
    </row>
    <row r="37" spans="1:112" ht="15" customHeight="1">
      <c r="A37" s="104" t="s">
        <v>72</v>
      </c>
      <c r="B37" s="105"/>
      <c r="C37" s="105"/>
      <c r="D37" s="106"/>
      <c r="E37" s="106"/>
      <c r="F37" s="107"/>
      <c r="G37" s="107"/>
      <c r="H37" s="107"/>
      <c r="I37" s="106"/>
      <c r="J37" s="106"/>
      <c r="K37" s="106"/>
      <c r="L37" s="106"/>
      <c r="M37" s="106"/>
      <c r="N37" s="106"/>
      <c r="O37" s="106"/>
      <c r="P37" s="106"/>
      <c r="Q37" s="107"/>
      <c r="R37" s="107"/>
      <c r="S37" s="107"/>
      <c r="T37" s="107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8"/>
      <c r="AQ37" s="108"/>
      <c r="AR37" s="108"/>
      <c r="AS37" s="108"/>
      <c r="AT37" s="108"/>
      <c r="AU37" s="108"/>
      <c r="AV37" s="108"/>
      <c r="AW37" s="108"/>
      <c r="AX37" s="108"/>
      <c r="AY37" s="106"/>
      <c r="AZ37" s="106"/>
      <c r="BA37" s="106"/>
      <c r="BB37" s="106"/>
      <c r="BC37" s="106"/>
      <c r="BD37" s="109"/>
      <c r="BE37" s="104" t="s">
        <v>73</v>
      </c>
      <c r="BF37" s="105"/>
      <c r="BG37" s="105"/>
      <c r="BH37" s="106"/>
      <c r="BI37" s="106"/>
      <c r="BJ37" s="107"/>
      <c r="BK37" s="107"/>
      <c r="BL37" s="107"/>
      <c r="BM37" s="106"/>
      <c r="BN37" s="106"/>
      <c r="BO37" s="106"/>
      <c r="BP37" s="106"/>
      <c r="BQ37" s="106"/>
      <c r="BR37" s="106"/>
      <c r="BS37" s="106"/>
      <c r="BT37" s="106"/>
      <c r="BU37" s="107"/>
      <c r="BV37" s="107"/>
      <c r="BW37" s="107"/>
      <c r="BX37" s="107"/>
      <c r="BY37" s="106"/>
      <c r="BZ37" s="106"/>
      <c r="CA37" s="106"/>
      <c r="CB37" s="106"/>
      <c r="CC37" s="106"/>
      <c r="CD37" s="106"/>
      <c r="CE37" s="106"/>
      <c r="CF37" s="106"/>
      <c r="CG37" s="106"/>
      <c r="CH37" s="106"/>
      <c r="CI37" s="106"/>
      <c r="CJ37" s="106"/>
      <c r="CK37" s="106"/>
      <c r="CL37" s="106"/>
      <c r="CM37" s="106"/>
      <c r="CN37" s="106"/>
      <c r="CO37" s="106"/>
      <c r="CP37" s="106"/>
      <c r="CQ37" s="106"/>
      <c r="CR37" s="106"/>
      <c r="CS37" s="106"/>
      <c r="CT37" s="108"/>
      <c r="CU37" s="108"/>
      <c r="CV37" s="108"/>
      <c r="CW37" s="108"/>
      <c r="CX37" s="108"/>
      <c r="CY37" s="108"/>
      <c r="CZ37" s="108"/>
      <c r="DA37" s="108"/>
      <c r="DB37" s="108"/>
      <c r="DC37" s="106"/>
      <c r="DD37" s="106"/>
      <c r="DE37" s="106"/>
      <c r="DF37" s="106"/>
      <c r="DG37" s="106"/>
      <c r="DH37" s="109"/>
    </row>
    <row r="38" spans="1:112" ht="15" customHeight="1">
      <c r="A38" s="111"/>
      <c r="B38" s="112"/>
      <c r="C38" s="112"/>
      <c r="D38" s="112"/>
      <c r="E38" s="112"/>
      <c r="F38" s="113" t="s">
        <v>32</v>
      </c>
      <c r="G38" s="112"/>
      <c r="H38" s="114" t="s">
        <v>64</v>
      </c>
      <c r="I38" s="115"/>
      <c r="J38" s="112"/>
      <c r="K38" s="112"/>
      <c r="L38" s="115"/>
      <c r="M38" s="116"/>
      <c r="N38" s="115"/>
      <c r="O38" s="115"/>
      <c r="P38" s="116"/>
      <c r="Q38" s="116"/>
      <c r="R38" s="116"/>
      <c r="S38" s="116"/>
      <c r="T38" s="116"/>
      <c r="U38" s="112"/>
      <c r="V38" s="112"/>
      <c r="W38" s="112"/>
      <c r="X38" s="117"/>
      <c r="Y38" s="117"/>
      <c r="Z38" s="117"/>
      <c r="AA38" s="117"/>
      <c r="AB38" s="117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8"/>
      <c r="AQ38" s="118"/>
      <c r="AR38" s="118"/>
      <c r="AS38" s="118"/>
      <c r="AT38" s="118"/>
      <c r="AU38" s="118"/>
      <c r="AV38" s="118"/>
      <c r="AW38" s="118"/>
      <c r="AX38" s="118"/>
      <c r="AY38" s="112"/>
      <c r="AZ38" s="112"/>
      <c r="BA38" s="112"/>
      <c r="BB38" s="112"/>
      <c r="BC38" s="112"/>
      <c r="BD38" s="119"/>
      <c r="BE38" s="111"/>
      <c r="BF38" s="112"/>
      <c r="BG38" s="112"/>
      <c r="BH38" s="112"/>
      <c r="BI38" s="112"/>
      <c r="BJ38" s="113" t="s">
        <v>32</v>
      </c>
      <c r="BK38" s="112"/>
      <c r="BL38" s="114" t="str">
        <f>H38</f>
        <v>xxxxx</v>
      </c>
      <c r="BM38" s="115"/>
      <c r="BN38" s="112"/>
      <c r="BO38" s="112"/>
      <c r="BP38" s="115"/>
      <c r="BQ38" s="116"/>
      <c r="BR38" s="115"/>
      <c r="BS38" s="115"/>
      <c r="BT38" s="116"/>
      <c r="BU38" s="116"/>
      <c r="BV38" s="116"/>
      <c r="BW38" s="116"/>
      <c r="BX38" s="116"/>
      <c r="BY38" s="112"/>
      <c r="BZ38" s="112"/>
      <c r="CA38" s="112"/>
      <c r="CB38" s="117"/>
      <c r="CC38" s="117"/>
      <c r="CD38" s="117"/>
      <c r="CE38" s="117"/>
      <c r="CF38" s="117"/>
      <c r="CG38" s="112"/>
      <c r="CH38" s="112"/>
      <c r="CI38" s="112"/>
      <c r="CJ38" s="112"/>
      <c r="CK38" s="112"/>
      <c r="CL38" s="112"/>
      <c r="CM38" s="112"/>
      <c r="CN38" s="112"/>
      <c r="CO38" s="112"/>
      <c r="CP38" s="112"/>
      <c r="CQ38" s="120"/>
      <c r="CR38" s="120"/>
      <c r="CS38" s="112"/>
      <c r="CT38" s="118"/>
      <c r="CU38" s="118"/>
      <c r="CV38" s="118"/>
      <c r="CW38" s="118"/>
      <c r="CX38" s="118"/>
      <c r="CY38" s="118"/>
      <c r="CZ38" s="118"/>
      <c r="DA38" s="118"/>
      <c r="DB38" s="118"/>
      <c r="DC38" s="112"/>
      <c r="DD38" s="112"/>
      <c r="DE38" s="112"/>
      <c r="DF38" s="112"/>
      <c r="DG38" s="112"/>
      <c r="DH38" s="119"/>
    </row>
    <row r="39" spans="1:112" ht="15" customHeight="1">
      <c r="A39" s="111"/>
      <c r="B39" s="112"/>
      <c r="C39" s="112"/>
      <c r="D39" s="112"/>
      <c r="E39" s="112"/>
      <c r="F39" s="113" t="s">
        <v>31</v>
      </c>
      <c r="G39" s="112"/>
      <c r="H39" s="121" t="s">
        <v>64</v>
      </c>
      <c r="I39" s="112"/>
      <c r="J39" s="112"/>
      <c r="K39" s="112"/>
      <c r="L39" s="112"/>
      <c r="M39" s="112"/>
      <c r="N39" s="112"/>
      <c r="O39" s="112"/>
      <c r="P39" s="112"/>
      <c r="Q39" s="112"/>
      <c r="R39" s="116"/>
      <c r="S39" s="116"/>
      <c r="T39" s="112"/>
      <c r="U39" s="112"/>
      <c r="V39" s="112"/>
      <c r="W39" s="112"/>
      <c r="X39" s="12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8"/>
      <c r="AQ39" s="118"/>
      <c r="AR39" s="118"/>
      <c r="AS39" s="118"/>
      <c r="AT39" s="118"/>
      <c r="AU39" s="118"/>
      <c r="AV39" s="118"/>
      <c r="AW39" s="118"/>
      <c r="AX39" s="118"/>
      <c r="AY39" s="112"/>
      <c r="AZ39" s="112"/>
      <c r="BA39" s="112"/>
      <c r="BB39" s="112"/>
      <c r="BC39" s="112"/>
      <c r="BD39" s="119"/>
      <c r="BE39" s="111"/>
      <c r="BF39" s="112"/>
      <c r="BG39" s="112"/>
      <c r="BH39" s="112"/>
      <c r="BI39" s="112"/>
      <c r="BJ39" s="113" t="s">
        <v>31</v>
      </c>
      <c r="BK39" s="112"/>
      <c r="BL39" s="114" t="str">
        <f>H39</f>
        <v>xxxxx</v>
      </c>
      <c r="BM39" s="112"/>
      <c r="BN39" s="112"/>
      <c r="BO39" s="112"/>
      <c r="BP39" s="112"/>
      <c r="BQ39" s="112"/>
      <c r="BR39" s="112"/>
      <c r="BS39" s="112"/>
      <c r="BT39" s="112"/>
      <c r="BU39" s="112"/>
      <c r="BV39" s="116"/>
      <c r="BW39" s="116"/>
      <c r="BX39" s="112"/>
      <c r="BY39" s="112"/>
      <c r="BZ39" s="112"/>
      <c r="CA39" s="112"/>
      <c r="CB39" s="122"/>
      <c r="CC39" s="112"/>
      <c r="CD39" s="112"/>
      <c r="CE39" s="112"/>
      <c r="CF39" s="112"/>
      <c r="CG39" s="112"/>
      <c r="CH39" s="112"/>
      <c r="CI39" s="112"/>
      <c r="CJ39" s="112"/>
      <c r="CK39" s="112"/>
      <c r="CL39" s="112"/>
      <c r="CM39" s="112"/>
      <c r="CN39" s="112"/>
      <c r="CO39" s="112"/>
      <c r="CP39" s="112"/>
      <c r="CQ39" s="123"/>
      <c r="CR39" s="123"/>
      <c r="CS39" s="112"/>
      <c r="CT39" s="118"/>
      <c r="CU39" s="118"/>
      <c r="CV39" s="118"/>
      <c r="CW39" s="118"/>
      <c r="CX39" s="118"/>
      <c r="CY39" s="118"/>
      <c r="CZ39" s="118"/>
      <c r="DA39" s="118"/>
      <c r="DB39" s="118"/>
      <c r="DC39" s="112"/>
      <c r="DD39" s="112"/>
      <c r="DE39" s="112"/>
      <c r="DF39" s="112"/>
      <c r="DG39" s="112"/>
      <c r="DH39" s="119"/>
    </row>
    <row r="40" spans="1:112" ht="15" customHeight="1" thickBot="1">
      <c r="A40" s="111"/>
      <c r="B40" s="112"/>
      <c r="C40" s="112"/>
      <c r="D40" s="115"/>
      <c r="E40" s="112"/>
      <c r="F40" s="113" t="s">
        <v>34</v>
      </c>
      <c r="G40" s="112"/>
      <c r="H40" s="114" t="s">
        <v>65</v>
      </c>
      <c r="I40" s="112"/>
      <c r="J40" s="112"/>
      <c r="K40" s="112"/>
      <c r="L40" s="112"/>
      <c r="M40" s="112"/>
      <c r="N40" s="112"/>
      <c r="O40" s="112"/>
      <c r="P40" s="188"/>
      <c r="Q40" s="112"/>
      <c r="R40" s="112"/>
      <c r="S40" s="112"/>
      <c r="T40" s="112"/>
      <c r="U40" s="112"/>
      <c r="V40" s="112"/>
      <c r="W40" s="112"/>
      <c r="X40" s="256" t="s">
        <v>2</v>
      </c>
      <c r="Y40" s="256"/>
      <c r="Z40" s="256"/>
      <c r="AA40" s="256"/>
      <c r="AB40" s="256"/>
      <c r="AC40" s="256"/>
      <c r="AD40" s="256"/>
      <c r="AE40" s="256"/>
      <c r="AF40" s="256"/>
      <c r="AG40" s="256"/>
      <c r="AH40" s="256"/>
      <c r="AI40" s="256"/>
      <c r="AJ40" s="256"/>
      <c r="AK40" s="256"/>
      <c r="AL40" s="189"/>
      <c r="AM40" s="189"/>
      <c r="AN40" s="188"/>
      <c r="AO40" s="188"/>
      <c r="AP40" s="256" t="s">
        <v>3</v>
      </c>
      <c r="AQ40" s="256"/>
      <c r="AR40" s="256"/>
      <c r="AS40" s="256"/>
      <c r="AT40" s="256"/>
      <c r="AU40" s="256"/>
      <c r="AV40" s="256"/>
      <c r="AW40" s="256"/>
      <c r="AX40" s="256"/>
      <c r="AY40" s="256"/>
      <c r="AZ40" s="256"/>
      <c r="BA40" s="256"/>
      <c r="BB40" s="256"/>
      <c r="BC40" s="256"/>
      <c r="BD40" s="119"/>
      <c r="BE40" s="111"/>
      <c r="BF40" s="112"/>
      <c r="BG40" s="112"/>
      <c r="BH40" s="115"/>
      <c r="BI40" s="112"/>
      <c r="BJ40" s="113" t="s">
        <v>34</v>
      </c>
      <c r="BK40" s="112"/>
      <c r="BL40" s="114" t="str">
        <f>H40</f>
        <v>FCSXXXX</v>
      </c>
      <c r="BM40" s="112"/>
      <c r="BN40" s="112"/>
      <c r="BO40" s="112"/>
      <c r="BP40" s="112"/>
      <c r="BQ40" s="112"/>
      <c r="BR40" s="112"/>
      <c r="BS40" s="112"/>
      <c r="BT40" s="188"/>
      <c r="BU40" s="112"/>
      <c r="BV40" s="112"/>
      <c r="BW40" s="112"/>
      <c r="BX40" s="112"/>
      <c r="BY40" s="112"/>
      <c r="BZ40" s="112"/>
      <c r="CA40" s="112"/>
      <c r="CB40" s="256" t="s">
        <v>2</v>
      </c>
      <c r="CC40" s="256"/>
      <c r="CD40" s="256"/>
      <c r="CE40" s="256"/>
      <c r="CF40" s="256"/>
      <c r="CG40" s="256"/>
      <c r="CH40" s="256"/>
      <c r="CI40" s="256"/>
      <c r="CJ40" s="256"/>
      <c r="CK40" s="256"/>
      <c r="CL40" s="256"/>
      <c r="CM40" s="256"/>
      <c r="CN40" s="256"/>
      <c r="CO40" s="256"/>
      <c r="CP40" s="189"/>
      <c r="CQ40" s="189"/>
      <c r="CR40" s="188"/>
      <c r="CS40" s="188"/>
      <c r="CT40" s="256" t="s">
        <v>3</v>
      </c>
      <c r="CU40" s="256"/>
      <c r="CV40" s="256"/>
      <c r="CW40" s="256"/>
      <c r="CX40" s="256"/>
      <c r="CY40" s="256"/>
      <c r="CZ40" s="256"/>
      <c r="DA40" s="256"/>
      <c r="DB40" s="256"/>
      <c r="DC40" s="256"/>
      <c r="DD40" s="256"/>
      <c r="DE40" s="256"/>
      <c r="DF40" s="256"/>
      <c r="DG40" s="256"/>
      <c r="DH40" s="119"/>
    </row>
    <row r="41" spans="1:112" ht="15" customHeight="1">
      <c r="A41" s="111"/>
      <c r="B41" s="112"/>
      <c r="C41" s="112"/>
      <c r="D41" s="112"/>
      <c r="E41" s="112"/>
      <c r="F41" s="113" t="s">
        <v>35</v>
      </c>
      <c r="G41" s="112"/>
      <c r="H41" s="190" t="s">
        <v>66</v>
      </c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04"/>
      <c r="Y41" s="124">
        <v>1</v>
      </c>
      <c r="Z41" s="124">
        <v>2</v>
      </c>
      <c r="AA41" s="124">
        <v>3</v>
      </c>
      <c r="AB41" s="124">
        <v>4</v>
      </c>
      <c r="AC41" s="124">
        <v>5</v>
      </c>
      <c r="AD41" s="124">
        <v>6</v>
      </c>
      <c r="AE41" s="124">
        <v>7</v>
      </c>
      <c r="AF41" s="124">
        <v>8</v>
      </c>
      <c r="AG41" s="106"/>
      <c r="AH41" s="106"/>
      <c r="AI41" s="106"/>
      <c r="AJ41" s="106"/>
      <c r="AK41" s="109"/>
      <c r="AL41" s="112"/>
      <c r="AM41" s="112"/>
      <c r="AN41" s="188"/>
      <c r="AO41" s="188"/>
      <c r="AP41" s="104"/>
      <c r="AQ41" s="124">
        <v>1</v>
      </c>
      <c r="AR41" s="124">
        <v>2</v>
      </c>
      <c r="AS41" s="124">
        <v>3</v>
      </c>
      <c r="AT41" s="124">
        <v>4</v>
      </c>
      <c r="AU41" s="124">
        <v>5</v>
      </c>
      <c r="AV41" s="124">
        <v>6</v>
      </c>
      <c r="AW41" s="124">
        <v>7</v>
      </c>
      <c r="AX41" s="124">
        <v>8</v>
      </c>
      <c r="AY41" s="106"/>
      <c r="AZ41" s="106"/>
      <c r="BA41" s="106"/>
      <c r="BB41" s="106"/>
      <c r="BC41" s="109"/>
      <c r="BD41" s="119"/>
      <c r="BE41" s="111"/>
      <c r="BF41" s="112"/>
      <c r="BG41" s="112"/>
      <c r="BH41" s="112"/>
      <c r="BI41" s="112"/>
      <c r="BJ41" s="113" t="s">
        <v>35</v>
      </c>
      <c r="BK41" s="112"/>
      <c r="BL41" s="114" t="str">
        <f>H41</f>
        <v>0X.XX</v>
      </c>
      <c r="BM41" s="112"/>
      <c r="BN41" s="112"/>
      <c r="BO41" s="112"/>
      <c r="BP41" s="112"/>
      <c r="BQ41" s="112"/>
      <c r="BR41" s="112"/>
      <c r="BS41" s="112"/>
      <c r="BT41" s="112"/>
      <c r="BU41" s="112"/>
      <c r="BV41" s="112"/>
      <c r="BW41" s="112"/>
      <c r="BX41" s="112"/>
      <c r="BY41" s="112"/>
      <c r="BZ41" s="112"/>
      <c r="CA41" s="112"/>
      <c r="CB41" s="104"/>
      <c r="CC41" s="124">
        <v>1</v>
      </c>
      <c r="CD41" s="124">
        <v>2</v>
      </c>
      <c r="CE41" s="124">
        <v>3</v>
      </c>
      <c r="CF41" s="124">
        <v>4</v>
      </c>
      <c r="CG41" s="124">
        <v>5</v>
      </c>
      <c r="CH41" s="124">
        <v>6</v>
      </c>
      <c r="CI41" s="124">
        <v>7</v>
      </c>
      <c r="CJ41" s="124">
        <v>8</v>
      </c>
      <c r="CK41" s="106"/>
      <c r="CL41" s="106"/>
      <c r="CM41" s="106"/>
      <c r="CN41" s="106"/>
      <c r="CO41" s="109"/>
      <c r="CP41" s="112"/>
      <c r="CQ41" s="112"/>
      <c r="CR41" s="188"/>
      <c r="CS41" s="188"/>
      <c r="CT41" s="104"/>
      <c r="CU41" s="124">
        <v>1</v>
      </c>
      <c r="CV41" s="124">
        <v>2</v>
      </c>
      <c r="CW41" s="124">
        <v>3</v>
      </c>
      <c r="CX41" s="124">
        <v>4</v>
      </c>
      <c r="CY41" s="124">
        <v>5</v>
      </c>
      <c r="CZ41" s="124">
        <v>6</v>
      </c>
      <c r="DA41" s="124">
        <v>7</v>
      </c>
      <c r="DB41" s="124">
        <v>8</v>
      </c>
      <c r="DC41" s="106"/>
      <c r="DD41" s="106"/>
      <c r="DE41" s="106"/>
      <c r="DF41" s="106"/>
      <c r="DG41" s="109"/>
      <c r="DH41" s="119"/>
    </row>
    <row r="42" spans="1:112" ht="15" customHeight="1">
      <c r="A42" s="111"/>
      <c r="B42" s="112"/>
      <c r="C42" s="112"/>
      <c r="D42" s="112"/>
      <c r="E42" s="112"/>
      <c r="F42" s="113" t="s">
        <v>33</v>
      </c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1"/>
      <c r="Y42" s="112"/>
      <c r="Z42" s="112"/>
      <c r="AA42" s="112"/>
      <c r="AB42" s="112"/>
      <c r="AC42" s="123"/>
      <c r="AD42" s="123"/>
      <c r="AE42" s="112"/>
      <c r="AF42" s="112"/>
      <c r="AG42" s="188"/>
      <c r="AH42" s="188"/>
      <c r="AI42" s="188"/>
      <c r="AJ42" s="188"/>
      <c r="AK42" s="125"/>
      <c r="AL42" s="188"/>
      <c r="AM42" s="188"/>
      <c r="AN42" s="188"/>
      <c r="AO42" s="188"/>
      <c r="AP42" s="111"/>
      <c r="AQ42" s="123"/>
      <c r="AR42" s="123"/>
      <c r="AS42" s="112"/>
      <c r="AT42" s="112"/>
      <c r="AU42" s="112"/>
      <c r="AV42" s="112"/>
      <c r="AW42" s="123"/>
      <c r="AX42" s="123"/>
      <c r="AY42" s="188"/>
      <c r="AZ42" s="188"/>
      <c r="BA42" s="188"/>
      <c r="BB42" s="188"/>
      <c r="BC42" s="125"/>
      <c r="BD42" s="119"/>
      <c r="BE42" s="111"/>
      <c r="BF42" s="112"/>
      <c r="BG42" s="112"/>
      <c r="BH42" s="112"/>
      <c r="BI42" s="112"/>
      <c r="BJ42" s="113" t="s">
        <v>33</v>
      </c>
      <c r="BK42" s="112"/>
      <c r="BL42" s="114">
        <f>H42</f>
        <v>0</v>
      </c>
      <c r="BM42" s="112"/>
      <c r="BN42" s="112"/>
      <c r="BO42" s="112"/>
      <c r="BP42" s="112"/>
      <c r="BQ42" s="112"/>
      <c r="BR42" s="112"/>
      <c r="BS42" s="112"/>
      <c r="BT42" s="112"/>
      <c r="BU42" s="112"/>
      <c r="BV42" s="112"/>
      <c r="BW42" s="112"/>
      <c r="BX42" s="112"/>
      <c r="BY42" s="112"/>
      <c r="BZ42" s="112"/>
      <c r="CA42" s="112"/>
      <c r="CB42" s="111"/>
      <c r="CC42" s="112"/>
      <c r="CD42" s="112"/>
      <c r="CE42" s="112"/>
      <c r="CF42" s="112"/>
      <c r="CG42" s="112"/>
      <c r="CH42" s="112"/>
      <c r="CI42" s="112"/>
      <c r="CJ42" s="112"/>
      <c r="CK42" s="188"/>
      <c r="CL42" s="188"/>
      <c r="CM42" s="188"/>
      <c r="CN42" s="188"/>
      <c r="CO42" s="125"/>
      <c r="CP42" s="188"/>
      <c r="CQ42" s="188"/>
      <c r="CR42" s="188"/>
      <c r="CS42" s="188"/>
      <c r="CT42" s="111"/>
      <c r="CU42" s="112"/>
      <c r="CV42" s="112"/>
      <c r="CW42" s="112"/>
      <c r="CX42" s="112"/>
      <c r="CY42" s="112"/>
      <c r="CZ42" s="112"/>
      <c r="DA42" s="112"/>
      <c r="DB42" s="112"/>
      <c r="DC42" s="188"/>
      <c r="DD42" s="188"/>
      <c r="DE42" s="188"/>
      <c r="DF42" s="188"/>
      <c r="DG42" s="125"/>
      <c r="DH42" s="119"/>
    </row>
    <row r="43" spans="1:112" ht="15" customHeight="1">
      <c r="A43" s="111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1"/>
      <c r="Y43" s="241"/>
      <c r="Z43" s="241"/>
      <c r="AA43" s="286"/>
      <c r="AB43" s="286"/>
      <c r="AC43" s="292"/>
      <c r="AD43" s="286"/>
      <c r="AE43" s="250"/>
      <c r="AF43" s="257"/>
      <c r="AG43" s="253"/>
      <c r="AH43" s="253"/>
      <c r="AI43" s="253"/>
      <c r="AJ43" s="253"/>
      <c r="AK43" s="119"/>
      <c r="AL43" s="112"/>
      <c r="AM43" s="112"/>
      <c r="AN43" s="188"/>
      <c r="AO43" s="188"/>
      <c r="AP43" s="126"/>
      <c r="AQ43" s="289"/>
      <c r="AR43" s="289"/>
      <c r="AS43" s="289"/>
      <c r="AT43" s="286"/>
      <c r="AU43" s="289"/>
      <c r="AV43" s="289"/>
      <c r="AW43" s="247"/>
      <c r="AX43" s="247"/>
      <c r="AY43" s="253"/>
      <c r="AZ43" s="253"/>
      <c r="BA43" s="253"/>
      <c r="BB43" s="253"/>
      <c r="BC43" s="119"/>
      <c r="BD43" s="119"/>
      <c r="BE43" s="111"/>
      <c r="BF43" s="112"/>
      <c r="BG43" s="112"/>
      <c r="BH43" s="112"/>
      <c r="BI43" s="112"/>
      <c r="BJ43" s="112"/>
      <c r="BK43" s="112"/>
      <c r="BL43" s="112"/>
      <c r="BM43" s="112"/>
      <c r="BN43" s="112"/>
      <c r="BO43" s="112"/>
      <c r="BP43" s="112"/>
      <c r="BQ43" s="112"/>
      <c r="BR43" s="112"/>
      <c r="BS43" s="112"/>
      <c r="BT43" s="112"/>
      <c r="BU43" s="112"/>
      <c r="BV43" s="112"/>
      <c r="BW43" s="112"/>
      <c r="BX43" s="112"/>
      <c r="BY43" s="112"/>
      <c r="BZ43" s="112"/>
      <c r="CA43" s="112"/>
      <c r="CB43" s="111"/>
      <c r="CC43" s="267"/>
      <c r="CD43" s="267"/>
      <c r="CE43" s="267"/>
      <c r="CF43" s="267"/>
      <c r="CG43" s="273"/>
      <c r="CH43" s="273"/>
      <c r="CI43" s="276"/>
      <c r="CJ43" s="281"/>
      <c r="CK43" s="238"/>
      <c r="CL43" s="238"/>
      <c r="CM43" s="238"/>
      <c r="CN43" s="238"/>
      <c r="CO43" s="119"/>
      <c r="CP43" s="112"/>
      <c r="CQ43" s="112"/>
      <c r="CR43" s="188"/>
      <c r="CS43" s="188"/>
      <c r="CT43" s="126"/>
      <c r="CU43" s="267"/>
      <c r="CV43" s="267"/>
      <c r="CW43" s="270"/>
      <c r="CX43" s="270"/>
      <c r="CY43" s="270"/>
      <c r="CZ43" s="270"/>
      <c r="DA43" s="264"/>
      <c r="DB43" s="264"/>
      <c r="DC43" s="238"/>
      <c r="DD43" s="238"/>
      <c r="DE43" s="238"/>
      <c r="DF43" s="238"/>
      <c r="DG43" s="119"/>
      <c r="DH43" s="119"/>
    </row>
    <row r="44" spans="1:112" ht="15" customHeight="1">
      <c r="A44" s="111"/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88"/>
      <c r="Q44" s="122" t="s">
        <v>36</v>
      </c>
      <c r="R44" s="122"/>
      <c r="S44" s="112"/>
      <c r="T44" s="112"/>
      <c r="U44" s="112"/>
      <c r="V44" s="188" t="s">
        <v>8</v>
      </c>
      <c r="W44" s="112"/>
      <c r="X44" s="111"/>
      <c r="Y44" s="242"/>
      <c r="Z44" s="242"/>
      <c r="AA44" s="287"/>
      <c r="AB44" s="287"/>
      <c r="AC44" s="293"/>
      <c r="AD44" s="287"/>
      <c r="AE44" s="251"/>
      <c r="AF44" s="258"/>
      <c r="AG44" s="254"/>
      <c r="AH44" s="254"/>
      <c r="AI44" s="254"/>
      <c r="AJ44" s="254"/>
      <c r="AK44" s="119"/>
      <c r="AL44" s="112"/>
      <c r="AM44" s="112"/>
      <c r="AN44" s="188" t="s">
        <v>9</v>
      </c>
      <c r="AO44" s="188"/>
      <c r="AP44" s="126"/>
      <c r="AQ44" s="290"/>
      <c r="AR44" s="290"/>
      <c r="AS44" s="290"/>
      <c r="AT44" s="287"/>
      <c r="AU44" s="290"/>
      <c r="AV44" s="290"/>
      <c r="AW44" s="248"/>
      <c r="AX44" s="248"/>
      <c r="AY44" s="254"/>
      <c r="AZ44" s="254"/>
      <c r="BA44" s="254"/>
      <c r="BB44" s="254"/>
      <c r="BC44" s="119"/>
      <c r="BD44" s="119"/>
      <c r="BE44" s="111"/>
      <c r="BF44" s="112"/>
      <c r="BG44" s="112"/>
      <c r="BH44" s="112"/>
      <c r="BI44" s="112"/>
      <c r="BJ44" s="112"/>
      <c r="BK44" s="112"/>
      <c r="BL44" s="112"/>
      <c r="BM44" s="112"/>
      <c r="BN44" s="112"/>
      <c r="BO44" s="112"/>
      <c r="BP44" s="112"/>
      <c r="BQ44" s="112"/>
      <c r="BR44" s="112"/>
      <c r="BS44" s="112"/>
      <c r="BT44" s="188"/>
      <c r="BU44" s="122" t="s">
        <v>36</v>
      </c>
      <c r="BV44" s="122"/>
      <c r="BW44" s="112"/>
      <c r="BX44" s="112"/>
      <c r="BY44" s="112"/>
      <c r="BZ44" s="188" t="s">
        <v>8</v>
      </c>
      <c r="CA44" s="112"/>
      <c r="CB44" s="111"/>
      <c r="CC44" s="268"/>
      <c r="CD44" s="268"/>
      <c r="CE44" s="268"/>
      <c r="CF44" s="268"/>
      <c r="CG44" s="274"/>
      <c r="CH44" s="274"/>
      <c r="CI44" s="277"/>
      <c r="CJ44" s="282"/>
      <c r="CK44" s="239"/>
      <c r="CL44" s="239"/>
      <c r="CM44" s="239"/>
      <c r="CN44" s="239"/>
      <c r="CO44" s="119"/>
      <c r="CP44" s="112"/>
      <c r="CQ44" s="112"/>
      <c r="CR44" s="188" t="s">
        <v>9</v>
      </c>
      <c r="CS44" s="188"/>
      <c r="CT44" s="126"/>
      <c r="CU44" s="268"/>
      <c r="CV44" s="268"/>
      <c r="CW44" s="271"/>
      <c r="CX44" s="271"/>
      <c r="CY44" s="271"/>
      <c r="CZ44" s="271"/>
      <c r="DA44" s="265"/>
      <c r="DB44" s="265"/>
      <c r="DC44" s="239"/>
      <c r="DD44" s="239"/>
      <c r="DE44" s="239"/>
      <c r="DF44" s="239"/>
      <c r="DG44" s="119"/>
      <c r="DH44" s="119"/>
    </row>
    <row r="45" spans="1:112" ht="15" customHeight="1">
      <c r="A45" s="111"/>
      <c r="B45" s="112"/>
      <c r="C45" s="112"/>
      <c r="D45" s="112"/>
      <c r="E45" s="112"/>
      <c r="F45" s="113" t="s">
        <v>39</v>
      </c>
      <c r="G45" s="112"/>
      <c r="H45" s="115" t="s">
        <v>47</v>
      </c>
      <c r="I45" s="112"/>
      <c r="J45" s="112"/>
      <c r="K45" s="112"/>
      <c r="L45" s="112"/>
      <c r="M45" s="112"/>
      <c r="N45" s="112"/>
      <c r="O45" s="112"/>
      <c r="P45" s="113"/>
      <c r="Q45" s="156">
        <v>0</v>
      </c>
      <c r="R45" s="122"/>
      <c r="S45" s="112"/>
      <c r="T45" s="112"/>
      <c r="U45" s="112"/>
      <c r="V45" s="112"/>
      <c r="W45" s="112"/>
      <c r="X45" s="111"/>
      <c r="Y45" s="243"/>
      <c r="Z45" s="243"/>
      <c r="AA45" s="288"/>
      <c r="AB45" s="288"/>
      <c r="AC45" s="294"/>
      <c r="AD45" s="288"/>
      <c r="AE45" s="252"/>
      <c r="AF45" s="259"/>
      <c r="AG45" s="254"/>
      <c r="AH45" s="254"/>
      <c r="AI45" s="254"/>
      <c r="AJ45" s="254"/>
      <c r="AK45" s="119"/>
      <c r="AL45" s="112"/>
      <c r="AM45" s="112"/>
      <c r="AN45" s="188"/>
      <c r="AO45" s="188"/>
      <c r="AP45" s="126"/>
      <c r="AQ45" s="291"/>
      <c r="AR45" s="291"/>
      <c r="AS45" s="291"/>
      <c r="AT45" s="288"/>
      <c r="AU45" s="291"/>
      <c r="AV45" s="291"/>
      <c r="AW45" s="249"/>
      <c r="AX45" s="249"/>
      <c r="AY45" s="255"/>
      <c r="AZ45" s="255"/>
      <c r="BA45" s="254"/>
      <c r="BB45" s="254"/>
      <c r="BC45" s="119"/>
      <c r="BD45" s="119"/>
      <c r="BE45" s="111" t="s">
        <v>51</v>
      </c>
      <c r="BF45" s="112"/>
      <c r="BG45" s="112"/>
      <c r="BH45" s="112"/>
      <c r="BI45" s="112"/>
      <c r="BJ45" s="113"/>
      <c r="BK45" s="112"/>
      <c r="BL45" s="115"/>
      <c r="BM45" s="112"/>
      <c r="BN45" s="112"/>
      <c r="BO45" s="112"/>
      <c r="BP45" s="112"/>
      <c r="BQ45" s="112"/>
      <c r="BR45" s="112"/>
      <c r="BS45" s="112"/>
      <c r="BT45" s="113"/>
      <c r="BU45" s="156">
        <f t="shared" ref="BU45" si="3">SUM(BS45:BT45)</f>
        <v>0</v>
      </c>
      <c r="BV45" s="122"/>
      <c r="BW45" s="112"/>
      <c r="BX45" s="112"/>
      <c r="BY45" s="112"/>
      <c r="BZ45" s="112"/>
      <c r="CA45" s="112"/>
      <c r="CB45" s="111"/>
      <c r="CC45" s="269"/>
      <c r="CD45" s="269"/>
      <c r="CE45" s="269"/>
      <c r="CF45" s="269"/>
      <c r="CG45" s="275"/>
      <c r="CH45" s="275"/>
      <c r="CI45" s="278"/>
      <c r="CJ45" s="283"/>
      <c r="CK45" s="239"/>
      <c r="CL45" s="239"/>
      <c r="CM45" s="239"/>
      <c r="CN45" s="239"/>
      <c r="CO45" s="119"/>
      <c r="CP45" s="112"/>
      <c r="CQ45" s="112"/>
      <c r="CR45" s="188"/>
      <c r="CS45" s="188"/>
      <c r="CT45" s="126"/>
      <c r="CU45" s="269"/>
      <c r="CV45" s="269"/>
      <c r="CW45" s="272"/>
      <c r="CX45" s="272"/>
      <c r="CY45" s="272"/>
      <c r="CZ45" s="272"/>
      <c r="DA45" s="266"/>
      <c r="DB45" s="266"/>
      <c r="DC45" s="240"/>
      <c r="DD45" s="240"/>
      <c r="DE45" s="239"/>
      <c r="DF45" s="239"/>
      <c r="DG45" s="119"/>
      <c r="DH45" s="119"/>
    </row>
    <row r="46" spans="1:112" ht="15" customHeight="1">
      <c r="A46" s="111"/>
      <c r="B46" s="112"/>
      <c r="C46" s="112"/>
      <c r="D46" s="112"/>
      <c r="E46" s="112"/>
      <c r="F46" s="113" t="s">
        <v>40</v>
      </c>
      <c r="G46" s="112"/>
      <c r="H46" s="115" t="s">
        <v>52</v>
      </c>
      <c r="I46" s="112"/>
      <c r="J46" s="112"/>
      <c r="K46" s="112"/>
      <c r="L46" s="112"/>
      <c r="M46" s="112"/>
      <c r="N46" s="112"/>
      <c r="O46" s="112"/>
      <c r="P46" s="113"/>
      <c r="Q46" s="156">
        <v>0</v>
      </c>
      <c r="R46" s="122"/>
      <c r="S46" s="112"/>
      <c r="T46" s="112"/>
      <c r="U46" s="112"/>
      <c r="V46" s="112"/>
      <c r="W46" s="112"/>
      <c r="X46" s="111"/>
      <c r="Y46" s="172"/>
      <c r="Z46" s="172"/>
      <c r="AA46" s="172"/>
      <c r="AB46" s="172"/>
      <c r="AC46" s="172"/>
      <c r="AD46" s="172"/>
      <c r="AE46" s="162"/>
      <c r="AF46" s="162"/>
      <c r="AG46" s="255"/>
      <c r="AH46" s="255"/>
      <c r="AI46" s="255"/>
      <c r="AJ46" s="255"/>
      <c r="AK46" s="119"/>
      <c r="AL46" s="112"/>
      <c r="AM46" s="112"/>
      <c r="AN46" s="188"/>
      <c r="AO46" s="188"/>
      <c r="AP46" s="126"/>
      <c r="AQ46" s="172"/>
      <c r="AR46" s="172"/>
      <c r="AS46" s="172"/>
      <c r="AT46" s="120"/>
      <c r="AU46" s="172"/>
      <c r="AV46" s="172"/>
      <c r="AW46" s="172"/>
      <c r="AX46" s="172"/>
      <c r="AY46" s="164"/>
      <c r="AZ46" s="164"/>
      <c r="BA46" s="255"/>
      <c r="BB46" s="255"/>
      <c r="BC46" s="119"/>
      <c r="BD46" s="119"/>
      <c r="BE46" s="111"/>
      <c r="BF46" s="112"/>
      <c r="BG46" s="112"/>
      <c r="BH46" s="112"/>
      <c r="BI46" s="112"/>
      <c r="BJ46" s="113" t="s">
        <v>40</v>
      </c>
      <c r="BK46" s="112"/>
      <c r="BL46" s="115" t="s">
        <v>52</v>
      </c>
      <c r="BM46" s="112"/>
      <c r="BN46" s="112"/>
      <c r="BO46" s="112"/>
      <c r="BP46" s="112"/>
      <c r="BQ46" s="112"/>
      <c r="BR46" s="112"/>
      <c r="BS46" s="112"/>
      <c r="BT46" s="113"/>
      <c r="BU46" s="156">
        <f>SUM(BS46:BT46)</f>
        <v>0</v>
      </c>
      <c r="BV46" s="122"/>
      <c r="BW46" s="112"/>
      <c r="BX46" s="112"/>
      <c r="BY46" s="112"/>
      <c r="BZ46" s="112"/>
      <c r="CA46" s="112"/>
      <c r="CB46" s="111"/>
      <c r="CC46" s="120"/>
      <c r="CD46" s="120"/>
      <c r="CE46" s="120"/>
      <c r="CF46" s="120"/>
      <c r="CG46" s="127"/>
      <c r="CH46" s="112"/>
      <c r="CI46" s="128"/>
      <c r="CJ46" s="128"/>
      <c r="CK46" s="240"/>
      <c r="CL46" s="240"/>
      <c r="CM46" s="240"/>
      <c r="CN46" s="240"/>
      <c r="CO46" s="119"/>
      <c r="CP46" s="112"/>
      <c r="CQ46" s="112"/>
      <c r="CR46" s="188"/>
      <c r="CS46" s="188"/>
      <c r="CT46" s="126"/>
      <c r="CU46" s="112"/>
      <c r="CV46" s="112"/>
      <c r="CW46" s="120"/>
      <c r="CX46" s="120"/>
      <c r="CY46" s="120"/>
      <c r="CZ46" s="120"/>
      <c r="DA46" s="120"/>
      <c r="DB46" s="120"/>
      <c r="DC46" s="112"/>
      <c r="DD46" s="112"/>
      <c r="DE46" s="240"/>
      <c r="DF46" s="240"/>
      <c r="DG46" s="119"/>
      <c r="DH46" s="119"/>
    </row>
    <row r="47" spans="1:112" ht="15" customHeight="1">
      <c r="A47" s="111"/>
      <c r="B47" s="112"/>
      <c r="C47" s="112"/>
      <c r="D47" s="112"/>
      <c r="E47" s="112"/>
      <c r="F47" s="112"/>
      <c r="G47" s="112"/>
      <c r="H47" s="112" t="s">
        <v>53</v>
      </c>
      <c r="I47" s="115"/>
      <c r="J47" s="112"/>
      <c r="K47" s="112"/>
      <c r="L47" s="115"/>
      <c r="M47" s="116"/>
      <c r="N47" s="115"/>
      <c r="O47" s="113"/>
      <c r="P47" s="113"/>
      <c r="Q47" s="156">
        <v>0</v>
      </c>
      <c r="R47" s="122"/>
      <c r="S47" s="112"/>
      <c r="T47" s="112"/>
      <c r="U47" s="112"/>
      <c r="V47" s="112"/>
      <c r="W47" s="112"/>
      <c r="X47" s="111"/>
      <c r="Y47" s="123"/>
      <c r="Z47" s="123"/>
      <c r="AA47" s="123"/>
      <c r="AB47" s="123"/>
      <c r="AC47" s="123"/>
      <c r="AD47" s="123"/>
      <c r="AE47" s="123"/>
      <c r="AF47" s="123"/>
      <c r="AG47" s="131"/>
      <c r="AH47" s="112"/>
      <c r="AI47" s="112"/>
      <c r="AJ47" s="112"/>
      <c r="AK47" s="119"/>
      <c r="AL47" s="112"/>
      <c r="AM47" s="112"/>
      <c r="AN47" s="188"/>
      <c r="AO47" s="188"/>
      <c r="AP47" s="126"/>
      <c r="AQ47" s="123"/>
      <c r="AR47" s="123"/>
      <c r="AS47" s="118"/>
      <c r="AT47" s="118"/>
      <c r="AU47" s="123"/>
      <c r="AV47" s="123"/>
      <c r="AW47" s="123"/>
      <c r="AX47" s="123"/>
      <c r="AY47" s="131"/>
      <c r="AZ47" s="123"/>
      <c r="BA47" s="123"/>
      <c r="BB47" s="123"/>
      <c r="BC47" s="119"/>
      <c r="BD47" s="119"/>
      <c r="BE47" s="111"/>
      <c r="BF47" s="112"/>
      <c r="BG47" s="112"/>
      <c r="BH47" s="112"/>
      <c r="BI47" s="112"/>
      <c r="BJ47" s="112"/>
      <c r="BK47" s="112"/>
      <c r="BL47" s="112" t="s">
        <v>53</v>
      </c>
      <c r="BM47" s="115"/>
      <c r="BN47" s="112"/>
      <c r="BO47" s="112"/>
      <c r="BP47" s="115"/>
      <c r="BQ47" s="116"/>
      <c r="BR47" s="115"/>
      <c r="BS47" s="113"/>
      <c r="BT47" s="113"/>
      <c r="BU47" s="156">
        <f>SUM(BS47:BT47)</f>
        <v>0</v>
      </c>
      <c r="BV47" s="122"/>
      <c r="BW47" s="112"/>
      <c r="BX47" s="112"/>
      <c r="BY47" s="112"/>
      <c r="BZ47" s="112"/>
      <c r="CA47" s="112"/>
      <c r="CB47" s="111"/>
      <c r="CC47" s="123"/>
      <c r="CD47" s="129"/>
      <c r="CE47" s="123"/>
      <c r="CF47" s="123"/>
      <c r="CG47" s="130"/>
      <c r="CH47" s="130"/>
      <c r="CI47" s="130"/>
      <c r="CJ47" s="130"/>
      <c r="CK47" s="131"/>
      <c r="CL47" s="112"/>
      <c r="CM47" s="112"/>
      <c r="CN47" s="112"/>
      <c r="CO47" s="119"/>
      <c r="CP47" s="112"/>
      <c r="CQ47" s="112"/>
      <c r="CR47" s="188"/>
      <c r="CS47" s="188"/>
      <c r="CT47" s="126"/>
      <c r="CU47" s="123"/>
      <c r="CV47" s="123"/>
      <c r="CW47" s="118"/>
      <c r="CX47" s="118"/>
      <c r="CY47" s="123"/>
      <c r="CZ47" s="123"/>
      <c r="DA47" s="123"/>
      <c r="DB47" s="123"/>
      <c r="DC47" s="131"/>
      <c r="DD47" s="123"/>
      <c r="DE47" s="123"/>
      <c r="DF47" s="123"/>
      <c r="DG47" s="119"/>
      <c r="DH47" s="119"/>
    </row>
    <row r="48" spans="1:112" ht="15" customHeight="1">
      <c r="A48" s="111"/>
      <c r="B48" s="112"/>
      <c r="C48" s="115"/>
      <c r="D48" s="115"/>
      <c r="E48" s="112"/>
      <c r="F48" s="112"/>
      <c r="G48" s="112"/>
      <c r="H48" s="112" t="s">
        <v>70</v>
      </c>
      <c r="I48" s="115"/>
      <c r="J48" s="112"/>
      <c r="K48" s="112"/>
      <c r="L48" s="115"/>
      <c r="M48" s="116"/>
      <c r="N48" s="115"/>
      <c r="O48" s="113"/>
      <c r="P48" s="113"/>
      <c r="Q48" s="156">
        <v>0</v>
      </c>
      <c r="R48" s="112"/>
      <c r="S48" s="112"/>
      <c r="T48" s="112"/>
      <c r="U48" s="112"/>
      <c r="V48" s="112"/>
      <c r="W48" s="112"/>
      <c r="X48" s="111"/>
      <c r="Y48" s="241"/>
      <c r="Z48" s="241"/>
      <c r="AA48" s="241"/>
      <c r="AB48" s="241"/>
      <c r="AC48" s="286"/>
      <c r="AD48" s="286"/>
      <c r="AE48" s="247"/>
      <c r="AF48" s="247"/>
      <c r="AG48" s="253"/>
      <c r="AH48" s="253"/>
      <c r="AI48" s="253"/>
      <c r="AJ48" s="253"/>
      <c r="AK48" s="119"/>
      <c r="AL48" s="112"/>
      <c r="AM48" s="112"/>
      <c r="AN48" s="188"/>
      <c r="AO48" s="188"/>
      <c r="AP48" s="126"/>
      <c r="AQ48" s="241"/>
      <c r="AR48" s="241"/>
      <c r="AS48" s="286"/>
      <c r="AT48" s="286"/>
      <c r="AU48" s="289"/>
      <c r="AV48" s="289"/>
      <c r="AW48" s="289"/>
      <c r="AX48" s="289"/>
      <c r="AY48" s="253"/>
      <c r="AZ48" s="253"/>
      <c r="BA48" s="253"/>
      <c r="BB48" s="253"/>
      <c r="BC48" s="119"/>
      <c r="BD48" s="119"/>
      <c r="BE48" s="111"/>
      <c r="BF48" s="112"/>
      <c r="BG48" s="115"/>
      <c r="BH48" s="115"/>
      <c r="BI48" s="112"/>
      <c r="BJ48" s="112"/>
      <c r="BK48" s="112"/>
      <c r="BL48" s="112" t="s">
        <v>70</v>
      </c>
      <c r="BM48" s="115"/>
      <c r="BN48" s="112"/>
      <c r="BO48" s="112"/>
      <c r="BP48" s="115"/>
      <c r="BQ48" s="116"/>
      <c r="BR48" s="115"/>
      <c r="BS48" s="113"/>
      <c r="BT48" s="113"/>
      <c r="BU48" s="156">
        <f>SUM(BS48:BT48)</f>
        <v>0</v>
      </c>
      <c r="BV48" s="112"/>
      <c r="BW48" s="112"/>
      <c r="BX48" s="112"/>
      <c r="BY48" s="112"/>
      <c r="BZ48" s="112"/>
      <c r="CA48" s="112"/>
      <c r="CB48" s="111"/>
      <c r="CC48" s="267"/>
      <c r="CD48" s="267"/>
      <c r="CE48" s="267"/>
      <c r="CF48" s="273"/>
      <c r="CG48" s="273"/>
      <c r="CH48" s="273"/>
      <c r="CI48" s="273"/>
      <c r="CJ48" s="264"/>
      <c r="CK48" s="238"/>
      <c r="CL48" s="238"/>
      <c r="CM48" s="238"/>
      <c r="CN48" s="238"/>
      <c r="CO48" s="119"/>
      <c r="CP48" s="112"/>
      <c r="CQ48" s="112"/>
      <c r="CR48" s="188"/>
      <c r="CS48" s="188"/>
      <c r="CT48" s="126"/>
      <c r="CU48" s="267"/>
      <c r="CV48" s="267"/>
      <c r="CW48" s="270"/>
      <c r="CX48" s="270"/>
      <c r="CY48" s="270"/>
      <c r="CZ48" s="270"/>
      <c r="DA48" s="264"/>
      <c r="DB48" s="264"/>
      <c r="DC48" s="238"/>
      <c r="DD48" s="238"/>
      <c r="DE48" s="238"/>
      <c r="DF48" s="238"/>
      <c r="DG48" s="119"/>
      <c r="DH48" s="119"/>
    </row>
    <row r="49" spans="1:112" ht="15" customHeight="1">
      <c r="A49" s="111"/>
      <c r="B49" s="112"/>
      <c r="C49" s="112"/>
      <c r="D49" s="112"/>
      <c r="E49" s="112"/>
      <c r="F49" s="112"/>
      <c r="G49" s="112"/>
      <c r="H49" s="112" t="s">
        <v>71</v>
      </c>
      <c r="I49" s="112"/>
      <c r="J49" s="112"/>
      <c r="K49" s="112"/>
      <c r="L49" s="112"/>
      <c r="M49" s="112"/>
      <c r="N49" s="112"/>
      <c r="O49" s="113"/>
      <c r="P49" s="113"/>
      <c r="Q49" s="156">
        <v>0</v>
      </c>
      <c r="R49" s="122"/>
      <c r="S49" s="112"/>
      <c r="T49" s="279"/>
      <c r="U49" s="280"/>
      <c r="V49" s="188" t="s">
        <v>10</v>
      </c>
      <c r="W49" s="112"/>
      <c r="X49" s="111"/>
      <c r="Y49" s="242"/>
      <c r="Z49" s="242"/>
      <c r="AA49" s="242"/>
      <c r="AB49" s="242"/>
      <c r="AC49" s="287"/>
      <c r="AD49" s="287"/>
      <c r="AE49" s="248"/>
      <c r="AF49" s="248"/>
      <c r="AG49" s="254"/>
      <c r="AH49" s="254"/>
      <c r="AI49" s="254"/>
      <c r="AJ49" s="254"/>
      <c r="AK49" s="119"/>
      <c r="AL49" s="112"/>
      <c r="AM49" s="112"/>
      <c r="AN49" s="188" t="s">
        <v>11</v>
      </c>
      <c r="AO49" s="188"/>
      <c r="AP49" s="126"/>
      <c r="AQ49" s="242"/>
      <c r="AR49" s="242"/>
      <c r="AS49" s="287"/>
      <c r="AT49" s="287"/>
      <c r="AU49" s="290"/>
      <c r="AV49" s="290"/>
      <c r="AW49" s="290"/>
      <c r="AX49" s="290"/>
      <c r="AY49" s="254"/>
      <c r="AZ49" s="254"/>
      <c r="BA49" s="254"/>
      <c r="BB49" s="254"/>
      <c r="BC49" s="119"/>
      <c r="BD49" s="119"/>
      <c r="BE49" s="111"/>
      <c r="BF49" s="112"/>
      <c r="BG49" s="112"/>
      <c r="BH49" s="112"/>
      <c r="BI49" s="112"/>
      <c r="BJ49" s="112"/>
      <c r="BK49" s="112"/>
      <c r="BL49" s="112" t="s">
        <v>71</v>
      </c>
      <c r="BM49" s="112"/>
      <c r="BN49" s="112"/>
      <c r="BO49" s="112"/>
      <c r="BP49" s="112"/>
      <c r="BQ49" s="112"/>
      <c r="BR49" s="112"/>
      <c r="BS49" s="113"/>
      <c r="BT49" s="113"/>
      <c r="BU49" s="156">
        <f>SUM(BS49:BT49)</f>
        <v>0</v>
      </c>
      <c r="BV49" s="122"/>
      <c r="BW49" s="112"/>
      <c r="BX49" s="279"/>
      <c r="BY49" s="280"/>
      <c r="BZ49" s="188" t="s">
        <v>10</v>
      </c>
      <c r="CA49" s="112"/>
      <c r="CB49" s="111"/>
      <c r="CC49" s="268"/>
      <c r="CD49" s="268"/>
      <c r="CE49" s="268"/>
      <c r="CF49" s="274"/>
      <c r="CG49" s="274"/>
      <c r="CH49" s="274"/>
      <c r="CI49" s="274"/>
      <c r="CJ49" s="265"/>
      <c r="CK49" s="239"/>
      <c r="CL49" s="239"/>
      <c r="CM49" s="239"/>
      <c r="CN49" s="239"/>
      <c r="CO49" s="119"/>
      <c r="CP49" s="112"/>
      <c r="CQ49" s="112"/>
      <c r="CR49" s="188" t="s">
        <v>11</v>
      </c>
      <c r="CS49" s="188"/>
      <c r="CT49" s="126"/>
      <c r="CU49" s="268"/>
      <c r="CV49" s="268"/>
      <c r="CW49" s="271"/>
      <c r="CX49" s="271"/>
      <c r="CY49" s="271"/>
      <c r="CZ49" s="271"/>
      <c r="DA49" s="265"/>
      <c r="DB49" s="265"/>
      <c r="DC49" s="239"/>
      <c r="DD49" s="239"/>
      <c r="DE49" s="239"/>
      <c r="DF49" s="239"/>
      <c r="DG49" s="119"/>
      <c r="DH49" s="119"/>
    </row>
    <row r="50" spans="1:112" ht="15" customHeight="1">
      <c r="A50" s="111"/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88"/>
      <c r="Q50" s="112"/>
      <c r="R50" s="122"/>
      <c r="S50" s="112"/>
      <c r="T50" s="279"/>
      <c r="U50" s="280"/>
      <c r="V50" s="112"/>
      <c r="W50" s="112"/>
      <c r="X50" s="111"/>
      <c r="Y50" s="243"/>
      <c r="Z50" s="243"/>
      <c r="AA50" s="243"/>
      <c r="AB50" s="243"/>
      <c r="AC50" s="288"/>
      <c r="AD50" s="288"/>
      <c r="AE50" s="249"/>
      <c r="AF50" s="249"/>
      <c r="AG50" s="255"/>
      <c r="AH50" s="255"/>
      <c r="AI50" s="254"/>
      <c r="AJ50" s="254"/>
      <c r="AK50" s="119"/>
      <c r="AL50" s="112"/>
      <c r="AM50" s="112"/>
      <c r="AN50" s="188"/>
      <c r="AO50" s="188"/>
      <c r="AP50" s="126"/>
      <c r="AQ50" s="243"/>
      <c r="AR50" s="243"/>
      <c r="AS50" s="288"/>
      <c r="AT50" s="288"/>
      <c r="AU50" s="291"/>
      <c r="AV50" s="291"/>
      <c r="AW50" s="291"/>
      <c r="AX50" s="291"/>
      <c r="AY50" s="255"/>
      <c r="AZ50" s="255"/>
      <c r="BA50" s="254"/>
      <c r="BB50" s="254"/>
      <c r="BC50" s="119"/>
      <c r="BD50" s="119"/>
      <c r="BE50" s="111"/>
      <c r="BF50" s="112"/>
      <c r="BG50" s="112"/>
      <c r="BH50" s="112"/>
      <c r="BI50" s="112"/>
      <c r="BJ50" s="113" t="s">
        <v>41</v>
      </c>
      <c r="BK50" s="112"/>
      <c r="BL50" s="112"/>
      <c r="BM50" s="112"/>
      <c r="BN50" s="112"/>
      <c r="BO50" s="112"/>
      <c r="BP50" s="112"/>
      <c r="BQ50" s="112"/>
      <c r="BR50" s="112"/>
      <c r="BS50" s="112"/>
      <c r="BT50" s="188"/>
      <c r="BU50" s="112"/>
      <c r="BV50" s="122"/>
      <c r="BW50" s="112"/>
      <c r="BX50" s="279"/>
      <c r="BY50" s="280"/>
      <c r="BZ50" s="112"/>
      <c r="CA50" s="112"/>
      <c r="CB50" s="111"/>
      <c r="CC50" s="269"/>
      <c r="CD50" s="269"/>
      <c r="CE50" s="269"/>
      <c r="CF50" s="275"/>
      <c r="CG50" s="275"/>
      <c r="CH50" s="275"/>
      <c r="CI50" s="275"/>
      <c r="CJ50" s="266"/>
      <c r="CK50" s="240"/>
      <c r="CL50" s="240"/>
      <c r="CM50" s="239"/>
      <c r="CN50" s="239"/>
      <c r="CO50" s="119"/>
      <c r="CP50" s="112"/>
      <c r="CQ50" s="112"/>
      <c r="CR50" s="188"/>
      <c r="CS50" s="188"/>
      <c r="CT50" s="126"/>
      <c r="CU50" s="269"/>
      <c r="CV50" s="269"/>
      <c r="CW50" s="272"/>
      <c r="CX50" s="272"/>
      <c r="CY50" s="272"/>
      <c r="CZ50" s="272"/>
      <c r="DA50" s="266"/>
      <c r="DB50" s="266"/>
      <c r="DC50" s="240"/>
      <c r="DD50" s="240"/>
      <c r="DE50" s="239"/>
      <c r="DF50" s="239"/>
      <c r="DG50" s="119"/>
      <c r="DH50" s="119"/>
    </row>
    <row r="51" spans="1:112" ht="15" customHeight="1">
      <c r="A51" s="111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74" t="s">
        <v>127</v>
      </c>
      <c r="P51" s="188" t="s">
        <v>49</v>
      </c>
      <c r="Q51" s="112"/>
      <c r="R51" s="122"/>
      <c r="S51" s="112"/>
      <c r="T51" s="279"/>
      <c r="U51" s="280"/>
      <c r="V51" s="112"/>
      <c r="W51" s="112"/>
      <c r="X51" s="111"/>
      <c r="Y51" s="172"/>
      <c r="Z51" s="172"/>
      <c r="AA51" s="172"/>
      <c r="AB51" s="172"/>
      <c r="AC51" s="172"/>
      <c r="AD51" s="172"/>
      <c r="AE51" s="172"/>
      <c r="AF51" s="172"/>
      <c r="AG51" s="164"/>
      <c r="AH51" s="164"/>
      <c r="AI51" s="255"/>
      <c r="AJ51" s="255"/>
      <c r="AK51" s="119"/>
      <c r="AL51" s="112"/>
      <c r="AM51" s="112"/>
      <c r="AN51" s="188"/>
      <c r="AO51" s="188"/>
      <c r="AP51" s="126"/>
      <c r="AQ51" s="172"/>
      <c r="AR51" s="172"/>
      <c r="AS51" s="120"/>
      <c r="AT51" s="120"/>
      <c r="AU51" s="172"/>
      <c r="AV51" s="172"/>
      <c r="AW51" s="172"/>
      <c r="AX51" s="172"/>
      <c r="AY51" s="164"/>
      <c r="AZ51" s="164"/>
      <c r="BA51" s="255"/>
      <c r="BB51" s="255"/>
      <c r="BC51" s="119"/>
      <c r="BD51" s="119"/>
      <c r="BE51" s="111"/>
      <c r="BF51" s="112"/>
      <c r="BG51" s="112"/>
      <c r="BH51" s="112"/>
      <c r="BI51" s="112"/>
      <c r="BJ51" s="112"/>
      <c r="BK51" s="112"/>
      <c r="BL51" s="112"/>
      <c r="BM51" s="112"/>
      <c r="BN51" s="112"/>
      <c r="BO51" s="112"/>
      <c r="BP51" s="112"/>
      <c r="BQ51" s="112"/>
      <c r="BR51" s="112"/>
      <c r="BS51" s="174" t="s">
        <v>127</v>
      </c>
      <c r="BT51" s="188" t="s">
        <v>49</v>
      </c>
      <c r="BU51" s="112"/>
      <c r="BV51" s="122"/>
      <c r="BW51" s="112"/>
      <c r="BX51" s="279"/>
      <c r="BY51" s="280"/>
      <c r="BZ51" s="112"/>
      <c r="CA51" s="112"/>
      <c r="CB51" s="111"/>
      <c r="CC51" s="120"/>
      <c r="CD51" s="120"/>
      <c r="CE51" s="120"/>
      <c r="CF51" s="120"/>
      <c r="CG51" s="120"/>
      <c r="CH51" s="120"/>
      <c r="CI51" s="120"/>
      <c r="CJ51" s="134"/>
      <c r="CK51" s="112"/>
      <c r="CL51" s="112"/>
      <c r="CM51" s="240"/>
      <c r="CN51" s="240"/>
      <c r="CO51" s="119"/>
      <c r="CP51" s="112"/>
      <c r="CQ51" s="112"/>
      <c r="CR51" s="188"/>
      <c r="CS51" s="188"/>
      <c r="CT51" s="126"/>
      <c r="CU51" s="112"/>
      <c r="CV51" s="112"/>
      <c r="CW51" s="120"/>
      <c r="CX51" s="120"/>
      <c r="CY51" s="120"/>
      <c r="CZ51" s="120"/>
      <c r="DA51" s="120"/>
      <c r="DB51" s="120"/>
      <c r="DC51" s="112"/>
      <c r="DD51" s="112"/>
      <c r="DE51" s="240"/>
      <c r="DF51" s="240"/>
      <c r="DG51" s="119"/>
      <c r="DH51" s="119"/>
    </row>
    <row r="52" spans="1:112" ht="15" customHeight="1">
      <c r="A52" s="111"/>
      <c r="B52" s="112"/>
      <c r="C52" s="112"/>
      <c r="D52" s="112"/>
      <c r="E52" s="112"/>
      <c r="F52" s="113" t="s">
        <v>41</v>
      </c>
      <c r="G52" s="112"/>
      <c r="H52" s="112" t="s">
        <v>132</v>
      </c>
      <c r="I52" s="112"/>
      <c r="J52" s="112"/>
      <c r="K52" s="112"/>
      <c r="L52" s="133"/>
      <c r="M52" s="112"/>
      <c r="N52" s="112"/>
      <c r="O52" s="155">
        <f>COUNTIF(X41:BB66,H52)</f>
        <v>0</v>
      </c>
      <c r="P52" s="155">
        <f>COUNTIF(X41:BB66,H52&amp;"/R")</f>
        <v>0</v>
      </c>
      <c r="Q52" s="156">
        <f t="shared" ref="Q52:Q60" si="4">SUM(O52:P52)</f>
        <v>0</v>
      </c>
      <c r="R52" s="122"/>
      <c r="S52" s="112"/>
      <c r="T52" s="279"/>
      <c r="U52" s="280"/>
      <c r="V52" s="112"/>
      <c r="W52" s="112"/>
      <c r="X52" s="111"/>
      <c r="Y52" s="123"/>
      <c r="Z52" s="123"/>
      <c r="AA52" s="123"/>
      <c r="AB52" s="123"/>
      <c r="AC52" s="123"/>
      <c r="AD52" s="123"/>
      <c r="AE52" s="123"/>
      <c r="AF52" s="123"/>
      <c r="AG52" s="131"/>
      <c r="AH52" s="112"/>
      <c r="AI52" s="112"/>
      <c r="AJ52" s="112"/>
      <c r="AK52" s="119"/>
      <c r="AL52" s="112"/>
      <c r="AM52" s="112"/>
      <c r="AN52" s="188"/>
      <c r="AO52" s="188"/>
      <c r="AP52" s="126"/>
      <c r="AQ52" s="123"/>
      <c r="AR52" s="123"/>
      <c r="AS52" s="118"/>
      <c r="AT52" s="118"/>
      <c r="AU52" s="123"/>
      <c r="AV52" s="123"/>
      <c r="AW52" s="123"/>
      <c r="AX52" s="123"/>
      <c r="AY52" s="131"/>
      <c r="AZ52" s="123"/>
      <c r="BA52" s="123"/>
      <c r="BB52" s="123"/>
      <c r="BC52" s="119"/>
      <c r="BD52" s="119"/>
      <c r="BE52" s="111"/>
      <c r="BF52" s="112"/>
      <c r="BG52" s="112"/>
      <c r="BH52" s="112"/>
      <c r="BI52" s="112"/>
      <c r="BJ52" s="112"/>
      <c r="BK52" s="112"/>
      <c r="BL52" s="112" t="s">
        <v>132</v>
      </c>
      <c r="BM52" s="112"/>
      <c r="BN52" s="112"/>
      <c r="BO52" s="112"/>
      <c r="BP52" s="133"/>
      <c r="BQ52" s="112"/>
      <c r="BR52" s="112"/>
      <c r="BS52" s="155">
        <f>COUNTIF(CB41:DF66,BL52)</f>
        <v>0</v>
      </c>
      <c r="BT52" s="155">
        <f>COUNTIF(CB41:DF66,BL52&amp;"/R")</f>
        <v>0</v>
      </c>
      <c r="BU52" s="156">
        <f t="shared" ref="BU52:BU60" si="5">SUM(BS52:BT52)</f>
        <v>0</v>
      </c>
      <c r="BV52" s="122"/>
      <c r="BW52" s="112"/>
      <c r="BX52" s="279"/>
      <c r="BY52" s="280"/>
      <c r="BZ52" s="112"/>
      <c r="CA52" s="112"/>
      <c r="CB52" s="111"/>
      <c r="CC52" s="123"/>
      <c r="CD52" s="123"/>
      <c r="CE52" s="123"/>
      <c r="CF52" s="123"/>
      <c r="CG52" s="123"/>
      <c r="CH52" s="123"/>
      <c r="CI52" s="123"/>
      <c r="CJ52" s="123"/>
      <c r="CK52" s="131"/>
      <c r="CL52" s="112"/>
      <c r="CM52" s="112"/>
      <c r="CN52" s="112"/>
      <c r="CO52" s="119"/>
      <c r="CP52" s="112"/>
      <c r="CQ52" s="112"/>
      <c r="CR52" s="188"/>
      <c r="CS52" s="188"/>
      <c r="CT52" s="126"/>
      <c r="CU52" s="123"/>
      <c r="CV52" s="123"/>
      <c r="CW52" s="118"/>
      <c r="CX52" s="118"/>
      <c r="CY52" s="123"/>
      <c r="CZ52" s="123"/>
      <c r="DA52" s="123"/>
      <c r="DB52" s="123"/>
      <c r="DC52" s="131"/>
      <c r="DD52" s="123"/>
      <c r="DE52" s="123"/>
      <c r="DF52" s="123"/>
      <c r="DG52" s="119"/>
      <c r="DH52" s="119"/>
    </row>
    <row r="53" spans="1:112" ht="15" customHeight="1">
      <c r="A53" s="111"/>
      <c r="B53" s="112"/>
      <c r="C53" s="112"/>
      <c r="D53" s="112"/>
      <c r="E53" s="112"/>
      <c r="F53" s="112"/>
      <c r="G53" s="112"/>
      <c r="H53" s="112" t="s">
        <v>135</v>
      </c>
      <c r="I53" s="112"/>
      <c r="J53" s="112"/>
      <c r="K53" s="112"/>
      <c r="L53" s="133"/>
      <c r="M53" s="112"/>
      <c r="N53" s="112"/>
      <c r="O53" s="155">
        <f>COUNTIF(X41:BB66,H53)</f>
        <v>0</v>
      </c>
      <c r="P53" s="155">
        <f>COUNTIF(X41:BB66,H53&amp;"/R")</f>
        <v>0</v>
      </c>
      <c r="Q53" s="156">
        <f t="shared" si="4"/>
        <v>0</v>
      </c>
      <c r="R53" s="122"/>
      <c r="S53" s="112"/>
      <c r="T53" s="279"/>
      <c r="U53" s="280"/>
      <c r="V53" s="112"/>
      <c r="W53" s="112"/>
      <c r="X53" s="111"/>
      <c r="Y53" s="241"/>
      <c r="Z53" s="241"/>
      <c r="AA53" s="247"/>
      <c r="AB53" s="247"/>
      <c r="AC53" s="247"/>
      <c r="AD53" s="247"/>
      <c r="AE53" s="247"/>
      <c r="AF53" s="247"/>
      <c r="AG53" s="253"/>
      <c r="AH53" s="253"/>
      <c r="AI53" s="253"/>
      <c r="AJ53" s="253"/>
      <c r="AK53" s="119"/>
      <c r="AL53" s="112"/>
      <c r="AM53" s="112"/>
      <c r="AN53" s="188"/>
      <c r="AO53" s="188"/>
      <c r="AP53" s="126"/>
      <c r="AQ53" s="241"/>
      <c r="AR53" s="241"/>
      <c r="AS53" s="286"/>
      <c r="AT53" s="286"/>
      <c r="AU53" s="289"/>
      <c r="AV53" s="289"/>
      <c r="AW53" s="289"/>
      <c r="AX53" s="286"/>
      <c r="AY53" s="253"/>
      <c r="AZ53" s="253"/>
      <c r="BA53" s="253"/>
      <c r="BB53" s="253"/>
      <c r="BC53" s="119"/>
      <c r="BD53" s="119"/>
      <c r="BE53" s="111"/>
      <c r="BF53" s="112"/>
      <c r="BG53" s="112"/>
      <c r="BH53" s="112"/>
      <c r="BI53" s="112"/>
      <c r="BJ53" s="112"/>
      <c r="BK53" s="112"/>
      <c r="BL53" s="112" t="s">
        <v>135</v>
      </c>
      <c r="BM53" s="112"/>
      <c r="BN53" s="112"/>
      <c r="BO53" s="112"/>
      <c r="BP53" s="133"/>
      <c r="BQ53" s="112"/>
      <c r="BR53" s="112"/>
      <c r="BS53" s="155">
        <f>COUNTIF(CB41:DF66,BL53)</f>
        <v>0</v>
      </c>
      <c r="BT53" s="155">
        <f>COUNTIF(CB41:DF66,BL53&amp;"/R")</f>
        <v>0</v>
      </c>
      <c r="BU53" s="156">
        <f t="shared" si="5"/>
        <v>0</v>
      </c>
      <c r="BV53" s="122"/>
      <c r="BW53" s="112"/>
      <c r="BX53" s="279"/>
      <c r="BY53" s="280"/>
      <c r="BZ53" s="112"/>
      <c r="CA53" s="112"/>
      <c r="CB53" s="111"/>
      <c r="CC53" s="267"/>
      <c r="CD53" s="267"/>
      <c r="CE53" s="273"/>
      <c r="CF53" s="273"/>
      <c r="CG53" s="273"/>
      <c r="CH53" s="273"/>
      <c r="CI53" s="267"/>
      <c r="CJ53" s="267"/>
      <c r="CK53" s="238"/>
      <c r="CL53" s="238"/>
      <c r="CM53" s="238"/>
      <c r="CN53" s="238"/>
      <c r="CO53" s="119"/>
      <c r="CP53" s="112"/>
      <c r="CQ53" s="112"/>
      <c r="CR53" s="188"/>
      <c r="CS53" s="188"/>
      <c r="CT53" s="126"/>
      <c r="CU53" s="267"/>
      <c r="CV53" s="267"/>
      <c r="CW53" s="270"/>
      <c r="CX53" s="270"/>
      <c r="CY53" s="270"/>
      <c r="CZ53" s="270"/>
      <c r="DA53" s="264"/>
      <c r="DB53" s="264"/>
      <c r="DC53" s="238"/>
      <c r="DD53" s="238"/>
      <c r="DE53" s="238"/>
      <c r="DF53" s="238"/>
      <c r="DG53" s="119"/>
      <c r="DH53" s="119"/>
    </row>
    <row r="54" spans="1:112" ht="15" customHeight="1">
      <c r="A54" s="111"/>
      <c r="B54" s="112"/>
      <c r="C54" s="112"/>
      <c r="D54" s="112"/>
      <c r="E54" s="112"/>
      <c r="F54" s="112"/>
      <c r="G54" s="112"/>
      <c r="H54" s="112" t="s">
        <v>45</v>
      </c>
      <c r="I54" s="112"/>
      <c r="J54" s="112"/>
      <c r="K54" s="112"/>
      <c r="L54" s="133"/>
      <c r="M54" s="112"/>
      <c r="N54" s="112"/>
      <c r="O54" s="155">
        <f>COUNTIF(X41:BB66,H54)</f>
        <v>0</v>
      </c>
      <c r="P54" s="155">
        <f>COUNTIF(X41:BB66,H54&amp;"/R")</f>
        <v>0</v>
      </c>
      <c r="Q54" s="156">
        <f t="shared" si="4"/>
        <v>0</v>
      </c>
      <c r="R54" s="122"/>
      <c r="S54" s="112"/>
      <c r="T54" s="279"/>
      <c r="U54" s="280"/>
      <c r="V54" s="188" t="s">
        <v>13</v>
      </c>
      <c r="W54" s="112"/>
      <c r="X54" s="111"/>
      <c r="Y54" s="242"/>
      <c r="Z54" s="242"/>
      <c r="AA54" s="248"/>
      <c r="AB54" s="248"/>
      <c r="AC54" s="248"/>
      <c r="AD54" s="248"/>
      <c r="AE54" s="248"/>
      <c r="AF54" s="248"/>
      <c r="AG54" s="254"/>
      <c r="AH54" s="254"/>
      <c r="AI54" s="254"/>
      <c r="AJ54" s="254"/>
      <c r="AK54" s="119"/>
      <c r="AL54" s="112"/>
      <c r="AM54" s="112"/>
      <c r="AN54" s="188" t="s">
        <v>14</v>
      </c>
      <c r="AO54" s="188"/>
      <c r="AP54" s="126"/>
      <c r="AQ54" s="242"/>
      <c r="AR54" s="242"/>
      <c r="AS54" s="287"/>
      <c r="AT54" s="287"/>
      <c r="AU54" s="290"/>
      <c r="AV54" s="290"/>
      <c r="AW54" s="290"/>
      <c r="AX54" s="287"/>
      <c r="AY54" s="254"/>
      <c r="AZ54" s="254"/>
      <c r="BA54" s="254"/>
      <c r="BB54" s="254"/>
      <c r="BC54" s="119"/>
      <c r="BD54" s="119"/>
      <c r="BE54" s="111"/>
      <c r="BF54" s="112"/>
      <c r="BG54" s="112"/>
      <c r="BH54" s="112"/>
      <c r="BI54" s="112"/>
      <c r="BJ54" s="112"/>
      <c r="BK54" s="112"/>
      <c r="BL54" s="112" t="s">
        <v>45</v>
      </c>
      <c r="BM54" s="112"/>
      <c r="BN54" s="112"/>
      <c r="BO54" s="112"/>
      <c r="BP54" s="133"/>
      <c r="BQ54" s="112"/>
      <c r="BR54" s="112"/>
      <c r="BS54" s="155">
        <f>COUNTIF(CB41:DF66,BL54)</f>
        <v>0</v>
      </c>
      <c r="BT54" s="155">
        <f>COUNTIF(CB41:DF66,BL54&amp;"/R")</f>
        <v>0</v>
      </c>
      <c r="BU54" s="156">
        <f t="shared" si="5"/>
        <v>0</v>
      </c>
      <c r="BV54" s="122"/>
      <c r="BW54" s="112"/>
      <c r="BX54" s="279"/>
      <c r="BY54" s="280"/>
      <c r="BZ54" s="188" t="s">
        <v>13</v>
      </c>
      <c r="CA54" s="112"/>
      <c r="CB54" s="111"/>
      <c r="CC54" s="268"/>
      <c r="CD54" s="268"/>
      <c r="CE54" s="274"/>
      <c r="CF54" s="274"/>
      <c r="CG54" s="274"/>
      <c r="CH54" s="274"/>
      <c r="CI54" s="268"/>
      <c r="CJ54" s="268"/>
      <c r="CK54" s="239"/>
      <c r="CL54" s="239"/>
      <c r="CM54" s="239"/>
      <c r="CN54" s="239"/>
      <c r="CO54" s="119"/>
      <c r="CP54" s="112"/>
      <c r="CQ54" s="112"/>
      <c r="CR54" s="188" t="s">
        <v>14</v>
      </c>
      <c r="CS54" s="188"/>
      <c r="CT54" s="126"/>
      <c r="CU54" s="268"/>
      <c r="CV54" s="268"/>
      <c r="CW54" s="271"/>
      <c r="CX54" s="271"/>
      <c r="CY54" s="271"/>
      <c r="CZ54" s="271"/>
      <c r="DA54" s="265"/>
      <c r="DB54" s="265"/>
      <c r="DC54" s="239"/>
      <c r="DD54" s="239"/>
      <c r="DE54" s="239"/>
      <c r="DF54" s="239"/>
      <c r="DG54" s="119"/>
      <c r="DH54" s="119"/>
    </row>
    <row r="55" spans="1:112" ht="15" customHeight="1">
      <c r="A55" s="111"/>
      <c r="B55" s="112"/>
      <c r="C55" s="112"/>
      <c r="D55" s="112"/>
      <c r="E55" s="112"/>
      <c r="F55" s="112"/>
      <c r="G55" s="112"/>
      <c r="H55" s="112" t="s">
        <v>46</v>
      </c>
      <c r="I55" s="112"/>
      <c r="J55" s="112"/>
      <c r="K55" s="112"/>
      <c r="L55" s="133"/>
      <c r="M55" s="112"/>
      <c r="N55" s="112"/>
      <c r="O55" s="155">
        <f>COUNTIF(X41:BB66,H55)</f>
        <v>0</v>
      </c>
      <c r="P55" s="155">
        <f>COUNTIF(X41:BB66,H55&amp;"/R")</f>
        <v>0</v>
      </c>
      <c r="Q55" s="156">
        <f t="shared" si="4"/>
        <v>0</v>
      </c>
      <c r="R55" s="122"/>
      <c r="S55" s="112"/>
      <c r="T55" s="279"/>
      <c r="U55" s="280"/>
      <c r="V55" s="112"/>
      <c r="W55" s="112"/>
      <c r="X55" s="111"/>
      <c r="Y55" s="243"/>
      <c r="Z55" s="243"/>
      <c r="AA55" s="249"/>
      <c r="AB55" s="249"/>
      <c r="AC55" s="249"/>
      <c r="AD55" s="249"/>
      <c r="AE55" s="249"/>
      <c r="AF55" s="249"/>
      <c r="AG55" s="255"/>
      <c r="AH55" s="255"/>
      <c r="AI55" s="254"/>
      <c r="AJ55" s="254"/>
      <c r="AK55" s="119"/>
      <c r="AL55" s="112"/>
      <c r="AM55" s="112"/>
      <c r="AN55" s="188"/>
      <c r="AO55" s="188"/>
      <c r="AP55" s="126"/>
      <c r="AQ55" s="243"/>
      <c r="AR55" s="243"/>
      <c r="AS55" s="288"/>
      <c r="AT55" s="288"/>
      <c r="AU55" s="291"/>
      <c r="AV55" s="291"/>
      <c r="AW55" s="291"/>
      <c r="AX55" s="288"/>
      <c r="AY55" s="255"/>
      <c r="AZ55" s="255"/>
      <c r="BA55" s="254"/>
      <c r="BB55" s="254"/>
      <c r="BC55" s="119"/>
      <c r="BD55" s="119"/>
      <c r="BE55" s="111"/>
      <c r="BF55" s="112"/>
      <c r="BG55" s="112"/>
      <c r="BH55" s="112"/>
      <c r="BI55" s="112"/>
      <c r="BJ55" s="112"/>
      <c r="BK55" s="112"/>
      <c r="BL55" s="112" t="s">
        <v>46</v>
      </c>
      <c r="BM55" s="112"/>
      <c r="BN55" s="112"/>
      <c r="BO55" s="112"/>
      <c r="BP55" s="133"/>
      <c r="BQ55" s="112"/>
      <c r="BR55" s="112"/>
      <c r="BS55" s="155">
        <f>COUNTIF(CB41:DF66,BL55)</f>
        <v>0</v>
      </c>
      <c r="BT55" s="155">
        <f>COUNTIF(CB41:DF66,BL55&amp;"/R")</f>
        <v>0</v>
      </c>
      <c r="BU55" s="156">
        <f t="shared" si="5"/>
        <v>0</v>
      </c>
      <c r="BV55" s="122"/>
      <c r="BW55" s="112"/>
      <c r="BX55" s="279"/>
      <c r="BY55" s="280"/>
      <c r="BZ55" s="112"/>
      <c r="CA55" s="112"/>
      <c r="CB55" s="111"/>
      <c r="CC55" s="269"/>
      <c r="CD55" s="269"/>
      <c r="CE55" s="275"/>
      <c r="CF55" s="275"/>
      <c r="CG55" s="275"/>
      <c r="CH55" s="275"/>
      <c r="CI55" s="269"/>
      <c r="CJ55" s="269"/>
      <c r="CK55" s="240"/>
      <c r="CL55" s="240"/>
      <c r="CM55" s="239"/>
      <c r="CN55" s="239"/>
      <c r="CO55" s="119"/>
      <c r="CP55" s="112"/>
      <c r="CQ55" s="112"/>
      <c r="CR55" s="188"/>
      <c r="CS55" s="188"/>
      <c r="CT55" s="126"/>
      <c r="CU55" s="269"/>
      <c r="CV55" s="269"/>
      <c r="CW55" s="272"/>
      <c r="CX55" s="272"/>
      <c r="CY55" s="272"/>
      <c r="CZ55" s="272"/>
      <c r="DA55" s="266"/>
      <c r="DB55" s="266"/>
      <c r="DC55" s="240"/>
      <c r="DD55" s="240"/>
      <c r="DE55" s="239"/>
      <c r="DF55" s="239"/>
      <c r="DG55" s="119"/>
      <c r="DH55" s="119"/>
    </row>
    <row r="56" spans="1:112" ht="15" customHeight="1">
      <c r="A56" s="111"/>
      <c r="B56" s="112"/>
      <c r="C56" s="112"/>
      <c r="D56" s="112"/>
      <c r="E56" s="112"/>
      <c r="F56" s="112"/>
      <c r="G56" s="112"/>
      <c r="H56" s="112" t="s">
        <v>79</v>
      </c>
      <c r="I56" s="112"/>
      <c r="J56" s="112"/>
      <c r="K56" s="112"/>
      <c r="L56" s="112"/>
      <c r="M56" s="112"/>
      <c r="N56" s="112"/>
      <c r="O56" s="155">
        <f>COUNTIF(X41:BB66,H56)</f>
        <v>0</v>
      </c>
      <c r="P56" s="155">
        <f>COUNTIF(X41:BB66,H56&amp;"/R")</f>
        <v>0</v>
      </c>
      <c r="Q56" s="156">
        <f t="shared" si="4"/>
        <v>0</v>
      </c>
      <c r="R56" s="122"/>
      <c r="S56" s="112"/>
      <c r="T56" s="279"/>
      <c r="U56" s="280"/>
      <c r="V56" s="112"/>
      <c r="W56" s="112"/>
      <c r="X56" s="111"/>
      <c r="Y56" s="172"/>
      <c r="Z56" s="172"/>
      <c r="AA56" s="172"/>
      <c r="AB56" s="172"/>
      <c r="AC56" s="172"/>
      <c r="AD56" s="172"/>
      <c r="AE56" s="172"/>
      <c r="AF56" s="172"/>
      <c r="AG56" s="164"/>
      <c r="AH56" s="164"/>
      <c r="AI56" s="255"/>
      <c r="AJ56" s="255"/>
      <c r="AK56" s="119"/>
      <c r="AL56" s="112"/>
      <c r="AM56" s="112"/>
      <c r="AN56" s="188"/>
      <c r="AO56" s="188"/>
      <c r="AP56" s="126"/>
      <c r="AQ56" s="172"/>
      <c r="AR56" s="172"/>
      <c r="AS56" s="120"/>
      <c r="AT56" s="120"/>
      <c r="AU56" s="163"/>
      <c r="AV56" s="163"/>
      <c r="AW56" s="172"/>
      <c r="AX56" s="172"/>
      <c r="AY56" s="164"/>
      <c r="AZ56" s="164"/>
      <c r="BA56" s="255"/>
      <c r="BB56" s="255"/>
      <c r="BC56" s="119"/>
      <c r="BD56" s="119"/>
      <c r="BE56" s="111"/>
      <c r="BF56" s="112"/>
      <c r="BG56" s="112"/>
      <c r="BH56" s="112"/>
      <c r="BI56" s="112"/>
      <c r="BJ56" s="112"/>
      <c r="BK56" s="112"/>
      <c r="BL56" s="112" t="s">
        <v>79</v>
      </c>
      <c r="BM56" s="112"/>
      <c r="BN56" s="112"/>
      <c r="BO56" s="112"/>
      <c r="BP56" s="112"/>
      <c r="BQ56" s="112"/>
      <c r="BR56" s="112"/>
      <c r="BS56" s="155">
        <f>COUNTIF(CB41:DF66,BL56)</f>
        <v>0</v>
      </c>
      <c r="BT56" s="155">
        <f>COUNTIF(CB41:DF66,BL56&amp;"/R")</f>
        <v>0</v>
      </c>
      <c r="BU56" s="156">
        <f t="shared" si="5"/>
        <v>0</v>
      </c>
      <c r="BV56" s="122"/>
      <c r="BW56" s="112"/>
      <c r="BX56" s="279"/>
      <c r="BY56" s="280"/>
      <c r="BZ56" s="112"/>
      <c r="CA56" s="112"/>
      <c r="CB56" s="111"/>
      <c r="CC56" s="120"/>
      <c r="CD56" s="120"/>
      <c r="CE56" s="134"/>
      <c r="CF56" s="134"/>
      <c r="CG56" s="134"/>
      <c r="CH56" s="134"/>
      <c r="CI56" s="112"/>
      <c r="CJ56" s="112"/>
      <c r="CK56" s="112"/>
      <c r="CL56" s="112"/>
      <c r="CM56" s="240"/>
      <c r="CN56" s="240"/>
      <c r="CO56" s="119"/>
      <c r="CP56" s="112"/>
      <c r="CQ56" s="112"/>
      <c r="CR56" s="188"/>
      <c r="CS56" s="188"/>
      <c r="CT56" s="126"/>
      <c r="CU56" s="112"/>
      <c r="CV56" s="112"/>
      <c r="CW56" s="120"/>
      <c r="CX56" s="120"/>
      <c r="CY56" s="120"/>
      <c r="CZ56" s="120"/>
      <c r="DA56" s="120"/>
      <c r="DB56" s="120"/>
      <c r="DC56" s="112"/>
      <c r="DD56" s="112"/>
      <c r="DE56" s="240"/>
      <c r="DF56" s="240"/>
      <c r="DG56" s="119"/>
      <c r="DH56" s="119"/>
    </row>
    <row r="57" spans="1:112" ht="15" customHeight="1">
      <c r="A57" s="111"/>
      <c r="B57" s="112"/>
      <c r="C57" s="112"/>
      <c r="D57" s="112"/>
      <c r="E57" s="112"/>
      <c r="F57" s="112"/>
      <c r="G57" s="112"/>
      <c r="H57" s="112" t="s">
        <v>50</v>
      </c>
      <c r="I57" s="112"/>
      <c r="J57" s="112"/>
      <c r="K57" s="112"/>
      <c r="L57" s="133"/>
      <c r="M57" s="112"/>
      <c r="N57" s="112"/>
      <c r="O57" s="155">
        <f>COUNTIF(X41:BB66,H57)</f>
        <v>0</v>
      </c>
      <c r="P57" s="155">
        <f>COUNTIF(X41:BB66,H57&amp;"/R")</f>
        <v>0</v>
      </c>
      <c r="Q57" s="156">
        <f t="shared" si="4"/>
        <v>0</v>
      </c>
      <c r="R57" s="122"/>
      <c r="S57" s="112"/>
      <c r="T57" s="279"/>
      <c r="U57" s="280"/>
      <c r="V57" s="112"/>
      <c r="W57" s="112"/>
      <c r="X57" s="111"/>
      <c r="Y57" s="123"/>
      <c r="Z57" s="123"/>
      <c r="AA57" s="123"/>
      <c r="AB57" s="123"/>
      <c r="AC57" s="123"/>
      <c r="AD57" s="123"/>
      <c r="AE57" s="123"/>
      <c r="AF57" s="123"/>
      <c r="AG57" s="131"/>
      <c r="AH57" s="118"/>
      <c r="AI57" s="118"/>
      <c r="AJ57" s="118"/>
      <c r="AK57" s="119"/>
      <c r="AL57" s="112"/>
      <c r="AM57" s="112"/>
      <c r="AN57" s="188"/>
      <c r="AO57" s="188"/>
      <c r="AP57" s="126"/>
      <c r="AQ57" s="118"/>
      <c r="AR57" s="118"/>
      <c r="AS57" s="118"/>
      <c r="AT57" s="118"/>
      <c r="AU57" s="118"/>
      <c r="AV57" s="118"/>
      <c r="AW57" s="123"/>
      <c r="AX57" s="123"/>
      <c r="AY57" s="131"/>
      <c r="AZ57" s="112"/>
      <c r="BA57" s="112"/>
      <c r="BB57" s="112"/>
      <c r="BC57" s="119"/>
      <c r="BD57" s="119"/>
      <c r="BE57" s="111"/>
      <c r="BF57" s="112"/>
      <c r="BG57" s="112"/>
      <c r="BH57" s="112"/>
      <c r="BI57" s="112"/>
      <c r="BJ57" s="112"/>
      <c r="BK57" s="112"/>
      <c r="BL57" s="112" t="s">
        <v>50</v>
      </c>
      <c r="BM57" s="112"/>
      <c r="BN57" s="112"/>
      <c r="BO57" s="112"/>
      <c r="BP57" s="133"/>
      <c r="BQ57" s="112"/>
      <c r="BR57" s="112"/>
      <c r="BS57" s="155">
        <f>COUNTIF(CB41:DF66,BL57)</f>
        <v>0</v>
      </c>
      <c r="BT57" s="155">
        <f>COUNTIF(CB41:DF66,BL57&amp;"/R")</f>
        <v>0</v>
      </c>
      <c r="BU57" s="156">
        <f t="shared" si="5"/>
        <v>0</v>
      </c>
      <c r="BV57" s="122"/>
      <c r="BW57" s="112"/>
      <c r="BX57" s="279"/>
      <c r="BY57" s="280"/>
      <c r="BZ57" s="112"/>
      <c r="CA57" s="112"/>
      <c r="CB57" s="111"/>
      <c r="CC57" s="123"/>
      <c r="CD57" s="123"/>
      <c r="CE57" s="123"/>
      <c r="CF57" s="123"/>
      <c r="CG57" s="123"/>
      <c r="CH57" s="123"/>
      <c r="CI57" s="123"/>
      <c r="CJ57" s="123"/>
      <c r="CK57" s="131"/>
      <c r="CL57" s="118"/>
      <c r="CM57" s="118"/>
      <c r="CN57" s="118"/>
      <c r="CO57" s="119"/>
      <c r="CP57" s="112"/>
      <c r="CQ57" s="112"/>
      <c r="CR57" s="188"/>
      <c r="CS57" s="188"/>
      <c r="CT57" s="126"/>
      <c r="CU57" s="118"/>
      <c r="CV57" s="118"/>
      <c r="CW57" s="118"/>
      <c r="CX57" s="118"/>
      <c r="CY57" s="118"/>
      <c r="CZ57" s="118"/>
      <c r="DA57" s="123"/>
      <c r="DB57" s="123"/>
      <c r="DC57" s="131"/>
      <c r="DD57" s="112"/>
      <c r="DE57" s="112"/>
      <c r="DF57" s="112"/>
      <c r="DG57" s="119"/>
      <c r="DH57" s="119"/>
    </row>
    <row r="58" spans="1:112" ht="15" customHeight="1">
      <c r="A58" s="111"/>
      <c r="B58" s="112"/>
      <c r="C58" s="112"/>
      <c r="D58" s="112"/>
      <c r="E58" s="112"/>
      <c r="F58" s="112"/>
      <c r="G58" s="112"/>
      <c r="H58" s="112" t="s">
        <v>12</v>
      </c>
      <c r="I58" s="135"/>
      <c r="J58" s="135"/>
      <c r="K58" s="135"/>
      <c r="L58" s="133"/>
      <c r="M58" s="135"/>
      <c r="N58" s="135"/>
      <c r="O58" s="155">
        <f>COUNTIF(X41:BB66,H58)</f>
        <v>0</v>
      </c>
      <c r="P58" s="155">
        <f>COUNTIF(X41:BB66,H58&amp;"/R")</f>
        <v>0</v>
      </c>
      <c r="Q58" s="156">
        <f t="shared" si="4"/>
        <v>0</v>
      </c>
      <c r="R58" s="112"/>
      <c r="S58" s="112"/>
      <c r="T58" s="112"/>
      <c r="U58" s="112"/>
      <c r="V58" s="112"/>
      <c r="W58" s="112"/>
      <c r="X58" s="111"/>
      <c r="Y58" s="289"/>
      <c r="Z58" s="289"/>
      <c r="AA58" s="247"/>
      <c r="AB58" s="247"/>
      <c r="AC58" s="247"/>
      <c r="AD58" s="247"/>
      <c r="AE58" s="247"/>
      <c r="AF58" s="247"/>
      <c r="AG58" s="253"/>
      <c r="AH58" s="253"/>
      <c r="AI58" s="253"/>
      <c r="AJ58" s="253"/>
      <c r="AK58" s="119"/>
      <c r="AL58" s="112"/>
      <c r="AM58" s="112"/>
      <c r="AN58" s="188"/>
      <c r="AO58" s="188"/>
      <c r="AP58" s="126"/>
      <c r="AQ58" s="267"/>
      <c r="AR58" s="267"/>
      <c r="AS58" s="270"/>
      <c r="AT58" s="270"/>
      <c r="AU58" s="270"/>
      <c r="AV58" s="270"/>
      <c r="AW58" s="264"/>
      <c r="AX58" s="264"/>
      <c r="AY58" s="238"/>
      <c r="AZ58" s="238"/>
      <c r="BA58" s="238"/>
      <c r="BB58" s="238"/>
      <c r="BC58" s="119"/>
      <c r="BD58" s="119"/>
      <c r="BE58" s="111"/>
      <c r="BF58" s="112"/>
      <c r="BG58" s="112"/>
      <c r="BH58" s="112"/>
      <c r="BI58" s="112"/>
      <c r="BJ58" s="112"/>
      <c r="BK58" s="112"/>
      <c r="BL58" s="112" t="s">
        <v>12</v>
      </c>
      <c r="BM58" s="135"/>
      <c r="BN58" s="135"/>
      <c r="BO58" s="135"/>
      <c r="BP58" s="133"/>
      <c r="BQ58" s="135"/>
      <c r="BR58" s="135"/>
      <c r="BS58" s="155">
        <f>COUNTIF(CB41:DF66,BL58)</f>
        <v>0</v>
      </c>
      <c r="BT58" s="155">
        <f>COUNTIF(CB41:DF66,BL58&amp;"/R")</f>
        <v>0</v>
      </c>
      <c r="BU58" s="156">
        <f t="shared" si="5"/>
        <v>0</v>
      </c>
      <c r="BV58" s="112"/>
      <c r="BW58" s="112"/>
      <c r="BX58" s="112"/>
      <c r="BY58" s="112"/>
      <c r="BZ58" s="112"/>
      <c r="CA58" s="112"/>
      <c r="CB58" s="111"/>
      <c r="CC58" s="264"/>
      <c r="CD58" s="264"/>
      <c r="CE58" s="264"/>
      <c r="CF58" s="264"/>
      <c r="CG58" s="264"/>
      <c r="CH58" s="264"/>
      <c r="CI58" s="264"/>
      <c r="CJ58" s="264"/>
      <c r="CK58" s="238"/>
      <c r="CL58" s="238"/>
      <c r="CM58" s="238"/>
      <c r="CN58" s="238"/>
      <c r="CO58" s="119"/>
      <c r="CP58" s="112"/>
      <c r="CQ58" s="112"/>
      <c r="CR58" s="188"/>
      <c r="CS58" s="188"/>
      <c r="CT58" s="126"/>
      <c r="CU58" s="267"/>
      <c r="CV58" s="267"/>
      <c r="CW58" s="270"/>
      <c r="CX58" s="270"/>
      <c r="CY58" s="270"/>
      <c r="CZ58" s="270"/>
      <c r="DA58" s="264"/>
      <c r="DB58" s="264"/>
      <c r="DC58" s="238"/>
      <c r="DD58" s="238"/>
      <c r="DE58" s="238"/>
      <c r="DF58" s="238"/>
      <c r="DG58" s="119"/>
      <c r="DH58" s="119"/>
    </row>
    <row r="59" spans="1:112" ht="15" customHeight="1">
      <c r="A59" s="111"/>
      <c r="B59" s="112"/>
      <c r="C59" s="112"/>
      <c r="D59" s="112"/>
      <c r="E59" s="112"/>
      <c r="F59" s="112"/>
      <c r="G59" s="112"/>
      <c r="H59" s="112" t="s">
        <v>78</v>
      </c>
      <c r="I59" s="112"/>
      <c r="J59" s="112"/>
      <c r="K59" s="112"/>
      <c r="L59" s="112"/>
      <c r="M59" s="112"/>
      <c r="N59" s="112"/>
      <c r="O59" s="155">
        <f>COUNTIF(X41:BB66,H59)</f>
        <v>0</v>
      </c>
      <c r="P59" s="155">
        <f>COUNTIF(X41:BB66,H59&amp;"/R")</f>
        <v>0</v>
      </c>
      <c r="Q59" s="156">
        <f t="shared" si="4"/>
        <v>0</v>
      </c>
      <c r="R59" s="112"/>
      <c r="S59" s="112"/>
      <c r="T59" s="112"/>
      <c r="U59" s="112"/>
      <c r="V59" s="188" t="s">
        <v>15</v>
      </c>
      <c r="W59" s="112"/>
      <c r="X59" s="111"/>
      <c r="Y59" s="290"/>
      <c r="Z59" s="290"/>
      <c r="AA59" s="248"/>
      <c r="AB59" s="248"/>
      <c r="AC59" s="248"/>
      <c r="AD59" s="248"/>
      <c r="AE59" s="248"/>
      <c r="AF59" s="248"/>
      <c r="AG59" s="254"/>
      <c r="AH59" s="254"/>
      <c r="AI59" s="254"/>
      <c r="AJ59" s="254"/>
      <c r="AK59" s="119"/>
      <c r="AL59" s="112"/>
      <c r="AM59" s="112"/>
      <c r="AN59" s="188" t="s">
        <v>16</v>
      </c>
      <c r="AO59" s="188"/>
      <c r="AP59" s="126"/>
      <c r="AQ59" s="268"/>
      <c r="AR59" s="268"/>
      <c r="AS59" s="271"/>
      <c r="AT59" s="271"/>
      <c r="AU59" s="271"/>
      <c r="AV59" s="271"/>
      <c r="AW59" s="265"/>
      <c r="AX59" s="265"/>
      <c r="AY59" s="239"/>
      <c r="AZ59" s="239"/>
      <c r="BA59" s="239"/>
      <c r="BB59" s="239"/>
      <c r="BC59" s="119"/>
      <c r="BD59" s="119"/>
      <c r="BE59" s="111"/>
      <c r="BF59" s="112"/>
      <c r="BG59" s="112"/>
      <c r="BH59" s="112"/>
      <c r="BI59" s="112"/>
      <c r="BJ59" s="112"/>
      <c r="BK59" s="112"/>
      <c r="BL59" s="112" t="s">
        <v>78</v>
      </c>
      <c r="BM59" s="112"/>
      <c r="BN59" s="112"/>
      <c r="BO59" s="112"/>
      <c r="BP59" s="112"/>
      <c r="BQ59" s="112"/>
      <c r="BR59" s="112"/>
      <c r="BS59" s="155">
        <f>COUNTIF(CB41:DF66,BL59)</f>
        <v>0</v>
      </c>
      <c r="BT59" s="155">
        <f>COUNTIF(CB41:DF66,BL59&amp;"/R")</f>
        <v>0</v>
      </c>
      <c r="BU59" s="156">
        <f t="shared" si="5"/>
        <v>0</v>
      </c>
      <c r="BV59" s="112"/>
      <c r="BW59" s="112"/>
      <c r="BX59" s="112"/>
      <c r="BY59" s="112"/>
      <c r="BZ59" s="188" t="s">
        <v>15</v>
      </c>
      <c r="CA59" s="112"/>
      <c r="CB59" s="111"/>
      <c r="CC59" s="265"/>
      <c r="CD59" s="265"/>
      <c r="CE59" s="265"/>
      <c r="CF59" s="265"/>
      <c r="CG59" s="265"/>
      <c r="CH59" s="265"/>
      <c r="CI59" s="265"/>
      <c r="CJ59" s="265"/>
      <c r="CK59" s="239"/>
      <c r="CL59" s="239"/>
      <c r="CM59" s="239"/>
      <c r="CN59" s="239"/>
      <c r="CO59" s="119"/>
      <c r="CP59" s="112"/>
      <c r="CQ59" s="112"/>
      <c r="CR59" s="188" t="s">
        <v>16</v>
      </c>
      <c r="CS59" s="188"/>
      <c r="CT59" s="126"/>
      <c r="CU59" s="268"/>
      <c r="CV59" s="268"/>
      <c r="CW59" s="271"/>
      <c r="CX59" s="271"/>
      <c r="CY59" s="271"/>
      <c r="CZ59" s="271"/>
      <c r="DA59" s="265"/>
      <c r="DB59" s="265"/>
      <c r="DC59" s="239"/>
      <c r="DD59" s="239"/>
      <c r="DE59" s="239"/>
      <c r="DF59" s="239"/>
      <c r="DG59" s="119"/>
      <c r="DH59" s="119"/>
    </row>
    <row r="60" spans="1:112" ht="15" customHeight="1">
      <c r="A60" s="111"/>
      <c r="B60" s="112"/>
      <c r="C60" s="112"/>
      <c r="D60" s="112"/>
      <c r="E60" s="112"/>
      <c r="F60" s="112"/>
      <c r="G60" s="112"/>
      <c r="H60" s="112" t="s">
        <v>37</v>
      </c>
      <c r="I60" s="112"/>
      <c r="J60" s="112"/>
      <c r="K60" s="112"/>
      <c r="L60" s="133"/>
      <c r="M60" s="112"/>
      <c r="N60" s="112"/>
      <c r="O60" s="155">
        <f>COUNTIF(X41:BB66,H60)</f>
        <v>0</v>
      </c>
      <c r="P60" s="155">
        <f>COUNTIF(X41:BB66,H60&amp;"/R")</f>
        <v>0</v>
      </c>
      <c r="Q60" s="156">
        <f t="shared" si="4"/>
        <v>0</v>
      </c>
      <c r="R60" s="112"/>
      <c r="S60" s="112"/>
      <c r="T60" s="112"/>
      <c r="U60" s="112"/>
      <c r="V60" s="112"/>
      <c r="W60" s="112"/>
      <c r="X60" s="111"/>
      <c r="Y60" s="291"/>
      <c r="Z60" s="291"/>
      <c r="AA60" s="249"/>
      <c r="AB60" s="249"/>
      <c r="AC60" s="249"/>
      <c r="AD60" s="249"/>
      <c r="AE60" s="249"/>
      <c r="AF60" s="249"/>
      <c r="AG60" s="255"/>
      <c r="AH60" s="255"/>
      <c r="AI60" s="254"/>
      <c r="AJ60" s="254"/>
      <c r="AK60" s="119"/>
      <c r="AL60" s="112"/>
      <c r="AM60" s="112"/>
      <c r="AN60" s="188"/>
      <c r="AO60" s="188"/>
      <c r="AP60" s="126"/>
      <c r="AQ60" s="269"/>
      <c r="AR60" s="269"/>
      <c r="AS60" s="272"/>
      <c r="AT60" s="272"/>
      <c r="AU60" s="272"/>
      <c r="AV60" s="272"/>
      <c r="AW60" s="266"/>
      <c r="AX60" s="266"/>
      <c r="AY60" s="240"/>
      <c r="AZ60" s="240"/>
      <c r="BA60" s="239"/>
      <c r="BB60" s="239"/>
      <c r="BC60" s="119"/>
      <c r="BD60" s="119"/>
      <c r="BE60" s="111"/>
      <c r="BF60" s="112"/>
      <c r="BG60" s="112"/>
      <c r="BH60" s="112"/>
      <c r="BI60" s="112"/>
      <c r="BJ60" s="112"/>
      <c r="BK60" s="112"/>
      <c r="BL60" s="112" t="s">
        <v>37</v>
      </c>
      <c r="BM60" s="112"/>
      <c r="BN60" s="112"/>
      <c r="BO60" s="112"/>
      <c r="BP60" s="133"/>
      <c r="BQ60" s="112"/>
      <c r="BR60" s="112"/>
      <c r="BS60" s="155">
        <f>COUNTIF(CB41:DF66,BL60)</f>
        <v>0</v>
      </c>
      <c r="BT60" s="155">
        <f>COUNTIF(CB41:DF66,BL60&amp;"/R")</f>
        <v>0</v>
      </c>
      <c r="BU60" s="156">
        <f t="shared" si="5"/>
        <v>0</v>
      </c>
      <c r="BV60" s="112"/>
      <c r="BW60" s="112"/>
      <c r="BX60" s="112"/>
      <c r="BY60" s="112"/>
      <c r="BZ60" s="112"/>
      <c r="CA60" s="112"/>
      <c r="CB60" s="111"/>
      <c r="CC60" s="266"/>
      <c r="CD60" s="266"/>
      <c r="CE60" s="266"/>
      <c r="CF60" s="266"/>
      <c r="CG60" s="266"/>
      <c r="CH60" s="266"/>
      <c r="CI60" s="266"/>
      <c r="CJ60" s="266"/>
      <c r="CK60" s="240"/>
      <c r="CL60" s="240"/>
      <c r="CM60" s="239"/>
      <c r="CN60" s="239"/>
      <c r="CO60" s="119"/>
      <c r="CP60" s="112"/>
      <c r="CQ60" s="112"/>
      <c r="CR60" s="188"/>
      <c r="CS60" s="188"/>
      <c r="CT60" s="126"/>
      <c r="CU60" s="269"/>
      <c r="CV60" s="269"/>
      <c r="CW60" s="272"/>
      <c r="CX60" s="272"/>
      <c r="CY60" s="272"/>
      <c r="CZ60" s="272"/>
      <c r="DA60" s="266"/>
      <c r="DB60" s="266"/>
      <c r="DC60" s="240"/>
      <c r="DD60" s="240"/>
      <c r="DE60" s="239"/>
      <c r="DF60" s="239"/>
      <c r="DG60" s="119"/>
      <c r="DH60" s="119"/>
    </row>
    <row r="61" spans="1:112" ht="15" customHeight="1">
      <c r="A61" s="158"/>
      <c r="B61" s="122"/>
      <c r="C61" s="122"/>
      <c r="D61" s="122"/>
      <c r="E61" s="122"/>
      <c r="F61" s="122"/>
      <c r="G61" s="122"/>
      <c r="H61" s="112" t="s">
        <v>80</v>
      </c>
      <c r="I61" s="112"/>
      <c r="J61" s="122"/>
      <c r="K61" s="122"/>
      <c r="L61" s="122"/>
      <c r="M61" s="122"/>
      <c r="N61" s="122"/>
      <c r="O61" s="122"/>
      <c r="P61" s="188"/>
      <c r="Q61" s="155">
        <f>COUNTIF(Y41:BC69,H61)</f>
        <v>0</v>
      </c>
      <c r="R61" s="122"/>
      <c r="S61" s="112"/>
      <c r="T61" s="112"/>
      <c r="U61" s="112"/>
      <c r="V61" s="112"/>
      <c r="W61" s="112"/>
      <c r="X61" s="111"/>
      <c r="Y61" s="172"/>
      <c r="Z61" s="172"/>
      <c r="AA61" s="172"/>
      <c r="AB61" s="172"/>
      <c r="AC61" s="172"/>
      <c r="AD61" s="172"/>
      <c r="AE61" s="172"/>
      <c r="AF61" s="172"/>
      <c r="AG61" s="164"/>
      <c r="AH61" s="164"/>
      <c r="AI61" s="255"/>
      <c r="AJ61" s="255"/>
      <c r="AK61" s="119"/>
      <c r="AL61" s="112"/>
      <c r="AM61" s="112"/>
      <c r="AN61" s="188"/>
      <c r="AO61" s="188"/>
      <c r="AP61" s="126"/>
      <c r="AQ61" s="164"/>
      <c r="AR61" s="164"/>
      <c r="AS61" s="120"/>
      <c r="AT61" s="120"/>
      <c r="AU61" s="120"/>
      <c r="AV61" s="120"/>
      <c r="AW61" s="120"/>
      <c r="AX61" s="120"/>
      <c r="AY61" s="164"/>
      <c r="AZ61" s="164"/>
      <c r="BA61" s="240"/>
      <c r="BB61" s="240"/>
      <c r="BC61" s="119"/>
      <c r="BD61" s="119"/>
      <c r="BE61" s="158"/>
      <c r="BF61" s="122"/>
      <c r="BG61" s="122"/>
      <c r="BH61" s="122"/>
      <c r="BI61" s="122"/>
      <c r="BJ61" s="122"/>
      <c r="BK61" s="122"/>
      <c r="BL61" s="112" t="s">
        <v>80</v>
      </c>
      <c r="BM61" s="112"/>
      <c r="BN61" s="122"/>
      <c r="BO61" s="122"/>
      <c r="BP61" s="122"/>
      <c r="BQ61" s="122"/>
      <c r="BR61" s="122"/>
      <c r="BS61" s="122"/>
      <c r="BT61" s="188"/>
      <c r="BU61" s="155">
        <f>COUNTIF(CC41:DG69,BL61)</f>
        <v>0</v>
      </c>
      <c r="BV61" s="122"/>
      <c r="BW61" s="112"/>
      <c r="BX61" s="112"/>
      <c r="BY61" s="112"/>
      <c r="BZ61" s="112"/>
      <c r="CA61" s="112"/>
      <c r="CB61" s="111"/>
      <c r="CC61" s="120"/>
      <c r="CD61" s="120"/>
      <c r="CE61" s="120"/>
      <c r="CF61" s="120"/>
      <c r="CG61" s="134"/>
      <c r="CH61" s="134"/>
      <c r="CI61" s="134"/>
      <c r="CJ61" s="134"/>
      <c r="CK61" s="112"/>
      <c r="CL61" s="112"/>
      <c r="CM61" s="240"/>
      <c r="CN61" s="240"/>
      <c r="CO61" s="119"/>
      <c r="CP61" s="112"/>
      <c r="CQ61" s="112"/>
      <c r="CR61" s="188"/>
      <c r="CS61" s="188"/>
      <c r="CT61" s="126"/>
      <c r="CU61" s="112"/>
      <c r="CV61" s="112"/>
      <c r="CW61" s="120"/>
      <c r="CX61" s="120"/>
      <c r="CY61" s="120"/>
      <c r="CZ61" s="120"/>
      <c r="DA61" s="120"/>
      <c r="DB61" s="120"/>
      <c r="DC61" s="112"/>
      <c r="DD61" s="112"/>
      <c r="DE61" s="240"/>
      <c r="DF61" s="240"/>
      <c r="DG61" s="119"/>
      <c r="DH61" s="119"/>
    </row>
    <row r="62" spans="1:112" ht="15" customHeight="1">
      <c r="A62" s="111"/>
      <c r="B62" s="112"/>
      <c r="C62" s="112"/>
      <c r="D62" s="112"/>
      <c r="E62" s="112"/>
      <c r="F62" s="112"/>
      <c r="G62" s="112"/>
      <c r="H62" s="112" t="s">
        <v>69</v>
      </c>
      <c r="I62" s="112"/>
      <c r="J62" s="112"/>
      <c r="K62" s="112"/>
      <c r="L62" s="112"/>
      <c r="M62" s="112"/>
      <c r="N62" s="112"/>
      <c r="O62" s="112"/>
      <c r="P62" s="188"/>
      <c r="Q62" s="155">
        <f>COUNTIF(Y41:BC69,H62)</f>
        <v>0</v>
      </c>
      <c r="R62" s="122"/>
      <c r="S62" s="112"/>
      <c r="T62" s="112"/>
      <c r="U62" s="112"/>
      <c r="V62" s="112"/>
      <c r="W62" s="112"/>
      <c r="X62" s="111"/>
      <c r="Y62" s="137"/>
      <c r="Z62" s="137"/>
      <c r="AA62" s="123"/>
      <c r="AB62" s="123"/>
      <c r="AC62" s="123"/>
      <c r="AD62" s="123"/>
      <c r="AE62" s="123"/>
      <c r="AF62" s="123"/>
      <c r="AG62" s="131"/>
      <c r="AH62" s="118"/>
      <c r="AI62" s="118"/>
      <c r="AJ62" s="118"/>
      <c r="AK62" s="119"/>
      <c r="AL62" s="112"/>
      <c r="AM62" s="112"/>
      <c r="AN62" s="188"/>
      <c r="AO62" s="188"/>
      <c r="AP62" s="126"/>
      <c r="AQ62" s="123"/>
      <c r="AR62" s="123"/>
      <c r="AS62" s="123"/>
      <c r="AT62" s="123"/>
      <c r="AU62" s="123"/>
      <c r="AV62" s="123"/>
      <c r="AW62" s="123"/>
      <c r="AX62" s="123"/>
      <c r="AY62" s="131"/>
      <c r="AZ62" s="123"/>
      <c r="BA62" s="123"/>
      <c r="BB62" s="123"/>
      <c r="BC62" s="119"/>
      <c r="BD62" s="119"/>
      <c r="BE62" s="111"/>
      <c r="BF62" s="112"/>
      <c r="BG62" s="112"/>
      <c r="BH62" s="112"/>
      <c r="BI62" s="112"/>
      <c r="BJ62" s="112"/>
      <c r="BK62" s="112"/>
      <c r="BL62" s="112" t="s">
        <v>69</v>
      </c>
      <c r="BM62" s="112"/>
      <c r="BN62" s="112"/>
      <c r="BO62" s="112"/>
      <c r="BP62" s="112"/>
      <c r="BQ62" s="112"/>
      <c r="BR62" s="112"/>
      <c r="BS62" s="112"/>
      <c r="BT62" s="188"/>
      <c r="BU62" s="155">
        <f>COUNTIF(CC41:DG69,BL62)</f>
        <v>0</v>
      </c>
      <c r="BV62" s="122"/>
      <c r="BW62" s="112"/>
      <c r="BX62" s="112"/>
      <c r="BY62" s="112"/>
      <c r="BZ62" s="112"/>
      <c r="CA62" s="112"/>
      <c r="CB62" s="111"/>
      <c r="CC62" s="137"/>
      <c r="CD62" s="137"/>
      <c r="CE62" s="137"/>
      <c r="CF62" s="137"/>
      <c r="CG62" s="123"/>
      <c r="CH62" s="123"/>
      <c r="CI62" s="123"/>
      <c r="CJ62" s="123"/>
      <c r="CK62" s="131"/>
      <c r="CL62" s="118"/>
      <c r="CM62" s="118"/>
      <c r="CN62" s="118"/>
      <c r="CO62" s="119"/>
      <c r="CP62" s="112"/>
      <c r="CQ62" s="112"/>
      <c r="CR62" s="188"/>
      <c r="CS62" s="188"/>
      <c r="CT62" s="126"/>
      <c r="CU62" s="123"/>
      <c r="CV62" s="123"/>
      <c r="CW62" s="123"/>
      <c r="CX62" s="123"/>
      <c r="CY62" s="123"/>
      <c r="CZ62" s="123"/>
      <c r="DA62" s="123"/>
      <c r="DB62" s="123"/>
      <c r="DC62" s="131"/>
      <c r="DD62" s="123"/>
      <c r="DE62" s="123"/>
      <c r="DF62" s="123"/>
      <c r="DG62" s="119"/>
      <c r="DH62" s="119"/>
    </row>
    <row r="63" spans="1:112" ht="15" customHeight="1">
      <c r="A63" s="111"/>
      <c r="B63" s="112"/>
      <c r="C63" s="112"/>
      <c r="D63" s="112"/>
      <c r="E63" s="112"/>
      <c r="F63" s="113"/>
      <c r="G63" s="112"/>
      <c r="H63" s="112" t="s">
        <v>82</v>
      </c>
      <c r="I63" s="112"/>
      <c r="J63" s="112"/>
      <c r="K63" s="112"/>
      <c r="L63" s="112"/>
      <c r="M63" s="112"/>
      <c r="N63" s="112"/>
      <c r="O63" s="112"/>
      <c r="P63" s="188"/>
      <c r="Q63" s="155">
        <f>COUNTIF(Y41:BC69,H63)</f>
        <v>0</v>
      </c>
      <c r="R63" s="112"/>
      <c r="S63" s="112"/>
      <c r="T63" s="112"/>
      <c r="U63" s="112"/>
      <c r="V63" s="112"/>
      <c r="W63" s="112"/>
      <c r="X63" s="111"/>
      <c r="Y63" s="289"/>
      <c r="Z63" s="289"/>
      <c r="AA63" s="286"/>
      <c r="AB63" s="286"/>
      <c r="AC63" s="247"/>
      <c r="AD63" s="247"/>
      <c r="AE63" s="247"/>
      <c r="AF63" s="247"/>
      <c r="AG63" s="253"/>
      <c r="AH63" s="253"/>
      <c r="AI63" s="253"/>
      <c r="AJ63" s="253"/>
      <c r="AK63" s="119"/>
      <c r="AL63" s="112"/>
      <c r="AM63" s="112"/>
      <c r="AN63" s="188"/>
      <c r="AO63" s="188"/>
      <c r="AP63" s="138"/>
      <c r="AQ63" s="267"/>
      <c r="AR63" s="267"/>
      <c r="AS63" s="270"/>
      <c r="AT63" s="270"/>
      <c r="AU63" s="270"/>
      <c r="AV63" s="270"/>
      <c r="AW63" s="264"/>
      <c r="AX63" s="264"/>
      <c r="AY63" s="238"/>
      <c r="AZ63" s="238"/>
      <c r="BA63" s="238"/>
      <c r="BB63" s="238"/>
      <c r="BC63" s="119"/>
      <c r="BD63" s="119"/>
      <c r="BE63" s="111"/>
      <c r="BF63" s="112"/>
      <c r="BG63" s="112"/>
      <c r="BH63" s="112"/>
      <c r="BI63" s="112"/>
      <c r="BJ63" s="112"/>
      <c r="BK63" s="112"/>
      <c r="BL63" s="112" t="s">
        <v>82</v>
      </c>
      <c r="BM63" s="112"/>
      <c r="BN63" s="112"/>
      <c r="BO63" s="112"/>
      <c r="BP63" s="112"/>
      <c r="BQ63" s="112"/>
      <c r="BR63" s="112"/>
      <c r="BS63" s="112"/>
      <c r="BT63" s="188"/>
      <c r="BU63" s="155">
        <f>COUNTIF(CC41:DG69,BL63)</f>
        <v>0</v>
      </c>
      <c r="BV63" s="112"/>
      <c r="BW63" s="112"/>
      <c r="BX63" s="112"/>
      <c r="BY63" s="112"/>
      <c r="BZ63" s="112"/>
      <c r="CA63" s="112"/>
      <c r="CB63" s="111"/>
      <c r="CC63" s="267"/>
      <c r="CD63" s="267"/>
      <c r="CE63" s="267"/>
      <c r="CF63" s="273"/>
      <c r="CG63" s="273"/>
      <c r="CH63" s="270"/>
      <c r="CI63" s="270"/>
      <c r="CJ63" s="270"/>
      <c r="CK63" s="238"/>
      <c r="CL63" s="238"/>
      <c r="CM63" s="238"/>
      <c r="CN63" s="238"/>
      <c r="CO63" s="119"/>
      <c r="CP63" s="112"/>
      <c r="CQ63" s="112"/>
      <c r="CR63" s="188"/>
      <c r="CS63" s="188"/>
      <c r="CT63" s="138"/>
      <c r="CU63" s="267"/>
      <c r="CV63" s="267"/>
      <c r="CW63" s="270"/>
      <c r="CX63" s="270"/>
      <c r="CY63" s="270"/>
      <c r="CZ63" s="270"/>
      <c r="DA63" s="264"/>
      <c r="DB63" s="264"/>
      <c r="DC63" s="238"/>
      <c r="DD63" s="238"/>
      <c r="DE63" s="238"/>
      <c r="DF63" s="238"/>
      <c r="DG63" s="119"/>
      <c r="DH63" s="119"/>
    </row>
    <row r="64" spans="1:112" ht="15" customHeight="1">
      <c r="A64" s="111"/>
      <c r="B64" s="112"/>
      <c r="C64" s="112"/>
      <c r="D64" s="112"/>
      <c r="E64" s="112"/>
      <c r="F64" s="113"/>
      <c r="G64" s="112"/>
      <c r="H64" s="112"/>
      <c r="I64" s="112"/>
      <c r="J64" s="112"/>
      <c r="K64" s="112"/>
      <c r="L64" s="112"/>
      <c r="M64" s="112"/>
      <c r="N64" s="112"/>
      <c r="O64" s="112"/>
      <c r="P64" s="188"/>
      <c r="Q64" s="112"/>
      <c r="R64" s="112"/>
      <c r="S64" s="112"/>
      <c r="T64" s="112"/>
      <c r="U64" s="112"/>
      <c r="V64" s="188" t="s">
        <v>17</v>
      </c>
      <c r="W64" s="112"/>
      <c r="X64" s="111"/>
      <c r="Y64" s="290"/>
      <c r="Z64" s="290"/>
      <c r="AA64" s="287"/>
      <c r="AB64" s="287"/>
      <c r="AC64" s="248"/>
      <c r="AD64" s="248"/>
      <c r="AE64" s="248"/>
      <c r="AF64" s="248"/>
      <c r="AG64" s="254"/>
      <c r="AH64" s="254"/>
      <c r="AI64" s="254"/>
      <c r="AJ64" s="254"/>
      <c r="AK64" s="119"/>
      <c r="AL64" s="112"/>
      <c r="AM64" s="112"/>
      <c r="AN64" s="188" t="s">
        <v>18</v>
      </c>
      <c r="AO64" s="188"/>
      <c r="AP64" s="138"/>
      <c r="AQ64" s="268"/>
      <c r="AR64" s="268"/>
      <c r="AS64" s="271"/>
      <c r="AT64" s="271"/>
      <c r="AU64" s="271"/>
      <c r="AV64" s="271"/>
      <c r="AW64" s="265"/>
      <c r="AX64" s="265"/>
      <c r="AY64" s="239"/>
      <c r="AZ64" s="239"/>
      <c r="BA64" s="239"/>
      <c r="BB64" s="239"/>
      <c r="BC64" s="119"/>
      <c r="BD64" s="119"/>
      <c r="BE64" s="111"/>
      <c r="BF64" s="112"/>
      <c r="BG64" s="112"/>
      <c r="BH64" s="112"/>
      <c r="BI64" s="112"/>
      <c r="BJ64" s="113"/>
      <c r="BK64" s="112"/>
      <c r="BL64" s="112"/>
      <c r="BM64" s="112"/>
      <c r="BN64" s="112"/>
      <c r="BO64" s="112"/>
      <c r="BP64" s="112"/>
      <c r="BQ64" s="112"/>
      <c r="BR64" s="112"/>
      <c r="BS64" s="112"/>
      <c r="BT64" s="188"/>
      <c r="BU64" s="112"/>
      <c r="BV64" s="112"/>
      <c r="BW64" s="112"/>
      <c r="BX64" s="112"/>
      <c r="BY64" s="112"/>
      <c r="BZ64" s="188" t="s">
        <v>17</v>
      </c>
      <c r="CA64" s="112"/>
      <c r="CB64" s="111"/>
      <c r="CC64" s="268"/>
      <c r="CD64" s="268"/>
      <c r="CE64" s="268"/>
      <c r="CF64" s="274"/>
      <c r="CG64" s="274"/>
      <c r="CH64" s="271"/>
      <c r="CI64" s="271"/>
      <c r="CJ64" s="271"/>
      <c r="CK64" s="239"/>
      <c r="CL64" s="239"/>
      <c r="CM64" s="239"/>
      <c r="CN64" s="239"/>
      <c r="CO64" s="119"/>
      <c r="CP64" s="112"/>
      <c r="CQ64" s="112"/>
      <c r="CR64" s="188" t="s">
        <v>18</v>
      </c>
      <c r="CS64" s="188"/>
      <c r="CT64" s="138"/>
      <c r="CU64" s="268"/>
      <c r="CV64" s="268"/>
      <c r="CW64" s="271"/>
      <c r="CX64" s="271"/>
      <c r="CY64" s="271"/>
      <c r="CZ64" s="271"/>
      <c r="DA64" s="265"/>
      <c r="DB64" s="265"/>
      <c r="DC64" s="239"/>
      <c r="DD64" s="239"/>
      <c r="DE64" s="239"/>
      <c r="DF64" s="239"/>
      <c r="DG64" s="119"/>
      <c r="DH64" s="119"/>
    </row>
    <row r="65" spans="1:112" ht="15" customHeight="1">
      <c r="A65" s="111"/>
      <c r="B65" s="112"/>
      <c r="C65" s="112"/>
      <c r="D65" s="112"/>
      <c r="E65" s="112"/>
      <c r="F65" s="113"/>
      <c r="G65" s="191"/>
      <c r="H65" s="260"/>
      <c r="I65" s="260"/>
      <c r="J65" s="260"/>
      <c r="K65" s="112"/>
      <c r="L65" s="112"/>
      <c r="M65" s="112"/>
      <c r="N65" s="112"/>
      <c r="O65" s="112"/>
      <c r="P65" s="188"/>
      <c r="Q65" s="112"/>
      <c r="R65" s="112"/>
      <c r="S65" s="112"/>
      <c r="T65" s="112"/>
      <c r="U65" s="112"/>
      <c r="V65" s="112"/>
      <c r="W65" s="112"/>
      <c r="X65" s="111"/>
      <c r="Y65" s="291"/>
      <c r="Z65" s="291"/>
      <c r="AA65" s="288"/>
      <c r="AB65" s="288"/>
      <c r="AC65" s="249"/>
      <c r="AD65" s="249"/>
      <c r="AE65" s="249"/>
      <c r="AF65" s="249"/>
      <c r="AG65" s="255"/>
      <c r="AH65" s="255"/>
      <c r="AI65" s="254"/>
      <c r="AJ65" s="254"/>
      <c r="AK65" s="119"/>
      <c r="AL65" s="112"/>
      <c r="AM65" s="112"/>
      <c r="AN65" s="188"/>
      <c r="AO65" s="188"/>
      <c r="AP65" s="138"/>
      <c r="AQ65" s="269"/>
      <c r="AR65" s="269"/>
      <c r="AS65" s="272"/>
      <c r="AT65" s="272"/>
      <c r="AU65" s="272"/>
      <c r="AV65" s="272"/>
      <c r="AW65" s="266"/>
      <c r="AX65" s="266"/>
      <c r="AY65" s="240"/>
      <c r="AZ65" s="240"/>
      <c r="BA65" s="239"/>
      <c r="BB65" s="239"/>
      <c r="BC65" s="119"/>
      <c r="BD65" s="119"/>
      <c r="BE65" s="111"/>
      <c r="BF65" s="112"/>
      <c r="BG65" s="112"/>
      <c r="BH65" s="112"/>
      <c r="BI65" s="112"/>
      <c r="BJ65" s="113"/>
      <c r="BK65" s="191"/>
      <c r="BL65" s="260"/>
      <c r="BM65" s="260"/>
      <c r="BN65" s="260"/>
      <c r="BO65" s="112"/>
      <c r="BP65" s="112"/>
      <c r="BQ65" s="112"/>
      <c r="BR65" s="112"/>
      <c r="BS65" s="112"/>
      <c r="BT65" s="188"/>
      <c r="BU65" s="112"/>
      <c r="BV65" s="112"/>
      <c r="BW65" s="112"/>
      <c r="BX65" s="112"/>
      <c r="BY65" s="112"/>
      <c r="BZ65" s="112"/>
      <c r="CA65" s="112"/>
      <c r="CB65" s="111"/>
      <c r="CC65" s="269"/>
      <c r="CD65" s="269"/>
      <c r="CE65" s="269"/>
      <c r="CF65" s="275"/>
      <c r="CG65" s="275"/>
      <c r="CH65" s="272"/>
      <c r="CI65" s="272"/>
      <c r="CJ65" s="272"/>
      <c r="CK65" s="240"/>
      <c r="CL65" s="240"/>
      <c r="CM65" s="239"/>
      <c r="CN65" s="239"/>
      <c r="CO65" s="119"/>
      <c r="CP65" s="112"/>
      <c r="CQ65" s="112"/>
      <c r="CR65" s="188"/>
      <c r="CS65" s="188"/>
      <c r="CT65" s="138"/>
      <c r="CU65" s="269"/>
      <c r="CV65" s="269"/>
      <c r="CW65" s="272"/>
      <c r="CX65" s="272"/>
      <c r="CY65" s="272"/>
      <c r="CZ65" s="272"/>
      <c r="DA65" s="266"/>
      <c r="DB65" s="266"/>
      <c r="DC65" s="240"/>
      <c r="DD65" s="240"/>
      <c r="DE65" s="239"/>
      <c r="DF65" s="239"/>
      <c r="DG65" s="119"/>
      <c r="DH65" s="119"/>
    </row>
    <row r="66" spans="1:112" ht="15" customHeight="1">
      <c r="A66" s="111"/>
      <c r="B66" s="112"/>
      <c r="C66" s="112"/>
      <c r="D66" s="112"/>
      <c r="E66" s="112"/>
      <c r="F66" s="113" t="s">
        <v>128</v>
      </c>
      <c r="G66" s="112"/>
      <c r="H66" s="174" t="s">
        <v>127</v>
      </c>
      <c r="I66" s="112"/>
      <c r="J66" s="112"/>
      <c r="K66" s="112"/>
      <c r="L66" s="112"/>
      <c r="M66" s="112"/>
      <c r="N66" s="112"/>
      <c r="O66" s="112"/>
      <c r="P66" s="188"/>
      <c r="Q66" s="112"/>
      <c r="R66" s="112"/>
      <c r="S66" s="112"/>
      <c r="T66" s="112"/>
      <c r="U66" s="112"/>
      <c r="V66" s="112"/>
      <c r="W66" s="112"/>
      <c r="X66" s="111"/>
      <c r="Y66" s="172"/>
      <c r="Z66" s="172"/>
      <c r="AA66" s="172"/>
      <c r="AB66" s="172"/>
      <c r="AC66" s="172"/>
      <c r="AD66" s="172"/>
      <c r="AE66" s="172"/>
      <c r="AF66" s="172"/>
      <c r="AG66" s="164"/>
      <c r="AH66" s="164"/>
      <c r="AI66" s="255"/>
      <c r="AJ66" s="255"/>
      <c r="AK66" s="119"/>
      <c r="AL66" s="112"/>
      <c r="AM66" s="112"/>
      <c r="AN66" s="188"/>
      <c r="AO66" s="188"/>
      <c r="AP66" s="126"/>
      <c r="AQ66" s="164"/>
      <c r="AR66" s="164"/>
      <c r="AS66" s="120"/>
      <c r="AT66" s="120"/>
      <c r="AU66" s="120"/>
      <c r="AV66" s="120"/>
      <c r="AW66" s="120"/>
      <c r="AX66" s="120"/>
      <c r="AY66" s="164"/>
      <c r="AZ66" s="164"/>
      <c r="BA66" s="240"/>
      <c r="BB66" s="240"/>
      <c r="BC66" s="119"/>
      <c r="BD66" s="119"/>
      <c r="BE66" s="111"/>
      <c r="BF66" s="112"/>
      <c r="BG66" s="112"/>
      <c r="BH66" s="112"/>
      <c r="BI66" s="112"/>
      <c r="BJ66" s="113" t="s">
        <v>128</v>
      </c>
      <c r="BK66" s="112"/>
      <c r="BL66" s="174" t="s">
        <v>127</v>
      </c>
      <c r="BM66" s="112"/>
      <c r="BN66" s="112"/>
      <c r="BO66" s="112"/>
      <c r="BP66" s="112"/>
      <c r="BQ66" s="112"/>
      <c r="BR66" s="112"/>
      <c r="BS66" s="112"/>
      <c r="BT66" s="188"/>
      <c r="BU66" s="112"/>
      <c r="BV66" s="112"/>
      <c r="BW66" s="112"/>
      <c r="BX66" s="112"/>
      <c r="BY66" s="112"/>
      <c r="BZ66" s="112"/>
      <c r="CA66" s="112"/>
      <c r="CB66" s="111"/>
      <c r="CC66" s="112"/>
      <c r="CD66" s="112"/>
      <c r="CE66" s="112"/>
      <c r="CF66" s="112"/>
      <c r="CG66" s="112"/>
      <c r="CH66" s="120"/>
      <c r="CI66" s="120"/>
      <c r="CJ66" s="120"/>
      <c r="CK66" s="112"/>
      <c r="CL66" s="112"/>
      <c r="CM66" s="240"/>
      <c r="CN66" s="240"/>
      <c r="CO66" s="119"/>
      <c r="CP66" s="112"/>
      <c r="CQ66" s="112"/>
      <c r="CR66" s="188"/>
      <c r="CS66" s="188"/>
      <c r="CT66" s="126"/>
      <c r="CU66" s="112"/>
      <c r="CV66" s="112"/>
      <c r="CW66" s="120"/>
      <c r="CX66" s="120"/>
      <c r="CY66" s="120"/>
      <c r="CZ66" s="120"/>
      <c r="DA66" s="120"/>
      <c r="DB66" s="120"/>
      <c r="DC66" s="112"/>
      <c r="DD66" s="112"/>
      <c r="DE66" s="240"/>
      <c r="DF66" s="240"/>
      <c r="DG66" s="119"/>
      <c r="DH66" s="119"/>
    </row>
    <row r="67" spans="1:112" ht="15" customHeight="1" thickBot="1">
      <c r="A67" s="111"/>
      <c r="B67" s="112"/>
      <c r="C67" s="112"/>
      <c r="D67" s="112"/>
      <c r="E67" s="112"/>
      <c r="F67" s="113" t="s">
        <v>42</v>
      </c>
      <c r="G67" s="112"/>
      <c r="H67" s="112" t="s">
        <v>67</v>
      </c>
      <c r="I67" s="112"/>
      <c r="J67" s="112"/>
      <c r="K67" s="112"/>
      <c r="L67" s="112"/>
      <c r="M67" s="112"/>
      <c r="N67" s="112"/>
      <c r="O67" s="112"/>
      <c r="P67" s="188"/>
      <c r="Q67" s="112"/>
      <c r="R67" s="112"/>
      <c r="S67" s="112"/>
      <c r="T67" s="112"/>
      <c r="U67" s="112"/>
      <c r="V67" s="112"/>
      <c r="W67" s="112"/>
      <c r="X67" s="111"/>
      <c r="Y67" s="112"/>
      <c r="Z67" s="112"/>
      <c r="AA67" s="112"/>
      <c r="AB67" s="112"/>
      <c r="AC67" s="112"/>
      <c r="AD67" s="112"/>
      <c r="AE67" s="112"/>
      <c r="AF67" s="112"/>
      <c r="AG67" s="131"/>
      <c r="AH67" s="112"/>
      <c r="AI67" s="112"/>
      <c r="AJ67" s="112"/>
      <c r="AK67" s="119"/>
      <c r="AL67" s="112"/>
      <c r="AM67" s="112"/>
      <c r="AN67" s="188"/>
      <c r="AO67" s="188"/>
      <c r="AP67" s="126"/>
      <c r="AQ67" s="123"/>
      <c r="AR67" s="123"/>
      <c r="AS67" s="123"/>
      <c r="AT67" s="123"/>
      <c r="AU67" s="123"/>
      <c r="AV67" s="123"/>
      <c r="AW67" s="123"/>
      <c r="AX67" s="123"/>
      <c r="AY67" s="130"/>
      <c r="AZ67" s="130"/>
      <c r="BA67" s="130"/>
      <c r="BB67" s="130"/>
      <c r="BC67" s="119"/>
      <c r="BD67" s="119"/>
      <c r="BE67" s="111"/>
      <c r="BF67" s="112"/>
      <c r="BG67" s="112"/>
      <c r="BH67" s="112"/>
      <c r="BI67" s="112"/>
      <c r="BJ67" s="113" t="s">
        <v>42</v>
      </c>
      <c r="BK67" s="112"/>
      <c r="BL67" s="112" t="s">
        <v>67</v>
      </c>
      <c r="BM67" s="112"/>
      <c r="BN67" s="112"/>
      <c r="BO67" s="112"/>
      <c r="BP67" s="112"/>
      <c r="BQ67" s="112"/>
      <c r="BR67" s="112"/>
      <c r="BS67" s="112"/>
      <c r="BT67" s="188"/>
      <c r="BU67" s="112"/>
      <c r="BV67" s="112"/>
      <c r="BW67" s="112"/>
      <c r="BX67" s="112"/>
      <c r="BY67" s="112"/>
      <c r="BZ67" s="112"/>
      <c r="CA67" s="112"/>
      <c r="CB67" s="111"/>
      <c r="CC67" s="112"/>
      <c r="CD67" s="112"/>
      <c r="CE67" s="112"/>
      <c r="CF67" s="112"/>
      <c r="CG67" s="112"/>
      <c r="CH67" s="112"/>
      <c r="CI67" s="112"/>
      <c r="CJ67" s="112"/>
      <c r="CK67" s="131"/>
      <c r="CL67" s="112"/>
      <c r="CM67" s="112"/>
      <c r="CN67" s="112"/>
      <c r="CO67" s="119"/>
      <c r="CP67" s="112"/>
      <c r="CQ67" s="112"/>
      <c r="CR67" s="188"/>
      <c r="CS67" s="188"/>
      <c r="CT67" s="126"/>
      <c r="CU67" s="123"/>
      <c r="CV67" s="123"/>
      <c r="CW67" s="123"/>
      <c r="CX67" s="123"/>
      <c r="CY67" s="123"/>
      <c r="CZ67" s="123"/>
      <c r="DA67" s="123"/>
      <c r="DB67" s="123"/>
      <c r="DC67" s="130"/>
      <c r="DD67" s="130"/>
      <c r="DE67" s="130"/>
      <c r="DF67" s="130"/>
      <c r="DG67" s="119"/>
      <c r="DH67" s="119"/>
    </row>
    <row r="68" spans="1:112" ht="15" customHeight="1" thickBot="1">
      <c r="A68" s="111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88"/>
      <c r="Q68" s="112"/>
      <c r="R68" s="112"/>
      <c r="S68" s="112"/>
      <c r="T68" s="112"/>
      <c r="U68" s="112"/>
      <c r="V68" s="112"/>
      <c r="W68" s="112"/>
      <c r="X68" s="111"/>
      <c r="Y68" s="261"/>
      <c r="Z68" s="262"/>
      <c r="AA68" s="262"/>
      <c r="AB68" s="262"/>
      <c r="AC68" s="262"/>
      <c r="AD68" s="262"/>
      <c r="AE68" s="262"/>
      <c r="AF68" s="262"/>
      <c r="AG68" s="262"/>
      <c r="AH68" s="262"/>
      <c r="AI68" s="262"/>
      <c r="AJ68" s="263"/>
      <c r="AK68" s="119"/>
      <c r="AL68" s="112"/>
      <c r="AM68" s="112"/>
      <c r="AN68" s="188"/>
      <c r="AO68" s="188"/>
      <c r="AP68" s="126"/>
      <c r="AQ68" s="139"/>
      <c r="AR68" s="140"/>
      <c r="AS68" s="140"/>
      <c r="AT68" s="140"/>
      <c r="AU68" s="140"/>
      <c r="AV68" s="140"/>
      <c r="AW68" s="140"/>
      <c r="AX68" s="140"/>
      <c r="AY68" s="141"/>
      <c r="AZ68" s="141"/>
      <c r="BA68" s="141"/>
      <c r="BB68" s="142"/>
      <c r="BC68" s="119"/>
      <c r="BD68" s="119"/>
      <c r="BE68" s="111"/>
      <c r="BF68" s="112"/>
      <c r="BG68" s="112"/>
      <c r="BH68" s="112"/>
      <c r="BI68" s="112"/>
      <c r="BJ68" s="112"/>
      <c r="BK68" s="112"/>
      <c r="BL68" s="112"/>
      <c r="BM68" s="112"/>
      <c r="BN68" s="112"/>
      <c r="BO68" s="112"/>
      <c r="BP68" s="112"/>
      <c r="BQ68" s="112"/>
      <c r="BR68" s="112"/>
      <c r="BS68" s="112"/>
      <c r="BT68" s="188"/>
      <c r="BU68" s="112"/>
      <c r="BV68" s="112"/>
      <c r="BW68" s="112"/>
      <c r="BX68" s="112"/>
      <c r="BY68" s="112"/>
      <c r="BZ68" s="112"/>
      <c r="CA68" s="112"/>
      <c r="CB68" s="111"/>
      <c r="CC68" s="261"/>
      <c r="CD68" s="262"/>
      <c r="CE68" s="262"/>
      <c r="CF68" s="262"/>
      <c r="CG68" s="262"/>
      <c r="CH68" s="262"/>
      <c r="CI68" s="262"/>
      <c r="CJ68" s="262"/>
      <c r="CK68" s="262"/>
      <c r="CL68" s="262"/>
      <c r="CM68" s="262"/>
      <c r="CN68" s="263"/>
      <c r="CO68" s="119"/>
      <c r="CP68" s="112"/>
      <c r="CQ68" s="112"/>
      <c r="CR68" s="188"/>
      <c r="CS68" s="188"/>
      <c r="CT68" s="126"/>
      <c r="CU68" s="139"/>
      <c r="CV68" s="140"/>
      <c r="CW68" s="140"/>
      <c r="CX68" s="140"/>
      <c r="CY68" s="140"/>
      <c r="CZ68" s="140"/>
      <c r="DA68" s="140"/>
      <c r="DB68" s="140"/>
      <c r="DC68" s="141"/>
      <c r="DD68" s="141"/>
      <c r="DE68" s="141"/>
      <c r="DF68" s="142"/>
      <c r="DG68" s="119"/>
      <c r="DH68" s="119"/>
    </row>
    <row r="69" spans="1:112" ht="15" customHeight="1" thickBot="1">
      <c r="A69" s="111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88"/>
      <c r="Q69" s="112"/>
      <c r="R69" s="112"/>
      <c r="S69" s="112"/>
      <c r="T69" s="112"/>
      <c r="U69" s="112"/>
      <c r="V69" s="112"/>
      <c r="W69" s="112"/>
      <c r="X69" s="143"/>
      <c r="Y69" s="144"/>
      <c r="Z69" s="144"/>
      <c r="AA69" s="144"/>
      <c r="AB69" s="144"/>
      <c r="AC69" s="144"/>
      <c r="AD69" s="144"/>
      <c r="AE69" s="144"/>
      <c r="AF69" s="144"/>
      <c r="AG69" s="144"/>
      <c r="AH69" s="144"/>
      <c r="AI69" s="144"/>
      <c r="AJ69" s="144"/>
      <c r="AK69" s="145"/>
      <c r="AL69" s="112"/>
      <c r="AM69" s="112"/>
      <c r="AN69" s="188"/>
      <c r="AO69" s="188"/>
      <c r="AP69" s="146"/>
      <c r="AQ69" s="147"/>
      <c r="AR69" s="147"/>
      <c r="AS69" s="147"/>
      <c r="AT69" s="147"/>
      <c r="AU69" s="147"/>
      <c r="AV69" s="147"/>
      <c r="AW69" s="147"/>
      <c r="AX69" s="147"/>
      <c r="AY69" s="144"/>
      <c r="AZ69" s="144"/>
      <c r="BA69" s="144"/>
      <c r="BB69" s="144"/>
      <c r="BC69" s="145"/>
      <c r="BD69" s="119"/>
      <c r="BE69" s="111"/>
      <c r="BF69" s="112"/>
      <c r="BG69" s="112"/>
      <c r="BH69" s="112"/>
      <c r="BI69" s="112"/>
      <c r="BJ69" s="112"/>
      <c r="BK69" s="112"/>
      <c r="BL69" s="112"/>
      <c r="BM69" s="112"/>
      <c r="BN69" s="112"/>
      <c r="BO69" s="112"/>
      <c r="BP69" s="112"/>
      <c r="BQ69" s="112"/>
      <c r="BR69" s="112"/>
      <c r="BS69" s="112"/>
      <c r="BT69" s="188"/>
      <c r="BU69" s="112"/>
      <c r="BV69" s="112"/>
      <c r="BW69" s="112"/>
      <c r="BX69" s="112"/>
      <c r="BY69" s="112"/>
      <c r="BZ69" s="112"/>
      <c r="CA69" s="112"/>
      <c r="CB69" s="143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5"/>
      <c r="CP69" s="112"/>
      <c r="CQ69" s="112"/>
      <c r="CR69" s="188"/>
      <c r="CS69" s="188"/>
      <c r="CT69" s="146"/>
      <c r="CU69" s="147"/>
      <c r="CV69" s="147"/>
      <c r="CW69" s="147"/>
      <c r="CX69" s="147"/>
      <c r="CY69" s="147"/>
      <c r="CZ69" s="147"/>
      <c r="DA69" s="147"/>
      <c r="DB69" s="147"/>
      <c r="DC69" s="144"/>
      <c r="DD69" s="144"/>
      <c r="DE69" s="144"/>
      <c r="DF69" s="144"/>
      <c r="DG69" s="145"/>
      <c r="DH69" s="119"/>
    </row>
    <row r="70" spans="1:112" ht="15" customHeight="1" thickBot="1">
      <c r="A70" s="111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88"/>
      <c r="Q70" s="112"/>
      <c r="R70" s="112"/>
      <c r="S70" s="112"/>
      <c r="T70" s="112"/>
      <c r="U70" s="112"/>
      <c r="V70" s="112"/>
      <c r="W70" s="112"/>
      <c r="X70" s="112"/>
      <c r="Y70" s="148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50"/>
      <c r="AK70" s="112"/>
      <c r="AL70" s="112"/>
      <c r="AM70" s="112"/>
      <c r="AN70" s="188"/>
      <c r="AO70" s="188"/>
      <c r="AP70" s="118"/>
      <c r="AQ70" s="148"/>
      <c r="AR70" s="149"/>
      <c r="AS70" s="149"/>
      <c r="AT70" s="149"/>
      <c r="AU70" s="149"/>
      <c r="AV70" s="149"/>
      <c r="AW70" s="149"/>
      <c r="AX70" s="149"/>
      <c r="AY70" s="149"/>
      <c r="AZ70" s="149"/>
      <c r="BA70" s="149"/>
      <c r="BB70" s="150"/>
      <c r="BC70" s="112"/>
      <c r="BD70" s="119"/>
      <c r="BE70" s="111"/>
      <c r="BF70" s="112"/>
      <c r="BG70" s="112"/>
      <c r="BH70" s="112"/>
      <c r="BI70" s="112"/>
      <c r="BJ70" s="112"/>
      <c r="BK70" s="112"/>
      <c r="BL70" s="112"/>
      <c r="BM70" s="112"/>
      <c r="BN70" s="112"/>
      <c r="BO70" s="112"/>
      <c r="BP70" s="112"/>
      <c r="BQ70" s="112"/>
      <c r="BR70" s="112"/>
      <c r="BS70" s="112"/>
      <c r="BT70" s="188"/>
      <c r="BU70" s="112"/>
      <c r="BV70" s="112"/>
      <c r="BW70" s="112"/>
      <c r="BX70" s="112"/>
      <c r="BY70" s="112"/>
      <c r="BZ70" s="112"/>
      <c r="CA70" s="112"/>
      <c r="CB70" s="112"/>
      <c r="CC70" s="148"/>
      <c r="CD70" s="149"/>
      <c r="CE70" s="149"/>
      <c r="CF70" s="149"/>
      <c r="CG70" s="149"/>
      <c r="CH70" s="149"/>
      <c r="CI70" s="149"/>
      <c r="CJ70" s="149"/>
      <c r="CK70" s="149"/>
      <c r="CL70" s="149"/>
      <c r="CM70" s="149"/>
      <c r="CN70" s="150"/>
      <c r="CO70" s="112"/>
      <c r="CP70" s="112"/>
      <c r="CQ70" s="112"/>
      <c r="CR70" s="188"/>
      <c r="CS70" s="188"/>
      <c r="CT70" s="118"/>
      <c r="CU70" s="148"/>
      <c r="CV70" s="149"/>
      <c r="CW70" s="149"/>
      <c r="CX70" s="149"/>
      <c r="CY70" s="149"/>
      <c r="CZ70" s="149"/>
      <c r="DA70" s="149"/>
      <c r="DB70" s="149"/>
      <c r="DC70" s="149"/>
      <c r="DD70" s="149"/>
      <c r="DE70" s="149"/>
      <c r="DF70" s="150"/>
      <c r="DG70" s="112"/>
      <c r="DH70" s="119"/>
    </row>
    <row r="71" spans="1:112" ht="15" customHeight="1">
      <c r="A71" s="111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88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8"/>
      <c r="AQ71" s="118"/>
      <c r="AR71" s="118"/>
      <c r="AS71" s="118"/>
      <c r="AT71" s="118"/>
      <c r="AU71" s="118"/>
      <c r="AV71" s="118"/>
      <c r="AW71" s="118"/>
      <c r="AX71" s="118"/>
      <c r="AY71" s="112"/>
      <c r="AZ71" s="112"/>
      <c r="BA71" s="112"/>
      <c r="BB71" s="112"/>
      <c r="BC71" s="112"/>
      <c r="BD71" s="119"/>
      <c r="BE71" s="111"/>
      <c r="BF71" s="112"/>
      <c r="BG71" s="112"/>
      <c r="BH71" s="112"/>
      <c r="BI71" s="112"/>
      <c r="BJ71" s="112"/>
      <c r="BK71" s="112"/>
      <c r="BL71" s="112"/>
      <c r="BM71" s="112"/>
      <c r="BN71" s="112"/>
      <c r="BO71" s="112"/>
      <c r="BP71" s="112"/>
      <c r="BQ71" s="112"/>
      <c r="BR71" s="112"/>
      <c r="BS71" s="112"/>
      <c r="BT71" s="188"/>
      <c r="BU71" s="112"/>
      <c r="BV71" s="112"/>
      <c r="BW71" s="112"/>
      <c r="BX71" s="112"/>
      <c r="BY71" s="112"/>
      <c r="BZ71" s="112"/>
      <c r="CA71" s="112"/>
      <c r="CB71" s="112"/>
      <c r="CC71" s="112"/>
      <c r="CD71" s="112"/>
      <c r="CE71" s="112"/>
      <c r="CF71" s="112"/>
      <c r="CG71" s="112"/>
      <c r="CH71" s="112"/>
      <c r="CI71" s="112"/>
      <c r="CJ71" s="112"/>
      <c r="CK71" s="112"/>
      <c r="CL71" s="112"/>
      <c r="CM71" s="112"/>
      <c r="CN71" s="112"/>
      <c r="CO71" s="112"/>
      <c r="CP71" s="112"/>
      <c r="CQ71" s="112"/>
      <c r="CR71" s="112"/>
      <c r="CS71" s="112"/>
      <c r="CT71" s="118"/>
      <c r="CU71" s="118"/>
      <c r="CV71" s="118"/>
      <c r="CW71" s="118"/>
      <c r="CX71" s="118"/>
      <c r="CY71" s="118"/>
      <c r="CZ71" s="118"/>
      <c r="DA71" s="118"/>
      <c r="DB71" s="118"/>
      <c r="DC71" s="112"/>
      <c r="DD71" s="112"/>
      <c r="DE71" s="112"/>
      <c r="DF71" s="112"/>
      <c r="DG71" s="112"/>
      <c r="DH71" s="119"/>
    </row>
    <row r="72" spans="1:112" ht="15" customHeight="1" thickBot="1">
      <c r="A72" s="143"/>
      <c r="B72" s="144"/>
      <c r="C72" s="144"/>
      <c r="D72" s="144"/>
      <c r="E72" s="144"/>
      <c r="F72" s="144"/>
      <c r="G72" s="144"/>
      <c r="H72" s="144"/>
      <c r="I72" s="144"/>
      <c r="J72" s="144"/>
      <c r="K72" s="144"/>
      <c r="L72" s="144"/>
      <c r="M72" s="144"/>
      <c r="N72" s="144"/>
      <c r="O72" s="144"/>
      <c r="P72" s="151"/>
      <c r="Q72" s="144"/>
      <c r="R72" s="144"/>
      <c r="S72" s="144"/>
      <c r="T72" s="144"/>
      <c r="U72" s="144"/>
      <c r="V72" s="144"/>
      <c r="W72" s="144"/>
      <c r="X72" s="144"/>
      <c r="Y72" s="144"/>
      <c r="Z72" s="144"/>
      <c r="AA72" s="144"/>
      <c r="AB72" s="144"/>
      <c r="AC72" s="144"/>
      <c r="AD72" s="144"/>
      <c r="AE72" s="144"/>
      <c r="AF72" s="144"/>
      <c r="AG72" s="144"/>
      <c r="AH72" s="144"/>
      <c r="AI72" s="144"/>
      <c r="AJ72" s="144"/>
      <c r="AK72" s="144"/>
      <c r="AL72" s="144"/>
      <c r="AM72" s="144"/>
      <c r="AN72" s="144"/>
      <c r="AO72" s="144"/>
      <c r="AP72" s="147"/>
      <c r="AQ72" s="147"/>
      <c r="AR72" s="147"/>
      <c r="AS72" s="147"/>
      <c r="AT72" s="147"/>
      <c r="AU72" s="147"/>
      <c r="AV72" s="147"/>
      <c r="AW72" s="152"/>
      <c r="AX72" s="152"/>
      <c r="AY72" s="153" t="s">
        <v>38</v>
      </c>
      <c r="AZ72" s="284">
        <f>AZ36+1</f>
        <v>19</v>
      </c>
      <c r="BA72" s="284"/>
      <c r="BB72" s="154" t="s">
        <v>1</v>
      </c>
      <c r="BC72" s="284">
        <f>Cover!$X$24</f>
        <v>32</v>
      </c>
      <c r="BD72" s="285"/>
      <c r="BE72" s="143"/>
      <c r="BF72" s="144"/>
      <c r="BG72" s="144"/>
      <c r="BH72" s="144"/>
      <c r="BI72" s="144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51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  <c r="CT72" s="147"/>
      <c r="CU72" s="147"/>
      <c r="CV72" s="147"/>
      <c r="CW72" s="147"/>
      <c r="CX72" s="147"/>
      <c r="CY72" s="147"/>
      <c r="CZ72" s="147"/>
      <c r="DA72" s="152"/>
      <c r="DB72" s="152"/>
      <c r="DC72" s="153" t="s">
        <v>38</v>
      </c>
      <c r="DD72" s="284" t="str">
        <f>AZ72&amp;"A"</f>
        <v>19A</v>
      </c>
      <c r="DE72" s="284"/>
      <c r="DF72" s="154" t="s">
        <v>1</v>
      </c>
      <c r="DG72" s="284">
        <f>Cover!$X$24</f>
        <v>32</v>
      </c>
      <c r="DH72" s="285"/>
    </row>
    <row r="73" spans="1:112" ht="15" customHeight="1">
      <c r="A73" s="104" t="s">
        <v>72</v>
      </c>
      <c r="B73" s="105"/>
      <c r="C73" s="105"/>
      <c r="D73" s="106"/>
      <c r="E73" s="106"/>
      <c r="F73" s="107"/>
      <c r="G73" s="107"/>
      <c r="H73" s="107"/>
      <c r="I73" s="106"/>
      <c r="J73" s="106"/>
      <c r="K73" s="106"/>
      <c r="L73" s="106"/>
      <c r="M73" s="106"/>
      <c r="N73" s="106"/>
      <c r="O73" s="106"/>
      <c r="P73" s="106"/>
      <c r="Q73" s="107"/>
      <c r="R73" s="107"/>
      <c r="S73" s="107"/>
      <c r="T73" s="107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8"/>
      <c r="AQ73" s="108"/>
      <c r="AR73" s="108"/>
      <c r="AS73" s="108"/>
      <c r="AT73" s="108"/>
      <c r="AU73" s="108"/>
      <c r="AV73" s="108"/>
      <c r="AW73" s="108"/>
      <c r="AX73" s="108"/>
      <c r="AY73" s="106"/>
      <c r="AZ73" s="106"/>
      <c r="BA73" s="106"/>
      <c r="BB73" s="106"/>
      <c r="BC73" s="106"/>
      <c r="BD73" s="109"/>
      <c r="BE73" s="104" t="s">
        <v>73</v>
      </c>
      <c r="BF73" s="105"/>
      <c r="BG73" s="105"/>
      <c r="BH73" s="106"/>
      <c r="BI73" s="106"/>
      <c r="BJ73" s="107"/>
      <c r="BK73" s="107"/>
      <c r="BL73" s="107"/>
      <c r="BM73" s="106"/>
      <c r="BN73" s="106"/>
      <c r="BO73" s="106"/>
      <c r="BP73" s="106"/>
      <c r="BQ73" s="106"/>
      <c r="BR73" s="106"/>
      <c r="BS73" s="106"/>
      <c r="BT73" s="106"/>
      <c r="BU73" s="107"/>
      <c r="BV73" s="107"/>
      <c r="BW73" s="107"/>
      <c r="BX73" s="107"/>
      <c r="BY73" s="106"/>
      <c r="BZ73" s="106"/>
      <c r="CA73" s="106"/>
      <c r="CB73" s="106"/>
      <c r="CC73" s="106"/>
      <c r="CD73" s="106"/>
      <c r="CE73" s="106"/>
      <c r="CF73" s="106"/>
      <c r="CG73" s="106"/>
      <c r="CH73" s="106"/>
      <c r="CI73" s="106"/>
      <c r="CJ73" s="106"/>
      <c r="CK73" s="106"/>
      <c r="CL73" s="106"/>
      <c r="CM73" s="106"/>
      <c r="CN73" s="106"/>
      <c r="CO73" s="106"/>
      <c r="CP73" s="106"/>
      <c r="CQ73" s="106"/>
      <c r="CR73" s="106"/>
      <c r="CS73" s="106"/>
      <c r="CT73" s="108"/>
      <c r="CU73" s="108"/>
      <c r="CV73" s="108"/>
      <c r="CW73" s="108"/>
      <c r="CX73" s="108"/>
      <c r="CY73" s="108"/>
      <c r="CZ73" s="108"/>
      <c r="DA73" s="108"/>
      <c r="DB73" s="108"/>
      <c r="DC73" s="106"/>
      <c r="DD73" s="106"/>
      <c r="DE73" s="106"/>
      <c r="DF73" s="106"/>
      <c r="DG73" s="106"/>
      <c r="DH73" s="109"/>
    </row>
    <row r="74" spans="1:112" ht="15" customHeight="1">
      <c r="A74" s="111"/>
      <c r="B74" s="112"/>
      <c r="C74" s="112"/>
      <c r="D74" s="112"/>
      <c r="E74" s="112"/>
      <c r="F74" s="113" t="s">
        <v>32</v>
      </c>
      <c r="G74" s="112"/>
      <c r="H74" s="114" t="s">
        <v>64</v>
      </c>
      <c r="I74" s="115"/>
      <c r="J74" s="112"/>
      <c r="K74" s="112"/>
      <c r="L74" s="115"/>
      <c r="M74" s="116"/>
      <c r="N74" s="115"/>
      <c r="O74" s="115"/>
      <c r="P74" s="116"/>
      <c r="Q74" s="116"/>
      <c r="R74" s="116"/>
      <c r="S74" s="116"/>
      <c r="T74" s="116"/>
      <c r="U74" s="112"/>
      <c r="V74" s="112"/>
      <c r="W74" s="112"/>
      <c r="X74" s="117"/>
      <c r="Y74" s="117"/>
      <c r="Z74" s="117"/>
      <c r="AA74" s="117"/>
      <c r="AB74" s="117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8"/>
      <c r="AQ74" s="118"/>
      <c r="AR74" s="118"/>
      <c r="AS74" s="118"/>
      <c r="AT74" s="118"/>
      <c r="AU74" s="118"/>
      <c r="AV74" s="118"/>
      <c r="AW74" s="118"/>
      <c r="AX74" s="118"/>
      <c r="AY74" s="112"/>
      <c r="AZ74" s="112"/>
      <c r="BA74" s="112"/>
      <c r="BB74" s="112"/>
      <c r="BC74" s="112"/>
      <c r="BD74" s="119"/>
      <c r="BE74" s="111"/>
      <c r="BF74" s="112"/>
      <c r="BG74" s="112"/>
      <c r="BH74" s="112"/>
      <c r="BI74" s="112"/>
      <c r="BJ74" s="113" t="s">
        <v>32</v>
      </c>
      <c r="BK74" s="112"/>
      <c r="BL74" s="114" t="str">
        <f>H74</f>
        <v>xxxxx</v>
      </c>
      <c r="BM74" s="115"/>
      <c r="BN74" s="112"/>
      <c r="BO74" s="112"/>
      <c r="BP74" s="115"/>
      <c r="BQ74" s="116"/>
      <c r="BR74" s="115"/>
      <c r="BS74" s="115"/>
      <c r="BT74" s="116"/>
      <c r="BU74" s="116"/>
      <c r="BV74" s="116"/>
      <c r="BW74" s="116"/>
      <c r="BX74" s="116"/>
      <c r="BY74" s="112"/>
      <c r="BZ74" s="112"/>
      <c r="CA74" s="112"/>
      <c r="CB74" s="117"/>
      <c r="CC74" s="117"/>
      <c r="CD74" s="117"/>
      <c r="CE74" s="117"/>
      <c r="CF74" s="117"/>
      <c r="CG74" s="112"/>
      <c r="CH74" s="112"/>
      <c r="CI74" s="112"/>
      <c r="CJ74" s="112"/>
      <c r="CK74" s="112"/>
      <c r="CL74" s="112"/>
      <c r="CM74" s="112"/>
      <c r="CN74" s="112"/>
      <c r="CO74" s="112"/>
      <c r="CP74" s="112"/>
      <c r="CQ74" s="120"/>
      <c r="CR74" s="120"/>
      <c r="CS74" s="112"/>
      <c r="CT74" s="118"/>
      <c r="CU74" s="118"/>
      <c r="CV74" s="118"/>
      <c r="CW74" s="118"/>
      <c r="CX74" s="118"/>
      <c r="CY74" s="118"/>
      <c r="CZ74" s="118"/>
      <c r="DA74" s="118"/>
      <c r="DB74" s="118"/>
      <c r="DC74" s="112"/>
      <c r="DD74" s="112"/>
      <c r="DE74" s="112"/>
      <c r="DF74" s="112"/>
      <c r="DG74" s="112"/>
      <c r="DH74" s="119"/>
    </row>
    <row r="75" spans="1:112" ht="15" customHeight="1">
      <c r="A75" s="111"/>
      <c r="B75" s="112"/>
      <c r="C75" s="112"/>
      <c r="D75" s="112"/>
      <c r="E75" s="112"/>
      <c r="F75" s="113" t="s">
        <v>31</v>
      </c>
      <c r="G75" s="112"/>
      <c r="H75" s="121" t="s">
        <v>64</v>
      </c>
      <c r="I75" s="112"/>
      <c r="J75" s="112"/>
      <c r="K75" s="112"/>
      <c r="L75" s="112"/>
      <c r="M75" s="112"/>
      <c r="N75" s="112"/>
      <c r="O75" s="112"/>
      <c r="P75" s="112"/>
      <c r="Q75" s="112"/>
      <c r="R75" s="116"/>
      <c r="S75" s="116"/>
      <c r="T75" s="112"/>
      <c r="U75" s="112"/>
      <c r="V75" s="112"/>
      <c r="W75" s="112"/>
      <c r="X75" s="12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8"/>
      <c r="AQ75" s="118"/>
      <c r="AR75" s="118"/>
      <c r="AS75" s="118"/>
      <c r="AT75" s="118"/>
      <c r="AU75" s="118"/>
      <c r="AV75" s="118"/>
      <c r="AW75" s="118"/>
      <c r="AX75" s="118"/>
      <c r="AY75" s="112"/>
      <c r="AZ75" s="112"/>
      <c r="BA75" s="112"/>
      <c r="BB75" s="112"/>
      <c r="BC75" s="112"/>
      <c r="BD75" s="119"/>
      <c r="BE75" s="111"/>
      <c r="BF75" s="112"/>
      <c r="BG75" s="112"/>
      <c r="BH75" s="112"/>
      <c r="BI75" s="112"/>
      <c r="BJ75" s="113" t="s">
        <v>31</v>
      </c>
      <c r="BK75" s="112"/>
      <c r="BL75" s="114" t="str">
        <f>H75</f>
        <v>xxxxx</v>
      </c>
      <c r="BM75" s="112"/>
      <c r="BN75" s="112"/>
      <c r="BO75" s="112"/>
      <c r="BP75" s="112"/>
      <c r="BQ75" s="112"/>
      <c r="BR75" s="112"/>
      <c r="BS75" s="112"/>
      <c r="BT75" s="112"/>
      <c r="BU75" s="112"/>
      <c r="BV75" s="116"/>
      <c r="BW75" s="116"/>
      <c r="BX75" s="112"/>
      <c r="BY75" s="116"/>
      <c r="BZ75" s="116"/>
      <c r="CA75" s="112"/>
      <c r="CB75" s="122"/>
      <c r="CC75" s="112"/>
      <c r="CD75" s="112"/>
      <c r="CE75" s="112"/>
      <c r="CF75" s="112"/>
      <c r="CG75" s="112"/>
      <c r="CH75" s="112"/>
      <c r="CI75" s="112"/>
      <c r="CJ75" s="112"/>
      <c r="CK75" s="112"/>
      <c r="CL75" s="112"/>
      <c r="CM75" s="112"/>
      <c r="CN75" s="112"/>
      <c r="CO75" s="112"/>
      <c r="CP75" s="112"/>
      <c r="CQ75" s="123"/>
      <c r="CR75" s="123"/>
      <c r="CS75" s="112"/>
      <c r="CT75" s="118"/>
      <c r="CU75" s="118"/>
      <c r="CV75" s="118"/>
      <c r="CW75" s="118"/>
      <c r="CX75" s="118"/>
      <c r="CY75" s="118"/>
      <c r="CZ75" s="118"/>
      <c r="DA75" s="118"/>
      <c r="DB75" s="118"/>
      <c r="DC75" s="112"/>
      <c r="DD75" s="112"/>
      <c r="DE75" s="112"/>
      <c r="DF75" s="112"/>
      <c r="DG75" s="112"/>
      <c r="DH75" s="119"/>
    </row>
    <row r="76" spans="1:112" ht="15" customHeight="1" thickBot="1">
      <c r="A76" s="111"/>
      <c r="B76" s="112"/>
      <c r="C76" s="112"/>
      <c r="D76" s="115"/>
      <c r="E76" s="112"/>
      <c r="F76" s="113" t="s">
        <v>34</v>
      </c>
      <c r="G76" s="112"/>
      <c r="H76" s="114" t="s">
        <v>65</v>
      </c>
      <c r="I76" s="112"/>
      <c r="J76" s="112"/>
      <c r="K76" s="112"/>
      <c r="L76" s="112"/>
      <c r="M76" s="112"/>
      <c r="N76" s="112"/>
      <c r="O76" s="112"/>
      <c r="P76" s="188"/>
      <c r="Q76" s="112"/>
      <c r="R76" s="112"/>
      <c r="S76" s="112"/>
      <c r="T76" s="112"/>
      <c r="U76" s="112"/>
      <c r="V76" s="112"/>
      <c r="W76" s="112"/>
      <c r="X76" s="256" t="s">
        <v>2</v>
      </c>
      <c r="Y76" s="256"/>
      <c r="Z76" s="256"/>
      <c r="AA76" s="256"/>
      <c r="AB76" s="256"/>
      <c r="AC76" s="256"/>
      <c r="AD76" s="256"/>
      <c r="AE76" s="256"/>
      <c r="AF76" s="256"/>
      <c r="AG76" s="256"/>
      <c r="AH76" s="256"/>
      <c r="AI76" s="256"/>
      <c r="AJ76" s="256"/>
      <c r="AK76" s="256"/>
      <c r="AL76" s="189"/>
      <c r="AM76" s="189"/>
      <c r="AN76" s="188"/>
      <c r="AO76" s="188"/>
      <c r="AP76" s="256" t="s">
        <v>3</v>
      </c>
      <c r="AQ76" s="256"/>
      <c r="AR76" s="256"/>
      <c r="AS76" s="256"/>
      <c r="AT76" s="256"/>
      <c r="AU76" s="256"/>
      <c r="AV76" s="256"/>
      <c r="AW76" s="256"/>
      <c r="AX76" s="256"/>
      <c r="AY76" s="256"/>
      <c r="AZ76" s="256"/>
      <c r="BA76" s="256"/>
      <c r="BB76" s="256"/>
      <c r="BC76" s="256"/>
      <c r="BD76" s="119"/>
      <c r="BE76" s="111"/>
      <c r="BF76" s="112"/>
      <c r="BG76" s="112"/>
      <c r="BH76" s="115"/>
      <c r="BI76" s="112"/>
      <c r="BJ76" s="113" t="s">
        <v>34</v>
      </c>
      <c r="BK76" s="112"/>
      <c r="BL76" s="114" t="str">
        <f>H76</f>
        <v>FCSXXXX</v>
      </c>
      <c r="BM76" s="112"/>
      <c r="BN76" s="112"/>
      <c r="BO76" s="112"/>
      <c r="BP76" s="112"/>
      <c r="BQ76" s="112"/>
      <c r="BR76" s="112"/>
      <c r="BS76" s="112"/>
      <c r="BT76" s="188"/>
      <c r="BU76" s="112"/>
      <c r="BV76" s="112"/>
      <c r="BW76" s="112"/>
      <c r="BX76" s="112"/>
      <c r="BY76" s="112"/>
      <c r="BZ76" s="112"/>
      <c r="CA76" s="112"/>
      <c r="CB76" s="256" t="s">
        <v>2</v>
      </c>
      <c r="CC76" s="256"/>
      <c r="CD76" s="256"/>
      <c r="CE76" s="256"/>
      <c r="CF76" s="256"/>
      <c r="CG76" s="256"/>
      <c r="CH76" s="256"/>
      <c r="CI76" s="256"/>
      <c r="CJ76" s="256"/>
      <c r="CK76" s="256"/>
      <c r="CL76" s="256"/>
      <c r="CM76" s="256"/>
      <c r="CN76" s="256"/>
      <c r="CO76" s="256"/>
      <c r="CP76" s="189"/>
      <c r="CQ76" s="189"/>
      <c r="CR76" s="188"/>
      <c r="CS76" s="188"/>
      <c r="CT76" s="256" t="s">
        <v>3</v>
      </c>
      <c r="CU76" s="256"/>
      <c r="CV76" s="256"/>
      <c r="CW76" s="256"/>
      <c r="CX76" s="256"/>
      <c r="CY76" s="256"/>
      <c r="CZ76" s="256"/>
      <c r="DA76" s="256"/>
      <c r="DB76" s="256"/>
      <c r="DC76" s="256"/>
      <c r="DD76" s="256"/>
      <c r="DE76" s="256"/>
      <c r="DF76" s="256"/>
      <c r="DG76" s="256"/>
      <c r="DH76" s="119"/>
    </row>
    <row r="77" spans="1:112" ht="15" customHeight="1">
      <c r="A77" s="111"/>
      <c r="B77" s="112"/>
      <c r="C77" s="112"/>
      <c r="D77" s="112"/>
      <c r="E77" s="112"/>
      <c r="F77" s="113" t="s">
        <v>35</v>
      </c>
      <c r="G77" s="112"/>
      <c r="H77" s="190" t="s">
        <v>66</v>
      </c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04"/>
      <c r="Y77" s="124">
        <v>1</v>
      </c>
      <c r="Z77" s="124">
        <v>2</v>
      </c>
      <c r="AA77" s="124">
        <v>3</v>
      </c>
      <c r="AB77" s="124">
        <v>4</v>
      </c>
      <c r="AC77" s="124">
        <v>5</v>
      </c>
      <c r="AD77" s="124">
        <v>6</v>
      </c>
      <c r="AE77" s="124">
        <v>7</v>
      </c>
      <c r="AF77" s="124">
        <v>8</v>
      </c>
      <c r="AG77" s="106"/>
      <c r="AH77" s="106"/>
      <c r="AI77" s="106"/>
      <c r="AJ77" s="106"/>
      <c r="AK77" s="109"/>
      <c r="AL77" s="112"/>
      <c r="AM77" s="112"/>
      <c r="AN77" s="188"/>
      <c r="AO77" s="188"/>
      <c r="AP77" s="104"/>
      <c r="AQ77" s="124">
        <v>1</v>
      </c>
      <c r="AR77" s="124">
        <v>2</v>
      </c>
      <c r="AS77" s="124">
        <v>3</v>
      </c>
      <c r="AT77" s="124">
        <v>4</v>
      </c>
      <c r="AU77" s="124">
        <v>5</v>
      </c>
      <c r="AV77" s="124">
        <v>6</v>
      </c>
      <c r="AW77" s="124">
        <v>7</v>
      </c>
      <c r="AX77" s="124">
        <v>8</v>
      </c>
      <c r="AY77" s="106"/>
      <c r="AZ77" s="106"/>
      <c r="BA77" s="106"/>
      <c r="BB77" s="106"/>
      <c r="BC77" s="109"/>
      <c r="BD77" s="119"/>
      <c r="BE77" s="111"/>
      <c r="BF77" s="112"/>
      <c r="BG77" s="112"/>
      <c r="BH77" s="112"/>
      <c r="BI77" s="112"/>
      <c r="BJ77" s="113" t="s">
        <v>35</v>
      </c>
      <c r="BK77" s="112"/>
      <c r="BL77" s="114" t="str">
        <f>H77</f>
        <v>0X.XX</v>
      </c>
      <c r="BM77" s="112"/>
      <c r="BN77" s="112"/>
      <c r="BO77" s="112"/>
      <c r="BP77" s="112"/>
      <c r="BQ77" s="112"/>
      <c r="BR77" s="112"/>
      <c r="BS77" s="112"/>
      <c r="BT77" s="112"/>
      <c r="BU77" s="112"/>
      <c r="BV77" s="112"/>
      <c r="BW77" s="112"/>
      <c r="BX77" s="112"/>
      <c r="BY77" s="112"/>
      <c r="BZ77" s="112"/>
      <c r="CA77" s="112"/>
      <c r="CB77" s="104"/>
      <c r="CC77" s="124">
        <v>1</v>
      </c>
      <c r="CD77" s="124">
        <v>2</v>
      </c>
      <c r="CE77" s="124">
        <v>3</v>
      </c>
      <c r="CF77" s="124">
        <v>4</v>
      </c>
      <c r="CG77" s="124">
        <v>5</v>
      </c>
      <c r="CH77" s="124">
        <v>6</v>
      </c>
      <c r="CI77" s="124">
        <v>7</v>
      </c>
      <c r="CJ77" s="124">
        <v>8</v>
      </c>
      <c r="CK77" s="106"/>
      <c r="CL77" s="106"/>
      <c r="CM77" s="106"/>
      <c r="CN77" s="106"/>
      <c r="CO77" s="109"/>
      <c r="CP77" s="112"/>
      <c r="CQ77" s="112"/>
      <c r="CR77" s="188"/>
      <c r="CS77" s="188"/>
      <c r="CT77" s="104"/>
      <c r="CU77" s="124">
        <v>1</v>
      </c>
      <c r="CV77" s="124">
        <v>2</v>
      </c>
      <c r="CW77" s="124">
        <v>3</v>
      </c>
      <c r="CX77" s="124">
        <v>4</v>
      </c>
      <c r="CY77" s="124">
        <v>5</v>
      </c>
      <c r="CZ77" s="124">
        <v>6</v>
      </c>
      <c r="DA77" s="124">
        <v>7</v>
      </c>
      <c r="DB77" s="124">
        <v>8</v>
      </c>
      <c r="DC77" s="106"/>
      <c r="DD77" s="106"/>
      <c r="DE77" s="106"/>
      <c r="DF77" s="106"/>
      <c r="DG77" s="109"/>
      <c r="DH77" s="119"/>
    </row>
    <row r="78" spans="1:112" ht="15" customHeight="1">
      <c r="A78" s="111"/>
      <c r="B78" s="112"/>
      <c r="C78" s="112"/>
      <c r="D78" s="112"/>
      <c r="E78" s="112"/>
      <c r="F78" s="113" t="s">
        <v>33</v>
      </c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1"/>
      <c r="Y78" s="112"/>
      <c r="Z78" s="112"/>
      <c r="AA78" s="112"/>
      <c r="AB78" s="112"/>
      <c r="AC78" s="112"/>
      <c r="AD78" s="112"/>
      <c r="AE78" s="112"/>
      <c r="AF78" s="112"/>
      <c r="AG78" s="188"/>
      <c r="AH78" s="188"/>
      <c r="AI78" s="188"/>
      <c r="AJ78" s="188"/>
      <c r="AK78" s="125"/>
      <c r="AL78" s="188"/>
      <c r="AM78" s="188"/>
      <c r="AN78" s="188"/>
      <c r="AO78" s="188"/>
      <c r="AP78" s="111"/>
      <c r="AQ78" s="112"/>
      <c r="AR78" s="112"/>
      <c r="AS78" s="112"/>
      <c r="AT78" s="112"/>
      <c r="AU78" s="112"/>
      <c r="AV78" s="112"/>
      <c r="AW78" s="112"/>
      <c r="AX78" s="112"/>
      <c r="AY78" s="188"/>
      <c r="AZ78" s="188"/>
      <c r="BA78" s="188"/>
      <c r="BB78" s="188"/>
      <c r="BC78" s="125"/>
      <c r="BD78" s="119"/>
      <c r="BE78" s="111"/>
      <c r="BF78" s="112"/>
      <c r="BG78" s="112"/>
      <c r="BH78" s="112"/>
      <c r="BI78" s="112"/>
      <c r="BJ78" s="113" t="s">
        <v>33</v>
      </c>
      <c r="BK78" s="112"/>
      <c r="BL78" s="114">
        <f>H78</f>
        <v>0</v>
      </c>
      <c r="BM78" s="112"/>
      <c r="BN78" s="112"/>
      <c r="BO78" s="112"/>
      <c r="BP78" s="112"/>
      <c r="BQ78" s="112"/>
      <c r="BR78" s="112"/>
      <c r="BS78" s="112"/>
      <c r="BT78" s="112"/>
      <c r="BU78" s="112"/>
      <c r="BV78" s="112"/>
      <c r="BW78" s="112"/>
      <c r="BX78" s="112"/>
      <c r="BY78" s="112"/>
      <c r="BZ78" s="112"/>
      <c r="CA78" s="112"/>
      <c r="CB78" s="111"/>
      <c r="CC78" s="112"/>
      <c r="CD78" s="112"/>
      <c r="CE78" s="112"/>
      <c r="CF78" s="112"/>
      <c r="CG78" s="112"/>
      <c r="CH78" s="112"/>
      <c r="CI78" s="112"/>
      <c r="CJ78" s="112"/>
      <c r="CK78" s="188"/>
      <c r="CL78" s="188"/>
      <c r="CM78" s="188"/>
      <c r="CN78" s="188"/>
      <c r="CO78" s="125"/>
      <c r="CP78" s="188"/>
      <c r="CQ78" s="188"/>
      <c r="CR78" s="188"/>
      <c r="CS78" s="188"/>
      <c r="CT78" s="111"/>
      <c r="CU78" s="112"/>
      <c r="CV78" s="112"/>
      <c r="CW78" s="112"/>
      <c r="CX78" s="112"/>
      <c r="CY78" s="112"/>
      <c r="CZ78" s="112"/>
      <c r="DA78" s="112"/>
      <c r="DB78" s="112"/>
      <c r="DC78" s="188"/>
      <c r="DD78" s="188"/>
      <c r="DE78" s="188"/>
      <c r="DF78" s="188"/>
      <c r="DG78" s="125"/>
      <c r="DH78" s="119"/>
    </row>
    <row r="79" spans="1:112" ht="15" customHeight="1">
      <c r="A79" s="111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1"/>
      <c r="Y79" s="267"/>
      <c r="Z79" s="267"/>
      <c r="AA79" s="267"/>
      <c r="AB79" s="267"/>
      <c r="AC79" s="273"/>
      <c r="AD79" s="273"/>
      <c r="AE79" s="250"/>
      <c r="AF79" s="257"/>
      <c r="AG79" s="253"/>
      <c r="AH79" s="253"/>
      <c r="AI79" s="253"/>
      <c r="AJ79" s="253"/>
      <c r="AK79" s="119"/>
      <c r="AL79" s="112"/>
      <c r="AM79" s="112"/>
      <c r="AN79" s="188"/>
      <c r="AO79" s="188"/>
      <c r="AP79" s="126"/>
      <c r="AQ79" s="267"/>
      <c r="AR79" s="267"/>
      <c r="AS79" s="270"/>
      <c r="AT79" s="270"/>
      <c r="AU79" s="270"/>
      <c r="AV79" s="270"/>
      <c r="AW79" s="264"/>
      <c r="AX79" s="264"/>
      <c r="AY79" s="253"/>
      <c r="AZ79" s="253"/>
      <c r="BA79" s="253"/>
      <c r="BB79" s="253"/>
      <c r="BC79" s="119"/>
      <c r="BD79" s="119"/>
      <c r="BE79" s="111"/>
      <c r="BF79" s="112"/>
      <c r="BG79" s="112"/>
      <c r="BH79" s="112"/>
      <c r="BI79" s="112"/>
      <c r="BJ79" s="112"/>
      <c r="BK79" s="112"/>
      <c r="BL79" s="112"/>
      <c r="BM79" s="112"/>
      <c r="BN79" s="112"/>
      <c r="BO79" s="112"/>
      <c r="BP79" s="112"/>
      <c r="BQ79" s="112"/>
      <c r="BR79" s="112"/>
      <c r="BS79" s="112"/>
      <c r="BT79" s="112"/>
      <c r="BU79" s="112"/>
      <c r="BV79" s="112"/>
      <c r="BW79" s="112"/>
      <c r="BX79" s="112"/>
      <c r="BY79" s="112"/>
      <c r="BZ79" s="112"/>
      <c r="CA79" s="112"/>
      <c r="CB79" s="111"/>
      <c r="CC79" s="267"/>
      <c r="CD79" s="267"/>
      <c r="CE79" s="267"/>
      <c r="CF79" s="267"/>
      <c r="CG79" s="273"/>
      <c r="CH79" s="273"/>
      <c r="CI79" s="276"/>
      <c r="CJ79" s="281"/>
      <c r="CK79" s="238"/>
      <c r="CL79" s="238"/>
      <c r="CM79" s="238"/>
      <c r="CN79" s="238"/>
      <c r="CO79" s="119"/>
      <c r="CP79" s="112"/>
      <c r="CQ79" s="112"/>
      <c r="CR79" s="188"/>
      <c r="CS79" s="188"/>
      <c r="CT79" s="126"/>
      <c r="CU79" s="267"/>
      <c r="CV79" s="267"/>
      <c r="CW79" s="270"/>
      <c r="CX79" s="270"/>
      <c r="CY79" s="270"/>
      <c r="CZ79" s="270"/>
      <c r="DA79" s="264"/>
      <c r="DB79" s="264"/>
      <c r="DC79" s="238"/>
      <c r="DD79" s="238"/>
      <c r="DE79" s="238"/>
      <c r="DF79" s="238"/>
      <c r="DG79" s="119"/>
      <c r="DH79" s="119"/>
    </row>
    <row r="80" spans="1:112" ht="15" customHeight="1">
      <c r="A80" s="111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88"/>
      <c r="Q80" s="122" t="s">
        <v>36</v>
      </c>
      <c r="R80" s="122"/>
      <c r="S80" s="112"/>
      <c r="T80" s="112"/>
      <c r="U80" s="112"/>
      <c r="V80" s="188" t="s">
        <v>8</v>
      </c>
      <c r="W80" s="112"/>
      <c r="X80" s="111"/>
      <c r="Y80" s="268"/>
      <c r="Z80" s="268"/>
      <c r="AA80" s="268"/>
      <c r="AB80" s="268"/>
      <c r="AC80" s="274"/>
      <c r="AD80" s="274"/>
      <c r="AE80" s="251"/>
      <c r="AF80" s="258"/>
      <c r="AG80" s="254"/>
      <c r="AH80" s="254"/>
      <c r="AI80" s="254"/>
      <c r="AJ80" s="254"/>
      <c r="AK80" s="119"/>
      <c r="AL80" s="112"/>
      <c r="AM80" s="112"/>
      <c r="AN80" s="188" t="s">
        <v>9</v>
      </c>
      <c r="AO80" s="188"/>
      <c r="AP80" s="126"/>
      <c r="AQ80" s="268"/>
      <c r="AR80" s="268"/>
      <c r="AS80" s="271"/>
      <c r="AT80" s="271"/>
      <c r="AU80" s="271"/>
      <c r="AV80" s="271"/>
      <c r="AW80" s="265"/>
      <c r="AX80" s="265"/>
      <c r="AY80" s="254"/>
      <c r="AZ80" s="254"/>
      <c r="BA80" s="254"/>
      <c r="BB80" s="254"/>
      <c r="BC80" s="119"/>
      <c r="BD80" s="119"/>
      <c r="BE80" s="111"/>
      <c r="BF80" s="112"/>
      <c r="BG80" s="112"/>
      <c r="BH80" s="112"/>
      <c r="BI80" s="112"/>
      <c r="BJ80" s="112"/>
      <c r="BK80" s="112"/>
      <c r="BL80" s="112"/>
      <c r="BM80" s="112"/>
      <c r="BN80" s="112"/>
      <c r="BO80" s="112"/>
      <c r="BP80" s="112"/>
      <c r="BQ80" s="112"/>
      <c r="BR80" s="112"/>
      <c r="BS80" s="112"/>
      <c r="BT80" s="188"/>
      <c r="BU80" s="122" t="s">
        <v>36</v>
      </c>
      <c r="BV80" s="122"/>
      <c r="BW80" s="112"/>
      <c r="BX80" s="112"/>
      <c r="BY80" s="112"/>
      <c r="BZ80" s="188" t="s">
        <v>8</v>
      </c>
      <c r="CA80" s="112"/>
      <c r="CB80" s="111"/>
      <c r="CC80" s="268"/>
      <c r="CD80" s="268"/>
      <c r="CE80" s="268"/>
      <c r="CF80" s="268"/>
      <c r="CG80" s="274"/>
      <c r="CH80" s="274"/>
      <c r="CI80" s="277"/>
      <c r="CJ80" s="282"/>
      <c r="CK80" s="239"/>
      <c r="CL80" s="239"/>
      <c r="CM80" s="239"/>
      <c r="CN80" s="239"/>
      <c r="CO80" s="119"/>
      <c r="CP80" s="112"/>
      <c r="CQ80" s="112"/>
      <c r="CR80" s="188" t="s">
        <v>9</v>
      </c>
      <c r="CS80" s="188"/>
      <c r="CT80" s="126"/>
      <c r="CU80" s="268"/>
      <c r="CV80" s="268"/>
      <c r="CW80" s="271"/>
      <c r="CX80" s="271"/>
      <c r="CY80" s="271"/>
      <c r="CZ80" s="271"/>
      <c r="DA80" s="265"/>
      <c r="DB80" s="265"/>
      <c r="DC80" s="239"/>
      <c r="DD80" s="239"/>
      <c r="DE80" s="239"/>
      <c r="DF80" s="239"/>
      <c r="DG80" s="119"/>
      <c r="DH80" s="119"/>
    </row>
    <row r="81" spans="1:112" ht="15" customHeight="1">
      <c r="A81" s="111"/>
      <c r="B81" s="112"/>
      <c r="C81" s="112"/>
      <c r="D81" s="112"/>
      <c r="E81" s="112"/>
      <c r="F81" s="113" t="s">
        <v>39</v>
      </c>
      <c r="G81" s="112"/>
      <c r="H81" s="115" t="s">
        <v>47</v>
      </c>
      <c r="I81" s="112"/>
      <c r="J81" s="112"/>
      <c r="K81" s="112"/>
      <c r="L81" s="112"/>
      <c r="M81" s="112"/>
      <c r="N81" s="112"/>
      <c r="O81" s="112"/>
      <c r="P81" s="113"/>
      <c r="Q81" s="156">
        <v>0</v>
      </c>
      <c r="R81" s="122"/>
      <c r="S81" s="112"/>
      <c r="T81" s="112"/>
      <c r="U81" s="112"/>
      <c r="V81" s="112"/>
      <c r="W81" s="112"/>
      <c r="X81" s="111"/>
      <c r="Y81" s="269"/>
      <c r="Z81" s="269"/>
      <c r="AA81" s="269"/>
      <c r="AB81" s="269"/>
      <c r="AC81" s="275"/>
      <c r="AD81" s="275"/>
      <c r="AE81" s="252"/>
      <c r="AF81" s="259"/>
      <c r="AG81" s="254"/>
      <c r="AH81" s="254"/>
      <c r="AI81" s="254"/>
      <c r="AJ81" s="254"/>
      <c r="AK81" s="119"/>
      <c r="AL81" s="112"/>
      <c r="AM81" s="112"/>
      <c r="AN81" s="188"/>
      <c r="AO81" s="188"/>
      <c r="AP81" s="126"/>
      <c r="AQ81" s="269"/>
      <c r="AR81" s="269"/>
      <c r="AS81" s="272"/>
      <c r="AT81" s="272"/>
      <c r="AU81" s="272"/>
      <c r="AV81" s="272"/>
      <c r="AW81" s="266"/>
      <c r="AX81" s="266"/>
      <c r="AY81" s="255"/>
      <c r="AZ81" s="255"/>
      <c r="BA81" s="254"/>
      <c r="BB81" s="254"/>
      <c r="BC81" s="119"/>
      <c r="BD81" s="119"/>
      <c r="BE81" s="111" t="s">
        <v>51</v>
      </c>
      <c r="BF81" s="112"/>
      <c r="BG81" s="112"/>
      <c r="BH81" s="112"/>
      <c r="BI81" s="112"/>
      <c r="BJ81" s="113"/>
      <c r="BK81" s="112"/>
      <c r="BL81" s="115"/>
      <c r="BM81" s="112"/>
      <c r="BN81" s="112"/>
      <c r="BO81" s="112"/>
      <c r="BP81" s="112"/>
      <c r="BQ81" s="112"/>
      <c r="BR81" s="112"/>
      <c r="BS81" s="112"/>
      <c r="BT81" s="113"/>
      <c r="BU81" s="156">
        <f t="shared" ref="BU81" si="6">SUM(BS81:BT81)</f>
        <v>0</v>
      </c>
      <c r="BV81" s="122"/>
      <c r="BW81" s="112"/>
      <c r="BX81" s="112"/>
      <c r="BY81" s="112"/>
      <c r="BZ81" s="112"/>
      <c r="CA81" s="112"/>
      <c r="CB81" s="111"/>
      <c r="CC81" s="269"/>
      <c r="CD81" s="269"/>
      <c r="CE81" s="269"/>
      <c r="CF81" s="269"/>
      <c r="CG81" s="275"/>
      <c r="CH81" s="275"/>
      <c r="CI81" s="278"/>
      <c r="CJ81" s="283"/>
      <c r="CK81" s="239"/>
      <c r="CL81" s="239"/>
      <c r="CM81" s="239"/>
      <c r="CN81" s="239"/>
      <c r="CO81" s="119"/>
      <c r="CP81" s="112"/>
      <c r="CQ81" s="112"/>
      <c r="CR81" s="188"/>
      <c r="CS81" s="188"/>
      <c r="CT81" s="126"/>
      <c r="CU81" s="269"/>
      <c r="CV81" s="269"/>
      <c r="CW81" s="272"/>
      <c r="CX81" s="272"/>
      <c r="CY81" s="272"/>
      <c r="CZ81" s="272"/>
      <c r="DA81" s="266"/>
      <c r="DB81" s="266"/>
      <c r="DC81" s="240"/>
      <c r="DD81" s="240"/>
      <c r="DE81" s="239"/>
      <c r="DF81" s="239"/>
      <c r="DG81" s="119"/>
      <c r="DH81" s="119"/>
    </row>
    <row r="82" spans="1:112" ht="15" customHeight="1">
      <c r="A82" s="111"/>
      <c r="B82" s="112"/>
      <c r="C82" s="112"/>
      <c r="D82" s="112"/>
      <c r="E82" s="112"/>
      <c r="F82" s="113" t="s">
        <v>40</v>
      </c>
      <c r="G82" s="112"/>
      <c r="H82" s="115" t="s">
        <v>52</v>
      </c>
      <c r="I82" s="112"/>
      <c r="J82" s="112"/>
      <c r="K82" s="112"/>
      <c r="L82" s="112"/>
      <c r="M82" s="112"/>
      <c r="N82" s="112"/>
      <c r="O82" s="112"/>
      <c r="P82" s="113"/>
      <c r="Q82" s="156">
        <v>0</v>
      </c>
      <c r="R82" s="122"/>
      <c r="S82" s="112"/>
      <c r="T82" s="112"/>
      <c r="U82" s="112"/>
      <c r="V82" s="112"/>
      <c r="W82" s="112"/>
      <c r="X82" s="111"/>
      <c r="Y82" s="120"/>
      <c r="Z82" s="120"/>
      <c r="AA82" s="120"/>
      <c r="AB82" s="120"/>
      <c r="AC82" s="120"/>
      <c r="AD82" s="164"/>
      <c r="AE82" s="162"/>
      <c r="AF82" s="162"/>
      <c r="AG82" s="255"/>
      <c r="AH82" s="255"/>
      <c r="AI82" s="255"/>
      <c r="AJ82" s="255"/>
      <c r="AK82" s="119"/>
      <c r="AL82" s="112"/>
      <c r="AM82" s="112"/>
      <c r="AN82" s="188"/>
      <c r="AO82" s="188"/>
      <c r="AP82" s="126"/>
      <c r="AQ82" s="164"/>
      <c r="AR82" s="164"/>
      <c r="AS82" s="120"/>
      <c r="AT82" s="120"/>
      <c r="AU82" s="120"/>
      <c r="AV82" s="120"/>
      <c r="AW82" s="120"/>
      <c r="AX82" s="120"/>
      <c r="AY82" s="195"/>
      <c r="AZ82" s="195"/>
      <c r="BA82" s="255"/>
      <c r="BB82" s="255"/>
      <c r="BC82" s="119"/>
      <c r="BD82" s="119"/>
      <c r="BE82" s="111"/>
      <c r="BF82" s="112"/>
      <c r="BG82" s="112"/>
      <c r="BH82" s="112"/>
      <c r="BI82" s="112"/>
      <c r="BJ82" s="113" t="s">
        <v>40</v>
      </c>
      <c r="BK82" s="112"/>
      <c r="BL82" s="115" t="s">
        <v>52</v>
      </c>
      <c r="BM82" s="112"/>
      <c r="BN82" s="112"/>
      <c r="BO82" s="112"/>
      <c r="BP82" s="112"/>
      <c r="BQ82" s="112"/>
      <c r="BR82" s="112"/>
      <c r="BS82" s="112"/>
      <c r="BT82" s="113"/>
      <c r="BU82" s="156">
        <f>SUM(BS82:BT82)</f>
        <v>0</v>
      </c>
      <c r="BV82" s="122"/>
      <c r="BW82" s="112"/>
      <c r="BX82" s="112"/>
      <c r="BY82" s="112"/>
      <c r="BZ82" s="112"/>
      <c r="CA82" s="112"/>
      <c r="CB82" s="111"/>
      <c r="CC82" s="120"/>
      <c r="CD82" s="120"/>
      <c r="CE82" s="120"/>
      <c r="CF82" s="120"/>
      <c r="CG82" s="127"/>
      <c r="CH82" s="112"/>
      <c r="CI82" s="128"/>
      <c r="CJ82" s="128"/>
      <c r="CK82" s="240"/>
      <c r="CL82" s="240"/>
      <c r="CM82" s="240"/>
      <c r="CN82" s="240"/>
      <c r="CO82" s="119"/>
      <c r="CP82" s="112"/>
      <c r="CQ82" s="112"/>
      <c r="CR82" s="188"/>
      <c r="CS82" s="188"/>
      <c r="CT82" s="126"/>
      <c r="CU82" s="112"/>
      <c r="CV82" s="112"/>
      <c r="CW82" s="120"/>
      <c r="CX82" s="120"/>
      <c r="CY82" s="120"/>
      <c r="CZ82" s="120"/>
      <c r="DA82" s="120"/>
      <c r="DB82" s="120"/>
      <c r="DC82" s="112"/>
      <c r="DD82" s="112"/>
      <c r="DE82" s="240"/>
      <c r="DF82" s="240"/>
      <c r="DG82" s="119"/>
      <c r="DH82" s="119"/>
    </row>
    <row r="83" spans="1:112" ht="15" customHeight="1">
      <c r="A83" s="111"/>
      <c r="B83" s="112"/>
      <c r="C83" s="112"/>
      <c r="D83" s="112"/>
      <c r="E83" s="112"/>
      <c r="F83" s="112"/>
      <c r="G83" s="112"/>
      <c r="H83" s="112" t="s">
        <v>53</v>
      </c>
      <c r="I83" s="115"/>
      <c r="J83" s="112"/>
      <c r="K83" s="112"/>
      <c r="L83" s="115"/>
      <c r="M83" s="116"/>
      <c r="N83" s="115"/>
      <c r="O83" s="113"/>
      <c r="P83" s="113"/>
      <c r="Q83" s="156">
        <v>0</v>
      </c>
      <c r="R83" s="122"/>
      <c r="S83" s="112"/>
      <c r="T83" s="112"/>
      <c r="U83" s="112"/>
      <c r="V83" s="112"/>
      <c r="W83" s="112"/>
      <c r="X83" s="111"/>
      <c r="Y83" s="123"/>
      <c r="Z83" s="129"/>
      <c r="AA83" s="123"/>
      <c r="AB83" s="123"/>
      <c r="AC83" s="130"/>
      <c r="AD83" s="130"/>
      <c r="AE83" s="130"/>
      <c r="AF83" s="130"/>
      <c r="AG83" s="131"/>
      <c r="AH83" s="112"/>
      <c r="AI83" s="112"/>
      <c r="AJ83" s="112"/>
      <c r="AK83" s="119"/>
      <c r="AL83" s="112"/>
      <c r="AM83" s="112"/>
      <c r="AN83" s="188"/>
      <c r="AO83" s="188"/>
      <c r="AP83" s="126"/>
      <c r="AQ83" s="123"/>
      <c r="AR83" s="123"/>
      <c r="AS83" s="118"/>
      <c r="AT83" s="118"/>
      <c r="AU83" s="123"/>
      <c r="AV83" s="123"/>
      <c r="AW83" s="123"/>
      <c r="AX83" s="123"/>
      <c r="AY83" s="131"/>
      <c r="AZ83" s="123"/>
      <c r="BA83" s="123"/>
      <c r="BB83" s="123"/>
      <c r="BC83" s="119"/>
      <c r="BD83" s="119"/>
      <c r="BE83" s="111"/>
      <c r="BF83" s="112"/>
      <c r="BG83" s="112"/>
      <c r="BH83" s="112"/>
      <c r="BI83" s="112"/>
      <c r="BJ83" s="112"/>
      <c r="BK83" s="112"/>
      <c r="BL83" s="112" t="s">
        <v>53</v>
      </c>
      <c r="BM83" s="115"/>
      <c r="BN83" s="112"/>
      <c r="BO83" s="112"/>
      <c r="BP83" s="115"/>
      <c r="BQ83" s="116"/>
      <c r="BR83" s="115"/>
      <c r="BS83" s="113"/>
      <c r="BT83" s="113"/>
      <c r="BU83" s="156">
        <f>SUM(BS83:BT83)</f>
        <v>0</v>
      </c>
      <c r="BV83" s="122"/>
      <c r="BW83" s="112"/>
      <c r="BX83" s="112"/>
      <c r="BY83" s="112"/>
      <c r="BZ83" s="112"/>
      <c r="CA83" s="112"/>
      <c r="CB83" s="111"/>
      <c r="CC83" s="123"/>
      <c r="CD83" s="129"/>
      <c r="CE83" s="123"/>
      <c r="CF83" s="123"/>
      <c r="CG83" s="130"/>
      <c r="CH83" s="130"/>
      <c r="CI83" s="130"/>
      <c r="CJ83" s="130"/>
      <c r="CK83" s="131"/>
      <c r="CL83" s="112"/>
      <c r="CM83" s="112"/>
      <c r="CN83" s="112"/>
      <c r="CO83" s="119"/>
      <c r="CP83" s="112"/>
      <c r="CQ83" s="112"/>
      <c r="CR83" s="188"/>
      <c r="CS83" s="188"/>
      <c r="CT83" s="126"/>
      <c r="CU83" s="123"/>
      <c r="CV83" s="123"/>
      <c r="CW83" s="118"/>
      <c r="CX83" s="118"/>
      <c r="CY83" s="123"/>
      <c r="CZ83" s="123"/>
      <c r="DA83" s="123"/>
      <c r="DB83" s="123"/>
      <c r="DC83" s="131"/>
      <c r="DD83" s="123"/>
      <c r="DE83" s="123"/>
      <c r="DF83" s="123"/>
      <c r="DG83" s="119"/>
      <c r="DH83" s="119"/>
    </row>
    <row r="84" spans="1:112" ht="15" customHeight="1">
      <c r="A84" s="111"/>
      <c r="B84" s="112"/>
      <c r="C84" s="115"/>
      <c r="D84" s="115"/>
      <c r="E84" s="112"/>
      <c r="F84" s="112"/>
      <c r="G84" s="112"/>
      <c r="H84" s="112" t="s">
        <v>70</v>
      </c>
      <c r="I84" s="115"/>
      <c r="J84" s="112"/>
      <c r="K84" s="112"/>
      <c r="L84" s="115"/>
      <c r="M84" s="116"/>
      <c r="N84" s="115"/>
      <c r="O84" s="113"/>
      <c r="P84" s="113"/>
      <c r="Q84" s="156">
        <v>0</v>
      </c>
      <c r="R84" s="112"/>
      <c r="S84" s="112"/>
      <c r="T84" s="112"/>
      <c r="U84" s="112"/>
      <c r="V84" s="112"/>
      <c r="W84" s="112"/>
      <c r="X84" s="111"/>
      <c r="Y84" s="267"/>
      <c r="Z84" s="267"/>
      <c r="AA84" s="267"/>
      <c r="AB84" s="273"/>
      <c r="AC84" s="273"/>
      <c r="AD84" s="273"/>
      <c r="AE84" s="273"/>
      <c r="AF84" s="264"/>
      <c r="AG84" s="253"/>
      <c r="AH84" s="253"/>
      <c r="AI84" s="253"/>
      <c r="AJ84" s="253"/>
      <c r="AK84" s="119"/>
      <c r="AL84" s="112"/>
      <c r="AM84" s="112"/>
      <c r="AN84" s="188"/>
      <c r="AO84" s="188"/>
      <c r="AP84" s="126"/>
      <c r="AQ84" s="267"/>
      <c r="AR84" s="267"/>
      <c r="AS84" s="270"/>
      <c r="AT84" s="270"/>
      <c r="AU84" s="270"/>
      <c r="AV84" s="270"/>
      <c r="AW84" s="264"/>
      <c r="AX84" s="264"/>
      <c r="AY84" s="253"/>
      <c r="AZ84" s="253"/>
      <c r="BA84" s="253"/>
      <c r="BB84" s="253"/>
      <c r="BC84" s="119"/>
      <c r="BD84" s="119"/>
      <c r="BE84" s="111"/>
      <c r="BF84" s="112"/>
      <c r="BG84" s="115"/>
      <c r="BH84" s="115"/>
      <c r="BI84" s="112"/>
      <c r="BJ84" s="112"/>
      <c r="BK84" s="112"/>
      <c r="BL84" s="112" t="s">
        <v>70</v>
      </c>
      <c r="BM84" s="115"/>
      <c r="BN84" s="112"/>
      <c r="BO84" s="112"/>
      <c r="BP84" s="115"/>
      <c r="BQ84" s="116"/>
      <c r="BR84" s="115"/>
      <c r="BS84" s="113"/>
      <c r="BT84" s="113"/>
      <c r="BU84" s="156">
        <f>SUM(BS84:BT84)</f>
        <v>0</v>
      </c>
      <c r="BV84" s="112"/>
      <c r="BW84" s="112"/>
      <c r="BX84" s="112"/>
      <c r="BY84" s="112"/>
      <c r="BZ84" s="112"/>
      <c r="CA84" s="112"/>
      <c r="CB84" s="111"/>
      <c r="CC84" s="267"/>
      <c r="CD84" s="267"/>
      <c r="CE84" s="267"/>
      <c r="CF84" s="273"/>
      <c r="CG84" s="273"/>
      <c r="CH84" s="273"/>
      <c r="CI84" s="273"/>
      <c r="CJ84" s="264"/>
      <c r="CK84" s="238"/>
      <c r="CL84" s="238"/>
      <c r="CM84" s="238"/>
      <c r="CN84" s="238"/>
      <c r="CO84" s="119"/>
      <c r="CP84" s="112"/>
      <c r="CQ84" s="112"/>
      <c r="CR84" s="188"/>
      <c r="CS84" s="188"/>
      <c r="CT84" s="126"/>
      <c r="CU84" s="267"/>
      <c r="CV84" s="267"/>
      <c r="CW84" s="270"/>
      <c r="CX84" s="270"/>
      <c r="CY84" s="270"/>
      <c r="CZ84" s="270"/>
      <c r="DA84" s="264"/>
      <c r="DB84" s="264"/>
      <c r="DC84" s="238"/>
      <c r="DD84" s="238"/>
      <c r="DE84" s="238"/>
      <c r="DF84" s="238"/>
      <c r="DG84" s="119"/>
      <c r="DH84" s="119"/>
    </row>
    <row r="85" spans="1:112" ht="15" customHeight="1">
      <c r="A85" s="111"/>
      <c r="B85" s="112"/>
      <c r="C85" s="112"/>
      <c r="D85" s="112"/>
      <c r="E85" s="112"/>
      <c r="F85" s="112"/>
      <c r="G85" s="112"/>
      <c r="H85" s="112" t="s">
        <v>71</v>
      </c>
      <c r="I85" s="112"/>
      <c r="J85" s="112"/>
      <c r="K85" s="112"/>
      <c r="L85" s="112"/>
      <c r="M85" s="112"/>
      <c r="N85" s="112"/>
      <c r="O85" s="113"/>
      <c r="P85" s="113"/>
      <c r="Q85" s="156">
        <v>0</v>
      </c>
      <c r="R85" s="122"/>
      <c r="S85" s="112"/>
      <c r="T85" s="279"/>
      <c r="U85" s="280"/>
      <c r="V85" s="188" t="s">
        <v>10</v>
      </c>
      <c r="W85" s="112"/>
      <c r="X85" s="111"/>
      <c r="Y85" s="268"/>
      <c r="Z85" s="268"/>
      <c r="AA85" s="268"/>
      <c r="AB85" s="274"/>
      <c r="AC85" s="274"/>
      <c r="AD85" s="274"/>
      <c r="AE85" s="274"/>
      <c r="AF85" s="265"/>
      <c r="AG85" s="254"/>
      <c r="AH85" s="254"/>
      <c r="AI85" s="254"/>
      <c r="AJ85" s="254"/>
      <c r="AK85" s="119"/>
      <c r="AL85" s="112"/>
      <c r="AM85" s="112"/>
      <c r="AN85" s="188" t="s">
        <v>11</v>
      </c>
      <c r="AO85" s="188"/>
      <c r="AP85" s="126"/>
      <c r="AQ85" s="268"/>
      <c r="AR85" s="268"/>
      <c r="AS85" s="271"/>
      <c r="AT85" s="271"/>
      <c r="AU85" s="271"/>
      <c r="AV85" s="271"/>
      <c r="AW85" s="265"/>
      <c r="AX85" s="265"/>
      <c r="AY85" s="254"/>
      <c r="AZ85" s="254"/>
      <c r="BA85" s="254"/>
      <c r="BB85" s="254"/>
      <c r="BC85" s="119"/>
      <c r="BD85" s="119"/>
      <c r="BE85" s="111"/>
      <c r="BF85" s="112"/>
      <c r="BG85" s="112"/>
      <c r="BH85" s="112"/>
      <c r="BI85" s="112"/>
      <c r="BJ85" s="112"/>
      <c r="BK85" s="112"/>
      <c r="BL85" s="112" t="s">
        <v>71</v>
      </c>
      <c r="BM85" s="112"/>
      <c r="BN85" s="112"/>
      <c r="BO85" s="112"/>
      <c r="BP85" s="112"/>
      <c r="BQ85" s="112"/>
      <c r="BR85" s="112"/>
      <c r="BS85" s="113"/>
      <c r="BT85" s="113"/>
      <c r="BU85" s="156">
        <f>SUM(BS85:BT85)</f>
        <v>0</v>
      </c>
      <c r="BV85" s="122"/>
      <c r="BW85" s="112"/>
      <c r="BX85" s="279"/>
      <c r="BY85" s="280"/>
      <c r="BZ85" s="188" t="s">
        <v>10</v>
      </c>
      <c r="CA85" s="112"/>
      <c r="CB85" s="111"/>
      <c r="CC85" s="268"/>
      <c r="CD85" s="268"/>
      <c r="CE85" s="268"/>
      <c r="CF85" s="274"/>
      <c r="CG85" s="274"/>
      <c r="CH85" s="274"/>
      <c r="CI85" s="274"/>
      <c r="CJ85" s="265"/>
      <c r="CK85" s="239"/>
      <c r="CL85" s="239"/>
      <c r="CM85" s="239"/>
      <c r="CN85" s="239"/>
      <c r="CO85" s="119"/>
      <c r="CP85" s="112"/>
      <c r="CQ85" s="112"/>
      <c r="CR85" s="188" t="s">
        <v>11</v>
      </c>
      <c r="CS85" s="188"/>
      <c r="CT85" s="126"/>
      <c r="CU85" s="268"/>
      <c r="CV85" s="268"/>
      <c r="CW85" s="271"/>
      <c r="CX85" s="271"/>
      <c r="CY85" s="271"/>
      <c r="CZ85" s="271"/>
      <c r="DA85" s="265"/>
      <c r="DB85" s="265"/>
      <c r="DC85" s="239"/>
      <c r="DD85" s="239"/>
      <c r="DE85" s="239"/>
      <c r="DF85" s="239"/>
      <c r="DG85" s="119"/>
      <c r="DH85" s="119"/>
    </row>
    <row r="86" spans="1:112" ht="15" customHeight="1">
      <c r="A86" s="111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88"/>
      <c r="Q86" s="112"/>
      <c r="R86" s="122"/>
      <c r="S86" s="112"/>
      <c r="T86" s="279"/>
      <c r="U86" s="280"/>
      <c r="V86" s="112"/>
      <c r="W86" s="112"/>
      <c r="X86" s="111"/>
      <c r="Y86" s="269"/>
      <c r="Z86" s="269"/>
      <c r="AA86" s="269"/>
      <c r="AB86" s="275"/>
      <c r="AC86" s="275"/>
      <c r="AD86" s="275"/>
      <c r="AE86" s="275"/>
      <c r="AF86" s="266"/>
      <c r="AG86" s="255"/>
      <c r="AH86" s="255"/>
      <c r="AI86" s="254"/>
      <c r="AJ86" s="254"/>
      <c r="AK86" s="119"/>
      <c r="AL86" s="112"/>
      <c r="AM86" s="112"/>
      <c r="AN86" s="188"/>
      <c r="AO86" s="188"/>
      <c r="AP86" s="126"/>
      <c r="AQ86" s="269"/>
      <c r="AR86" s="269"/>
      <c r="AS86" s="272"/>
      <c r="AT86" s="272"/>
      <c r="AU86" s="272"/>
      <c r="AV86" s="272"/>
      <c r="AW86" s="266"/>
      <c r="AX86" s="266"/>
      <c r="AY86" s="255"/>
      <c r="AZ86" s="255"/>
      <c r="BA86" s="254"/>
      <c r="BB86" s="254"/>
      <c r="BC86" s="119"/>
      <c r="BD86" s="119"/>
      <c r="BE86" s="111"/>
      <c r="BF86" s="112"/>
      <c r="BG86" s="112"/>
      <c r="BH86" s="112"/>
      <c r="BI86" s="112"/>
      <c r="BJ86" s="113" t="s">
        <v>41</v>
      </c>
      <c r="BK86" s="112"/>
      <c r="BL86" s="112"/>
      <c r="BM86" s="112"/>
      <c r="BN86" s="112"/>
      <c r="BO86" s="112"/>
      <c r="BP86" s="112"/>
      <c r="BQ86" s="112"/>
      <c r="BR86" s="112"/>
      <c r="BS86" s="112"/>
      <c r="BT86" s="188"/>
      <c r="BU86" s="112"/>
      <c r="BV86" s="122"/>
      <c r="BW86" s="112"/>
      <c r="BX86" s="279"/>
      <c r="BY86" s="280"/>
      <c r="BZ86" s="112"/>
      <c r="CA86" s="112"/>
      <c r="CB86" s="111"/>
      <c r="CC86" s="269"/>
      <c r="CD86" s="269"/>
      <c r="CE86" s="269"/>
      <c r="CF86" s="275"/>
      <c r="CG86" s="275"/>
      <c r="CH86" s="275"/>
      <c r="CI86" s="275"/>
      <c r="CJ86" s="266"/>
      <c r="CK86" s="240"/>
      <c r="CL86" s="240"/>
      <c r="CM86" s="239"/>
      <c r="CN86" s="239"/>
      <c r="CO86" s="119"/>
      <c r="CP86" s="112"/>
      <c r="CQ86" s="112"/>
      <c r="CR86" s="188"/>
      <c r="CS86" s="188"/>
      <c r="CT86" s="126"/>
      <c r="CU86" s="269"/>
      <c r="CV86" s="269"/>
      <c r="CW86" s="272"/>
      <c r="CX86" s="272"/>
      <c r="CY86" s="272"/>
      <c r="CZ86" s="272"/>
      <c r="DA86" s="266"/>
      <c r="DB86" s="266"/>
      <c r="DC86" s="240"/>
      <c r="DD86" s="240"/>
      <c r="DE86" s="239"/>
      <c r="DF86" s="239"/>
      <c r="DG86" s="119"/>
      <c r="DH86" s="119"/>
    </row>
    <row r="87" spans="1:112" ht="15" customHeight="1">
      <c r="A87" s="111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74" t="s">
        <v>127</v>
      </c>
      <c r="P87" s="188" t="s">
        <v>49</v>
      </c>
      <c r="Q87" s="112"/>
      <c r="R87" s="122"/>
      <c r="S87" s="112"/>
      <c r="T87" s="279"/>
      <c r="U87" s="280"/>
      <c r="V87" s="112"/>
      <c r="W87" s="112"/>
      <c r="X87" s="111"/>
      <c r="Y87" s="120"/>
      <c r="Z87" s="120"/>
      <c r="AA87" s="120"/>
      <c r="AB87" s="120"/>
      <c r="AC87" s="120"/>
      <c r="AD87" s="120"/>
      <c r="AE87" s="120"/>
      <c r="AF87" s="165"/>
      <c r="AG87" s="164"/>
      <c r="AH87" s="164"/>
      <c r="AI87" s="255"/>
      <c r="AJ87" s="255"/>
      <c r="AK87" s="119"/>
      <c r="AL87" s="112"/>
      <c r="AM87" s="112"/>
      <c r="AN87" s="188"/>
      <c r="AO87" s="188"/>
      <c r="AP87" s="126"/>
      <c r="AQ87" s="164"/>
      <c r="AR87" s="164"/>
      <c r="AS87" s="120"/>
      <c r="AT87" s="120"/>
      <c r="AU87" s="120"/>
      <c r="AV87" s="120"/>
      <c r="AW87" s="120"/>
      <c r="AX87" s="120"/>
      <c r="AY87" s="195"/>
      <c r="AZ87" s="195"/>
      <c r="BA87" s="255"/>
      <c r="BB87" s="255"/>
      <c r="BC87" s="119"/>
      <c r="BD87" s="119"/>
      <c r="BE87" s="111"/>
      <c r="BF87" s="112"/>
      <c r="BG87" s="112"/>
      <c r="BH87" s="112"/>
      <c r="BI87" s="112"/>
      <c r="BJ87" s="112"/>
      <c r="BK87" s="112"/>
      <c r="BL87" s="112"/>
      <c r="BM87" s="112"/>
      <c r="BN87" s="112"/>
      <c r="BO87" s="112"/>
      <c r="BP87" s="112"/>
      <c r="BQ87" s="112"/>
      <c r="BR87" s="112"/>
      <c r="BS87" s="174" t="s">
        <v>127</v>
      </c>
      <c r="BT87" s="188" t="s">
        <v>49</v>
      </c>
      <c r="BU87" s="112"/>
      <c r="BV87" s="122"/>
      <c r="BW87" s="112"/>
      <c r="BX87" s="279"/>
      <c r="BY87" s="280"/>
      <c r="BZ87" s="112"/>
      <c r="CA87" s="112"/>
      <c r="CB87" s="111"/>
      <c r="CC87" s="120"/>
      <c r="CD87" s="120"/>
      <c r="CE87" s="120"/>
      <c r="CF87" s="120"/>
      <c r="CG87" s="120"/>
      <c r="CH87" s="120"/>
      <c r="CI87" s="120"/>
      <c r="CJ87" s="134"/>
      <c r="CK87" s="112"/>
      <c r="CL87" s="112"/>
      <c r="CM87" s="240"/>
      <c r="CN87" s="240"/>
      <c r="CO87" s="119"/>
      <c r="CP87" s="112"/>
      <c r="CQ87" s="112"/>
      <c r="CR87" s="188"/>
      <c r="CS87" s="188"/>
      <c r="CT87" s="126"/>
      <c r="CU87" s="112"/>
      <c r="CV87" s="112"/>
      <c r="CW87" s="120"/>
      <c r="CX87" s="120"/>
      <c r="CY87" s="120"/>
      <c r="CZ87" s="120"/>
      <c r="DA87" s="120"/>
      <c r="DB87" s="120"/>
      <c r="DC87" s="112"/>
      <c r="DD87" s="112"/>
      <c r="DE87" s="240"/>
      <c r="DF87" s="240"/>
      <c r="DG87" s="119"/>
      <c r="DH87" s="119"/>
    </row>
    <row r="88" spans="1:112" ht="15" customHeight="1">
      <c r="A88" s="111"/>
      <c r="B88" s="112"/>
      <c r="C88" s="112"/>
      <c r="D88" s="112"/>
      <c r="E88" s="112"/>
      <c r="F88" s="113" t="s">
        <v>41</v>
      </c>
      <c r="G88" s="112"/>
      <c r="H88" s="112" t="s">
        <v>132</v>
      </c>
      <c r="I88" s="112"/>
      <c r="J88" s="112"/>
      <c r="K88" s="112"/>
      <c r="L88" s="133"/>
      <c r="M88" s="112"/>
      <c r="N88" s="112"/>
      <c r="O88" s="155">
        <f>COUNTIF(X77:BB102,H88)</f>
        <v>0</v>
      </c>
      <c r="P88" s="155">
        <f>COUNTIF(X77:BB102,H88&amp;"/R")</f>
        <v>0</v>
      </c>
      <c r="Q88" s="156">
        <f t="shared" ref="Q88:Q96" si="7">SUM(O88:P88)</f>
        <v>0</v>
      </c>
      <c r="R88" s="122"/>
      <c r="S88" s="112"/>
      <c r="T88" s="279"/>
      <c r="U88" s="280"/>
      <c r="V88" s="112"/>
      <c r="W88" s="112"/>
      <c r="X88" s="111"/>
      <c r="Y88" s="123"/>
      <c r="Z88" s="123"/>
      <c r="AA88" s="123"/>
      <c r="AB88" s="123"/>
      <c r="AC88" s="123"/>
      <c r="AD88" s="123"/>
      <c r="AE88" s="123"/>
      <c r="AF88" s="123"/>
      <c r="AG88" s="131"/>
      <c r="AH88" s="112"/>
      <c r="AI88" s="112"/>
      <c r="AJ88" s="112"/>
      <c r="AK88" s="119"/>
      <c r="AL88" s="112"/>
      <c r="AM88" s="112"/>
      <c r="AN88" s="188"/>
      <c r="AO88" s="188"/>
      <c r="AP88" s="126"/>
      <c r="AQ88" s="123"/>
      <c r="AR88" s="123"/>
      <c r="AS88" s="118"/>
      <c r="AT88" s="118"/>
      <c r="AU88" s="123"/>
      <c r="AV88" s="123"/>
      <c r="AW88" s="123"/>
      <c r="AX88" s="123"/>
      <c r="AY88" s="131"/>
      <c r="AZ88" s="123"/>
      <c r="BA88" s="123"/>
      <c r="BB88" s="123"/>
      <c r="BC88" s="119"/>
      <c r="BD88" s="119"/>
      <c r="BE88" s="111"/>
      <c r="BF88" s="112"/>
      <c r="BG88" s="112"/>
      <c r="BH88" s="112"/>
      <c r="BI88" s="112"/>
      <c r="BJ88" s="112"/>
      <c r="BK88" s="112"/>
      <c r="BL88" s="112" t="s">
        <v>132</v>
      </c>
      <c r="BM88" s="112"/>
      <c r="BN88" s="112"/>
      <c r="BO88" s="112"/>
      <c r="BP88" s="133"/>
      <c r="BQ88" s="112"/>
      <c r="BR88" s="112"/>
      <c r="BS88" s="155">
        <f>COUNTIF(CB77:DF102,BL88)</f>
        <v>0</v>
      </c>
      <c r="BT88" s="155">
        <f>COUNTIF(CB77:DF102,BL88&amp;"/R")</f>
        <v>0</v>
      </c>
      <c r="BU88" s="156">
        <f t="shared" ref="BU88:BU96" si="8">SUM(BS88:BT88)</f>
        <v>0</v>
      </c>
      <c r="BV88" s="122"/>
      <c r="BW88" s="112"/>
      <c r="BX88" s="279"/>
      <c r="BY88" s="280"/>
      <c r="BZ88" s="112"/>
      <c r="CA88" s="112"/>
      <c r="CB88" s="111"/>
      <c r="CC88" s="123"/>
      <c r="CD88" s="123"/>
      <c r="CE88" s="123"/>
      <c r="CF88" s="123"/>
      <c r="CG88" s="123"/>
      <c r="CH88" s="123"/>
      <c r="CI88" s="123"/>
      <c r="CJ88" s="123"/>
      <c r="CK88" s="131"/>
      <c r="CL88" s="112"/>
      <c r="CM88" s="112"/>
      <c r="CN88" s="112"/>
      <c r="CO88" s="119"/>
      <c r="CP88" s="112"/>
      <c r="CQ88" s="112"/>
      <c r="CR88" s="188"/>
      <c r="CS88" s="188"/>
      <c r="CT88" s="126"/>
      <c r="CU88" s="123"/>
      <c r="CV88" s="123"/>
      <c r="CW88" s="118"/>
      <c r="CX88" s="118"/>
      <c r="CY88" s="123"/>
      <c r="CZ88" s="123"/>
      <c r="DA88" s="123"/>
      <c r="DB88" s="123"/>
      <c r="DC88" s="131"/>
      <c r="DD88" s="123"/>
      <c r="DE88" s="123"/>
      <c r="DF88" s="123"/>
      <c r="DG88" s="119"/>
      <c r="DH88" s="119"/>
    </row>
    <row r="89" spans="1:112" ht="15" customHeight="1">
      <c r="A89" s="111"/>
      <c r="B89" s="112"/>
      <c r="C89" s="112"/>
      <c r="D89" s="112"/>
      <c r="E89" s="112"/>
      <c r="F89" s="112"/>
      <c r="G89" s="112"/>
      <c r="H89" s="112" t="s">
        <v>135</v>
      </c>
      <c r="I89" s="112"/>
      <c r="J89" s="112"/>
      <c r="K89" s="112"/>
      <c r="L89" s="133"/>
      <c r="M89" s="112"/>
      <c r="N89" s="112"/>
      <c r="O89" s="155">
        <f>COUNTIF(X77:BB102,H89)</f>
        <v>0</v>
      </c>
      <c r="P89" s="155">
        <f>COUNTIF(X77:BB102,H89&amp;"/R")</f>
        <v>0</v>
      </c>
      <c r="Q89" s="156">
        <f t="shared" si="7"/>
        <v>0</v>
      </c>
      <c r="R89" s="122"/>
      <c r="S89" s="112"/>
      <c r="T89" s="279"/>
      <c r="U89" s="280"/>
      <c r="V89" s="112"/>
      <c r="W89" s="112"/>
      <c r="X89" s="111"/>
      <c r="Y89" s="267"/>
      <c r="Z89" s="267"/>
      <c r="AA89" s="273"/>
      <c r="AB89" s="273"/>
      <c r="AC89" s="273"/>
      <c r="AD89" s="273"/>
      <c r="AE89" s="267"/>
      <c r="AF89" s="267"/>
      <c r="AG89" s="253"/>
      <c r="AH89" s="253"/>
      <c r="AI89" s="253"/>
      <c r="AJ89" s="253"/>
      <c r="AK89" s="119"/>
      <c r="AL89" s="112"/>
      <c r="AM89" s="112"/>
      <c r="AN89" s="188"/>
      <c r="AO89" s="188"/>
      <c r="AP89" s="126"/>
      <c r="AQ89" s="267"/>
      <c r="AR89" s="267"/>
      <c r="AS89" s="270"/>
      <c r="AT89" s="270"/>
      <c r="AU89" s="270"/>
      <c r="AV89" s="270"/>
      <c r="AW89" s="264"/>
      <c r="AX89" s="264"/>
      <c r="AY89" s="253"/>
      <c r="AZ89" s="253"/>
      <c r="BA89" s="253"/>
      <c r="BB89" s="253"/>
      <c r="BC89" s="119"/>
      <c r="BD89" s="119"/>
      <c r="BE89" s="111"/>
      <c r="BF89" s="112"/>
      <c r="BG89" s="112"/>
      <c r="BH89" s="112"/>
      <c r="BI89" s="112"/>
      <c r="BJ89" s="112"/>
      <c r="BK89" s="112"/>
      <c r="BL89" s="112" t="s">
        <v>135</v>
      </c>
      <c r="BM89" s="112"/>
      <c r="BN89" s="112"/>
      <c r="BO89" s="112"/>
      <c r="BP89" s="133"/>
      <c r="BQ89" s="112"/>
      <c r="BR89" s="112"/>
      <c r="BS89" s="155">
        <f>COUNTIF(CB77:DF102,BL89)</f>
        <v>0</v>
      </c>
      <c r="BT89" s="155">
        <f>COUNTIF(CB77:DF102,BL89&amp;"/R")</f>
        <v>0</v>
      </c>
      <c r="BU89" s="156">
        <f t="shared" si="8"/>
        <v>0</v>
      </c>
      <c r="BV89" s="122"/>
      <c r="BW89" s="112"/>
      <c r="BX89" s="279"/>
      <c r="BY89" s="280"/>
      <c r="BZ89" s="112"/>
      <c r="CA89" s="112"/>
      <c r="CB89" s="111"/>
      <c r="CC89" s="267"/>
      <c r="CD89" s="267"/>
      <c r="CE89" s="273"/>
      <c r="CF89" s="273"/>
      <c r="CG89" s="273"/>
      <c r="CH89" s="273"/>
      <c r="CI89" s="267"/>
      <c r="CJ89" s="267"/>
      <c r="CK89" s="238"/>
      <c r="CL89" s="238"/>
      <c r="CM89" s="238"/>
      <c r="CN89" s="238"/>
      <c r="CO89" s="119"/>
      <c r="CP89" s="112"/>
      <c r="CQ89" s="112"/>
      <c r="CR89" s="188"/>
      <c r="CS89" s="188"/>
      <c r="CT89" s="126"/>
      <c r="CU89" s="267"/>
      <c r="CV89" s="267"/>
      <c r="CW89" s="270"/>
      <c r="CX89" s="270"/>
      <c r="CY89" s="270"/>
      <c r="CZ89" s="270"/>
      <c r="DA89" s="264"/>
      <c r="DB89" s="264"/>
      <c r="DC89" s="238"/>
      <c r="DD89" s="238"/>
      <c r="DE89" s="238"/>
      <c r="DF89" s="238"/>
      <c r="DG89" s="119"/>
      <c r="DH89" s="119"/>
    </row>
    <row r="90" spans="1:112" ht="15" customHeight="1">
      <c r="A90" s="111"/>
      <c r="B90" s="112"/>
      <c r="C90" s="112"/>
      <c r="D90" s="112"/>
      <c r="E90" s="112"/>
      <c r="F90" s="112"/>
      <c r="G90" s="112"/>
      <c r="H90" s="112" t="s">
        <v>45</v>
      </c>
      <c r="I90" s="112"/>
      <c r="J90" s="112"/>
      <c r="K90" s="112"/>
      <c r="L90" s="133"/>
      <c r="M90" s="112"/>
      <c r="N90" s="112"/>
      <c r="O90" s="155">
        <f>COUNTIF(X77:BB102,H90)</f>
        <v>0</v>
      </c>
      <c r="P90" s="155">
        <f>COUNTIF(X77:BB102,H90&amp;"/R")</f>
        <v>0</v>
      </c>
      <c r="Q90" s="156">
        <f t="shared" si="7"/>
        <v>0</v>
      </c>
      <c r="R90" s="122"/>
      <c r="S90" s="112"/>
      <c r="T90" s="279"/>
      <c r="U90" s="280"/>
      <c r="V90" s="188" t="s">
        <v>13</v>
      </c>
      <c r="W90" s="112"/>
      <c r="X90" s="111"/>
      <c r="Y90" s="268"/>
      <c r="Z90" s="268"/>
      <c r="AA90" s="274"/>
      <c r="AB90" s="274"/>
      <c r="AC90" s="274"/>
      <c r="AD90" s="274"/>
      <c r="AE90" s="268"/>
      <c r="AF90" s="268"/>
      <c r="AG90" s="254"/>
      <c r="AH90" s="254"/>
      <c r="AI90" s="254"/>
      <c r="AJ90" s="254"/>
      <c r="AK90" s="119"/>
      <c r="AL90" s="112"/>
      <c r="AM90" s="112"/>
      <c r="AN90" s="188" t="s">
        <v>14</v>
      </c>
      <c r="AO90" s="188"/>
      <c r="AP90" s="126"/>
      <c r="AQ90" s="268"/>
      <c r="AR90" s="268"/>
      <c r="AS90" s="271"/>
      <c r="AT90" s="271"/>
      <c r="AU90" s="271"/>
      <c r="AV90" s="271"/>
      <c r="AW90" s="265"/>
      <c r="AX90" s="265"/>
      <c r="AY90" s="254"/>
      <c r="AZ90" s="254"/>
      <c r="BA90" s="254"/>
      <c r="BB90" s="254"/>
      <c r="BC90" s="119"/>
      <c r="BD90" s="119"/>
      <c r="BE90" s="111"/>
      <c r="BF90" s="112"/>
      <c r="BG90" s="112"/>
      <c r="BH90" s="112"/>
      <c r="BI90" s="112"/>
      <c r="BJ90" s="112"/>
      <c r="BK90" s="112"/>
      <c r="BL90" s="112" t="s">
        <v>45</v>
      </c>
      <c r="BM90" s="112"/>
      <c r="BN90" s="112"/>
      <c r="BO90" s="112"/>
      <c r="BP90" s="133"/>
      <c r="BQ90" s="112"/>
      <c r="BR90" s="112"/>
      <c r="BS90" s="155">
        <f>COUNTIF(CB77:DF102,BL90)</f>
        <v>0</v>
      </c>
      <c r="BT90" s="155">
        <f>COUNTIF(CB77:DF102,BL90&amp;"/R")</f>
        <v>0</v>
      </c>
      <c r="BU90" s="156">
        <f t="shared" si="8"/>
        <v>0</v>
      </c>
      <c r="BV90" s="122"/>
      <c r="BW90" s="112"/>
      <c r="BX90" s="279"/>
      <c r="BY90" s="280"/>
      <c r="BZ90" s="188" t="s">
        <v>13</v>
      </c>
      <c r="CA90" s="112"/>
      <c r="CB90" s="111"/>
      <c r="CC90" s="268"/>
      <c r="CD90" s="268"/>
      <c r="CE90" s="274"/>
      <c r="CF90" s="274"/>
      <c r="CG90" s="274"/>
      <c r="CH90" s="274"/>
      <c r="CI90" s="268"/>
      <c r="CJ90" s="268"/>
      <c r="CK90" s="239"/>
      <c r="CL90" s="239"/>
      <c r="CM90" s="239"/>
      <c r="CN90" s="239"/>
      <c r="CO90" s="119"/>
      <c r="CP90" s="112"/>
      <c r="CQ90" s="112"/>
      <c r="CR90" s="188" t="s">
        <v>14</v>
      </c>
      <c r="CS90" s="188"/>
      <c r="CT90" s="126"/>
      <c r="CU90" s="268"/>
      <c r="CV90" s="268"/>
      <c r="CW90" s="271"/>
      <c r="CX90" s="271"/>
      <c r="CY90" s="271"/>
      <c r="CZ90" s="271"/>
      <c r="DA90" s="265"/>
      <c r="DB90" s="265"/>
      <c r="DC90" s="239"/>
      <c r="DD90" s="239"/>
      <c r="DE90" s="239"/>
      <c r="DF90" s="239"/>
      <c r="DG90" s="119"/>
      <c r="DH90" s="119"/>
    </row>
    <row r="91" spans="1:112" ht="15" customHeight="1">
      <c r="A91" s="111"/>
      <c r="B91" s="112"/>
      <c r="C91" s="112"/>
      <c r="D91" s="112"/>
      <c r="E91" s="112"/>
      <c r="F91" s="112"/>
      <c r="G91" s="112"/>
      <c r="H91" s="112" t="s">
        <v>46</v>
      </c>
      <c r="I91" s="112"/>
      <c r="J91" s="112"/>
      <c r="K91" s="112"/>
      <c r="L91" s="133"/>
      <c r="M91" s="112"/>
      <c r="N91" s="112"/>
      <c r="O91" s="155">
        <f>COUNTIF(X77:BB102,H91)</f>
        <v>0</v>
      </c>
      <c r="P91" s="155">
        <f>COUNTIF(X77:BB102,H91&amp;"/R")</f>
        <v>0</v>
      </c>
      <c r="Q91" s="156">
        <f t="shared" si="7"/>
        <v>0</v>
      </c>
      <c r="R91" s="122"/>
      <c r="S91" s="112"/>
      <c r="T91" s="279"/>
      <c r="U91" s="280"/>
      <c r="V91" s="112"/>
      <c r="W91" s="112"/>
      <c r="X91" s="111"/>
      <c r="Y91" s="269"/>
      <c r="Z91" s="269"/>
      <c r="AA91" s="275"/>
      <c r="AB91" s="275"/>
      <c r="AC91" s="275"/>
      <c r="AD91" s="275"/>
      <c r="AE91" s="269"/>
      <c r="AF91" s="269"/>
      <c r="AG91" s="255"/>
      <c r="AH91" s="255"/>
      <c r="AI91" s="254"/>
      <c r="AJ91" s="254"/>
      <c r="AK91" s="119"/>
      <c r="AL91" s="112"/>
      <c r="AM91" s="112"/>
      <c r="AN91" s="188"/>
      <c r="AO91" s="188"/>
      <c r="AP91" s="126"/>
      <c r="AQ91" s="269"/>
      <c r="AR91" s="269"/>
      <c r="AS91" s="272"/>
      <c r="AT91" s="272"/>
      <c r="AU91" s="272"/>
      <c r="AV91" s="272"/>
      <c r="AW91" s="266"/>
      <c r="AX91" s="266"/>
      <c r="AY91" s="255"/>
      <c r="AZ91" s="255"/>
      <c r="BA91" s="254"/>
      <c r="BB91" s="254"/>
      <c r="BC91" s="119"/>
      <c r="BD91" s="119"/>
      <c r="BE91" s="111"/>
      <c r="BF91" s="112"/>
      <c r="BG91" s="112"/>
      <c r="BH91" s="112"/>
      <c r="BI91" s="112"/>
      <c r="BJ91" s="112"/>
      <c r="BK91" s="112"/>
      <c r="BL91" s="112" t="s">
        <v>46</v>
      </c>
      <c r="BM91" s="112"/>
      <c r="BN91" s="112"/>
      <c r="BO91" s="112"/>
      <c r="BP91" s="133"/>
      <c r="BQ91" s="112"/>
      <c r="BR91" s="112"/>
      <c r="BS91" s="155">
        <f>COUNTIF(CB77:DF102,BL91)</f>
        <v>0</v>
      </c>
      <c r="BT91" s="155">
        <f>COUNTIF(CB77:DF102,BL91&amp;"/R")</f>
        <v>0</v>
      </c>
      <c r="BU91" s="156">
        <f t="shared" si="8"/>
        <v>0</v>
      </c>
      <c r="BV91" s="122"/>
      <c r="BW91" s="112"/>
      <c r="BX91" s="279"/>
      <c r="BY91" s="280"/>
      <c r="BZ91" s="112"/>
      <c r="CA91" s="112"/>
      <c r="CB91" s="111"/>
      <c r="CC91" s="269"/>
      <c r="CD91" s="269"/>
      <c r="CE91" s="275"/>
      <c r="CF91" s="275"/>
      <c r="CG91" s="275"/>
      <c r="CH91" s="275"/>
      <c r="CI91" s="269"/>
      <c r="CJ91" s="269"/>
      <c r="CK91" s="240"/>
      <c r="CL91" s="240"/>
      <c r="CM91" s="239"/>
      <c r="CN91" s="239"/>
      <c r="CO91" s="119"/>
      <c r="CP91" s="112"/>
      <c r="CQ91" s="112"/>
      <c r="CR91" s="188"/>
      <c r="CS91" s="188"/>
      <c r="CT91" s="126"/>
      <c r="CU91" s="269"/>
      <c r="CV91" s="269"/>
      <c r="CW91" s="272"/>
      <c r="CX91" s="272"/>
      <c r="CY91" s="272"/>
      <c r="CZ91" s="272"/>
      <c r="DA91" s="266"/>
      <c r="DB91" s="266"/>
      <c r="DC91" s="240"/>
      <c r="DD91" s="240"/>
      <c r="DE91" s="239"/>
      <c r="DF91" s="239"/>
      <c r="DG91" s="119"/>
      <c r="DH91" s="119"/>
    </row>
    <row r="92" spans="1:112" ht="15" customHeight="1">
      <c r="A92" s="111"/>
      <c r="B92" s="112"/>
      <c r="C92" s="112"/>
      <c r="D92" s="112"/>
      <c r="E92" s="112"/>
      <c r="F92" s="112"/>
      <c r="G92" s="112"/>
      <c r="H92" s="112" t="s">
        <v>79</v>
      </c>
      <c r="I92" s="112"/>
      <c r="J92" s="112"/>
      <c r="K92" s="112"/>
      <c r="L92" s="112"/>
      <c r="M92" s="112"/>
      <c r="N92" s="112"/>
      <c r="O92" s="155">
        <f>COUNTIF(X77:BB102,H92)</f>
        <v>0</v>
      </c>
      <c r="P92" s="155">
        <f>COUNTIF(X77:BB102,H92&amp;"/R")</f>
        <v>0</v>
      </c>
      <c r="Q92" s="156">
        <f t="shared" si="7"/>
        <v>0</v>
      </c>
      <c r="R92" s="122"/>
      <c r="S92" s="112"/>
      <c r="T92" s="279"/>
      <c r="U92" s="280"/>
      <c r="V92" s="112"/>
      <c r="W92" s="112"/>
      <c r="X92" s="111"/>
      <c r="Y92" s="120"/>
      <c r="Z92" s="120"/>
      <c r="AA92" s="165"/>
      <c r="AB92" s="165"/>
      <c r="AC92" s="165"/>
      <c r="AD92" s="165"/>
      <c r="AE92" s="164"/>
      <c r="AF92" s="164"/>
      <c r="AG92" s="164"/>
      <c r="AH92" s="164"/>
      <c r="AI92" s="255"/>
      <c r="AJ92" s="255"/>
      <c r="AK92" s="119"/>
      <c r="AL92" s="112"/>
      <c r="AM92" s="112"/>
      <c r="AN92" s="188"/>
      <c r="AO92" s="188"/>
      <c r="AP92" s="126"/>
      <c r="AQ92" s="164"/>
      <c r="AR92" s="164"/>
      <c r="AS92" s="120"/>
      <c r="AT92" s="120"/>
      <c r="AU92" s="120"/>
      <c r="AV92" s="120"/>
      <c r="AW92" s="120"/>
      <c r="AX92" s="120"/>
      <c r="AY92" s="195"/>
      <c r="AZ92" s="195"/>
      <c r="BA92" s="255"/>
      <c r="BB92" s="255"/>
      <c r="BC92" s="119"/>
      <c r="BD92" s="119"/>
      <c r="BE92" s="111"/>
      <c r="BF92" s="112"/>
      <c r="BG92" s="112"/>
      <c r="BH92" s="112"/>
      <c r="BI92" s="112"/>
      <c r="BJ92" s="112"/>
      <c r="BK92" s="112"/>
      <c r="BL92" s="112" t="s">
        <v>79</v>
      </c>
      <c r="BM92" s="112"/>
      <c r="BN92" s="112"/>
      <c r="BO92" s="112"/>
      <c r="BP92" s="112"/>
      <c r="BQ92" s="112"/>
      <c r="BR92" s="112"/>
      <c r="BS92" s="155">
        <f>COUNTIF(CB77:DF102,BL92)</f>
        <v>0</v>
      </c>
      <c r="BT92" s="155">
        <f>COUNTIF(CB77:DF102,BL92&amp;"/R")</f>
        <v>0</v>
      </c>
      <c r="BU92" s="156">
        <f t="shared" si="8"/>
        <v>0</v>
      </c>
      <c r="BV92" s="122"/>
      <c r="BW92" s="112"/>
      <c r="BX92" s="279"/>
      <c r="BY92" s="280"/>
      <c r="BZ92" s="112"/>
      <c r="CA92" s="112"/>
      <c r="CB92" s="111"/>
      <c r="CC92" s="120"/>
      <c r="CD92" s="120"/>
      <c r="CE92" s="134"/>
      <c r="CF92" s="134"/>
      <c r="CG92" s="134"/>
      <c r="CH92" s="134"/>
      <c r="CI92" s="112"/>
      <c r="CJ92" s="112"/>
      <c r="CK92" s="112"/>
      <c r="CL92" s="112"/>
      <c r="CM92" s="240"/>
      <c r="CN92" s="240"/>
      <c r="CO92" s="119"/>
      <c r="CP92" s="112"/>
      <c r="CQ92" s="112"/>
      <c r="CR92" s="188"/>
      <c r="CS92" s="188"/>
      <c r="CT92" s="126"/>
      <c r="CU92" s="112"/>
      <c r="CV92" s="112"/>
      <c r="CW92" s="120"/>
      <c r="CX92" s="120"/>
      <c r="CY92" s="120"/>
      <c r="CZ92" s="120"/>
      <c r="DA92" s="120"/>
      <c r="DB92" s="120"/>
      <c r="DC92" s="112"/>
      <c r="DD92" s="112"/>
      <c r="DE92" s="240"/>
      <c r="DF92" s="240"/>
      <c r="DG92" s="119"/>
      <c r="DH92" s="119"/>
    </row>
    <row r="93" spans="1:112" ht="15" customHeight="1">
      <c r="A93" s="111"/>
      <c r="B93" s="112"/>
      <c r="C93" s="112"/>
      <c r="D93" s="112"/>
      <c r="E93" s="112"/>
      <c r="F93" s="112"/>
      <c r="G93" s="112"/>
      <c r="H93" s="112" t="s">
        <v>50</v>
      </c>
      <c r="I93" s="112"/>
      <c r="J93" s="112"/>
      <c r="K93" s="112"/>
      <c r="L93" s="133"/>
      <c r="M93" s="112"/>
      <c r="N93" s="112"/>
      <c r="O93" s="155">
        <f>COUNTIF(X77:BB102,H93)</f>
        <v>0</v>
      </c>
      <c r="P93" s="155">
        <f>COUNTIF(X77:BB102,H93&amp;"/R")</f>
        <v>0</v>
      </c>
      <c r="Q93" s="156">
        <f t="shared" si="7"/>
        <v>0</v>
      </c>
      <c r="R93" s="122"/>
      <c r="S93" s="112"/>
      <c r="T93" s="279"/>
      <c r="U93" s="280"/>
      <c r="V93" s="112"/>
      <c r="W93" s="112"/>
      <c r="X93" s="111"/>
      <c r="Y93" s="123"/>
      <c r="Z93" s="123"/>
      <c r="AA93" s="123"/>
      <c r="AB93" s="123"/>
      <c r="AC93" s="123"/>
      <c r="AD93" s="123"/>
      <c r="AE93" s="123"/>
      <c r="AF93" s="123"/>
      <c r="AG93" s="131"/>
      <c r="AH93" s="118"/>
      <c r="AI93" s="118"/>
      <c r="AJ93" s="118"/>
      <c r="AK93" s="119"/>
      <c r="AL93" s="112"/>
      <c r="AM93" s="112"/>
      <c r="AN93" s="188"/>
      <c r="AO93" s="188"/>
      <c r="AP93" s="126"/>
      <c r="AQ93" s="118"/>
      <c r="AR93" s="118"/>
      <c r="AS93" s="118"/>
      <c r="AT93" s="118"/>
      <c r="AU93" s="118"/>
      <c r="AV93" s="118"/>
      <c r="AW93" s="123"/>
      <c r="AX93" s="123"/>
      <c r="AY93" s="131"/>
      <c r="AZ93" s="112"/>
      <c r="BA93" s="112"/>
      <c r="BB93" s="112"/>
      <c r="BC93" s="119"/>
      <c r="BD93" s="119"/>
      <c r="BE93" s="111"/>
      <c r="BF93" s="112"/>
      <c r="BG93" s="112"/>
      <c r="BH93" s="112"/>
      <c r="BI93" s="112"/>
      <c r="BJ93" s="112"/>
      <c r="BK93" s="112"/>
      <c r="BL93" s="112" t="s">
        <v>50</v>
      </c>
      <c r="BM93" s="112"/>
      <c r="BN93" s="112"/>
      <c r="BO93" s="112"/>
      <c r="BP93" s="133"/>
      <c r="BQ93" s="112"/>
      <c r="BR93" s="112"/>
      <c r="BS93" s="155">
        <f>COUNTIF(CB77:DF102,BL93)</f>
        <v>0</v>
      </c>
      <c r="BT93" s="155">
        <f>COUNTIF(CB77:DF102,BL93&amp;"/R")</f>
        <v>0</v>
      </c>
      <c r="BU93" s="156">
        <f t="shared" si="8"/>
        <v>0</v>
      </c>
      <c r="BV93" s="122"/>
      <c r="BW93" s="112"/>
      <c r="BX93" s="279"/>
      <c r="BY93" s="280"/>
      <c r="BZ93" s="112"/>
      <c r="CA93" s="112"/>
      <c r="CB93" s="111"/>
      <c r="CC93" s="123"/>
      <c r="CD93" s="123"/>
      <c r="CE93" s="123"/>
      <c r="CF93" s="123"/>
      <c r="CG93" s="123"/>
      <c r="CH93" s="123"/>
      <c r="CI93" s="123"/>
      <c r="CJ93" s="123"/>
      <c r="CK93" s="131"/>
      <c r="CL93" s="118"/>
      <c r="CM93" s="118"/>
      <c r="CN93" s="118"/>
      <c r="CO93" s="119"/>
      <c r="CP93" s="112"/>
      <c r="CQ93" s="112"/>
      <c r="CR93" s="188"/>
      <c r="CS93" s="188"/>
      <c r="CT93" s="126"/>
      <c r="CU93" s="118"/>
      <c r="CV93" s="118"/>
      <c r="CW93" s="118"/>
      <c r="CX93" s="118"/>
      <c r="CY93" s="118"/>
      <c r="CZ93" s="118"/>
      <c r="DA93" s="123"/>
      <c r="DB93" s="123"/>
      <c r="DC93" s="131"/>
      <c r="DD93" s="112"/>
      <c r="DE93" s="112"/>
      <c r="DF93" s="112"/>
      <c r="DG93" s="119"/>
      <c r="DH93" s="119"/>
    </row>
    <row r="94" spans="1:112" ht="15" customHeight="1">
      <c r="A94" s="111"/>
      <c r="B94" s="112"/>
      <c r="C94" s="112"/>
      <c r="D94" s="112"/>
      <c r="E94" s="112"/>
      <c r="F94" s="112"/>
      <c r="G94" s="112"/>
      <c r="H94" s="112" t="s">
        <v>12</v>
      </c>
      <c r="I94" s="135"/>
      <c r="J94" s="135"/>
      <c r="K94" s="135"/>
      <c r="L94" s="133"/>
      <c r="M94" s="135"/>
      <c r="N94" s="135"/>
      <c r="O94" s="155">
        <f>COUNTIF(X77:BB102,H94)</f>
        <v>0</v>
      </c>
      <c r="P94" s="155">
        <f>COUNTIF(X77:BB102,H94&amp;"/R")</f>
        <v>0</v>
      </c>
      <c r="Q94" s="156">
        <f t="shared" si="7"/>
        <v>0</v>
      </c>
      <c r="R94" s="112"/>
      <c r="S94" s="112"/>
      <c r="T94" s="112"/>
      <c r="U94" s="112"/>
      <c r="V94" s="112"/>
      <c r="W94" s="112"/>
      <c r="X94" s="111"/>
      <c r="Y94" s="264"/>
      <c r="Z94" s="264"/>
      <c r="AA94" s="264"/>
      <c r="AB94" s="264"/>
      <c r="AC94" s="264"/>
      <c r="AD94" s="264"/>
      <c r="AE94" s="264"/>
      <c r="AF94" s="264"/>
      <c r="AG94" s="253"/>
      <c r="AH94" s="253"/>
      <c r="AI94" s="253"/>
      <c r="AJ94" s="253"/>
      <c r="AK94" s="119"/>
      <c r="AL94" s="112"/>
      <c r="AM94" s="112"/>
      <c r="AN94" s="188"/>
      <c r="AO94" s="188"/>
      <c r="AP94" s="126"/>
      <c r="AQ94" s="267"/>
      <c r="AR94" s="267"/>
      <c r="AS94" s="270"/>
      <c r="AT94" s="270"/>
      <c r="AU94" s="270"/>
      <c r="AV94" s="270"/>
      <c r="AW94" s="264"/>
      <c r="AX94" s="264"/>
      <c r="AY94" s="253"/>
      <c r="AZ94" s="253"/>
      <c r="BA94" s="253"/>
      <c r="BB94" s="253"/>
      <c r="BC94" s="119"/>
      <c r="BD94" s="119"/>
      <c r="BE94" s="111"/>
      <c r="BF94" s="112"/>
      <c r="BG94" s="112"/>
      <c r="BH94" s="112"/>
      <c r="BI94" s="112"/>
      <c r="BJ94" s="112"/>
      <c r="BK94" s="112"/>
      <c r="BL94" s="112" t="s">
        <v>12</v>
      </c>
      <c r="BM94" s="135"/>
      <c r="BN94" s="135"/>
      <c r="BO94" s="135"/>
      <c r="BP94" s="133"/>
      <c r="BQ94" s="135"/>
      <c r="BR94" s="135"/>
      <c r="BS94" s="155">
        <f>COUNTIF(CB77:DF102,BL94)</f>
        <v>0</v>
      </c>
      <c r="BT94" s="155">
        <f>COUNTIF(CB77:DF102,BL94&amp;"/R")</f>
        <v>0</v>
      </c>
      <c r="BU94" s="156">
        <f t="shared" si="8"/>
        <v>0</v>
      </c>
      <c r="BV94" s="112"/>
      <c r="BW94" s="112"/>
      <c r="BX94" s="112"/>
      <c r="BY94" s="112"/>
      <c r="BZ94" s="112"/>
      <c r="CA94" s="112"/>
      <c r="CB94" s="111"/>
      <c r="CC94" s="264"/>
      <c r="CD94" s="264"/>
      <c r="CE94" s="264"/>
      <c r="CF94" s="264"/>
      <c r="CG94" s="264"/>
      <c r="CH94" s="264"/>
      <c r="CI94" s="264"/>
      <c r="CJ94" s="264"/>
      <c r="CK94" s="238"/>
      <c r="CL94" s="238"/>
      <c r="CM94" s="238"/>
      <c r="CN94" s="238"/>
      <c r="CO94" s="119"/>
      <c r="CP94" s="112"/>
      <c r="CQ94" s="112"/>
      <c r="CR94" s="188"/>
      <c r="CS94" s="188"/>
      <c r="CT94" s="126"/>
      <c r="CU94" s="267"/>
      <c r="CV94" s="267"/>
      <c r="CW94" s="270"/>
      <c r="CX94" s="270"/>
      <c r="CY94" s="270"/>
      <c r="CZ94" s="270"/>
      <c r="DA94" s="264"/>
      <c r="DB94" s="264"/>
      <c r="DC94" s="238"/>
      <c r="DD94" s="238"/>
      <c r="DE94" s="238"/>
      <c r="DF94" s="238"/>
      <c r="DG94" s="119"/>
      <c r="DH94" s="119"/>
    </row>
    <row r="95" spans="1:112" ht="15" customHeight="1">
      <c r="A95" s="111"/>
      <c r="B95" s="112"/>
      <c r="C95" s="112"/>
      <c r="D95" s="112"/>
      <c r="E95" s="112"/>
      <c r="F95" s="112"/>
      <c r="G95" s="112"/>
      <c r="H95" s="112" t="s">
        <v>78</v>
      </c>
      <c r="I95" s="112"/>
      <c r="J95" s="112"/>
      <c r="K95" s="112"/>
      <c r="L95" s="112"/>
      <c r="M95" s="112"/>
      <c r="N95" s="112"/>
      <c r="O95" s="155">
        <f>COUNTIF(X77:BB102,H95)</f>
        <v>0</v>
      </c>
      <c r="P95" s="155">
        <f>COUNTIF(X77:BB102,H95&amp;"/R")</f>
        <v>0</v>
      </c>
      <c r="Q95" s="156">
        <f t="shared" si="7"/>
        <v>0</v>
      </c>
      <c r="R95" s="112"/>
      <c r="S95" s="112"/>
      <c r="T95" s="112"/>
      <c r="U95" s="112"/>
      <c r="V95" s="188" t="s">
        <v>15</v>
      </c>
      <c r="W95" s="112"/>
      <c r="X95" s="111"/>
      <c r="Y95" s="265"/>
      <c r="Z95" s="265"/>
      <c r="AA95" s="265"/>
      <c r="AB95" s="265"/>
      <c r="AC95" s="265"/>
      <c r="AD95" s="265"/>
      <c r="AE95" s="265"/>
      <c r="AF95" s="265"/>
      <c r="AG95" s="254"/>
      <c r="AH95" s="254"/>
      <c r="AI95" s="254"/>
      <c r="AJ95" s="254"/>
      <c r="AK95" s="119"/>
      <c r="AL95" s="112"/>
      <c r="AM95" s="112"/>
      <c r="AN95" s="188" t="s">
        <v>16</v>
      </c>
      <c r="AO95" s="188"/>
      <c r="AP95" s="126"/>
      <c r="AQ95" s="268"/>
      <c r="AR95" s="268"/>
      <c r="AS95" s="271"/>
      <c r="AT95" s="271"/>
      <c r="AU95" s="271"/>
      <c r="AV95" s="271"/>
      <c r="AW95" s="265"/>
      <c r="AX95" s="265"/>
      <c r="AY95" s="254"/>
      <c r="AZ95" s="254"/>
      <c r="BA95" s="254"/>
      <c r="BB95" s="254"/>
      <c r="BC95" s="119"/>
      <c r="BD95" s="119"/>
      <c r="BE95" s="111"/>
      <c r="BF95" s="112"/>
      <c r="BG95" s="112"/>
      <c r="BH95" s="112"/>
      <c r="BI95" s="112"/>
      <c r="BJ95" s="112"/>
      <c r="BK95" s="112"/>
      <c r="BL95" s="112" t="s">
        <v>78</v>
      </c>
      <c r="BM95" s="112"/>
      <c r="BN95" s="112"/>
      <c r="BO95" s="112"/>
      <c r="BP95" s="112"/>
      <c r="BQ95" s="112"/>
      <c r="BR95" s="112"/>
      <c r="BS95" s="155">
        <f>COUNTIF(CB77:DF102,BL95)</f>
        <v>0</v>
      </c>
      <c r="BT95" s="155">
        <f>COUNTIF(CB77:DF102,BL95&amp;"/R")</f>
        <v>0</v>
      </c>
      <c r="BU95" s="156">
        <f t="shared" si="8"/>
        <v>0</v>
      </c>
      <c r="BV95" s="112"/>
      <c r="BW95" s="112"/>
      <c r="BX95" s="112"/>
      <c r="BY95" s="112"/>
      <c r="BZ95" s="188" t="s">
        <v>15</v>
      </c>
      <c r="CA95" s="112"/>
      <c r="CB95" s="111"/>
      <c r="CC95" s="265"/>
      <c r="CD95" s="265"/>
      <c r="CE95" s="265"/>
      <c r="CF95" s="265"/>
      <c r="CG95" s="265"/>
      <c r="CH95" s="265"/>
      <c r="CI95" s="265"/>
      <c r="CJ95" s="265"/>
      <c r="CK95" s="239"/>
      <c r="CL95" s="239"/>
      <c r="CM95" s="239"/>
      <c r="CN95" s="239"/>
      <c r="CO95" s="119"/>
      <c r="CP95" s="112"/>
      <c r="CQ95" s="112"/>
      <c r="CR95" s="188" t="s">
        <v>16</v>
      </c>
      <c r="CS95" s="188"/>
      <c r="CT95" s="126"/>
      <c r="CU95" s="268"/>
      <c r="CV95" s="268"/>
      <c r="CW95" s="271"/>
      <c r="CX95" s="271"/>
      <c r="CY95" s="271"/>
      <c r="CZ95" s="271"/>
      <c r="DA95" s="265"/>
      <c r="DB95" s="265"/>
      <c r="DC95" s="239"/>
      <c r="DD95" s="239"/>
      <c r="DE95" s="239"/>
      <c r="DF95" s="239"/>
      <c r="DG95" s="119"/>
      <c r="DH95" s="119"/>
    </row>
    <row r="96" spans="1:112" ht="15" customHeight="1">
      <c r="A96" s="111"/>
      <c r="B96" s="112"/>
      <c r="C96" s="112"/>
      <c r="D96" s="112"/>
      <c r="E96" s="112"/>
      <c r="F96" s="112"/>
      <c r="G96" s="112"/>
      <c r="H96" s="112" t="s">
        <v>37</v>
      </c>
      <c r="I96" s="112"/>
      <c r="J96" s="112"/>
      <c r="K96" s="112"/>
      <c r="L96" s="133"/>
      <c r="M96" s="112"/>
      <c r="N96" s="112"/>
      <c r="O96" s="155">
        <f>COUNTIF(X77:BB102,H96)</f>
        <v>0</v>
      </c>
      <c r="P96" s="155">
        <f>COUNTIF(X77:BB102,H96&amp;"/R")</f>
        <v>0</v>
      </c>
      <c r="Q96" s="156">
        <f t="shared" si="7"/>
        <v>0</v>
      </c>
      <c r="R96" s="112"/>
      <c r="S96" s="112"/>
      <c r="T96" s="112"/>
      <c r="U96" s="112"/>
      <c r="V96" s="112"/>
      <c r="W96" s="112"/>
      <c r="X96" s="111"/>
      <c r="Y96" s="266"/>
      <c r="Z96" s="266"/>
      <c r="AA96" s="266"/>
      <c r="AB96" s="266"/>
      <c r="AC96" s="266"/>
      <c r="AD96" s="266"/>
      <c r="AE96" s="266"/>
      <c r="AF96" s="266"/>
      <c r="AG96" s="255"/>
      <c r="AH96" s="255"/>
      <c r="AI96" s="254"/>
      <c r="AJ96" s="254"/>
      <c r="AK96" s="119"/>
      <c r="AL96" s="112"/>
      <c r="AM96" s="112"/>
      <c r="AN96" s="188"/>
      <c r="AO96" s="188"/>
      <c r="AP96" s="126"/>
      <c r="AQ96" s="269"/>
      <c r="AR96" s="269"/>
      <c r="AS96" s="272"/>
      <c r="AT96" s="272"/>
      <c r="AU96" s="272"/>
      <c r="AV96" s="272"/>
      <c r="AW96" s="266"/>
      <c r="AX96" s="266"/>
      <c r="AY96" s="255"/>
      <c r="AZ96" s="255"/>
      <c r="BA96" s="254"/>
      <c r="BB96" s="254"/>
      <c r="BC96" s="119"/>
      <c r="BD96" s="119"/>
      <c r="BE96" s="111"/>
      <c r="BF96" s="112"/>
      <c r="BG96" s="112"/>
      <c r="BH96" s="112"/>
      <c r="BI96" s="112"/>
      <c r="BJ96" s="112"/>
      <c r="BK96" s="112"/>
      <c r="BL96" s="112" t="s">
        <v>37</v>
      </c>
      <c r="BM96" s="112"/>
      <c r="BN96" s="112"/>
      <c r="BO96" s="112"/>
      <c r="BP96" s="133"/>
      <c r="BQ96" s="112"/>
      <c r="BR96" s="112"/>
      <c r="BS96" s="155">
        <f>COUNTIF(CB77:DF102,BL96)</f>
        <v>0</v>
      </c>
      <c r="BT96" s="155">
        <f>COUNTIF(CB77:DF102,BL96&amp;"/R")</f>
        <v>0</v>
      </c>
      <c r="BU96" s="156">
        <f t="shared" si="8"/>
        <v>0</v>
      </c>
      <c r="BV96" s="112"/>
      <c r="BW96" s="112"/>
      <c r="BX96" s="112"/>
      <c r="BY96" s="112"/>
      <c r="BZ96" s="112"/>
      <c r="CA96" s="112"/>
      <c r="CB96" s="111"/>
      <c r="CC96" s="266"/>
      <c r="CD96" s="266"/>
      <c r="CE96" s="266"/>
      <c r="CF96" s="266"/>
      <c r="CG96" s="266"/>
      <c r="CH96" s="266"/>
      <c r="CI96" s="266"/>
      <c r="CJ96" s="266"/>
      <c r="CK96" s="240"/>
      <c r="CL96" s="240"/>
      <c r="CM96" s="239"/>
      <c r="CN96" s="239"/>
      <c r="CO96" s="119"/>
      <c r="CP96" s="112"/>
      <c r="CQ96" s="112"/>
      <c r="CR96" s="188"/>
      <c r="CS96" s="188"/>
      <c r="CT96" s="126"/>
      <c r="CU96" s="269"/>
      <c r="CV96" s="269"/>
      <c r="CW96" s="272"/>
      <c r="CX96" s="272"/>
      <c r="CY96" s="272"/>
      <c r="CZ96" s="272"/>
      <c r="DA96" s="266"/>
      <c r="DB96" s="266"/>
      <c r="DC96" s="240"/>
      <c r="DD96" s="240"/>
      <c r="DE96" s="239"/>
      <c r="DF96" s="239"/>
      <c r="DG96" s="119"/>
      <c r="DH96" s="119"/>
    </row>
    <row r="97" spans="1:112" ht="15" customHeight="1">
      <c r="A97" s="158"/>
      <c r="B97" s="122"/>
      <c r="C97" s="122"/>
      <c r="D97" s="122"/>
      <c r="E97" s="122"/>
      <c r="F97" s="122"/>
      <c r="G97" s="122"/>
      <c r="H97" s="112" t="s">
        <v>80</v>
      </c>
      <c r="I97" s="112"/>
      <c r="J97" s="122"/>
      <c r="K97" s="122"/>
      <c r="L97" s="122"/>
      <c r="M97" s="122"/>
      <c r="N97" s="122"/>
      <c r="O97" s="122"/>
      <c r="P97" s="188"/>
      <c r="Q97" s="155">
        <f>COUNTIF(Y77:BC105,H97)</f>
        <v>0</v>
      </c>
      <c r="R97" s="122"/>
      <c r="S97" s="112"/>
      <c r="T97" s="112"/>
      <c r="U97" s="112"/>
      <c r="V97" s="112"/>
      <c r="W97" s="112"/>
      <c r="X97" s="111"/>
      <c r="Y97" s="120"/>
      <c r="Z97" s="120"/>
      <c r="AA97" s="120"/>
      <c r="AB97" s="120"/>
      <c r="AC97" s="165"/>
      <c r="AD97" s="165"/>
      <c r="AE97" s="165"/>
      <c r="AF97" s="165"/>
      <c r="AG97" s="164"/>
      <c r="AH97" s="164"/>
      <c r="AI97" s="255"/>
      <c r="AJ97" s="255"/>
      <c r="AK97" s="119"/>
      <c r="AL97" s="112"/>
      <c r="AM97" s="112"/>
      <c r="AN97" s="188"/>
      <c r="AO97" s="188"/>
      <c r="AP97" s="126"/>
      <c r="AQ97" s="164"/>
      <c r="AR97" s="164"/>
      <c r="AS97" s="120"/>
      <c r="AT97" s="120"/>
      <c r="AU97" s="120"/>
      <c r="AV97" s="120"/>
      <c r="AW97" s="120"/>
      <c r="AX97" s="120"/>
      <c r="AY97" s="195"/>
      <c r="AZ97" s="195"/>
      <c r="BA97" s="255"/>
      <c r="BB97" s="255"/>
      <c r="BC97" s="119"/>
      <c r="BD97" s="119"/>
      <c r="BE97" s="158"/>
      <c r="BF97" s="122"/>
      <c r="BG97" s="122"/>
      <c r="BH97" s="122"/>
      <c r="BI97" s="122"/>
      <c r="BJ97" s="122"/>
      <c r="BK97" s="122"/>
      <c r="BL97" s="112" t="s">
        <v>80</v>
      </c>
      <c r="BM97" s="112"/>
      <c r="BN97" s="122"/>
      <c r="BO97" s="122"/>
      <c r="BP97" s="122"/>
      <c r="BQ97" s="122"/>
      <c r="BR97" s="122"/>
      <c r="BS97" s="122"/>
      <c r="BT97" s="188"/>
      <c r="BU97" s="155">
        <f>COUNTIF(CC77:DG105,BL97)</f>
        <v>0</v>
      </c>
      <c r="BV97" s="122"/>
      <c r="BW97" s="112"/>
      <c r="BX97" s="112"/>
      <c r="BY97" s="112"/>
      <c r="BZ97" s="112"/>
      <c r="CA97" s="112"/>
      <c r="CB97" s="111"/>
      <c r="CC97" s="120"/>
      <c r="CD97" s="120"/>
      <c r="CE97" s="120"/>
      <c r="CF97" s="120"/>
      <c r="CG97" s="134"/>
      <c r="CH97" s="134"/>
      <c r="CI97" s="134"/>
      <c r="CJ97" s="134"/>
      <c r="CK97" s="112"/>
      <c r="CL97" s="112"/>
      <c r="CM97" s="240"/>
      <c r="CN97" s="240"/>
      <c r="CO97" s="119"/>
      <c r="CP97" s="112"/>
      <c r="CQ97" s="112"/>
      <c r="CR97" s="188"/>
      <c r="CS97" s="188"/>
      <c r="CT97" s="126"/>
      <c r="CU97" s="112"/>
      <c r="CV97" s="112"/>
      <c r="CW97" s="120"/>
      <c r="CX97" s="120"/>
      <c r="CY97" s="120"/>
      <c r="CZ97" s="120"/>
      <c r="DA97" s="120"/>
      <c r="DB97" s="120"/>
      <c r="DC97" s="112"/>
      <c r="DD97" s="112"/>
      <c r="DE97" s="240"/>
      <c r="DF97" s="240"/>
      <c r="DG97" s="119"/>
      <c r="DH97" s="119"/>
    </row>
    <row r="98" spans="1:112" ht="15" customHeight="1">
      <c r="A98" s="111"/>
      <c r="B98" s="112"/>
      <c r="C98" s="112"/>
      <c r="D98" s="112"/>
      <c r="E98" s="112"/>
      <c r="F98" s="112"/>
      <c r="G98" s="112"/>
      <c r="H98" s="112" t="s">
        <v>69</v>
      </c>
      <c r="I98" s="112"/>
      <c r="J98" s="112"/>
      <c r="K98" s="112"/>
      <c r="L98" s="112"/>
      <c r="M98" s="112"/>
      <c r="N98" s="112"/>
      <c r="O98" s="112"/>
      <c r="P98" s="188"/>
      <c r="Q98" s="155">
        <f>COUNTIF(Y77:BC105,H98)</f>
        <v>0</v>
      </c>
      <c r="R98" s="122"/>
      <c r="S98" s="112"/>
      <c r="T98" s="112"/>
      <c r="U98" s="112"/>
      <c r="V98" s="112"/>
      <c r="W98" s="112"/>
      <c r="X98" s="111"/>
      <c r="Y98" s="137"/>
      <c r="Z98" s="137"/>
      <c r="AA98" s="137"/>
      <c r="AB98" s="137"/>
      <c r="AC98" s="123"/>
      <c r="AD98" s="123"/>
      <c r="AE98" s="123"/>
      <c r="AF98" s="123"/>
      <c r="AG98" s="131"/>
      <c r="AH98" s="118"/>
      <c r="AI98" s="118"/>
      <c r="AJ98" s="118"/>
      <c r="AK98" s="119"/>
      <c r="AL98" s="112"/>
      <c r="AM98" s="112"/>
      <c r="AN98" s="188"/>
      <c r="AO98" s="188"/>
      <c r="AP98" s="126"/>
      <c r="AQ98" s="123"/>
      <c r="AR98" s="123"/>
      <c r="AS98" s="123"/>
      <c r="AT98" s="123"/>
      <c r="AU98" s="123"/>
      <c r="AV98" s="123"/>
      <c r="AW98" s="123"/>
      <c r="AX98" s="123"/>
      <c r="AY98" s="131"/>
      <c r="AZ98" s="123"/>
      <c r="BA98" s="123"/>
      <c r="BB98" s="123"/>
      <c r="BC98" s="119"/>
      <c r="BD98" s="119"/>
      <c r="BE98" s="111"/>
      <c r="BF98" s="112"/>
      <c r="BG98" s="112"/>
      <c r="BH98" s="112"/>
      <c r="BI98" s="112"/>
      <c r="BJ98" s="112"/>
      <c r="BK98" s="112"/>
      <c r="BL98" s="112" t="s">
        <v>69</v>
      </c>
      <c r="BM98" s="112"/>
      <c r="BN98" s="112"/>
      <c r="BO98" s="112"/>
      <c r="BP98" s="112"/>
      <c r="BQ98" s="112"/>
      <c r="BR98" s="112"/>
      <c r="BS98" s="112"/>
      <c r="BT98" s="188"/>
      <c r="BU98" s="155">
        <f>COUNTIF(CC77:DG105,BL98)</f>
        <v>0</v>
      </c>
      <c r="BV98" s="122"/>
      <c r="BW98" s="112"/>
      <c r="BX98" s="112"/>
      <c r="BY98" s="112"/>
      <c r="BZ98" s="112"/>
      <c r="CA98" s="112"/>
      <c r="CB98" s="111"/>
      <c r="CC98" s="137"/>
      <c r="CD98" s="137"/>
      <c r="CE98" s="137"/>
      <c r="CF98" s="137"/>
      <c r="CG98" s="123"/>
      <c r="CH98" s="123"/>
      <c r="CI98" s="123"/>
      <c r="CJ98" s="123"/>
      <c r="CK98" s="131"/>
      <c r="CL98" s="118"/>
      <c r="CM98" s="118"/>
      <c r="CN98" s="118"/>
      <c r="CO98" s="119"/>
      <c r="CP98" s="112"/>
      <c r="CQ98" s="112"/>
      <c r="CR98" s="188"/>
      <c r="CS98" s="188"/>
      <c r="CT98" s="126"/>
      <c r="CU98" s="123"/>
      <c r="CV98" s="123"/>
      <c r="CW98" s="123"/>
      <c r="CX98" s="123"/>
      <c r="CY98" s="123"/>
      <c r="CZ98" s="123"/>
      <c r="DA98" s="123"/>
      <c r="DB98" s="123"/>
      <c r="DC98" s="131"/>
      <c r="DD98" s="123"/>
      <c r="DE98" s="123"/>
      <c r="DF98" s="123"/>
      <c r="DG98" s="119"/>
      <c r="DH98" s="119"/>
    </row>
    <row r="99" spans="1:112" ht="15" customHeight="1">
      <c r="A99" s="111"/>
      <c r="B99" s="112"/>
      <c r="C99" s="112"/>
      <c r="D99" s="112"/>
      <c r="E99" s="112"/>
      <c r="F99" s="113"/>
      <c r="G99" s="112"/>
      <c r="H99" s="112" t="s">
        <v>82</v>
      </c>
      <c r="I99" s="112"/>
      <c r="J99" s="112"/>
      <c r="K99" s="112"/>
      <c r="L99" s="112"/>
      <c r="M99" s="112"/>
      <c r="N99" s="112"/>
      <c r="O99" s="112"/>
      <c r="P99" s="188"/>
      <c r="Q99" s="155">
        <f>COUNTIF(Y77:BC105,H99)</f>
        <v>0</v>
      </c>
      <c r="R99" s="112"/>
      <c r="S99" s="112"/>
      <c r="T99" s="112"/>
      <c r="U99" s="112"/>
      <c r="V99" s="112"/>
      <c r="W99" s="112"/>
      <c r="X99" s="111"/>
      <c r="Y99" s="267"/>
      <c r="Z99" s="267"/>
      <c r="AA99" s="267"/>
      <c r="AB99" s="273"/>
      <c r="AC99" s="273"/>
      <c r="AD99" s="270"/>
      <c r="AE99" s="270"/>
      <c r="AF99" s="270"/>
      <c r="AG99" s="253"/>
      <c r="AH99" s="253"/>
      <c r="AI99" s="253"/>
      <c r="AJ99" s="253"/>
      <c r="AK99" s="119"/>
      <c r="AL99" s="112"/>
      <c r="AM99" s="112"/>
      <c r="AN99" s="188"/>
      <c r="AO99" s="188"/>
      <c r="AP99" s="138"/>
      <c r="AQ99" s="267"/>
      <c r="AR99" s="267"/>
      <c r="AS99" s="270"/>
      <c r="AT99" s="270"/>
      <c r="AU99" s="270"/>
      <c r="AV99" s="270"/>
      <c r="AW99" s="264"/>
      <c r="AX99" s="264"/>
      <c r="AY99" s="253"/>
      <c r="AZ99" s="253"/>
      <c r="BA99" s="253"/>
      <c r="BB99" s="253"/>
      <c r="BC99" s="119"/>
      <c r="BD99" s="119"/>
      <c r="BE99" s="111"/>
      <c r="BF99" s="112"/>
      <c r="BG99" s="112"/>
      <c r="BH99" s="112"/>
      <c r="BI99" s="112"/>
      <c r="BJ99" s="112"/>
      <c r="BK99" s="112"/>
      <c r="BL99" s="112" t="s">
        <v>82</v>
      </c>
      <c r="BM99" s="112"/>
      <c r="BN99" s="112"/>
      <c r="BO99" s="112"/>
      <c r="BP99" s="112"/>
      <c r="BQ99" s="112"/>
      <c r="BR99" s="112"/>
      <c r="BS99" s="112"/>
      <c r="BT99" s="188"/>
      <c r="BU99" s="155">
        <f>COUNTIF(CC77:DG105,BL99)</f>
        <v>0</v>
      </c>
      <c r="BV99" s="112"/>
      <c r="BW99" s="112"/>
      <c r="BX99" s="112"/>
      <c r="BY99" s="112"/>
      <c r="BZ99" s="112"/>
      <c r="CA99" s="112"/>
      <c r="CB99" s="111"/>
      <c r="CC99" s="267"/>
      <c r="CD99" s="267"/>
      <c r="CE99" s="267"/>
      <c r="CF99" s="273"/>
      <c r="CG99" s="273"/>
      <c r="CH99" s="270"/>
      <c r="CI99" s="270"/>
      <c r="CJ99" s="270"/>
      <c r="CK99" s="238"/>
      <c r="CL99" s="238"/>
      <c r="CM99" s="238"/>
      <c r="CN99" s="238"/>
      <c r="CO99" s="119"/>
      <c r="CP99" s="112"/>
      <c r="CQ99" s="112"/>
      <c r="CR99" s="188"/>
      <c r="CS99" s="188"/>
      <c r="CT99" s="138"/>
      <c r="CU99" s="267"/>
      <c r="CV99" s="267"/>
      <c r="CW99" s="270"/>
      <c r="CX99" s="270"/>
      <c r="CY99" s="270"/>
      <c r="CZ99" s="270"/>
      <c r="DA99" s="264"/>
      <c r="DB99" s="264"/>
      <c r="DC99" s="238"/>
      <c r="DD99" s="238"/>
      <c r="DE99" s="238"/>
      <c r="DF99" s="238"/>
      <c r="DG99" s="119"/>
      <c r="DH99" s="119"/>
    </row>
    <row r="100" spans="1:112" ht="15" customHeight="1">
      <c r="A100" s="111"/>
      <c r="B100" s="112"/>
      <c r="C100" s="112"/>
      <c r="D100" s="112"/>
      <c r="E100" s="112"/>
      <c r="F100" s="113"/>
      <c r="G100" s="112"/>
      <c r="H100" s="112"/>
      <c r="I100" s="112"/>
      <c r="J100" s="112"/>
      <c r="K100" s="112"/>
      <c r="L100" s="112"/>
      <c r="M100" s="112"/>
      <c r="N100" s="112"/>
      <c r="O100" s="112"/>
      <c r="P100" s="188"/>
      <c r="Q100" s="112"/>
      <c r="R100" s="112"/>
      <c r="S100" s="112"/>
      <c r="T100" s="112"/>
      <c r="U100" s="112"/>
      <c r="V100" s="188" t="s">
        <v>17</v>
      </c>
      <c r="W100" s="112"/>
      <c r="X100" s="111"/>
      <c r="Y100" s="268"/>
      <c r="Z100" s="268"/>
      <c r="AA100" s="268"/>
      <c r="AB100" s="274"/>
      <c r="AC100" s="274"/>
      <c r="AD100" s="271"/>
      <c r="AE100" s="271"/>
      <c r="AF100" s="271"/>
      <c r="AG100" s="254"/>
      <c r="AH100" s="254"/>
      <c r="AI100" s="254"/>
      <c r="AJ100" s="254"/>
      <c r="AK100" s="119"/>
      <c r="AL100" s="112"/>
      <c r="AM100" s="112"/>
      <c r="AN100" s="188" t="s">
        <v>18</v>
      </c>
      <c r="AO100" s="188"/>
      <c r="AP100" s="138"/>
      <c r="AQ100" s="268"/>
      <c r="AR100" s="268"/>
      <c r="AS100" s="271"/>
      <c r="AT100" s="271"/>
      <c r="AU100" s="271"/>
      <c r="AV100" s="271"/>
      <c r="AW100" s="265"/>
      <c r="AX100" s="265"/>
      <c r="AY100" s="254"/>
      <c r="AZ100" s="254"/>
      <c r="BA100" s="254"/>
      <c r="BB100" s="254"/>
      <c r="BC100" s="119"/>
      <c r="BD100" s="119"/>
      <c r="BE100" s="111"/>
      <c r="BF100" s="112"/>
      <c r="BG100" s="112"/>
      <c r="BH100" s="112"/>
      <c r="BI100" s="112"/>
      <c r="BJ100" s="113"/>
      <c r="BK100" s="112"/>
      <c r="BL100" s="112"/>
      <c r="BM100" s="112"/>
      <c r="BN100" s="112"/>
      <c r="BO100" s="112"/>
      <c r="BP100" s="112"/>
      <c r="BQ100" s="112"/>
      <c r="BR100" s="112"/>
      <c r="BS100" s="112"/>
      <c r="BT100" s="188"/>
      <c r="BU100" s="112"/>
      <c r="BV100" s="112"/>
      <c r="BW100" s="112"/>
      <c r="BX100" s="112"/>
      <c r="BY100" s="112"/>
      <c r="BZ100" s="188" t="s">
        <v>17</v>
      </c>
      <c r="CA100" s="112"/>
      <c r="CB100" s="111"/>
      <c r="CC100" s="268"/>
      <c r="CD100" s="268"/>
      <c r="CE100" s="268"/>
      <c r="CF100" s="274"/>
      <c r="CG100" s="274"/>
      <c r="CH100" s="271"/>
      <c r="CI100" s="271"/>
      <c r="CJ100" s="271"/>
      <c r="CK100" s="239"/>
      <c r="CL100" s="239"/>
      <c r="CM100" s="239"/>
      <c r="CN100" s="239"/>
      <c r="CO100" s="119"/>
      <c r="CP100" s="112"/>
      <c r="CQ100" s="112"/>
      <c r="CR100" s="188" t="s">
        <v>18</v>
      </c>
      <c r="CS100" s="188"/>
      <c r="CT100" s="138"/>
      <c r="CU100" s="268"/>
      <c r="CV100" s="268"/>
      <c r="CW100" s="271"/>
      <c r="CX100" s="271"/>
      <c r="CY100" s="271"/>
      <c r="CZ100" s="271"/>
      <c r="DA100" s="265"/>
      <c r="DB100" s="265"/>
      <c r="DC100" s="239"/>
      <c r="DD100" s="239"/>
      <c r="DE100" s="239"/>
      <c r="DF100" s="239"/>
      <c r="DG100" s="119"/>
      <c r="DH100" s="119"/>
    </row>
    <row r="101" spans="1:112" ht="15" customHeight="1">
      <c r="A101" s="111"/>
      <c r="B101" s="112"/>
      <c r="C101" s="112"/>
      <c r="D101" s="112"/>
      <c r="E101" s="112"/>
      <c r="F101" s="113"/>
      <c r="G101" s="191"/>
      <c r="H101" s="260"/>
      <c r="I101" s="260"/>
      <c r="J101" s="260"/>
      <c r="K101" s="112"/>
      <c r="L101" s="112"/>
      <c r="M101" s="112"/>
      <c r="N101" s="112"/>
      <c r="O101" s="112"/>
      <c r="P101" s="188"/>
      <c r="Q101" s="112"/>
      <c r="R101" s="112"/>
      <c r="S101" s="112"/>
      <c r="T101" s="112"/>
      <c r="U101" s="112"/>
      <c r="V101" s="112"/>
      <c r="W101" s="112"/>
      <c r="X101" s="111"/>
      <c r="Y101" s="269"/>
      <c r="Z101" s="269"/>
      <c r="AA101" s="269"/>
      <c r="AB101" s="275"/>
      <c r="AC101" s="275"/>
      <c r="AD101" s="272"/>
      <c r="AE101" s="272"/>
      <c r="AF101" s="272"/>
      <c r="AG101" s="255"/>
      <c r="AH101" s="255"/>
      <c r="AI101" s="254"/>
      <c r="AJ101" s="254"/>
      <c r="AK101" s="119"/>
      <c r="AL101" s="112"/>
      <c r="AM101" s="112"/>
      <c r="AN101" s="188"/>
      <c r="AO101" s="188"/>
      <c r="AP101" s="138"/>
      <c r="AQ101" s="269"/>
      <c r="AR101" s="269"/>
      <c r="AS101" s="272"/>
      <c r="AT101" s="272"/>
      <c r="AU101" s="272"/>
      <c r="AV101" s="272"/>
      <c r="AW101" s="266"/>
      <c r="AX101" s="266"/>
      <c r="AY101" s="255"/>
      <c r="AZ101" s="255"/>
      <c r="BA101" s="254"/>
      <c r="BB101" s="254"/>
      <c r="BC101" s="119"/>
      <c r="BD101" s="119"/>
      <c r="BE101" s="111"/>
      <c r="BF101" s="112"/>
      <c r="BG101" s="112"/>
      <c r="BH101" s="112"/>
      <c r="BI101" s="112"/>
      <c r="BJ101" s="113"/>
      <c r="BK101" s="191"/>
      <c r="BL101" s="260"/>
      <c r="BM101" s="260"/>
      <c r="BN101" s="260"/>
      <c r="BO101" s="112"/>
      <c r="BP101" s="112"/>
      <c r="BQ101" s="112"/>
      <c r="BR101" s="112"/>
      <c r="BS101" s="112"/>
      <c r="BT101" s="188"/>
      <c r="BU101" s="112"/>
      <c r="BV101" s="112"/>
      <c r="BW101" s="112"/>
      <c r="BX101" s="112"/>
      <c r="BY101" s="112"/>
      <c r="BZ101" s="112"/>
      <c r="CA101" s="112"/>
      <c r="CB101" s="111"/>
      <c r="CC101" s="269"/>
      <c r="CD101" s="269"/>
      <c r="CE101" s="269"/>
      <c r="CF101" s="275"/>
      <c r="CG101" s="275"/>
      <c r="CH101" s="272"/>
      <c r="CI101" s="272"/>
      <c r="CJ101" s="272"/>
      <c r="CK101" s="240"/>
      <c r="CL101" s="240"/>
      <c r="CM101" s="239"/>
      <c r="CN101" s="239"/>
      <c r="CO101" s="119"/>
      <c r="CP101" s="112"/>
      <c r="CQ101" s="112"/>
      <c r="CR101" s="188"/>
      <c r="CS101" s="188"/>
      <c r="CT101" s="138"/>
      <c r="CU101" s="269"/>
      <c r="CV101" s="269"/>
      <c r="CW101" s="272"/>
      <c r="CX101" s="272"/>
      <c r="CY101" s="272"/>
      <c r="CZ101" s="272"/>
      <c r="DA101" s="266"/>
      <c r="DB101" s="266"/>
      <c r="DC101" s="240"/>
      <c r="DD101" s="240"/>
      <c r="DE101" s="239"/>
      <c r="DF101" s="239"/>
      <c r="DG101" s="119"/>
      <c r="DH101" s="119"/>
    </row>
    <row r="102" spans="1:112" ht="15" customHeight="1">
      <c r="A102" s="111"/>
      <c r="B102" s="112"/>
      <c r="C102" s="112"/>
      <c r="D102" s="112"/>
      <c r="E102" s="112"/>
      <c r="F102" s="113" t="s">
        <v>128</v>
      </c>
      <c r="G102" s="112"/>
      <c r="H102" s="174" t="s">
        <v>127</v>
      </c>
      <c r="I102" s="112"/>
      <c r="J102" s="112"/>
      <c r="K102" s="112"/>
      <c r="L102" s="112"/>
      <c r="M102" s="112"/>
      <c r="N102" s="112"/>
      <c r="O102" s="112"/>
      <c r="P102" s="188"/>
      <c r="Q102" s="112"/>
      <c r="R102" s="112"/>
      <c r="S102" s="112"/>
      <c r="T102" s="112"/>
      <c r="U102" s="112"/>
      <c r="V102" s="112"/>
      <c r="W102" s="112"/>
      <c r="X102" s="111"/>
      <c r="Y102" s="164"/>
      <c r="Z102" s="164"/>
      <c r="AA102" s="164"/>
      <c r="AB102" s="164"/>
      <c r="AC102" s="164"/>
      <c r="AD102" s="120"/>
      <c r="AE102" s="120"/>
      <c r="AF102" s="120"/>
      <c r="AG102" s="164"/>
      <c r="AH102" s="164"/>
      <c r="AI102" s="255"/>
      <c r="AJ102" s="255"/>
      <c r="AK102" s="119"/>
      <c r="AL102" s="112"/>
      <c r="AM102" s="112"/>
      <c r="AN102" s="188"/>
      <c r="AO102" s="188"/>
      <c r="AP102" s="126"/>
      <c r="AQ102" s="164"/>
      <c r="AR102" s="164"/>
      <c r="AS102" s="120"/>
      <c r="AT102" s="120"/>
      <c r="AU102" s="120"/>
      <c r="AV102" s="120"/>
      <c r="AW102" s="120"/>
      <c r="AX102" s="120"/>
      <c r="AY102" s="195"/>
      <c r="AZ102" s="195"/>
      <c r="BA102" s="255"/>
      <c r="BB102" s="255"/>
      <c r="BC102" s="119"/>
      <c r="BD102" s="119"/>
      <c r="BE102" s="111"/>
      <c r="BF102" s="112"/>
      <c r="BG102" s="112"/>
      <c r="BH102" s="112"/>
      <c r="BI102" s="112"/>
      <c r="BJ102" s="113" t="s">
        <v>128</v>
      </c>
      <c r="BK102" s="112"/>
      <c r="BL102" s="174" t="s">
        <v>127</v>
      </c>
      <c r="BM102" s="112"/>
      <c r="BN102" s="112"/>
      <c r="BO102" s="112"/>
      <c r="BP102" s="112"/>
      <c r="BQ102" s="112"/>
      <c r="BR102" s="112"/>
      <c r="BS102" s="112"/>
      <c r="BT102" s="188"/>
      <c r="BU102" s="112"/>
      <c r="BV102" s="112"/>
      <c r="BW102" s="112"/>
      <c r="BX102" s="112"/>
      <c r="BY102" s="112"/>
      <c r="BZ102" s="112"/>
      <c r="CA102" s="112"/>
      <c r="CB102" s="111"/>
      <c r="CC102" s="112"/>
      <c r="CD102" s="112"/>
      <c r="CE102" s="112"/>
      <c r="CF102" s="112"/>
      <c r="CG102" s="112"/>
      <c r="CH102" s="120"/>
      <c r="CI102" s="120"/>
      <c r="CJ102" s="120"/>
      <c r="CK102" s="112"/>
      <c r="CL102" s="112"/>
      <c r="CM102" s="240"/>
      <c r="CN102" s="240"/>
      <c r="CO102" s="119"/>
      <c r="CP102" s="112"/>
      <c r="CQ102" s="112"/>
      <c r="CR102" s="188"/>
      <c r="CS102" s="188"/>
      <c r="CT102" s="126"/>
      <c r="CU102" s="112"/>
      <c r="CV102" s="112"/>
      <c r="CW102" s="120"/>
      <c r="CX102" s="120"/>
      <c r="CY102" s="120"/>
      <c r="CZ102" s="120"/>
      <c r="DA102" s="120"/>
      <c r="DB102" s="120"/>
      <c r="DC102" s="112"/>
      <c r="DD102" s="112"/>
      <c r="DE102" s="240"/>
      <c r="DF102" s="240"/>
      <c r="DG102" s="119"/>
      <c r="DH102" s="119"/>
    </row>
    <row r="103" spans="1:112" ht="15" customHeight="1" thickBot="1">
      <c r="A103" s="111"/>
      <c r="B103" s="112"/>
      <c r="C103" s="112"/>
      <c r="D103" s="112"/>
      <c r="E103" s="112"/>
      <c r="F103" s="113" t="s">
        <v>42</v>
      </c>
      <c r="G103" s="112"/>
      <c r="H103" s="112" t="s">
        <v>67</v>
      </c>
      <c r="I103" s="112"/>
      <c r="J103" s="112"/>
      <c r="K103" s="112"/>
      <c r="L103" s="112"/>
      <c r="M103" s="112"/>
      <c r="N103" s="112"/>
      <c r="O103" s="112"/>
      <c r="P103" s="188"/>
      <c r="Q103" s="112"/>
      <c r="R103" s="112"/>
      <c r="S103" s="112"/>
      <c r="T103" s="112"/>
      <c r="U103" s="112"/>
      <c r="V103" s="112"/>
      <c r="W103" s="112"/>
      <c r="X103" s="111"/>
      <c r="Y103" s="112"/>
      <c r="Z103" s="112"/>
      <c r="AA103" s="112"/>
      <c r="AB103" s="112"/>
      <c r="AC103" s="112"/>
      <c r="AD103" s="112"/>
      <c r="AE103" s="112"/>
      <c r="AF103" s="112"/>
      <c r="AG103" s="131"/>
      <c r="AH103" s="112"/>
      <c r="AI103" s="112"/>
      <c r="AJ103" s="112"/>
      <c r="AK103" s="119"/>
      <c r="AL103" s="112"/>
      <c r="AM103" s="112"/>
      <c r="AN103" s="188"/>
      <c r="AO103" s="188"/>
      <c r="AP103" s="126"/>
      <c r="AQ103" s="123"/>
      <c r="AR103" s="123"/>
      <c r="AS103" s="123"/>
      <c r="AT103" s="123"/>
      <c r="AU103" s="123"/>
      <c r="AV103" s="123"/>
      <c r="AW103" s="123"/>
      <c r="AX103" s="123"/>
      <c r="AY103" s="130"/>
      <c r="AZ103" s="130"/>
      <c r="BA103" s="130"/>
      <c r="BB103" s="130"/>
      <c r="BC103" s="119"/>
      <c r="BD103" s="119"/>
      <c r="BE103" s="111"/>
      <c r="BF103" s="112"/>
      <c r="BG103" s="112"/>
      <c r="BH103" s="112"/>
      <c r="BI103" s="112"/>
      <c r="BJ103" s="113" t="s">
        <v>42</v>
      </c>
      <c r="BK103" s="112"/>
      <c r="BL103" s="112" t="s">
        <v>67</v>
      </c>
      <c r="BM103" s="112"/>
      <c r="BN103" s="112"/>
      <c r="BO103" s="112"/>
      <c r="BP103" s="112"/>
      <c r="BQ103" s="112"/>
      <c r="BR103" s="112"/>
      <c r="BS103" s="112"/>
      <c r="BT103" s="188"/>
      <c r="BU103" s="112"/>
      <c r="BV103" s="112"/>
      <c r="BW103" s="112"/>
      <c r="BX103" s="112"/>
      <c r="BY103" s="112"/>
      <c r="BZ103" s="112"/>
      <c r="CA103" s="112"/>
      <c r="CB103" s="111"/>
      <c r="CC103" s="112"/>
      <c r="CD103" s="112"/>
      <c r="CE103" s="112"/>
      <c r="CF103" s="112"/>
      <c r="CG103" s="112"/>
      <c r="CH103" s="112"/>
      <c r="CI103" s="112"/>
      <c r="CJ103" s="112"/>
      <c r="CK103" s="131"/>
      <c r="CL103" s="112"/>
      <c r="CM103" s="112"/>
      <c r="CN103" s="112"/>
      <c r="CO103" s="119"/>
      <c r="CP103" s="112"/>
      <c r="CQ103" s="112"/>
      <c r="CR103" s="188"/>
      <c r="CS103" s="188"/>
      <c r="CT103" s="126"/>
      <c r="CU103" s="123"/>
      <c r="CV103" s="123"/>
      <c r="CW103" s="123"/>
      <c r="CX103" s="123"/>
      <c r="CY103" s="123"/>
      <c r="CZ103" s="123"/>
      <c r="DA103" s="123"/>
      <c r="DB103" s="123"/>
      <c r="DC103" s="130"/>
      <c r="DD103" s="130"/>
      <c r="DE103" s="130"/>
      <c r="DF103" s="130"/>
      <c r="DG103" s="119"/>
      <c r="DH103" s="119"/>
    </row>
    <row r="104" spans="1:112" ht="15" customHeight="1" thickBot="1">
      <c r="A104" s="111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88"/>
      <c r="Q104" s="112"/>
      <c r="R104" s="112"/>
      <c r="S104" s="112"/>
      <c r="T104" s="112"/>
      <c r="U104" s="112"/>
      <c r="V104" s="112"/>
      <c r="W104" s="112"/>
      <c r="X104" s="111"/>
      <c r="Y104" s="261"/>
      <c r="Z104" s="262"/>
      <c r="AA104" s="262"/>
      <c r="AB104" s="262"/>
      <c r="AC104" s="262"/>
      <c r="AD104" s="262"/>
      <c r="AE104" s="262"/>
      <c r="AF104" s="262"/>
      <c r="AG104" s="262"/>
      <c r="AH104" s="262"/>
      <c r="AI104" s="262"/>
      <c r="AJ104" s="263"/>
      <c r="AK104" s="119"/>
      <c r="AL104" s="112"/>
      <c r="AM104" s="112"/>
      <c r="AN104" s="188"/>
      <c r="AO104" s="188"/>
      <c r="AP104" s="126"/>
      <c r="AQ104" s="139"/>
      <c r="AR104" s="140"/>
      <c r="AS104" s="140"/>
      <c r="AT104" s="140"/>
      <c r="AU104" s="140"/>
      <c r="AV104" s="140"/>
      <c r="AW104" s="140"/>
      <c r="AX104" s="140"/>
      <c r="AY104" s="141"/>
      <c r="AZ104" s="141"/>
      <c r="BA104" s="141"/>
      <c r="BB104" s="142"/>
      <c r="BC104" s="119"/>
      <c r="BD104" s="119"/>
      <c r="BE104" s="111"/>
      <c r="BF104" s="112"/>
      <c r="BG104" s="112"/>
      <c r="BH104" s="112"/>
      <c r="BI104" s="112"/>
      <c r="BJ104" s="112"/>
      <c r="BK104" s="112"/>
      <c r="BL104" s="112"/>
      <c r="BM104" s="112"/>
      <c r="BN104" s="112"/>
      <c r="BO104" s="112"/>
      <c r="BP104" s="112"/>
      <c r="BQ104" s="112"/>
      <c r="BR104" s="112"/>
      <c r="BS104" s="112"/>
      <c r="BT104" s="188"/>
      <c r="BU104" s="112"/>
      <c r="BV104" s="112"/>
      <c r="BW104" s="112"/>
      <c r="BX104" s="112"/>
      <c r="BY104" s="112"/>
      <c r="BZ104" s="112"/>
      <c r="CA104" s="112"/>
      <c r="CB104" s="111"/>
      <c r="CC104" s="261"/>
      <c r="CD104" s="262"/>
      <c r="CE104" s="262"/>
      <c r="CF104" s="262"/>
      <c r="CG104" s="262"/>
      <c r="CH104" s="262"/>
      <c r="CI104" s="262"/>
      <c r="CJ104" s="262"/>
      <c r="CK104" s="262"/>
      <c r="CL104" s="262"/>
      <c r="CM104" s="262"/>
      <c r="CN104" s="263"/>
      <c r="CO104" s="119"/>
      <c r="CP104" s="112"/>
      <c r="CQ104" s="112"/>
      <c r="CR104" s="188"/>
      <c r="CS104" s="188"/>
      <c r="CT104" s="126"/>
      <c r="CU104" s="139"/>
      <c r="CV104" s="140"/>
      <c r="CW104" s="140"/>
      <c r="CX104" s="140"/>
      <c r="CY104" s="140"/>
      <c r="CZ104" s="140"/>
      <c r="DA104" s="140"/>
      <c r="DB104" s="140"/>
      <c r="DC104" s="141"/>
      <c r="DD104" s="141"/>
      <c r="DE104" s="141"/>
      <c r="DF104" s="142"/>
      <c r="DG104" s="119"/>
      <c r="DH104" s="119"/>
    </row>
    <row r="105" spans="1:112" ht="15" customHeight="1" thickBot="1">
      <c r="A105" s="111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88"/>
      <c r="Q105" s="112"/>
      <c r="R105" s="112"/>
      <c r="S105" s="112"/>
      <c r="T105" s="112"/>
      <c r="U105" s="112"/>
      <c r="V105" s="112"/>
      <c r="W105" s="112"/>
      <c r="X105" s="143"/>
      <c r="Y105" s="144"/>
      <c r="Z105" s="144"/>
      <c r="AA105" s="144"/>
      <c r="AB105" s="144"/>
      <c r="AC105" s="144"/>
      <c r="AD105" s="144"/>
      <c r="AE105" s="144"/>
      <c r="AF105" s="144"/>
      <c r="AG105" s="144"/>
      <c r="AH105" s="144"/>
      <c r="AI105" s="144"/>
      <c r="AJ105" s="144"/>
      <c r="AK105" s="145"/>
      <c r="AL105" s="112"/>
      <c r="AM105" s="112"/>
      <c r="AN105" s="188"/>
      <c r="AO105" s="188"/>
      <c r="AP105" s="146"/>
      <c r="AQ105" s="147"/>
      <c r="AR105" s="147"/>
      <c r="AS105" s="147"/>
      <c r="AT105" s="147"/>
      <c r="AU105" s="147"/>
      <c r="AV105" s="147"/>
      <c r="AW105" s="147"/>
      <c r="AX105" s="147"/>
      <c r="AY105" s="144"/>
      <c r="AZ105" s="144"/>
      <c r="BA105" s="144"/>
      <c r="BB105" s="144"/>
      <c r="BC105" s="145"/>
      <c r="BD105" s="119"/>
      <c r="BE105" s="111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  <c r="BR105" s="112"/>
      <c r="BS105" s="112"/>
      <c r="BT105" s="188"/>
      <c r="BU105" s="112"/>
      <c r="BV105" s="112"/>
      <c r="BW105" s="112"/>
      <c r="BX105" s="112"/>
      <c r="BY105" s="112"/>
      <c r="BZ105" s="112"/>
      <c r="CA105" s="112"/>
      <c r="CB105" s="143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5"/>
      <c r="CP105" s="112"/>
      <c r="CQ105" s="112"/>
      <c r="CR105" s="188"/>
      <c r="CS105" s="188"/>
      <c r="CT105" s="146"/>
      <c r="CU105" s="147"/>
      <c r="CV105" s="147"/>
      <c r="CW105" s="147"/>
      <c r="CX105" s="147"/>
      <c r="CY105" s="147"/>
      <c r="CZ105" s="147"/>
      <c r="DA105" s="147"/>
      <c r="DB105" s="147"/>
      <c r="DC105" s="144"/>
      <c r="DD105" s="144"/>
      <c r="DE105" s="144"/>
      <c r="DF105" s="144"/>
      <c r="DG105" s="145"/>
      <c r="DH105" s="119"/>
    </row>
    <row r="106" spans="1:112" ht="15" customHeight="1" thickBot="1">
      <c r="A106" s="111"/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88"/>
      <c r="Q106" s="112"/>
      <c r="R106" s="112"/>
      <c r="S106" s="112"/>
      <c r="T106" s="112"/>
      <c r="U106" s="112"/>
      <c r="V106" s="112"/>
      <c r="W106" s="112"/>
      <c r="X106" s="112"/>
      <c r="Y106" s="148"/>
      <c r="Z106" s="149"/>
      <c r="AA106" s="149"/>
      <c r="AB106" s="149"/>
      <c r="AC106" s="149"/>
      <c r="AD106" s="149"/>
      <c r="AE106" s="149"/>
      <c r="AF106" s="149"/>
      <c r="AG106" s="149"/>
      <c r="AH106" s="149"/>
      <c r="AI106" s="149"/>
      <c r="AJ106" s="150"/>
      <c r="AK106" s="112"/>
      <c r="AL106" s="112"/>
      <c r="AM106" s="112"/>
      <c r="AN106" s="188"/>
      <c r="AO106" s="188"/>
      <c r="AP106" s="118"/>
      <c r="AQ106" s="148"/>
      <c r="AR106" s="149"/>
      <c r="AS106" s="149"/>
      <c r="AT106" s="149"/>
      <c r="AU106" s="149"/>
      <c r="AV106" s="149"/>
      <c r="AW106" s="149"/>
      <c r="AX106" s="149"/>
      <c r="AY106" s="149"/>
      <c r="AZ106" s="149"/>
      <c r="BA106" s="149"/>
      <c r="BB106" s="150"/>
      <c r="BC106" s="112"/>
      <c r="BD106" s="119"/>
      <c r="BE106" s="111"/>
      <c r="BF106" s="112"/>
      <c r="BG106" s="112"/>
      <c r="BH106" s="112"/>
      <c r="BI106" s="112"/>
      <c r="BJ106" s="112"/>
      <c r="BK106" s="112"/>
      <c r="BL106" s="112"/>
      <c r="BM106" s="112"/>
      <c r="BN106" s="112"/>
      <c r="BO106" s="112"/>
      <c r="BP106" s="112"/>
      <c r="BQ106" s="112"/>
      <c r="BR106" s="112"/>
      <c r="BS106" s="112"/>
      <c r="BT106" s="188"/>
      <c r="BU106" s="112"/>
      <c r="BV106" s="112"/>
      <c r="BW106" s="112"/>
      <c r="BX106" s="112"/>
      <c r="BY106" s="112"/>
      <c r="BZ106" s="112"/>
      <c r="CA106" s="112"/>
      <c r="CB106" s="112"/>
      <c r="CC106" s="148"/>
      <c r="CD106" s="149"/>
      <c r="CE106" s="149"/>
      <c r="CF106" s="149"/>
      <c r="CG106" s="149"/>
      <c r="CH106" s="149"/>
      <c r="CI106" s="149"/>
      <c r="CJ106" s="149"/>
      <c r="CK106" s="149"/>
      <c r="CL106" s="149"/>
      <c r="CM106" s="149"/>
      <c r="CN106" s="150"/>
      <c r="CO106" s="112"/>
      <c r="CP106" s="112"/>
      <c r="CQ106" s="112"/>
      <c r="CR106" s="188"/>
      <c r="CS106" s="188"/>
      <c r="CT106" s="118"/>
      <c r="CU106" s="148"/>
      <c r="CV106" s="149"/>
      <c r="CW106" s="149"/>
      <c r="CX106" s="149"/>
      <c r="CY106" s="149"/>
      <c r="CZ106" s="149"/>
      <c r="DA106" s="149"/>
      <c r="DB106" s="149"/>
      <c r="DC106" s="149"/>
      <c r="DD106" s="149"/>
      <c r="DE106" s="149"/>
      <c r="DF106" s="150"/>
      <c r="DG106" s="112"/>
      <c r="DH106" s="119"/>
    </row>
    <row r="107" spans="1:112" ht="15" customHeight="1">
      <c r="A107" s="111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88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8"/>
      <c r="AQ107" s="118"/>
      <c r="AR107" s="118"/>
      <c r="AS107" s="118"/>
      <c r="AT107" s="118"/>
      <c r="AU107" s="118"/>
      <c r="AV107" s="118"/>
      <c r="AW107" s="118"/>
      <c r="AX107" s="118"/>
      <c r="AY107" s="112"/>
      <c r="AZ107" s="112"/>
      <c r="BA107" s="112"/>
      <c r="BB107" s="112"/>
      <c r="BC107" s="112"/>
      <c r="BD107" s="119"/>
      <c r="BE107" s="111"/>
      <c r="BF107" s="112"/>
      <c r="BG107" s="112"/>
      <c r="BH107" s="112"/>
      <c r="BI107" s="112"/>
      <c r="BJ107" s="112"/>
      <c r="BK107" s="112"/>
      <c r="BL107" s="112"/>
      <c r="BM107" s="112"/>
      <c r="BN107" s="112"/>
      <c r="BO107" s="112"/>
      <c r="BP107" s="112"/>
      <c r="BQ107" s="112"/>
      <c r="BR107" s="112"/>
      <c r="BS107" s="112"/>
      <c r="BT107" s="188"/>
      <c r="BU107" s="112"/>
      <c r="BV107" s="112"/>
      <c r="BW107" s="112"/>
      <c r="BX107" s="112"/>
      <c r="BY107" s="112"/>
      <c r="BZ107" s="112"/>
      <c r="CA107" s="112"/>
      <c r="CB107" s="112"/>
      <c r="CC107" s="112"/>
      <c r="CD107" s="112"/>
      <c r="CE107" s="112"/>
      <c r="CF107" s="112"/>
      <c r="CG107" s="112"/>
      <c r="CH107" s="112"/>
      <c r="CI107" s="112"/>
      <c r="CJ107" s="112"/>
      <c r="CK107" s="112"/>
      <c r="CL107" s="112"/>
      <c r="CM107" s="112"/>
      <c r="CN107" s="112"/>
      <c r="CO107" s="112"/>
      <c r="CP107" s="112"/>
      <c r="CQ107" s="112"/>
      <c r="CR107" s="112"/>
      <c r="CS107" s="112"/>
      <c r="CT107" s="118"/>
      <c r="CU107" s="118"/>
      <c r="CV107" s="118"/>
      <c r="CW107" s="118"/>
      <c r="CX107" s="118"/>
      <c r="CY107" s="118"/>
      <c r="CZ107" s="118"/>
      <c r="DA107" s="118"/>
      <c r="DB107" s="118"/>
      <c r="DC107" s="112"/>
      <c r="DD107" s="112"/>
      <c r="DE107" s="112"/>
      <c r="DF107" s="112"/>
      <c r="DG107" s="112"/>
      <c r="DH107" s="119"/>
    </row>
    <row r="108" spans="1:112" ht="15" customHeight="1" thickBot="1">
      <c r="A108" s="143"/>
      <c r="B108" s="144"/>
      <c r="C108" s="144"/>
      <c r="D108" s="144"/>
      <c r="E108" s="144"/>
      <c r="F108" s="144"/>
      <c r="G108" s="144"/>
      <c r="H108" s="144"/>
      <c r="I108" s="144"/>
      <c r="J108" s="144"/>
      <c r="K108" s="144"/>
      <c r="L108" s="144"/>
      <c r="M108" s="144"/>
      <c r="N108" s="144"/>
      <c r="O108" s="144"/>
      <c r="P108" s="151"/>
      <c r="Q108" s="144"/>
      <c r="R108" s="144"/>
      <c r="S108" s="144"/>
      <c r="T108" s="144"/>
      <c r="U108" s="144"/>
      <c r="V108" s="144"/>
      <c r="W108" s="144"/>
      <c r="X108" s="144"/>
      <c r="Y108" s="144"/>
      <c r="Z108" s="144"/>
      <c r="AA108" s="144"/>
      <c r="AB108" s="144"/>
      <c r="AC108" s="144"/>
      <c r="AD108" s="144"/>
      <c r="AE108" s="144"/>
      <c r="AF108" s="144"/>
      <c r="AG108" s="144"/>
      <c r="AH108" s="144"/>
      <c r="AI108" s="144"/>
      <c r="AJ108" s="144"/>
      <c r="AK108" s="144"/>
      <c r="AL108" s="144"/>
      <c r="AM108" s="144"/>
      <c r="AN108" s="144"/>
      <c r="AO108" s="144"/>
      <c r="AP108" s="147"/>
      <c r="AQ108" s="147"/>
      <c r="AR108" s="147"/>
      <c r="AS108" s="147"/>
      <c r="AT108" s="147"/>
      <c r="AU108" s="147"/>
      <c r="AV108" s="147"/>
      <c r="AW108" s="152"/>
      <c r="AX108" s="152"/>
      <c r="AY108" s="153" t="s">
        <v>38</v>
      </c>
      <c r="AZ108" s="284">
        <f>AZ72+1</f>
        <v>20</v>
      </c>
      <c r="BA108" s="284"/>
      <c r="BB108" s="154" t="s">
        <v>1</v>
      </c>
      <c r="BC108" s="284">
        <f>Cover!$X$24</f>
        <v>32</v>
      </c>
      <c r="BD108" s="285"/>
      <c r="BE108" s="143"/>
      <c r="BF108" s="144"/>
      <c r="BG108" s="144"/>
      <c r="BH108" s="144"/>
      <c r="BI108" s="144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51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  <c r="CT108" s="147"/>
      <c r="CU108" s="147"/>
      <c r="CV108" s="147"/>
      <c r="CW108" s="147"/>
      <c r="CX108" s="147"/>
      <c r="CY108" s="147"/>
      <c r="CZ108" s="147"/>
      <c r="DA108" s="152"/>
      <c r="DB108" s="152"/>
      <c r="DC108" s="153" t="s">
        <v>38</v>
      </c>
      <c r="DD108" s="284" t="str">
        <f>AZ108&amp;"A"</f>
        <v>20A</v>
      </c>
      <c r="DE108" s="284"/>
      <c r="DF108" s="154" t="s">
        <v>1</v>
      </c>
      <c r="DG108" s="284">
        <f>Cover!$X$24</f>
        <v>32</v>
      </c>
      <c r="DH108" s="285"/>
    </row>
    <row r="109" spans="1:112" ht="15" customHeight="1">
      <c r="A109" s="104" t="s">
        <v>72</v>
      </c>
      <c r="B109" s="105"/>
      <c r="C109" s="105"/>
      <c r="D109" s="106"/>
      <c r="E109" s="106"/>
      <c r="F109" s="107"/>
      <c r="G109" s="107"/>
      <c r="H109" s="107"/>
      <c r="I109" s="106"/>
      <c r="J109" s="106"/>
      <c r="K109" s="106"/>
      <c r="L109" s="106"/>
      <c r="M109" s="106"/>
      <c r="N109" s="106"/>
      <c r="O109" s="106"/>
      <c r="P109" s="106"/>
      <c r="Q109" s="107"/>
      <c r="R109" s="107"/>
      <c r="S109" s="107"/>
      <c r="T109" s="107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8"/>
      <c r="AQ109" s="108"/>
      <c r="AR109" s="108"/>
      <c r="AS109" s="108"/>
      <c r="AT109" s="108"/>
      <c r="AU109" s="108"/>
      <c r="AV109" s="108"/>
      <c r="AW109" s="108"/>
      <c r="AX109" s="108"/>
      <c r="AY109" s="106"/>
      <c r="AZ109" s="106"/>
      <c r="BA109" s="106"/>
      <c r="BB109" s="106"/>
      <c r="BC109" s="106"/>
      <c r="BD109" s="109"/>
      <c r="BE109" s="104" t="s">
        <v>73</v>
      </c>
      <c r="BF109" s="105"/>
      <c r="BG109" s="105"/>
      <c r="BH109" s="106"/>
      <c r="BI109" s="106"/>
      <c r="BJ109" s="107"/>
      <c r="BK109" s="107"/>
      <c r="BL109" s="107"/>
      <c r="BM109" s="106"/>
      <c r="BN109" s="106"/>
      <c r="BO109" s="106"/>
      <c r="BP109" s="106"/>
      <c r="BQ109" s="106"/>
      <c r="BR109" s="106"/>
      <c r="BS109" s="106"/>
      <c r="BT109" s="106"/>
      <c r="BU109" s="107"/>
      <c r="BV109" s="107"/>
      <c r="BW109" s="107"/>
      <c r="BX109" s="107"/>
      <c r="BY109" s="106"/>
      <c r="BZ109" s="106"/>
      <c r="CA109" s="106"/>
      <c r="CB109" s="106"/>
      <c r="CC109" s="106"/>
      <c r="CD109" s="106"/>
      <c r="CE109" s="106"/>
      <c r="CF109" s="106"/>
      <c r="CG109" s="106"/>
      <c r="CH109" s="106"/>
      <c r="CI109" s="106"/>
      <c r="CJ109" s="106"/>
      <c r="CK109" s="106"/>
      <c r="CL109" s="106"/>
      <c r="CM109" s="106"/>
      <c r="CN109" s="106"/>
      <c r="CO109" s="106"/>
      <c r="CP109" s="106"/>
      <c r="CQ109" s="106"/>
      <c r="CR109" s="106"/>
      <c r="CS109" s="106"/>
      <c r="CT109" s="108"/>
      <c r="CU109" s="108"/>
      <c r="CV109" s="108"/>
      <c r="CW109" s="108"/>
      <c r="CX109" s="108"/>
      <c r="CY109" s="108"/>
      <c r="CZ109" s="108"/>
      <c r="DA109" s="108"/>
      <c r="DB109" s="108"/>
      <c r="DC109" s="106"/>
      <c r="DD109" s="106"/>
      <c r="DE109" s="106"/>
      <c r="DF109" s="106"/>
      <c r="DG109" s="106"/>
      <c r="DH109" s="109"/>
    </row>
    <row r="110" spans="1:112" ht="15" customHeight="1">
      <c r="A110" s="111"/>
      <c r="B110" s="112"/>
      <c r="C110" s="112"/>
      <c r="D110" s="112"/>
      <c r="E110" s="112"/>
      <c r="F110" s="113" t="s">
        <v>32</v>
      </c>
      <c r="G110" s="112"/>
      <c r="H110" s="114" t="s">
        <v>64</v>
      </c>
      <c r="I110" s="115"/>
      <c r="J110" s="112"/>
      <c r="K110" s="112"/>
      <c r="L110" s="115"/>
      <c r="M110" s="116"/>
      <c r="N110" s="115"/>
      <c r="O110" s="115"/>
      <c r="P110" s="116"/>
      <c r="Q110" s="116"/>
      <c r="R110" s="116"/>
      <c r="S110" s="116"/>
      <c r="T110" s="116"/>
      <c r="U110" s="112"/>
      <c r="V110" s="112"/>
      <c r="W110" s="112"/>
      <c r="X110" s="117"/>
      <c r="Y110" s="117"/>
      <c r="Z110" s="117"/>
      <c r="AA110" s="117"/>
      <c r="AB110" s="117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8"/>
      <c r="AQ110" s="118"/>
      <c r="AR110" s="118"/>
      <c r="AS110" s="118"/>
      <c r="AT110" s="118"/>
      <c r="AU110" s="118"/>
      <c r="AV110" s="118"/>
      <c r="AW110" s="118"/>
      <c r="AX110" s="118"/>
      <c r="AY110" s="112"/>
      <c r="AZ110" s="112"/>
      <c r="BA110" s="112"/>
      <c r="BB110" s="112"/>
      <c r="BC110" s="112"/>
      <c r="BD110" s="119"/>
      <c r="BE110" s="111"/>
      <c r="BF110" s="112"/>
      <c r="BG110" s="112"/>
      <c r="BH110" s="112"/>
      <c r="BI110" s="112"/>
      <c r="BJ110" s="113" t="s">
        <v>32</v>
      </c>
      <c r="BK110" s="112"/>
      <c r="BL110" s="114" t="str">
        <f>H110</f>
        <v>xxxxx</v>
      </c>
      <c r="BM110" s="115"/>
      <c r="BN110" s="112"/>
      <c r="BO110" s="112"/>
      <c r="BP110" s="115"/>
      <c r="BQ110" s="116"/>
      <c r="BR110" s="115"/>
      <c r="BS110" s="115"/>
      <c r="BT110" s="116"/>
      <c r="BU110" s="116"/>
      <c r="BV110" s="116"/>
      <c r="BW110" s="116"/>
      <c r="BX110" s="116"/>
      <c r="BY110" s="112"/>
      <c r="BZ110" s="112"/>
      <c r="CA110" s="112"/>
      <c r="CB110" s="117"/>
      <c r="CC110" s="117"/>
      <c r="CD110" s="117"/>
      <c r="CE110" s="117"/>
      <c r="CF110" s="117"/>
      <c r="CG110" s="112"/>
      <c r="CH110" s="112"/>
      <c r="CI110" s="112"/>
      <c r="CJ110" s="112"/>
      <c r="CK110" s="112"/>
      <c r="CL110" s="112"/>
      <c r="CM110" s="112"/>
      <c r="CN110" s="112"/>
      <c r="CO110" s="112"/>
      <c r="CP110" s="112"/>
      <c r="CQ110" s="120"/>
      <c r="CR110" s="120"/>
      <c r="CS110" s="112"/>
      <c r="CT110" s="118"/>
      <c r="CU110" s="118"/>
      <c r="CV110" s="118"/>
      <c r="CW110" s="118"/>
      <c r="CX110" s="118"/>
      <c r="CY110" s="118"/>
      <c r="CZ110" s="118"/>
      <c r="DA110" s="118"/>
      <c r="DB110" s="118"/>
      <c r="DC110" s="112"/>
      <c r="DD110" s="112"/>
      <c r="DE110" s="112"/>
      <c r="DF110" s="112"/>
      <c r="DG110" s="112"/>
      <c r="DH110" s="119"/>
    </row>
    <row r="111" spans="1:112" ht="15" customHeight="1">
      <c r="A111" s="111"/>
      <c r="B111" s="112"/>
      <c r="C111" s="112"/>
      <c r="D111" s="112"/>
      <c r="E111" s="112"/>
      <c r="F111" s="113" t="s">
        <v>31</v>
      </c>
      <c r="G111" s="112"/>
      <c r="H111" s="121" t="s">
        <v>64</v>
      </c>
      <c r="I111" s="112"/>
      <c r="J111" s="112"/>
      <c r="K111" s="112"/>
      <c r="L111" s="112"/>
      <c r="M111" s="112"/>
      <c r="N111" s="112"/>
      <c r="O111" s="112"/>
      <c r="P111" s="112"/>
      <c r="Q111" s="112"/>
      <c r="R111" s="116"/>
      <c r="S111" s="116"/>
      <c r="T111" s="112"/>
      <c r="U111" s="112"/>
      <c r="V111" s="112"/>
      <c r="W111" s="112"/>
      <c r="X111" s="12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8"/>
      <c r="AQ111" s="118"/>
      <c r="AR111" s="118"/>
      <c r="AS111" s="118"/>
      <c r="AT111" s="118"/>
      <c r="AU111" s="118"/>
      <c r="AV111" s="118"/>
      <c r="AW111" s="118"/>
      <c r="AX111" s="118"/>
      <c r="AY111" s="112"/>
      <c r="AZ111" s="112"/>
      <c r="BA111" s="112"/>
      <c r="BB111" s="112"/>
      <c r="BC111" s="112"/>
      <c r="BD111" s="119"/>
      <c r="BE111" s="111"/>
      <c r="BF111" s="112"/>
      <c r="BG111" s="112"/>
      <c r="BH111" s="112"/>
      <c r="BI111" s="112"/>
      <c r="BJ111" s="113" t="s">
        <v>31</v>
      </c>
      <c r="BK111" s="112"/>
      <c r="BL111" s="114" t="str">
        <f>H111</f>
        <v>xxxxx</v>
      </c>
      <c r="BM111" s="112"/>
      <c r="BN111" s="112"/>
      <c r="BO111" s="112"/>
      <c r="BP111" s="112"/>
      <c r="BQ111" s="112"/>
      <c r="BR111" s="112"/>
      <c r="BS111" s="112"/>
      <c r="BT111" s="112"/>
      <c r="BU111" s="112"/>
      <c r="BV111" s="116"/>
      <c r="BW111" s="116"/>
      <c r="BX111" s="112"/>
      <c r="BY111" s="112"/>
      <c r="BZ111" s="112"/>
      <c r="CA111" s="112"/>
      <c r="CB111" s="122"/>
      <c r="CC111" s="112"/>
      <c r="CD111" s="112"/>
      <c r="CE111" s="112"/>
      <c r="CF111" s="112"/>
      <c r="CG111" s="112"/>
      <c r="CH111" s="112"/>
      <c r="CI111" s="112"/>
      <c r="CJ111" s="112"/>
      <c r="CK111" s="112"/>
      <c r="CL111" s="112"/>
      <c r="CM111" s="112"/>
      <c r="CN111" s="112"/>
      <c r="CO111" s="112"/>
      <c r="CP111" s="112"/>
      <c r="CQ111" s="123"/>
      <c r="CR111" s="123"/>
      <c r="CS111" s="112"/>
      <c r="CT111" s="118"/>
      <c r="CU111" s="118"/>
      <c r="CV111" s="118"/>
      <c r="CW111" s="118"/>
      <c r="CX111" s="118"/>
      <c r="CY111" s="118"/>
      <c r="CZ111" s="118"/>
      <c r="DA111" s="118"/>
      <c r="DB111" s="118"/>
      <c r="DC111" s="112"/>
      <c r="DD111" s="112"/>
      <c r="DE111" s="112"/>
      <c r="DF111" s="112"/>
      <c r="DG111" s="112"/>
      <c r="DH111" s="119"/>
    </row>
    <row r="112" spans="1:112" ht="15" customHeight="1" thickBot="1">
      <c r="A112" s="111"/>
      <c r="B112" s="112"/>
      <c r="C112" s="112"/>
      <c r="D112" s="115"/>
      <c r="E112" s="112"/>
      <c r="F112" s="113" t="s">
        <v>34</v>
      </c>
      <c r="G112" s="112"/>
      <c r="H112" s="114" t="s">
        <v>65</v>
      </c>
      <c r="I112" s="112"/>
      <c r="J112" s="112"/>
      <c r="K112" s="112"/>
      <c r="L112" s="112"/>
      <c r="M112" s="112"/>
      <c r="N112" s="112"/>
      <c r="O112" s="112"/>
      <c r="P112" s="188"/>
      <c r="Q112" s="112"/>
      <c r="R112" s="112"/>
      <c r="S112" s="112"/>
      <c r="T112" s="112"/>
      <c r="U112" s="112"/>
      <c r="V112" s="112"/>
      <c r="W112" s="112"/>
      <c r="X112" s="256" t="s">
        <v>2</v>
      </c>
      <c r="Y112" s="25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/>
      <c r="AK112" s="256"/>
      <c r="AL112" s="189"/>
      <c r="AM112" s="189"/>
      <c r="AN112" s="188"/>
      <c r="AO112" s="188"/>
      <c r="AP112" s="256" t="s">
        <v>3</v>
      </c>
      <c r="AQ112" s="256"/>
      <c r="AR112" s="256"/>
      <c r="AS112" s="256"/>
      <c r="AT112" s="256"/>
      <c r="AU112" s="256"/>
      <c r="AV112" s="256"/>
      <c r="AW112" s="256"/>
      <c r="AX112" s="256"/>
      <c r="AY112" s="256"/>
      <c r="AZ112" s="256"/>
      <c r="BA112" s="256"/>
      <c r="BB112" s="256"/>
      <c r="BC112" s="256"/>
      <c r="BD112" s="119"/>
      <c r="BE112" s="111"/>
      <c r="BF112" s="112"/>
      <c r="BG112" s="112"/>
      <c r="BH112" s="115"/>
      <c r="BI112" s="112"/>
      <c r="BJ112" s="113" t="s">
        <v>34</v>
      </c>
      <c r="BK112" s="112"/>
      <c r="BL112" s="114" t="str">
        <f>H112</f>
        <v>FCSXXXX</v>
      </c>
      <c r="BM112" s="112"/>
      <c r="BN112" s="112"/>
      <c r="BO112" s="112"/>
      <c r="BP112" s="112"/>
      <c r="BQ112" s="112"/>
      <c r="BR112" s="112"/>
      <c r="BS112" s="112"/>
      <c r="BT112" s="188"/>
      <c r="BU112" s="112"/>
      <c r="BV112" s="112"/>
      <c r="BW112" s="112"/>
      <c r="BX112" s="112"/>
      <c r="BY112" s="112"/>
      <c r="BZ112" s="112"/>
      <c r="CA112" s="112"/>
      <c r="CB112" s="256" t="s">
        <v>2</v>
      </c>
      <c r="CC112" s="256"/>
      <c r="CD112" s="256"/>
      <c r="CE112" s="256"/>
      <c r="CF112" s="256"/>
      <c r="CG112" s="256"/>
      <c r="CH112" s="256"/>
      <c r="CI112" s="256"/>
      <c r="CJ112" s="256"/>
      <c r="CK112" s="256"/>
      <c r="CL112" s="256"/>
      <c r="CM112" s="256"/>
      <c r="CN112" s="256"/>
      <c r="CO112" s="256"/>
      <c r="CP112" s="189"/>
      <c r="CQ112" s="189"/>
      <c r="CR112" s="188"/>
      <c r="CS112" s="188"/>
      <c r="CT112" s="256" t="s">
        <v>3</v>
      </c>
      <c r="CU112" s="256"/>
      <c r="CV112" s="256"/>
      <c r="CW112" s="256"/>
      <c r="CX112" s="256"/>
      <c r="CY112" s="256"/>
      <c r="CZ112" s="256"/>
      <c r="DA112" s="256"/>
      <c r="DB112" s="256"/>
      <c r="DC112" s="256"/>
      <c r="DD112" s="256"/>
      <c r="DE112" s="256"/>
      <c r="DF112" s="256"/>
      <c r="DG112" s="256"/>
      <c r="DH112" s="119"/>
    </row>
    <row r="113" spans="1:112" ht="15" customHeight="1">
      <c r="A113" s="111"/>
      <c r="B113" s="112"/>
      <c r="C113" s="112"/>
      <c r="D113" s="112"/>
      <c r="E113" s="112"/>
      <c r="F113" s="113" t="s">
        <v>35</v>
      </c>
      <c r="G113" s="112"/>
      <c r="H113" s="190" t="s">
        <v>66</v>
      </c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04"/>
      <c r="Y113" s="124">
        <v>1</v>
      </c>
      <c r="Z113" s="124">
        <v>2</v>
      </c>
      <c r="AA113" s="124">
        <v>3</v>
      </c>
      <c r="AB113" s="124">
        <v>4</v>
      </c>
      <c r="AC113" s="124">
        <v>5</v>
      </c>
      <c r="AD113" s="124">
        <v>6</v>
      </c>
      <c r="AE113" s="124">
        <v>7</v>
      </c>
      <c r="AF113" s="124">
        <v>8</v>
      </c>
      <c r="AG113" s="106"/>
      <c r="AH113" s="106"/>
      <c r="AI113" s="106"/>
      <c r="AJ113" s="106"/>
      <c r="AK113" s="109"/>
      <c r="AL113" s="112"/>
      <c r="AM113" s="112"/>
      <c r="AN113" s="188"/>
      <c r="AO113" s="188"/>
      <c r="AP113" s="104"/>
      <c r="AQ113" s="124">
        <v>1</v>
      </c>
      <c r="AR113" s="124">
        <v>2</v>
      </c>
      <c r="AS113" s="124">
        <v>3</v>
      </c>
      <c r="AT113" s="124">
        <v>4</v>
      </c>
      <c r="AU113" s="124">
        <v>5</v>
      </c>
      <c r="AV113" s="124">
        <v>6</v>
      </c>
      <c r="AW113" s="124">
        <v>7</v>
      </c>
      <c r="AX113" s="124">
        <v>8</v>
      </c>
      <c r="AY113" s="106"/>
      <c r="AZ113" s="106"/>
      <c r="BA113" s="106"/>
      <c r="BB113" s="106"/>
      <c r="BC113" s="109"/>
      <c r="BD113" s="119"/>
      <c r="BE113" s="111"/>
      <c r="BF113" s="112"/>
      <c r="BG113" s="112"/>
      <c r="BH113" s="112"/>
      <c r="BI113" s="112"/>
      <c r="BJ113" s="113" t="s">
        <v>35</v>
      </c>
      <c r="BK113" s="112"/>
      <c r="BL113" s="114" t="str">
        <f>H113</f>
        <v>0X.XX</v>
      </c>
      <c r="BM113" s="112"/>
      <c r="BN113" s="112"/>
      <c r="BO113" s="112"/>
      <c r="BP113" s="112"/>
      <c r="BQ113" s="112"/>
      <c r="BR113" s="112"/>
      <c r="BS113" s="112"/>
      <c r="BT113" s="112"/>
      <c r="BU113" s="112"/>
      <c r="BV113" s="112"/>
      <c r="BW113" s="112"/>
      <c r="BX113" s="112"/>
      <c r="BY113" s="112"/>
      <c r="BZ113" s="112"/>
      <c r="CA113" s="112"/>
      <c r="CB113" s="104"/>
      <c r="CC113" s="124">
        <v>1</v>
      </c>
      <c r="CD113" s="124">
        <v>2</v>
      </c>
      <c r="CE113" s="124">
        <v>3</v>
      </c>
      <c r="CF113" s="124">
        <v>4</v>
      </c>
      <c r="CG113" s="124">
        <v>5</v>
      </c>
      <c r="CH113" s="124">
        <v>6</v>
      </c>
      <c r="CI113" s="124">
        <v>7</v>
      </c>
      <c r="CJ113" s="124">
        <v>8</v>
      </c>
      <c r="CK113" s="106"/>
      <c r="CL113" s="106"/>
      <c r="CM113" s="106"/>
      <c r="CN113" s="106"/>
      <c r="CO113" s="109"/>
      <c r="CP113" s="112"/>
      <c r="CQ113" s="112"/>
      <c r="CR113" s="188"/>
      <c r="CS113" s="188"/>
      <c r="CT113" s="104"/>
      <c r="CU113" s="124">
        <v>1</v>
      </c>
      <c r="CV113" s="124">
        <v>2</v>
      </c>
      <c r="CW113" s="124">
        <v>3</v>
      </c>
      <c r="CX113" s="124">
        <v>4</v>
      </c>
      <c r="CY113" s="124">
        <v>5</v>
      </c>
      <c r="CZ113" s="124">
        <v>6</v>
      </c>
      <c r="DA113" s="124">
        <v>7</v>
      </c>
      <c r="DB113" s="124">
        <v>8</v>
      </c>
      <c r="DC113" s="106"/>
      <c r="DD113" s="106"/>
      <c r="DE113" s="106"/>
      <c r="DF113" s="106"/>
      <c r="DG113" s="109"/>
      <c r="DH113" s="119"/>
    </row>
    <row r="114" spans="1:112" ht="15" customHeight="1">
      <c r="A114" s="111"/>
      <c r="B114" s="112"/>
      <c r="C114" s="112"/>
      <c r="D114" s="112"/>
      <c r="E114" s="112"/>
      <c r="F114" s="113" t="s">
        <v>33</v>
      </c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1"/>
      <c r="Y114" s="112"/>
      <c r="Z114" s="112"/>
      <c r="AA114" s="112"/>
      <c r="AB114" s="112"/>
      <c r="AC114" s="112"/>
      <c r="AD114" s="112"/>
      <c r="AE114" s="112"/>
      <c r="AF114" s="112"/>
      <c r="AG114" s="188"/>
      <c r="AH114" s="188"/>
      <c r="AI114" s="188"/>
      <c r="AJ114" s="188"/>
      <c r="AK114" s="125"/>
      <c r="AL114" s="188"/>
      <c r="AM114" s="188"/>
      <c r="AN114" s="188"/>
      <c r="AO114" s="188"/>
      <c r="AP114" s="111"/>
      <c r="AQ114" s="112"/>
      <c r="AR114" s="112"/>
      <c r="AS114" s="112"/>
      <c r="AT114" s="112"/>
      <c r="AU114" s="112"/>
      <c r="AV114" s="112"/>
      <c r="AW114" s="112"/>
      <c r="AX114" s="112"/>
      <c r="AY114" s="188"/>
      <c r="AZ114" s="188"/>
      <c r="BA114" s="188"/>
      <c r="BB114" s="188"/>
      <c r="BC114" s="125"/>
      <c r="BD114" s="119"/>
      <c r="BE114" s="111"/>
      <c r="BF114" s="112"/>
      <c r="BG114" s="112"/>
      <c r="BH114" s="112"/>
      <c r="BI114" s="112"/>
      <c r="BJ114" s="113" t="s">
        <v>33</v>
      </c>
      <c r="BK114" s="112"/>
      <c r="BL114" s="114">
        <f>H114</f>
        <v>0</v>
      </c>
      <c r="BM114" s="112"/>
      <c r="BN114" s="112"/>
      <c r="BO114" s="112"/>
      <c r="BP114" s="112"/>
      <c r="BQ114" s="112"/>
      <c r="BR114" s="112"/>
      <c r="BS114" s="112"/>
      <c r="BT114" s="112"/>
      <c r="BU114" s="112"/>
      <c r="BV114" s="112"/>
      <c r="BW114" s="112"/>
      <c r="BX114" s="112"/>
      <c r="BY114" s="112"/>
      <c r="BZ114" s="112"/>
      <c r="CA114" s="112"/>
      <c r="CB114" s="111"/>
      <c r="CC114" s="112"/>
      <c r="CD114" s="112"/>
      <c r="CE114" s="112"/>
      <c r="CF114" s="112"/>
      <c r="CG114" s="112"/>
      <c r="CH114" s="112"/>
      <c r="CI114" s="112"/>
      <c r="CJ114" s="112"/>
      <c r="CK114" s="188"/>
      <c r="CL114" s="188"/>
      <c r="CM114" s="188"/>
      <c r="CN114" s="188"/>
      <c r="CO114" s="125"/>
      <c r="CP114" s="188"/>
      <c r="CQ114" s="188"/>
      <c r="CR114" s="188"/>
      <c r="CS114" s="188"/>
      <c r="CT114" s="111"/>
      <c r="CU114" s="112"/>
      <c r="CV114" s="112"/>
      <c r="CW114" s="112"/>
      <c r="CX114" s="112"/>
      <c r="CY114" s="112"/>
      <c r="CZ114" s="112"/>
      <c r="DA114" s="112"/>
      <c r="DB114" s="112"/>
      <c r="DC114" s="188"/>
      <c r="DD114" s="188"/>
      <c r="DE114" s="188"/>
      <c r="DF114" s="188"/>
      <c r="DG114" s="125"/>
      <c r="DH114" s="119"/>
    </row>
    <row r="115" spans="1:112" ht="15" customHeight="1">
      <c r="A115" s="111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1"/>
      <c r="Y115" s="267"/>
      <c r="Z115" s="267"/>
      <c r="AA115" s="267"/>
      <c r="AB115" s="267"/>
      <c r="AC115" s="273"/>
      <c r="AD115" s="273"/>
      <c r="AE115" s="250"/>
      <c r="AF115" s="257"/>
      <c r="AG115" s="253"/>
      <c r="AH115" s="253"/>
      <c r="AI115" s="253"/>
      <c r="AJ115" s="253"/>
      <c r="AK115" s="119"/>
      <c r="AL115" s="112"/>
      <c r="AM115" s="112"/>
      <c r="AN115" s="188"/>
      <c r="AO115" s="188"/>
      <c r="AP115" s="126"/>
      <c r="AQ115" s="267"/>
      <c r="AR115" s="267"/>
      <c r="AS115" s="270"/>
      <c r="AT115" s="270"/>
      <c r="AU115" s="270"/>
      <c r="AV115" s="270"/>
      <c r="AW115" s="264"/>
      <c r="AX115" s="264"/>
      <c r="AY115" s="253"/>
      <c r="AZ115" s="253"/>
      <c r="BA115" s="253"/>
      <c r="BB115" s="253"/>
      <c r="BC115" s="119"/>
      <c r="BD115" s="119"/>
      <c r="BE115" s="111"/>
      <c r="BF115" s="112"/>
      <c r="BG115" s="112"/>
      <c r="BH115" s="112"/>
      <c r="BI115" s="112"/>
      <c r="BJ115" s="112"/>
      <c r="BK115" s="112"/>
      <c r="BL115" s="112"/>
      <c r="BM115" s="112"/>
      <c r="BN115" s="112"/>
      <c r="BO115" s="112"/>
      <c r="BP115" s="112"/>
      <c r="BQ115" s="112"/>
      <c r="BR115" s="112"/>
      <c r="BS115" s="112"/>
      <c r="BT115" s="112"/>
      <c r="BU115" s="112"/>
      <c r="BV115" s="112"/>
      <c r="BW115" s="112"/>
      <c r="BX115" s="112"/>
      <c r="BY115" s="112"/>
      <c r="BZ115" s="112"/>
      <c r="CA115" s="112"/>
      <c r="CB115" s="111"/>
      <c r="CC115" s="267"/>
      <c r="CD115" s="267"/>
      <c r="CE115" s="267"/>
      <c r="CF115" s="267"/>
      <c r="CG115" s="273"/>
      <c r="CH115" s="273"/>
      <c r="CI115" s="276"/>
      <c r="CJ115" s="281"/>
      <c r="CK115" s="238"/>
      <c r="CL115" s="238"/>
      <c r="CM115" s="238"/>
      <c r="CN115" s="238"/>
      <c r="CO115" s="119"/>
      <c r="CP115" s="112"/>
      <c r="CQ115" s="112"/>
      <c r="CR115" s="188"/>
      <c r="CS115" s="188"/>
      <c r="CT115" s="126"/>
      <c r="CU115" s="267"/>
      <c r="CV115" s="267"/>
      <c r="CW115" s="270"/>
      <c r="CX115" s="270"/>
      <c r="CY115" s="270"/>
      <c r="CZ115" s="270"/>
      <c r="DA115" s="264"/>
      <c r="DB115" s="264"/>
      <c r="DC115" s="238"/>
      <c r="DD115" s="238"/>
      <c r="DE115" s="238"/>
      <c r="DF115" s="238"/>
      <c r="DG115" s="119"/>
      <c r="DH115" s="119"/>
    </row>
    <row r="116" spans="1:112" ht="15" customHeight="1">
      <c r="A116" s="111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88"/>
      <c r="Q116" s="122" t="s">
        <v>36</v>
      </c>
      <c r="R116" s="122"/>
      <c r="S116" s="112"/>
      <c r="T116" s="112"/>
      <c r="U116" s="112"/>
      <c r="V116" s="188" t="s">
        <v>8</v>
      </c>
      <c r="W116" s="112"/>
      <c r="X116" s="111"/>
      <c r="Y116" s="268"/>
      <c r="Z116" s="268"/>
      <c r="AA116" s="268"/>
      <c r="AB116" s="268"/>
      <c r="AC116" s="274"/>
      <c r="AD116" s="274"/>
      <c r="AE116" s="251"/>
      <c r="AF116" s="258"/>
      <c r="AG116" s="254"/>
      <c r="AH116" s="254"/>
      <c r="AI116" s="254"/>
      <c r="AJ116" s="254"/>
      <c r="AK116" s="119"/>
      <c r="AL116" s="112"/>
      <c r="AM116" s="112"/>
      <c r="AN116" s="188" t="s">
        <v>9</v>
      </c>
      <c r="AO116" s="188"/>
      <c r="AP116" s="126"/>
      <c r="AQ116" s="268"/>
      <c r="AR116" s="268"/>
      <c r="AS116" s="271"/>
      <c r="AT116" s="271"/>
      <c r="AU116" s="271"/>
      <c r="AV116" s="271"/>
      <c r="AW116" s="265"/>
      <c r="AX116" s="265"/>
      <c r="AY116" s="254"/>
      <c r="AZ116" s="254"/>
      <c r="BA116" s="254"/>
      <c r="BB116" s="254"/>
      <c r="BC116" s="119"/>
      <c r="BD116" s="119"/>
      <c r="BE116" s="111"/>
      <c r="BF116" s="112"/>
      <c r="BG116" s="112"/>
      <c r="BH116" s="112"/>
      <c r="BI116" s="112"/>
      <c r="BJ116" s="112"/>
      <c r="BK116" s="112"/>
      <c r="BL116" s="112"/>
      <c r="BM116" s="112"/>
      <c r="BN116" s="112"/>
      <c r="BO116" s="112"/>
      <c r="BP116" s="112"/>
      <c r="BQ116" s="112"/>
      <c r="BR116" s="112"/>
      <c r="BS116" s="112"/>
      <c r="BT116" s="188"/>
      <c r="BU116" s="122" t="s">
        <v>36</v>
      </c>
      <c r="BV116" s="122"/>
      <c r="BW116" s="112"/>
      <c r="BX116" s="112"/>
      <c r="BY116" s="112"/>
      <c r="BZ116" s="188" t="s">
        <v>8</v>
      </c>
      <c r="CA116" s="112"/>
      <c r="CB116" s="111"/>
      <c r="CC116" s="268"/>
      <c r="CD116" s="268"/>
      <c r="CE116" s="268"/>
      <c r="CF116" s="268"/>
      <c r="CG116" s="274"/>
      <c r="CH116" s="274"/>
      <c r="CI116" s="277"/>
      <c r="CJ116" s="282"/>
      <c r="CK116" s="239"/>
      <c r="CL116" s="239"/>
      <c r="CM116" s="239"/>
      <c r="CN116" s="239"/>
      <c r="CO116" s="119"/>
      <c r="CP116" s="112"/>
      <c r="CQ116" s="112"/>
      <c r="CR116" s="188" t="s">
        <v>9</v>
      </c>
      <c r="CS116" s="188"/>
      <c r="CT116" s="126"/>
      <c r="CU116" s="268"/>
      <c r="CV116" s="268"/>
      <c r="CW116" s="271"/>
      <c r="CX116" s="271"/>
      <c r="CY116" s="271"/>
      <c r="CZ116" s="271"/>
      <c r="DA116" s="265"/>
      <c r="DB116" s="265"/>
      <c r="DC116" s="239"/>
      <c r="DD116" s="239"/>
      <c r="DE116" s="239"/>
      <c r="DF116" s="239"/>
      <c r="DG116" s="119"/>
      <c r="DH116" s="119"/>
    </row>
    <row r="117" spans="1:112" ht="15" customHeight="1">
      <c r="A117" s="111"/>
      <c r="B117" s="112"/>
      <c r="C117" s="112"/>
      <c r="D117" s="112"/>
      <c r="E117" s="112"/>
      <c r="F117" s="113" t="s">
        <v>39</v>
      </c>
      <c r="G117" s="112"/>
      <c r="H117" s="115" t="s">
        <v>47</v>
      </c>
      <c r="I117" s="112"/>
      <c r="J117" s="112"/>
      <c r="K117" s="112"/>
      <c r="L117" s="112"/>
      <c r="M117" s="112"/>
      <c r="N117" s="112"/>
      <c r="O117" s="112"/>
      <c r="P117" s="113"/>
      <c r="Q117" s="156">
        <v>0</v>
      </c>
      <c r="R117" s="122"/>
      <c r="S117" s="112"/>
      <c r="T117" s="112"/>
      <c r="U117" s="112"/>
      <c r="V117" s="112"/>
      <c r="W117" s="112"/>
      <c r="X117" s="111"/>
      <c r="Y117" s="269"/>
      <c r="Z117" s="269"/>
      <c r="AA117" s="269"/>
      <c r="AB117" s="269"/>
      <c r="AC117" s="275"/>
      <c r="AD117" s="275"/>
      <c r="AE117" s="252"/>
      <c r="AF117" s="259"/>
      <c r="AG117" s="254"/>
      <c r="AH117" s="254"/>
      <c r="AI117" s="254"/>
      <c r="AJ117" s="254"/>
      <c r="AK117" s="119"/>
      <c r="AL117" s="112"/>
      <c r="AM117" s="112"/>
      <c r="AN117" s="188"/>
      <c r="AO117" s="188"/>
      <c r="AP117" s="126"/>
      <c r="AQ117" s="269"/>
      <c r="AR117" s="269"/>
      <c r="AS117" s="272"/>
      <c r="AT117" s="272"/>
      <c r="AU117" s="272"/>
      <c r="AV117" s="272"/>
      <c r="AW117" s="266"/>
      <c r="AX117" s="266"/>
      <c r="AY117" s="255"/>
      <c r="AZ117" s="255"/>
      <c r="BA117" s="254"/>
      <c r="BB117" s="254"/>
      <c r="BC117" s="119"/>
      <c r="BD117" s="119"/>
      <c r="BE117" s="111" t="s">
        <v>51</v>
      </c>
      <c r="BF117" s="112"/>
      <c r="BG117" s="112"/>
      <c r="BH117" s="112"/>
      <c r="BI117" s="112"/>
      <c r="BJ117" s="113"/>
      <c r="BK117" s="112"/>
      <c r="BL117" s="115"/>
      <c r="BM117" s="112"/>
      <c r="BN117" s="112"/>
      <c r="BO117" s="112"/>
      <c r="BP117" s="112"/>
      <c r="BQ117" s="112"/>
      <c r="BR117" s="112"/>
      <c r="BS117" s="112"/>
      <c r="BT117" s="113"/>
      <c r="BU117" s="156">
        <f t="shared" ref="BU117" si="9">SUM(BS117:BT117)</f>
        <v>0</v>
      </c>
      <c r="BV117" s="122"/>
      <c r="BW117" s="112"/>
      <c r="BX117" s="112"/>
      <c r="BY117" s="112"/>
      <c r="BZ117" s="112"/>
      <c r="CA117" s="112"/>
      <c r="CB117" s="111"/>
      <c r="CC117" s="269"/>
      <c r="CD117" s="269"/>
      <c r="CE117" s="269"/>
      <c r="CF117" s="269"/>
      <c r="CG117" s="275"/>
      <c r="CH117" s="275"/>
      <c r="CI117" s="278"/>
      <c r="CJ117" s="283"/>
      <c r="CK117" s="239"/>
      <c r="CL117" s="239"/>
      <c r="CM117" s="239"/>
      <c r="CN117" s="239"/>
      <c r="CO117" s="119"/>
      <c r="CP117" s="112"/>
      <c r="CQ117" s="112"/>
      <c r="CR117" s="188"/>
      <c r="CS117" s="188"/>
      <c r="CT117" s="126"/>
      <c r="CU117" s="269"/>
      <c r="CV117" s="269"/>
      <c r="CW117" s="272"/>
      <c r="CX117" s="272"/>
      <c r="CY117" s="272"/>
      <c r="CZ117" s="272"/>
      <c r="DA117" s="266"/>
      <c r="DB117" s="266"/>
      <c r="DC117" s="240"/>
      <c r="DD117" s="240"/>
      <c r="DE117" s="239"/>
      <c r="DF117" s="239"/>
      <c r="DG117" s="119"/>
      <c r="DH117" s="119"/>
    </row>
    <row r="118" spans="1:112" ht="15" customHeight="1">
      <c r="A118" s="111"/>
      <c r="B118" s="112"/>
      <c r="C118" s="112"/>
      <c r="D118" s="112"/>
      <c r="E118" s="112"/>
      <c r="F118" s="113" t="s">
        <v>40</v>
      </c>
      <c r="G118" s="112"/>
      <c r="H118" s="115" t="s">
        <v>52</v>
      </c>
      <c r="I118" s="112"/>
      <c r="J118" s="112"/>
      <c r="K118" s="112"/>
      <c r="L118" s="112"/>
      <c r="M118" s="112"/>
      <c r="N118" s="112"/>
      <c r="O118" s="112"/>
      <c r="P118" s="113"/>
      <c r="Q118" s="156">
        <v>0</v>
      </c>
      <c r="R118" s="122"/>
      <c r="S118" s="112"/>
      <c r="T118" s="112"/>
      <c r="U118" s="112"/>
      <c r="V118" s="112"/>
      <c r="W118" s="112"/>
      <c r="X118" s="111"/>
      <c r="Y118" s="120"/>
      <c r="Z118" s="120"/>
      <c r="AA118" s="120"/>
      <c r="AB118" s="120"/>
      <c r="AC118" s="127"/>
      <c r="AD118" s="112"/>
      <c r="AE118" s="128"/>
      <c r="AF118" s="128"/>
      <c r="AG118" s="255"/>
      <c r="AH118" s="255"/>
      <c r="AI118" s="255"/>
      <c r="AJ118" s="255"/>
      <c r="AK118" s="119"/>
      <c r="AL118" s="112"/>
      <c r="AM118" s="112"/>
      <c r="AN118" s="188"/>
      <c r="AO118" s="188"/>
      <c r="AP118" s="126"/>
      <c r="AQ118" s="164"/>
      <c r="AR118" s="164"/>
      <c r="AS118" s="120"/>
      <c r="AT118" s="120"/>
      <c r="AU118" s="120"/>
      <c r="AV118" s="120"/>
      <c r="AW118" s="120"/>
      <c r="AX118" s="120"/>
      <c r="AY118" s="195"/>
      <c r="AZ118" s="195"/>
      <c r="BA118" s="255"/>
      <c r="BB118" s="255"/>
      <c r="BC118" s="119"/>
      <c r="BD118" s="119"/>
      <c r="BE118" s="111"/>
      <c r="BF118" s="112"/>
      <c r="BG118" s="112"/>
      <c r="BH118" s="112"/>
      <c r="BI118" s="112"/>
      <c r="BJ118" s="113" t="s">
        <v>40</v>
      </c>
      <c r="BK118" s="112"/>
      <c r="BL118" s="115" t="s">
        <v>52</v>
      </c>
      <c r="BM118" s="112"/>
      <c r="BN118" s="112"/>
      <c r="BO118" s="112"/>
      <c r="BP118" s="112"/>
      <c r="BQ118" s="112"/>
      <c r="BR118" s="112"/>
      <c r="BS118" s="112"/>
      <c r="BT118" s="113"/>
      <c r="BU118" s="156">
        <f>SUM(BS118:BT118)</f>
        <v>0</v>
      </c>
      <c r="BV118" s="122"/>
      <c r="BW118" s="112"/>
      <c r="BX118" s="112"/>
      <c r="BY118" s="112"/>
      <c r="BZ118" s="112"/>
      <c r="CA118" s="112"/>
      <c r="CB118" s="111"/>
      <c r="CC118" s="120"/>
      <c r="CD118" s="120"/>
      <c r="CE118" s="120"/>
      <c r="CF118" s="120"/>
      <c r="CG118" s="127"/>
      <c r="CH118" s="112"/>
      <c r="CI118" s="128"/>
      <c r="CJ118" s="128"/>
      <c r="CK118" s="240"/>
      <c r="CL118" s="240"/>
      <c r="CM118" s="240"/>
      <c r="CN118" s="240"/>
      <c r="CO118" s="119"/>
      <c r="CP118" s="112"/>
      <c r="CQ118" s="112"/>
      <c r="CR118" s="188"/>
      <c r="CS118" s="188"/>
      <c r="CT118" s="126"/>
      <c r="CU118" s="112"/>
      <c r="CV118" s="112"/>
      <c r="CW118" s="120"/>
      <c r="CX118" s="120"/>
      <c r="CY118" s="120"/>
      <c r="CZ118" s="120"/>
      <c r="DA118" s="120"/>
      <c r="DB118" s="120"/>
      <c r="DC118" s="112"/>
      <c r="DD118" s="112"/>
      <c r="DE118" s="240"/>
      <c r="DF118" s="240"/>
      <c r="DG118" s="119"/>
      <c r="DH118" s="119"/>
    </row>
    <row r="119" spans="1:112" ht="15" customHeight="1">
      <c r="A119" s="111"/>
      <c r="B119" s="112"/>
      <c r="C119" s="112"/>
      <c r="D119" s="112"/>
      <c r="E119" s="112"/>
      <c r="F119" s="112"/>
      <c r="G119" s="112"/>
      <c r="H119" s="112" t="s">
        <v>53</v>
      </c>
      <c r="I119" s="115"/>
      <c r="J119" s="112"/>
      <c r="K119" s="112"/>
      <c r="L119" s="115"/>
      <c r="M119" s="116"/>
      <c r="N119" s="115"/>
      <c r="O119" s="113"/>
      <c r="P119" s="113"/>
      <c r="Q119" s="156">
        <v>0</v>
      </c>
      <c r="R119" s="122"/>
      <c r="S119" s="112"/>
      <c r="T119" s="112"/>
      <c r="U119" s="112"/>
      <c r="V119" s="112"/>
      <c r="W119" s="112"/>
      <c r="X119" s="111"/>
      <c r="Y119" s="123"/>
      <c r="Z119" s="129"/>
      <c r="AA119" s="123"/>
      <c r="AB119" s="123"/>
      <c r="AC119" s="130"/>
      <c r="AD119" s="130"/>
      <c r="AE119" s="130"/>
      <c r="AF119" s="130"/>
      <c r="AG119" s="131"/>
      <c r="AH119" s="112"/>
      <c r="AI119" s="112"/>
      <c r="AJ119" s="112"/>
      <c r="AK119" s="119"/>
      <c r="AL119" s="112"/>
      <c r="AM119" s="112"/>
      <c r="AN119" s="188"/>
      <c r="AO119" s="188"/>
      <c r="AP119" s="126"/>
      <c r="AQ119" s="123"/>
      <c r="AR119" s="123"/>
      <c r="AS119" s="118"/>
      <c r="AT119" s="118"/>
      <c r="AU119" s="123"/>
      <c r="AV119" s="123"/>
      <c r="AW119" s="123"/>
      <c r="AX119" s="123"/>
      <c r="AY119" s="131"/>
      <c r="AZ119" s="123"/>
      <c r="BA119" s="123"/>
      <c r="BB119" s="123"/>
      <c r="BC119" s="119"/>
      <c r="BD119" s="119"/>
      <c r="BE119" s="111"/>
      <c r="BF119" s="112"/>
      <c r="BG119" s="112"/>
      <c r="BH119" s="112"/>
      <c r="BI119" s="112"/>
      <c r="BJ119" s="112"/>
      <c r="BK119" s="112"/>
      <c r="BL119" s="112" t="s">
        <v>53</v>
      </c>
      <c r="BM119" s="115"/>
      <c r="BN119" s="112"/>
      <c r="BO119" s="112"/>
      <c r="BP119" s="115"/>
      <c r="BQ119" s="116"/>
      <c r="BR119" s="115"/>
      <c r="BS119" s="113"/>
      <c r="BT119" s="113"/>
      <c r="BU119" s="156">
        <f>SUM(BS119:BT119)</f>
        <v>0</v>
      </c>
      <c r="BV119" s="122"/>
      <c r="BW119" s="112"/>
      <c r="BX119" s="112"/>
      <c r="BY119" s="112"/>
      <c r="BZ119" s="112"/>
      <c r="CA119" s="112"/>
      <c r="CB119" s="111"/>
      <c r="CC119" s="123"/>
      <c r="CD119" s="129"/>
      <c r="CE119" s="123"/>
      <c r="CF119" s="123"/>
      <c r="CG119" s="130"/>
      <c r="CH119" s="130"/>
      <c r="CI119" s="130"/>
      <c r="CJ119" s="130"/>
      <c r="CK119" s="131"/>
      <c r="CL119" s="112"/>
      <c r="CM119" s="112"/>
      <c r="CN119" s="112"/>
      <c r="CO119" s="119"/>
      <c r="CP119" s="112"/>
      <c r="CQ119" s="112"/>
      <c r="CR119" s="188"/>
      <c r="CS119" s="188"/>
      <c r="CT119" s="126"/>
      <c r="CU119" s="123"/>
      <c r="CV119" s="123"/>
      <c r="CW119" s="118"/>
      <c r="CX119" s="118"/>
      <c r="CY119" s="123"/>
      <c r="CZ119" s="123"/>
      <c r="DA119" s="123"/>
      <c r="DB119" s="123"/>
      <c r="DC119" s="131"/>
      <c r="DD119" s="123"/>
      <c r="DE119" s="123"/>
      <c r="DF119" s="123"/>
      <c r="DG119" s="119"/>
      <c r="DH119" s="119"/>
    </row>
    <row r="120" spans="1:112" ht="15" customHeight="1">
      <c r="A120" s="111"/>
      <c r="B120" s="112"/>
      <c r="C120" s="115"/>
      <c r="D120" s="115"/>
      <c r="E120" s="112"/>
      <c r="F120" s="112"/>
      <c r="G120" s="112"/>
      <c r="H120" s="112" t="s">
        <v>70</v>
      </c>
      <c r="I120" s="115"/>
      <c r="J120" s="112"/>
      <c r="K120" s="112"/>
      <c r="L120" s="115"/>
      <c r="M120" s="116"/>
      <c r="N120" s="115"/>
      <c r="O120" s="113"/>
      <c r="P120" s="113"/>
      <c r="Q120" s="156">
        <v>0</v>
      </c>
      <c r="R120" s="112"/>
      <c r="S120" s="112"/>
      <c r="T120" s="112"/>
      <c r="U120" s="112"/>
      <c r="V120" s="112"/>
      <c r="W120" s="112"/>
      <c r="X120" s="111"/>
      <c r="Y120" s="267"/>
      <c r="Z120" s="267"/>
      <c r="AA120" s="267"/>
      <c r="AB120" s="273"/>
      <c r="AC120" s="273"/>
      <c r="AD120" s="273"/>
      <c r="AE120" s="273"/>
      <c r="AF120" s="264"/>
      <c r="AG120" s="253"/>
      <c r="AH120" s="253"/>
      <c r="AI120" s="253"/>
      <c r="AJ120" s="253"/>
      <c r="AK120" s="119"/>
      <c r="AL120" s="112"/>
      <c r="AM120" s="112"/>
      <c r="AN120" s="188"/>
      <c r="AO120" s="188"/>
      <c r="AP120" s="126"/>
      <c r="AQ120" s="267"/>
      <c r="AR120" s="267"/>
      <c r="AS120" s="270"/>
      <c r="AT120" s="270"/>
      <c r="AU120" s="270"/>
      <c r="AV120" s="270"/>
      <c r="AW120" s="264"/>
      <c r="AX120" s="264"/>
      <c r="AY120" s="253"/>
      <c r="AZ120" s="253"/>
      <c r="BA120" s="253"/>
      <c r="BB120" s="253"/>
      <c r="BC120" s="119"/>
      <c r="BD120" s="119"/>
      <c r="BE120" s="111"/>
      <c r="BF120" s="112"/>
      <c r="BG120" s="115"/>
      <c r="BH120" s="115"/>
      <c r="BI120" s="112"/>
      <c r="BJ120" s="112"/>
      <c r="BK120" s="112"/>
      <c r="BL120" s="112" t="s">
        <v>70</v>
      </c>
      <c r="BM120" s="115"/>
      <c r="BN120" s="112"/>
      <c r="BO120" s="112"/>
      <c r="BP120" s="115"/>
      <c r="BQ120" s="116"/>
      <c r="BR120" s="115"/>
      <c r="BS120" s="113"/>
      <c r="BT120" s="113"/>
      <c r="BU120" s="156">
        <f>SUM(BS120:BT120)</f>
        <v>0</v>
      </c>
      <c r="BV120" s="112"/>
      <c r="BW120" s="112"/>
      <c r="BX120" s="112"/>
      <c r="BY120" s="112"/>
      <c r="BZ120" s="112"/>
      <c r="CA120" s="112"/>
      <c r="CB120" s="111"/>
      <c r="CC120" s="267"/>
      <c r="CD120" s="267"/>
      <c r="CE120" s="267"/>
      <c r="CF120" s="273"/>
      <c r="CG120" s="273"/>
      <c r="CH120" s="273"/>
      <c r="CI120" s="273"/>
      <c r="CJ120" s="264"/>
      <c r="CK120" s="238"/>
      <c r="CL120" s="238"/>
      <c r="CM120" s="238"/>
      <c r="CN120" s="238"/>
      <c r="CO120" s="119"/>
      <c r="CP120" s="112"/>
      <c r="CQ120" s="112"/>
      <c r="CR120" s="188"/>
      <c r="CS120" s="188"/>
      <c r="CT120" s="126"/>
      <c r="CU120" s="267"/>
      <c r="CV120" s="267"/>
      <c r="CW120" s="270"/>
      <c r="CX120" s="270"/>
      <c r="CY120" s="270"/>
      <c r="CZ120" s="270"/>
      <c r="DA120" s="264"/>
      <c r="DB120" s="264"/>
      <c r="DC120" s="238"/>
      <c r="DD120" s="238"/>
      <c r="DE120" s="238"/>
      <c r="DF120" s="238"/>
      <c r="DG120" s="119"/>
      <c r="DH120" s="119"/>
    </row>
    <row r="121" spans="1:112" ht="15" customHeight="1">
      <c r="A121" s="111"/>
      <c r="B121" s="112"/>
      <c r="C121" s="112"/>
      <c r="D121" s="112"/>
      <c r="E121" s="112"/>
      <c r="F121" s="112"/>
      <c r="G121" s="112"/>
      <c r="H121" s="112" t="s">
        <v>71</v>
      </c>
      <c r="I121" s="112"/>
      <c r="J121" s="112"/>
      <c r="K121" s="112"/>
      <c r="L121" s="112"/>
      <c r="M121" s="112"/>
      <c r="N121" s="112"/>
      <c r="O121" s="113"/>
      <c r="P121" s="113"/>
      <c r="Q121" s="156">
        <v>0</v>
      </c>
      <c r="R121" s="122"/>
      <c r="S121" s="112"/>
      <c r="T121" s="279"/>
      <c r="U121" s="280"/>
      <c r="V121" s="188" t="s">
        <v>10</v>
      </c>
      <c r="W121" s="112"/>
      <c r="X121" s="111"/>
      <c r="Y121" s="268"/>
      <c r="Z121" s="268"/>
      <c r="AA121" s="268"/>
      <c r="AB121" s="274"/>
      <c r="AC121" s="274"/>
      <c r="AD121" s="274"/>
      <c r="AE121" s="274"/>
      <c r="AF121" s="265"/>
      <c r="AG121" s="254"/>
      <c r="AH121" s="254"/>
      <c r="AI121" s="254"/>
      <c r="AJ121" s="254"/>
      <c r="AK121" s="119"/>
      <c r="AL121" s="112"/>
      <c r="AM121" s="112"/>
      <c r="AN121" s="188" t="s">
        <v>11</v>
      </c>
      <c r="AO121" s="188"/>
      <c r="AP121" s="126"/>
      <c r="AQ121" s="268"/>
      <c r="AR121" s="268"/>
      <c r="AS121" s="271"/>
      <c r="AT121" s="271"/>
      <c r="AU121" s="271"/>
      <c r="AV121" s="271"/>
      <c r="AW121" s="265"/>
      <c r="AX121" s="265"/>
      <c r="AY121" s="254"/>
      <c r="AZ121" s="254"/>
      <c r="BA121" s="254"/>
      <c r="BB121" s="254"/>
      <c r="BC121" s="119"/>
      <c r="BD121" s="119"/>
      <c r="BE121" s="111"/>
      <c r="BF121" s="112"/>
      <c r="BG121" s="112"/>
      <c r="BH121" s="112"/>
      <c r="BI121" s="112"/>
      <c r="BJ121" s="112"/>
      <c r="BK121" s="112"/>
      <c r="BL121" s="112" t="s">
        <v>71</v>
      </c>
      <c r="BM121" s="112"/>
      <c r="BN121" s="112"/>
      <c r="BO121" s="112"/>
      <c r="BP121" s="112"/>
      <c r="BQ121" s="112"/>
      <c r="BR121" s="112"/>
      <c r="BS121" s="113"/>
      <c r="BT121" s="113"/>
      <c r="BU121" s="156">
        <f>SUM(BS121:BT121)</f>
        <v>0</v>
      </c>
      <c r="BV121" s="122"/>
      <c r="BW121" s="112"/>
      <c r="BX121" s="279"/>
      <c r="BY121" s="280"/>
      <c r="BZ121" s="188" t="s">
        <v>10</v>
      </c>
      <c r="CA121" s="112"/>
      <c r="CB121" s="111"/>
      <c r="CC121" s="268"/>
      <c r="CD121" s="268"/>
      <c r="CE121" s="268"/>
      <c r="CF121" s="274"/>
      <c r="CG121" s="274"/>
      <c r="CH121" s="274"/>
      <c r="CI121" s="274"/>
      <c r="CJ121" s="265"/>
      <c r="CK121" s="239"/>
      <c r="CL121" s="239"/>
      <c r="CM121" s="239"/>
      <c r="CN121" s="239"/>
      <c r="CO121" s="119"/>
      <c r="CP121" s="112"/>
      <c r="CQ121" s="112"/>
      <c r="CR121" s="188" t="s">
        <v>11</v>
      </c>
      <c r="CS121" s="188"/>
      <c r="CT121" s="126"/>
      <c r="CU121" s="268"/>
      <c r="CV121" s="268"/>
      <c r="CW121" s="271"/>
      <c r="CX121" s="271"/>
      <c r="CY121" s="271"/>
      <c r="CZ121" s="271"/>
      <c r="DA121" s="265"/>
      <c r="DB121" s="265"/>
      <c r="DC121" s="239"/>
      <c r="DD121" s="239"/>
      <c r="DE121" s="239"/>
      <c r="DF121" s="239"/>
      <c r="DG121" s="119"/>
      <c r="DH121" s="119"/>
    </row>
    <row r="122" spans="1:112" ht="15" customHeight="1">
      <c r="A122" s="111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88"/>
      <c r="Q122" s="112"/>
      <c r="R122" s="122"/>
      <c r="S122" s="112"/>
      <c r="T122" s="279"/>
      <c r="U122" s="280"/>
      <c r="V122" s="112"/>
      <c r="W122" s="112"/>
      <c r="X122" s="111"/>
      <c r="Y122" s="269"/>
      <c r="Z122" s="269"/>
      <c r="AA122" s="269"/>
      <c r="AB122" s="275"/>
      <c r="AC122" s="275"/>
      <c r="AD122" s="275"/>
      <c r="AE122" s="275"/>
      <c r="AF122" s="266"/>
      <c r="AG122" s="255"/>
      <c r="AH122" s="255"/>
      <c r="AI122" s="254"/>
      <c r="AJ122" s="254"/>
      <c r="AK122" s="119"/>
      <c r="AL122" s="112"/>
      <c r="AM122" s="112"/>
      <c r="AN122" s="188"/>
      <c r="AO122" s="188"/>
      <c r="AP122" s="126"/>
      <c r="AQ122" s="269"/>
      <c r="AR122" s="269"/>
      <c r="AS122" s="272"/>
      <c r="AT122" s="272"/>
      <c r="AU122" s="272"/>
      <c r="AV122" s="272"/>
      <c r="AW122" s="266"/>
      <c r="AX122" s="266"/>
      <c r="AY122" s="255"/>
      <c r="AZ122" s="255"/>
      <c r="BA122" s="254"/>
      <c r="BB122" s="254"/>
      <c r="BC122" s="119"/>
      <c r="BD122" s="119"/>
      <c r="BE122" s="111"/>
      <c r="BF122" s="112"/>
      <c r="BG122" s="112"/>
      <c r="BH122" s="112"/>
      <c r="BI122" s="112"/>
      <c r="BJ122" s="113" t="s">
        <v>41</v>
      </c>
      <c r="BK122" s="112"/>
      <c r="BL122" s="112"/>
      <c r="BM122" s="112"/>
      <c r="BN122" s="112"/>
      <c r="BO122" s="112"/>
      <c r="BP122" s="112"/>
      <c r="BQ122" s="112"/>
      <c r="BR122" s="112"/>
      <c r="BS122" s="112"/>
      <c r="BT122" s="188"/>
      <c r="BU122" s="112"/>
      <c r="BV122" s="122"/>
      <c r="BW122" s="112"/>
      <c r="BX122" s="279"/>
      <c r="BY122" s="280"/>
      <c r="BZ122" s="112"/>
      <c r="CA122" s="112"/>
      <c r="CB122" s="111"/>
      <c r="CC122" s="269"/>
      <c r="CD122" s="269"/>
      <c r="CE122" s="269"/>
      <c r="CF122" s="275"/>
      <c r="CG122" s="275"/>
      <c r="CH122" s="275"/>
      <c r="CI122" s="275"/>
      <c r="CJ122" s="266"/>
      <c r="CK122" s="240"/>
      <c r="CL122" s="240"/>
      <c r="CM122" s="239"/>
      <c r="CN122" s="239"/>
      <c r="CO122" s="119"/>
      <c r="CP122" s="112"/>
      <c r="CQ122" s="112"/>
      <c r="CR122" s="188"/>
      <c r="CS122" s="188"/>
      <c r="CT122" s="126"/>
      <c r="CU122" s="269"/>
      <c r="CV122" s="269"/>
      <c r="CW122" s="272"/>
      <c r="CX122" s="272"/>
      <c r="CY122" s="272"/>
      <c r="CZ122" s="272"/>
      <c r="DA122" s="266"/>
      <c r="DB122" s="266"/>
      <c r="DC122" s="240"/>
      <c r="DD122" s="240"/>
      <c r="DE122" s="239"/>
      <c r="DF122" s="239"/>
      <c r="DG122" s="119"/>
      <c r="DH122" s="119"/>
    </row>
    <row r="123" spans="1:112" ht="15" customHeight="1">
      <c r="A123" s="111"/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74" t="s">
        <v>127</v>
      </c>
      <c r="P123" s="188" t="s">
        <v>49</v>
      </c>
      <c r="Q123" s="112"/>
      <c r="R123" s="122"/>
      <c r="S123" s="112"/>
      <c r="T123" s="279"/>
      <c r="U123" s="280"/>
      <c r="V123" s="112"/>
      <c r="W123" s="112"/>
      <c r="X123" s="111"/>
      <c r="Y123" s="120"/>
      <c r="Z123" s="120"/>
      <c r="AA123" s="120"/>
      <c r="AB123" s="120"/>
      <c r="AC123" s="120"/>
      <c r="AD123" s="120"/>
      <c r="AE123" s="120"/>
      <c r="AF123" s="134"/>
      <c r="AG123" s="164"/>
      <c r="AH123" s="164"/>
      <c r="AI123" s="255"/>
      <c r="AJ123" s="255"/>
      <c r="AK123" s="119"/>
      <c r="AL123" s="112"/>
      <c r="AM123" s="112"/>
      <c r="AN123" s="188"/>
      <c r="AO123" s="188"/>
      <c r="AP123" s="126"/>
      <c r="AQ123" s="164"/>
      <c r="AR123" s="164"/>
      <c r="AS123" s="120"/>
      <c r="AT123" s="120"/>
      <c r="AU123" s="120"/>
      <c r="AV123" s="120"/>
      <c r="AW123" s="120"/>
      <c r="AX123" s="120"/>
      <c r="AY123" s="195"/>
      <c r="AZ123" s="195"/>
      <c r="BA123" s="255"/>
      <c r="BB123" s="255"/>
      <c r="BC123" s="119"/>
      <c r="BD123" s="119"/>
      <c r="BE123" s="111"/>
      <c r="BF123" s="112"/>
      <c r="BG123" s="112"/>
      <c r="BH123" s="112"/>
      <c r="BI123" s="112"/>
      <c r="BJ123" s="112"/>
      <c r="BK123" s="112"/>
      <c r="BL123" s="112"/>
      <c r="BM123" s="112"/>
      <c r="BN123" s="112"/>
      <c r="BO123" s="112"/>
      <c r="BP123" s="112"/>
      <c r="BQ123" s="112"/>
      <c r="BR123" s="112"/>
      <c r="BS123" s="174" t="s">
        <v>127</v>
      </c>
      <c r="BT123" s="188" t="s">
        <v>49</v>
      </c>
      <c r="BU123" s="112"/>
      <c r="BV123" s="122"/>
      <c r="BW123" s="112"/>
      <c r="BX123" s="279"/>
      <c r="BY123" s="280"/>
      <c r="BZ123" s="112"/>
      <c r="CA123" s="112"/>
      <c r="CB123" s="111"/>
      <c r="CC123" s="120"/>
      <c r="CD123" s="120"/>
      <c r="CE123" s="120"/>
      <c r="CF123" s="120"/>
      <c r="CG123" s="120"/>
      <c r="CH123" s="120"/>
      <c r="CI123" s="120"/>
      <c r="CJ123" s="134"/>
      <c r="CK123" s="112"/>
      <c r="CL123" s="112"/>
      <c r="CM123" s="240"/>
      <c r="CN123" s="240"/>
      <c r="CO123" s="119"/>
      <c r="CP123" s="112"/>
      <c r="CQ123" s="112"/>
      <c r="CR123" s="188"/>
      <c r="CS123" s="188"/>
      <c r="CT123" s="126"/>
      <c r="CU123" s="112"/>
      <c r="CV123" s="112"/>
      <c r="CW123" s="120"/>
      <c r="CX123" s="120"/>
      <c r="CY123" s="120"/>
      <c r="CZ123" s="120"/>
      <c r="DA123" s="120"/>
      <c r="DB123" s="120"/>
      <c r="DC123" s="112"/>
      <c r="DD123" s="112"/>
      <c r="DE123" s="240"/>
      <c r="DF123" s="240"/>
      <c r="DG123" s="119"/>
      <c r="DH123" s="119"/>
    </row>
    <row r="124" spans="1:112" ht="15" customHeight="1">
      <c r="A124" s="111"/>
      <c r="B124" s="112"/>
      <c r="C124" s="112"/>
      <c r="D124" s="112"/>
      <c r="E124" s="112"/>
      <c r="F124" s="113" t="s">
        <v>41</v>
      </c>
      <c r="G124" s="112"/>
      <c r="H124" s="112" t="s">
        <v>132</v>
      </c>
      <c r="I124" s="112"/>
      <c r="J124" s="112"/>
      <c r="K124" s="112"/>
      <c r="L124" s="133"/>
      <c r="M124" s="112"/>
      <c r="N124" s="112"/>
      <c r="O124" s="155">
        <f>COUNTIF(X113:BB138,H124)</f>
        <v>0</v>
      </c>
      <c r="P124" s="155">
        <f>COUNTIF(X113:BB138,H124&amp;"/R")</f>
        <v>0</v>
      </c>
      <c r="Q124" s="156">
        <f t="shared" ref="Q124:Q132" si="10">SUM(O124:P124)</f>
        <v>0</v>
      </c>
      <c r="R124" s="122"/>
      <c r="S124" s="112"/>
      <c r="T124" s="279"/>
      <c r="U124" s="280"/>
      <c r="V124" s="112"/>
      <c r="W124" s="112"/>
      <c r="X124" s="111"/>
      <c r="Y124" s="123"/>
      <c r="Z124" s="123"/>
      <c r="AA124" s="123"/>
      <c r="AB124" s="123"/>
      <c r="AC124" s="123"/>
      <c r="AD124" s="123"/>
      <c r="AE124" s="123"/>
      <c r="AF124" s="123"/>
      <c r="AG124" s="131"/>
      <c r="AH124" s="112"/>
      <c r="AI124" s="112"/>
      <c r="AJ124" s="112"/>
      <c r="AK124" s="119"/>
      <c r="AL124" s="112"/>
      <c r="AM124" s="112"/>
      <c r="AN124" s="188"/>
      <c r="AO124" s="188"/>
      <c r="AP124" s="126"/>
      <c r="AQ124" s="123"/>
      <c r="AR124" s="123"/>
      <c r="AS124" s="118"/>
      <c r="AT124" s="118"/>
      <c r="AU124" s="123"/>
      <c r="AV124" s="123"/>
      <c r="AW124" s="123"/>
      <c r="AX124" s="123"/>
      <c r="AY124" s="131"/>
      <c r="AZ124" s="123"/>
      <c r="BA124" s="123"/>
      <c r="BB124" s="123"/>
      <c r="BC124" s="119"/>
      <c r="BD124" s="119"/>
      <c r="BE124" s="111"/>
      <c r="BF124" s="112"/>
      <c r="BG124" s="112"/>
      <c r="BH124" s="112"/>
      <c r="BI124" s="112"/>
      <c r="BJ124" s="112"/>
      <c r="BK124" s="112"/>
      <c r="BL124" s="112" t="s">
        <v>132</v>
      </c>
      <c r="BM124" s="112"/>
      <c r="BN124" s="112"/>
      <c r="BO124" s="112"/>
      <c r="BP124" s="133"/>
      <c r="BQ124" s="112"/>
      <c r="BR124" s="112"/>
      <c r="BS124" s="155">
        <f>COUNTIF(CB113:DF138,BL124)</f>
        <v>0</v>
      </c>
      <c r="BT124" s="155">
        <f>COUNTIF(CB113:DF138,BL124&amp;"/R")</f>
        <v>0</v>
      </c>
      <c r="BU124" s="156">
        <f t="shared" ref="BU124:BU132" si="11">SUM(BS124:BT124)</f>
        <v>0</v>
      </c>
      <c r="BV124" s="122"/>
      <c r="BW124" s="112"/>
      <c r="BX124" s="279"/>
      <c r="BY124" s="280"/>
      <c r="BZ124" s="112"/>
      <c r="CA124" s="112"/>
      <c r="CB124" s="111"/>
      <c r="CC124" s="123"/>
      <c r="CD124" s="123"/>
      <c r="CE124" s="123"/>
      <c r="CF124" s="123"/>
      <c r="CG124" s="123"/>
      <c r="CH124" s="123"/>
      <c r="CI124" s="123"/>
      <c r="CJ124" s="123"/>
      <c r="CK124" s="131"/>
      <c r="CL124" s="112"/>
      <c r="CM124" s="112"/>
      <c r="CN124" s="112"/>
      <c r="CO124" s="119"/>
      <c r="CP124" s="112"/>
      <c r="CQ124" s="112"/>
      <c r="CR124" s="188"/>
      <c r="CS124" s="188"/>
      <c r="CT124" s="126"/>
      <c r="CU124" s="123"/>
      <c r="CV124" s="123"/>
      <c r="CW124" s="118"/>
      <c r="CX124" s="118"/>
      <c r="CY124" s="123"/>
      <c r="CZ124" s="123"/>
      <c r="DA124" s="123"/>
      <c r="DB124" s="123"/>
      <c r="DC124" s="131"/>
      <c r="DD124" s="123"/>
      <c r="DE124" s="123"/>
      <c r="DF124" s="123"/>
      <c r="DG124" s="119"/>
      <c r="DH124" s="119"/>
    </row>
    <row r="125" spans="1:112" ht="15" customHeight="1">
      <c r="A125" s="111"/>
      <c r="B125" s="112"/>
      <c r="C125" s="112"/>
      <c r="D125" s="112"/>
      <c r="E125" s="112"/>
      <c r="F125" s="112"/>
      <c r="G125" s="112"/>
      <c r="H125" s="112" t="s">
        <v>135</v>
      </c>
      <c r="I125" s="112"/>
      <c r="J125" s="112"/>
      <c r="K125" s="112"/>
      <c r="L125" s="133"/>
      <c r="M125" s="112"/>
      <c r="N125" s="112"/>
      <c r="O125" s="155">
        <f>COUNTIF(X113:BB138,H125)</f>
        <v>0</v>
      </c>
      <c r="P125" s="155">
        <f>COUNTIF(X113:BB138,H125&amp;"/R")</f>
        <v>0</v>
      </c>
      <c r="Q125" s="156">
        <f t="shared" si="10"/>
        <v>0</v>
      </c>
      <c r="R125" s="122"/>
      <c r="S125" s="112"/>
      <c r="T125" s="279"/>
      <c r="U125" s="280"/>
      <c r="V125" s="112"/>
      <c r="W125" s="112"/>
      <c r="X125" s="111"/>
      <c r="Y125" s="267"/>
      <c r="Z125" s="267"/>
      <c r="AA125" s="273"/>
      <c r="AB125" s="273"/>
      <c r="AC125" s="273"/>
      <c r="AD125" s="273"/>
      <c r="AE125" s="267"/>
      <c r="AF125" s="267"/>
      <c r="AG125" s="253"/>
      <c r="AH125" s="253"/>
      <c r="AI125" s="253"/>
      <c r="AJ125" s="253"/>
      <c r="AK125" s="119"/>
      <c r="AL125" s="112"/>
      <c r="AM125" s="112"/>
      <c r="AN125" s="188"/>
      <c r="AO125" s="188"/>
      <c r="AP125" s="126"/>
      <c r="AQ125" s="267"/>
      <c r="AR125" s="267"/>
      <c r="AS125" s="270"/>
      <c r="AT125" s="270"/>
      <c r="AU125" s="270"/>
      <c r="AV125" s="270"/>
      <c r="AW125" s="264"/>
      <c r="AX125" s="264"/>
      <c r="AY125" s="253"/>
      <c r="AZ125" s="253"/>
      <c r="BA125" s="253"/>
      <c r="BB125" s="253"/>
      <c r="BC125" s="119"/>
      <c r="BD125" s="119"/>
      <c r="BE125" s="111"/>
      <c r="BF125" s="112"/>
      <c r="BG125" s="112"/>
      <c r="BH125" s="112"/>
      <c r="BI125" s="112"/>
      <c r="BJ125" s="112"/>
      <c r="BK125" s="112"/>
      <c r="BL125" s="112" t="s">
        <v>135</v>
      </c>
      <c r="BM125" s="112"/>
      <c r="BN125" s="112"/>
      <c r="BO125" s="112"/>
      <c r="BP125" s="133"/>
      <c r="BQ125" s="112"/>
      <c r="BR125" s="112"/>
      <c r="BS125" s="155">
        <f>COUNTIF(CB113:DF138,BL125)</f>
        <v>0</v>
      </c>
      <c r="BT125" s="155">
        <f>COUNTIF(CB113:DF138,BL125&amp;"/R")</f>
        <v>0</v>
      </c>
      <c r="BU125" s="156">
        <f t="shared" si="11"/>
        <v>0</v>
      </c>
      <c r="BV125" s="122"/>
      <c r="BW125" s="112"/>
      <c r="BX125" s="279"/>
      <c r="BY125" s="280"/>
      <c r="BZ125" s="112"/>
      <c r="CA125" s="112"/>
      <c r="CB125" s="111"/>
      <c r="CC125" s="267"/>
      <c r="CD125" s="267"/>
      <c r="CE125" s="273"/>
      <c r="CF125" s="273"/>
      <c r="CG125" s="273"/>
      <c r="CH125" s="273"/>
      <c r="CI125" s="267"/>
      <c r="CJ125" s="267"/>
      <c r="CK125" s="238"/>
      <c r="CL125" s="238"/>
      <c r="CM125" s="238"/>
      <c r="CN125" s="238"/>
      <c r="CO125" s="119"/>
      <c r="CP125" s="112"/>
      <c r="CQ125" s="112"/>
      <c r="CR125" s="188"/>
      <c r="CS125" s="188"/>
      <c r="CT125" s="126"/>
      <c r="CU125" s="267"/>
      <c r="CV125" s="267"/>
      <c r="CW125" s="270"/>
      <c r="CX125" s="270"/>
      <c r="CY125" s="270"/>
      <c r="CZ125" s="270"/>
      <c r="DA125" s="264"/>
      <c r="DB125" s="264"/>
      <c r="DC125" s="238"/>
      <c r="DD125" s="238"/>
      <c r="DE125" s="238"/>
      <c r="DF125" s="238"/>
      <c r="DG125" s="119"/>
      <c r="DH125" s="119"/>
    </row>
    <row r="126" spans="1:112" ht="15" customHeight="1">
      <c r="A126" s="111"/>
      <c r="B126" s="112"/>
      <c r="C126" s="112"/>
      <c r="D126" s="112"/>
      <c r="E126" s="112"/>
      <c r="F126" s="112"/>
      <c r="G126" s="112"/>
      <c r="H126" s="112" t="s">
        <v>45</v>
      </c>
      <c r="I126" s="112"/>
      <c r="J126" s="112"/>
      <c r="K126" s="112"/>
      <c r="L126" s="133"/>
      <c r="M126" s="112"/>
      <c r="N126" s="112"/>
      <c r="O126" s="155">
        <f>COUNTIF(X113:BB138,H126)</f>
        <v>0</v>
      </c>
      <c r="P126" s="155">
        <f>COUNTIF(X113:BB138,H126&amp;"/R")</f>
        <v>0</v>
      </c>
      <c r="Q126" s="156">
        <f t="shared" si="10"/>
        <v>0</v>
      </c>
      <c r="R126" s="122"/>
      <c r="S126" s="112"/>
      <c r="T126" s="279"/>
      <c r="U126" s="280"/>
      <c r="V126" s="188" t="s">
        <v>13</v>
      </c>
      <c r="W126" s="112"/>
      <c r="X126" s="111"/>
      <c r="Y126" s="268"/>
      <c r="Z126" s="268"/>
      <c r="AA126" s="274"/>
      <c r="AB126" s="274"/>
      <c r="AC126" s="274"/>
      <c r="AD126" s="274"/>
      <c r="AE126" s="268"/>
      <c r="AF126" s="268"/>
      <c r="AG126" s="254"/>
      <c r="AH126" s="254"/>
      <c r="AI126" s="254"/>
      <c r="AJ126" s="254"/>
      <c r="AK126" s="119"/>
      <c r="AL126" s="112"/>
      <c r="AM126" s="112"/>
      <c r="AN126" s="188" t="s">
        <v>14</v>
      </c>
      <c r="AO126" s="188"/>
      <c r="AP126" s="126"/>
      <c r="AQ126" s="268"/>
      <c r="AR126" s="268"/>
      <c r="AS126" s="271"/>
      <c r="AT126" s="271"/>
      <c r="AU126" s="271"/>
      <c r="AV126" s="271"/>
      <c r="AW126" s="265"/>
      <c r="AX126" s="265"/>
      <c r="AY126" s="254"/>
      <c r="AZ126" s="254"/>
      <c r="BA126" s="254"/>
      <c r="BB126" s="254"/>
      <c r="BC126" s="119"/>
      <c r="BD126" s="119"/>
      <c r="BE126" s="111"/>
      <c r="BF126" s="112"/>
      <c r="BG126" s="112"/>
      <c r="BH126" s="112"/>
      <c r="BI126" s="112"/>
      <c r="BJ126" s="112"/>
      <c r="BK126" s="112"/>
      <c r="BL126" s="112" t="s">
        <v>45</v>
      </c>
      <c r="BM126" s="112"/>
      <c r="BN126" s="112"/>
      <c r="BO126" s="112"/>
      <c r="BP126" s="133"/>
      <c r="BQ126" s="112"/>
      <c r="BR126" s="112"/>
      <c r="BS126" s="155">
        <f>COUNTIF(CB113:DF138,BL126)</f>
        <v>0</v>
      </c>
      <c r="BT126" s="155">
        <f>COUNTIF(CB113:DF138,BL126&amp;"/R")</f>
        <v>0</v>
      </c>
      <c r="BU126" s="156">
        <f t="shared" si="11"/>
        <v>0</v>
      </c>
      <c r="BV126" s="122"/>
      <c r="BW126" s="112"/>
      <c r="BX126" s="279"/>
      <c r="BY126" s="280"/>
      <c r="BZ126" s="188" t="s">
        <v>13</v>
      </c>
      <c r="CA126" s="112"/>
      <c r="CB126" s="111"/>
      <c r="CC126" s="268"/>
      <c r="CD126" s="268"/>
      <c r="CE126" s="274"/>
      <c r="CF126" s="274"/>
      <c r="CG126" s="274"/>
      <c r="CH126" s="274"/>
      <c r="CI126" s="268"/>
      <c r="CJ126" s="268"/>
      <c r="CK126" s="239"/>
      <c r="CL126" s="239"/>
      <c r="CM126" s="239"/>
      <c r="CN126" s="239"/>
      <c r="CO126" s="119"/>
      <c r="CP126" s="112"/>
      <c r="CQ126" s="112"/>
      <c r="CR126" s="188" t="s">
        <v>14</v>
      </c>
      <c r="CS126" s="188"/>
      <c r="CT126" s="126"/>
      <c r="CU126" s="268"/>
      <c r="CV126" s="268"/>
      <c r="CW126" s="271"/>
      <c r="CX126" s="271"/>
      <c r="CY126" s="271"/>
      <c r="CZ126" s="271"/>
      <c r="DA126" s="265"/>
      <c r="DB126" s="265"/>
      <c r="DC126" s="239"/>
      <c r="DD126" s="239"/>
      <c r="DE126" s="239"/>
      <c r="DF126" s="239"/>
      <c r="DG126" s="119"/>
      <c r="DH126" s="119"/>
    </row>
    <row r="127" spans="1:112" ht="15" customHeight="1">
      <c r="A127" s="111"/>
      <c r="B127" s="112"/>
      <c r="C127" s="112"/>
      <c r="D127" s="112"/>
      <c r="E127" s="112"/>
      <c r="F127" s="112"/>
      <c r="G127" s="112"/>
      <c r="H127" s="112" t="s">
        <v>46</v>
      </c>
      <c r="I127" s="112"/>
      <c r="J127" s="112"/>
      <c r="K127" s="112"/>
      <c r="L127" s="133"/>
      <c r="M127" s="112"/>
      <c r="N127" s="112"/>
      <c r="O127" s="155">
        <f>COUNTIF(X113:BB138,H127)</f>
        <v>0</v>
      </c>
      <c r="P127" s="155">
        <f>COUNTIF(X113:BB138,H127&amp;"/R")</f>
        <v>0</v>
      </c>
      <c r="Q127" s="156">
        <f t="shared" si="10"/>
        <v>0</v>
      </c>
      <c r="R127" s="122"/>
      <c r="S127" s="112"/>
      <c r="T127" s="279"/>
      <c r="U127" s="280"/>
      <c r="V127" s="112"/>
      <c r="W127" s="112"/>
      <c r="X127" s="111"/>
      <c r="Y127" s="269"/>
      <c r="Z127" s="269"/>
      <c r="AA127" s="275"/>
      <c r="AB127" s="275"/>
      <c r="AC127" s="275"/>
      <c r="AD127" s="275"/>
      <c r="AE127" s="269"/>
      <c r="AF127" s="269"/>
      <c r="AG127" s="255"/>
      <c r="AH127" s="255"/>
      <c r="AI127" s="254"/>
      <c r="AJ127" s="254"/>
      <c r="AK127" s="119"/>
      <c r="AL127" s="112"/>
      <c r="AM127" s="112"/>
      <c r="AN127" s="188"/>
      <c r="AO127" s="188"/>
      <c r="AP127" s="126"/>
      <c r="AQ127" s="269"/>
      <c r="AR127" s="269"/>
      <c r="AS127" s="272"/>
      <c r="AT127" s="272"/>
      <c r="AU127" s="272"/>
      <c r="AV127" s="272"/>
      <c r="AW127" s="266"/>
      <c r="AX127" s="266"/>
      <c r="AY127" s="255"/>
      <c r="AZ127" s="255"/>
      <c r="BA127" s="254"/>
      <c r="BB127" s="254"/>
      <c r="BC127" s="119"/>
      <c r="BD127" s="119"/>
      <c r="BE127" s="111"/>
      <c r="BF127" s="112"/>
      <c r="BG127" s="112"/>
      <c r="BH127" s="112"/>
      <c r="BI127" s="112"/>
      <c r="BJ127" s="112"/>
      <c r="BK127" s="112"/>
      <c r="BL127" s="112" t="s">
        <v>46</v>
      </c>
      <c r="BM127" s="112"/>
      <c r="BN127" s="112"/>
      <c r="BO127" s="112"/>
      <c r="BP127" s="133"/>
      <c r="BQ127" s="112"/>
      <c r="BR127" s="112"/>
      <c r="BS127" s="155">
        <f>COUNTIF(CB113:DF138,BL127)</f>
        <v>0</v>
      </c>
      <c r="BT127" s="155">
        <f>COUNTIF(CB113:DF138,BL127&amp;"/R")</f>
        <v>0</v>
      </c>
      <c r="BU127" s="156">
        <f t="shared" si="11"/>
        <v>0</v>
      </c>
      <c r="BV127" s="122"/>
      <c r="BW127" s="112"/>
      <c r="BX127" s="279"/>
      <c r="BY127" s="280"/>
      <c r="BZ127" s="112"/>
      <c r="CA127" s="112"/>
      <c r="CB127" s="111"/>
      <c r="CC127" s="269"/>
      <c r="CD127" s="269"/>
      <c r="CE127" s="275"/>
      <c r="CF127" s="275"/>
      <c r="CG127" s="275"/>
      <c r="CH127" s="275"/>
      <c r="CI127" s="269"/>
      <c r="CJ127" s="269"/>
      <c r="CK127" s="240"/>
      <c r="CL127" s="240"/>
      <c r="CM127" s="239"/>
      <c r="CN127" s="239"/>
      <c r="CO127" s="119"/>
      <c r="CP127" s="112"/>
      <c r="CQ127" s="112"/>
      <c r="CR127" s="188"/>
      <c r="CS127" s="188"/>
      <c r="CT127" s="126"/>
      <c r="CU127" s="269"/>
      <c r="CV127" s="269"/>
      <c r="CW127" s="272"/>
      <c r="CX127" s="272"/>
      <c r="CY127" s="272"/>
      <c r="CZ127" s="272"/>
      <c r="DA127" s="266"/>
      <c r="DB127" s="266"/>
      <c r="DC127" s="240"/>
      <c r="DD127" s="240"/>
      <c r="DE127" s="239"/>
      <c r="DF127" s="239"/>
      <c r="DG127" s="119"/>
      <c r="DH127" s="119"/>
    </row>
    <row r="128" spans="1:112" ht="15" customHeight="1">
      <c r="A128" s="111"/>
      <c r="B128" s="112"/>
      <c r="C128" s="112"/>
      <c r="D128" s="112"/>
      <c r="E128" s="112"/>
      <c r="F128" s="112"/>
      <c r="G128" s="112"/>
      <c r="H128" s="112" t="s">
        <v>79</v>
      </c>
      <c r="I128" s="112"/>
      <c r="J128" s="112"/>
      <c r="K128" s="112"/>
      <c r="L128" s="112"/>
      <c r="M128" s="112"/>
      <c r="N128" s="112"/>
      <c r="O128" s="155">
        <f>COUNTIF(X113:BB138,H128)</f>
        <v>0</v>
      </c>
      <c r="P128" s="155">
        <f>COUNTIF(X113:BB138,H128&amp;"/R")</f>
        <v>0</v>
      </c>
      <c r="Q128" s="156">
        <f t="shared" si="10"/>
        <v>0</v>
      </c>
      <c r="R128" s="122"/>
      <c r="S128" s="112"/>
      <c r="T128" s="279"/>
      <c r="U128" s="280"/>
      <c r="V128" s="112"/>
      <c r="W128" s="112"/>
      <c r="X128" s="111"/>
      <c r="Y128" s="120"/>
      <c r="Z128" s="120"/>
      <c r="AA128" s="134"/>
      <c r="AB128" s="134"/>
      <c r="AC128" s="134"/>
      <c r="AD128" s="134"/>
      <c r="AE128" s="112"/>
      <c r="AF128" s="112"/>
      <c r="AG128" s="164"/>
      <c r="AH128" s="164"/>
      <c r="AI128" s="255"/>
      <c r="AJ128" s="255"/>
      <c r="AK128" s="119"/>
      <c r="AL128" s="112"/>
      <c r="AM128" s="112"/>
      <c r="AN128" s="188"/>
      <c r="AO128" s="188"/>
      <c r="AP128" s="126"/>
      <c r="AQ128" s="164"/>
      <c r="AR128" s="164"/>
      <c r="AS128" s="120"/>
      <c r="AT128" s="120"/>
      <c r="AU128" s="120"/>
      <c r="AV128" s="120"/>
      <c r="AW128" s="120"/>
      <c r="AX128" s="120"/>
      <c r="AY128" s="195"/>
      <c r="AZ128" s="195"/>
      <c r="BA128" s="255"/>
      <c r="BB128" s="255"/>
      <c r="BC128" s="119"/>
      <c r="BD128" s="119"/>
      <c r="BE128" s="111"/>
      <c r="BF128" s="112"/>
      <c r="BG128" s="112"/>
      <c r="BH128" s="112"/>
      <c r="BI128" s="112"/>
      <c r="BJ128" s="112"/>
      <c r="BK128" s="112"/>
      <c r="BL128" s="112" t="s">
        <v>79</v>
      </c>
      <c r="BM128" s="112"/>
      <c r="BN128" s="112"/>
      <c r="BO128" s="112"/>
      <c r="BP128" s="112"/>
      <c r="BQ128" s="112"/>
      <c r="BR128" s="112"/>
      <c r="BS128" s="155">
        <f>COUNTIF(CB113:DF138,BL128)</f>
        <v>0</v>
      </c>
      <c r="BT128" s="155">
        <f>COUNTIF(CB113:DF138,BL128&amp;"/R")</f>
        <v>0</v>
      </c>
      <c r="BU128" s="156">
        <f t="shared" si="11"/>
        <v>0</v>
      </c>
      <c r="BV128" s="122"/>
      <c r="BW128" s="112"/>
      <c r="BX128" s="279"/>
      <c r="BY128" s="280"/>
      <c r="BZ128" s="112"/>
      <c r="CA128" s="112"/>
      <c r="CB128" s="111"/>
      <c r="CC128" s="120"/>
      <c r="CD128" s="120"/>
      <c r="CE128" s="134"/>
      <c r="CF128" s="134"/>
      <c r="CG128" s="134"/>
      <c r="CH128" s="134"/>
      <c r="CI128" s="112"/>
      <c r="CJ128" s="112"/>
      <c r="CK128" s="112"/>
      <c r="CL128" s="112"/>
      <c r="CM128" s="240"/>
      <c r="CN128" s="240"/>
      <c r="CO128" s="119"/>
      <c r="CP128" s="112"/>
      <c r="CQ128" s="112"/>
      <c r="CR128" s="188"/>
      <c r="CS128" s="188"/>
      <c r="CT128" s="126"/>
      <c r="CU128" s="112"/>
      <c r="CV128" s="112"/>
      <c r="CW128" s="120"/>
      <c r="CX128" s="120"/>
      <c r="CY128" s="120"/>
      <c r="CZ128" s="120"/>
      <c r="DA128" s="120"/>
      <c r="DB128" s="120"/>
      <c r="DC128" s="112"/>
      <c r="DD128" s="112"/>
      <c r="DE128" s="240"/>
      <c r="DF128" s="240"/>
      <c r="DG128" s="119"/>
      <c r="DH128" s="119"/>
    </row>
    <row r="129" spans="1:112" ht="15" customHeight="1">
      <c r="A129" s="111"/>
      <c r="B129" s="112"/>
      <c r="C129" s="112"/>
      <c r="D129" s="112"/>
      <c r="E129" s="112"/>
      <c r="F129" s="112"/>
      <c r="G129" s="112"/>
      <c r="H129" s="112" t="s">
        <v>50</v>
      </c>
      <c r="I129" s="112"/>
      <c r="J129" s="112"/>
      <c r="K129" s="112"/>
      <c r="L129" s="133"/>
      <c r="M129" s="112"/>
      <c r="N129" s="112"/>
      <c r="O129" s="155">
        <f>COUNTIF(X113:BB138,H129)</f>
        <v>0</v>
      </c>
      <c r="P129" s="155">
        <f>COUNTIF(X113:BB138,H129&amp;"/R")</f>
        <v>0</v>
      </c>
      <c r="Q129" s="156">
        <f t="shared" si="10"/>
        <v>0</v>
      </c>
      <c r="R129" s="122"/>
      <c r="S129" s="112"/>
      <c r="T129" s="279"/>
      <c r="U129" s="280"/>
      <c r="V129" s="112"/>
      <c r="W129" s="112"/>
      <c r="X129" s="111"/>
      <c r="Y129" s="123"/>
      <c r="Z129" s="123"/>
      <c r="AA129" s="123"/>
      <c r="AB129" s="123"/>
      <c r="AC129" s="123"/>
      <c r="AD129" s="123"/>
      <c r="AE129" s="123"/>
      <c r="AF129" s="123"/>
      <c r="AG129" s="131"/>
      <c r="AH129" s="118"/>
      <c r="AI129" s="118"/>
      <c r="AJ129" s="118"/>
      <c r="AK129" s="119"/>
      <c r="AL129" s="112"/>
      <c r="AM129" s="112"/>
      <c r="AN129" s="188"/>
      <c r="AO129" s="188"/>
      <c r="AP129" s="126"/>
      <c r="AQ129" s="118"/>
      <c r="AR129" s="118"/>
      <c r="AS129" s="118"/>
      <c r="AT129" s="118"/>
      <c r="AU129" s="118"/>
      <c r="AV129" s="118"/>
      <c r="AW129" s="123"/>
      <c r="AX129" s="123"/>
      <c r="AY129" s="131"/>
      <c r="AZ129" s="112"/>
      <c r="BA129" s="112"/>
      <c r="BB129" s="112"/>
      <c r="BC129" s="119"/>
      <c r="BD129" s="119"/>
      <c r="BE129" s="111"/>
      <c r="BF129" s="112"/>
      <c r="BG129" s="112"/>
      <c r="BH129" s="112"/>
      <c r="BI129" s="112"/>
      <c r="BJ129" s="112"/>
      <c r="BK129" s="112"/>
      <c r="BL129" s="112" t="s">
        <v>50</v>
      </c>
      <c r="BM129" s="112"/>
      <c r="BN129" s="112"/>
      <c r="BO129" s="112"/>
      <c r="BP129" s="133"/>
      <c r="BQ129" s="112"/>
      <c r="BR129" s="112"/>
      <c r="BS129" s="155">
        <f>COUNTIF(CB113:DF138,BL129)</f>
        <v>0</v>
      </c>
      <c r="BT129" s="155">
        <f>COUNTIF(CB113:DF138,BL129&amp;"/R")</f>
        <v>0</v>
      </c>
      <c r="BU129" s="156">
        <f t="shared" si="11"/>
        <v>0</v>
      </c>
      <c r="BV129" s="122"/>
      <c r="BW129" s="112"/>
      <c r="BX129" s="279"/>
      <c r="BY129" s="280"/>
      <c r="BZ129" s="112"/>
      <c r="CA129" s="112"/>
      <c r="CB129" s="111"/>
      <c r="CC129" s="123"/>
      <c r="CD129" s="123"/>
      <c r="CE129" s="123"/>
      <c r="CF129" s="123"/>
      <c r="CG129" s="123"/>
      <c r="CH129" s="123"/>
      <c r="CI129" s="123"/>
      <c r="CJ129" s="123"/>
      <c r="CK129" s="131"/>
      <c r="CL129" s="118"/>
      <c r="CM129" s="118"/>
      <c r="CN129" s="118"/>
      <c r="CO129" s="119"/>
      <c r="CP129" s="112"/>
      <c r="CQ129" s="112"/>
      <c r="CR129" s="188"/>
      <c r="CS129" s="188"/>
      <c r="CT129" s="126"/>
      <c r="CU129" s="118"/>
      <c r="CV129" s="118"/>
      <c r="CW129" s="118"/>
      <c r="CX129" s="118"/>
      <c r="CY129" s="118"/>
      <c r="CZ129" s="118"/>
      <c r="DA129" s="123"/>
      <c r="DB129" s="123"/>
      <c r="DC129" s="131"/>
      <c r="DD129" s="112"/>
      <c r="DE129" s="112"/>
      <c r="DF129" s="112"/>
      <c r="DG129" s="119"/>
      <c r="DH129" s="119"/>
    </row>
    <row r="130" spans="1:112" ht="15" customHeight="1">
      <c r="A130" s="111"/>
      <c r="B130" s="112"/>
      <c r="C130" s="112"/>
      <c r="D130" s="112"/>
      <c r="E130" s="112"/>
      <c r="F130" s="112"/>
      <c r="G130" s="112"/>
      <c r="H130" s="112" t="s">
        <v>12</v>
      </c>
      <c r="I130" s="135"/>
      <c r="J130" s="135"/>
      <c r="K130" s="135"/>
      <c r="L130" s="133"/>
      <c r="M130" s="135"/>
      <c r="N130" s="135"/>
      <c r="O130" s="155">
        <f>COUNTIF(X113:BB138,H130)</f>
        <v>0</v>
      </c>
      <c r="P130" s="155">
        <f>COUNTIF(X113:BB138,H130&amp;"/R")</f>
        <v>0</v>
      </c>
      <c r="Q130" s="156">
        <f t="shared" si="10"/>
        <v>0</v>
      </c>
      <c r="R130" s="112"/>
      <c r="S130" s="112"/>
      <c r="T130" s="112"/>
      <c r="U130" s="112"/>
      <c r="V130" s="112"/>
      <c r="W130" s="112"/>
      <c r="X130" s="111"/>
      <c r="Y130" s="264"/>
      <c r="Z130" s="264"/>
      <c r="AA130" s="264"/>
      <c r="AB130" s="264"/>
      <c r="AC130" s="264"/>
      <c r="AD130" s="264"/>
      <c r="AE130" s="264"/>
      <c r="AF130" s="264"/>
      <c r="AG130" s="253"/>
      <c r="AH130" s="253"/>
      <c r="AI130" s="253"/>
      <c r="AJ130" s="253"/>
      <c r="AK130" s="119"/>
      <c r="AL130" s="112"/>
      <c r="AM130" s="112"/>
      <c r="AN130" s="188"/>
      <c r="AO130" s="188"/>
      <c r="AP130" s="126"/>
      <c r="AQ130" s="267"/>
      <c r="AR130" s="267"/>
      <c r="AS130" s="270"/>
      <c r="AT130" s="270"/>
      <c r="AU130" s="270"/>
      <c r="AV130" s="270"/>
      <c r="AW130" s="264"/>
      <c r="AX130" s="264"/>
      <c r="AY130" s="253"/>
      <c r="AZ130" s="253"/>
      <c r="BA130" s="253"/>
      <c r="BB130" s="253"/>
      <c r="BC130" s="119"/>
      <c r="BD130" s="119"/>
      <c r="BE130" s="111"/>
      <c r="BF130" s="112"/>
      <c r="BG130" s="112"/>
      <c r="BH130" s="112"/>
      <c r="BI130" s="112"/>
      <c r="BJ130" s="112"/>
      <c r="BK130" s="112"/>
      <c r="BL130" s="112" t="s">
        <v>12</v>
      </c>
      <c r="BM130" s="135"/>
      <c r="BN130" s="135"/>
      <c r="BO130" s="135"/>
      <c r="BP130" s="133"/>
      <c r="BQ130" s="135"/>
      <c r="BR130" s="135"/>
      <c r="BS130" s="155">
        <f>COUNTIF(CB113:DF138,BL130)</f>
        <v>0</v>
      </c>
      <c r="BT130" s="155">
        <f>COUNTIF(CB113:DF138,BL130&amp;"/R")</f>
        <v>0</v>
      </c>
      <c r="BU130" s="156">
        <f t="shared" si="11"/>
        <v>0</v>
      </c>
      <c r="BV130" s="112"/>
      <c r="BW130" s="112"/>
      <c r="BX130" s="112"/>
      <c r="BY130" s="112"/>
      <c r="BZ130" s="112"/>
      <c r="CA130" s="112"/>
      <c r="CB130" s="111"/>
      <c r="CC130" s="264"/>
      <c r="CD130" s="264"/>
      <c r="CE130" s="264"/>
      <c r="CF130" s="264"/>
      <c r="CG130" s="264"/>
      <c r="CH130" s="264"/>
      <c r="CI130" s="264"/>
      <c r="CJ130" s="264"/>
      <c r="CK130" s="238"/>
      <c r="CL130" s="238"/>
      <c r="CM130" s="238"/>
      <c r="CN130" s="238"/>
      <c r="CO130" s="119"/>
      <c r="CP130" s="112"/>
      <c r="CQ130" s="112"/>
      <c r="CR130" s="188"/>
      <c r="CS130" s="188"/>
      <c r="CT130" s="126"/>
      <c r="CU130" s="267"/>
      <c r="CV130" s="267"/>
      <c r="CW130" s="270"/>
      <c r="CX130" s="270"/>
      <c r="CY130" s="270"/>
      <c r="CZ130" s="270"/>
      <c r="DA130" s="264"/>
      <c r="DB130" s="264"/>
      <c r="DC130" s="238"/>
      <c r="DD130" s="238"/>
      <c r="DE130" s="238"/>
      <c r="DF130" s="238"/>
      <c r="DG130" s="119"/>
      <c r="DH130" s="119"/>
    </row>
    <row r="131" spans="1:112" ht="15" customHeight="1">
      <c r="A131" s="111"/>
      <c r="B131" s="112"/>
      <c r="C131" s="112"/>
      <c r="D131" s="112"/>
      <c r="E131" s="112"/>
      <c r="F131" s="112"/>
      <c r="G131" s="112"/>
      <c r="H131" s="112" t="s">
        <v>78</v>
      </c>
      <c r="I131" s="112"/>
      <c r="J131" s="112"/>
      <c r="K131" s="112"/>
      <c r="L131" s="112"/>
      <c r="M131" s="112"/>
      <c r="N131" s="112"/>
      <c r="O131" s="155">
        <f>COUNTIF(X113:BB138,H131)</f>
        <v>0</v>
      </c>
      <c r="P131" s="155">
        <f>COUNTIF(X113:BB138,H131&amp;"/R")</f>
        <v>0</v>
      </c>
      <c r="Q131" s="156">
        <f t="shared" si="10"/>
        <v>0</v>
      </c>
      <c r="R131" s="112"/>
      <c r="S131" s="112"/>
      <c r="T131" s="112"/>
      <c r="U131" s="112"/>
      <c r="V131" s="188" t="s">
        <v>15</v>
      </c>
      <c r="W131" s="112"/>
      <c r="X131" s="111"/>
      <c r="Y131" s="265"/>
      <c r="Z131" s="265"/>
      <c r="AA131" s="265"/>
      <c r="AB131" s="265"/>
      <c r="AC131" s="265"/>
      <c r="AD131" s="265"/>
      <c r="AE131" s="265"/>
      <c r="AF131" s="265"/>
      <c r="AG131" s="254"/>
      <c r="AH131" s="254"/>
      <c r="AI131" s="254"/>
      <c r="AJ131" s="254"/>
      <c r="AK131" s="119"/>
      <c r="AL131" s="112"/>
      <c r="AM131" s="112"/>
      <c r="AN131" s="188" t="s">
        <v>16</v>
      </c>
      <c r="AO131" s="188"/>
      <c r="AP131" s="126"/>
      <c r="AQ131" s="268"/>
      <c r="AR131" s="268"/>
      <c r="AS131" s="271"/>
      <c r="AT131" s="271"/>
      <c r="AU131" s="271"/>
      <c r="AV131" s="271"/>
      <c r="AW131" s="265"/>
      <c r="AX131" s="265"/>
      <c r="AY131" s="254"/>
      <c r="AZ131" s="254"/>
      <c r="BA131" s="254"/>
      <c r="BB131" s="254"/>
      <c r="BC131" s="119"/>
      <c r="BD131" s="119"/>
      <c r="BE131" s="111"/>
      <c r="BF131" s="112"/>
      <c r="BG131" s="112"/>
      <c r="BH131" s="112"/>
      <c r="BI131" s="112"/>
      <c r="BJ131" s="112"/>
      <c r="BK131" s="112"/>
      <c r="BL131" s="112" t="s">
        <v>78</v>
      </c>
      <c r="BM131" s="112"/>
      <c r="BN131" s="112"/>
      <c r="BO131" s="112"/>
      <c r="BP131" s="112"/>
      <c r="BQ131" s="112"/>
      <c r="BR131" s="112"/>
      <c r="BS131" s="155">
        <f>COUNTIF(CB113:DF138,BL131)</f>
        <v>0</v>
      </c>
      <c r="BT131" s="155">
        <f>COUNTIF(CB113:DF138,BL131&amp;"/R")</f>
        <v>0</v>
      </c>
      <c r="BU131" s="156">
        <f t="shared" si="11"/>
        <v>0</v>
      </c>
      <c r="BV131" s="112"/>
      <c r="BW131" s="112"/>
      <c r="BX131" s="112"/>
      <c r="BY131" s="112"/>
      <c r="BZ131" s="188" t="s">
        <v>15</v>
      </c>
      <c r="CA131" s="112"/>
      <c r="CB131" s="111"/>
      <c r="CC131" s="265"/>
      <c r="CD131" s="265"/>
      <c r="CE131" s="265"/>
      <c r="CF131" s="265"/>
      <c r="CG131" s="265"/>
      <c r="CH131" s="265"/>
      <c r="CI131" s="265"/>
      <c r="CJ131" s="265"/>
      <c r="CK131" s="239"/>
      <c r="CL131" s="239"/>
      <c r="CM131" s="239"/>
      <c r="CN131" s="239"/>
      <c r="CO131" s="119"/>
      <c r="CP131" s="112"/>
      <c r="CQ131" s="112"/>
      <c r="CR131" s="188" t="s">
        <v>16</v>
      </c>
      <c r="CS131" s="188"/>
      <c r="CT131" s="126"/>
      <c r="CU131" s="268"/>
      <c r="CV131" s="268"/>
      <c r="CW131" s="271"/>
      <c r="CX131" s="271"/>
      <c r="CY131" s="271"/>
      <c r="CZ131" s="271"/>
      <c r="DA131" s="265"/>
      <c r="DB131" s="265"/>
      <c r="DC131" s="239"/>
      <c r="DD131" s="239"/>
      <c r="DE131" s="239"/>
      <c r="DF131" s="239"/>
      <c r="DG131" s="119"/>
      <c r="DH131" s="119"/>
    </row>
    <row r="132" spans="1:112" ht="15" customHeight="1">
      <c r="A132" s="111"/>
      <c r="B132" s="112"/>
      <c r="C132" s="112"/>
      <c r="D132" s="112"/>
      <c r="E132" s="112"/>
      <c r="F132" s="112"/>
      <c r="G132" s="112"/>
      <c r="H132" s="112" t="s">
        <v>37</v>
      </c>
      <c r="I132" s="112"/>
      <c r="J132" s="112"/>
      <c r="K132" s="112"/>
      <c r="L132" s="133"/>
      <c r="M132" s="112"/>
      <c r="N132" s="112"/>
      <c r="O132" s="155">
        <f>COUNTIF(X113:BB138,H132)</f>
        <v>0</v>
      </c>
      <c r="P132" s="155">
        <f>COUNTIF(X113:BB138,H132&amp;"/R")</f>
        <v>0</v>
      </c>
      <c r="Q132" s="156">
        <f t="shared" si="10"/>
        <v>0</v>
      </c>
      <c r="R132" s="112"/>
      <c r="S132" s="112"/>
      <c r="T132" s="112"/>
      <c r="U132" s="112"/>
      <c r="V132" s="112"/>
      <c r="W132" s="112"/>
      <c r="X132" s="111"/>
      <c r="Y132" s="266"/>
      <c r="Z132" s="266"/>
      <c r="AA132" s="266"/>
      <c r="AB132" s="266"/>
      <c r="AC132" s="266"/>
      <c r="AD132" s="266"/>
      <c r="AE132" s="266"/>
      <c r="AF132" s="266"/>
      <c r="AG132" s="255"/>
      <c r="AH132" s="255"/>
      <c r="AI132" s="254"/>
      <c r="AJ132" s="254"/>
      <c r="AK132" s="119"/>
      <c r="AL132" s="112"/>
      <c r="AM132" s="112"/>
      <c r="AN132" s="188"/>
      <c r="AO132" s="188"/>
      <c r="AP132" s="126"/>
      <c r="AQ132" s="269"/>
      <c r="AR132" s="269"/>
      <c r="AS132" s="272"/>
      <c r="AT132" s="272"/>
      <c r="AU132" s="272"/>
      <c r="AV132" s="272"/>
      <c r="AW132" s="266"/>
      <c r="AX132" s="266"/>
      <c r="AY132" s="255"/>
      <c r="AZ132" s="255"/>
      <c r="BA132" s="254"/>
      <c r="BB132" s="254"/>
      <c r="BC132" s="119"/>
      <c r="BD132" s="119"/>
      <c r="BE132" s="111"/>
      <c r="BF132" s="112"/>
      <c r="BG132" s="112"/>
      <c r="BH132" s="112"/>
      <c r="BI132" s="112"/>
      <c r="BJ132" s="112"/>
      <c r="BK132" s="112"/>
      <c r="BL132" s="112" t="s">
        <v>37</v>
      </c>
      <c r="BM132" s="112"/>
      <c r="BN132" s="112"/>
      <c r="BO132" s="112"/>
      <c r="BP132" s="133"/>
      <c r="BQ132" s="112"/>
      <c r="BR132" s="112"/>
      <c r="BS132" s="155">
        <f>COUNTIF(CB113:DF138,BL132)</f>
        <v>0</v>
      </c>
      <c r="BT132" s="155">
        <f>COUNTIF(CB113:DF138,BL132&amp;"/R")</f>
        <v>0</v>
      </c>
      <c r="BU132" s="156">
        <f t="shared" si="11"/>
        <v>0</v>
      </c>
      <c r="BV132" s="112"/>
      <c r="BW132" s="112"/>
      <c r="BX132" s="112"/>
      <c r="BY132" s="112"/>
      <c r="BZ132" s="112"/>
      <c r="CA132" s="112"/>
      <c r="CB132" s="111"/>
      <c r="CC132" s="266"/>
      <c r="CD132" s="266"/>
      <c r="CE132" s="266"/>
      <c r="CF132" s="266"/>
      <c r="CG132" s="266"/>
      <c r="CH132" s="266"/>
      <c r="CI132" s="266"/>
      <c r="CJ132" s="266"/>
      <c r="CK132" s="240"/>
      <c r="CL132" s="240"/>
      <c r="CM132" s="239"/>
      <c r="CN132" s="239"/>
      <c r="CO132" s="119"/>
      <c r="CP132" s="112"/>
      <c r="CQ132" s="112"/>
      <c r="CR132" s="188"/>
      <c r="CS132" s="188"/>
      <c r="CT132" s="126"/>
      <c r="CU132" s="269"/>
      <c r="CV132" s="269"/>
      <c r="CW132" s="272"/>
      <c r="CX132" s="272"/>
      <c r="CY132" s="272"/>
      <c r="CZ132" s="272"/>
      <c r="DA132" s="266"/>
      <c r="DB132" s="266"/>
      <c r="DC132" s="240"/>
      <c r="DD132" s="240"/>
      <c r="DE132" s="239"/>
      <c r="DF132" s="239"/>
      <c r="DG132" s="119"/>
      <c r="DH132" s="119"/>
    </row>
    <row r="133" spans="1:112" ht="15" customHeight="1">
      <c r="A133" s="158"/>
      <c r="B133" s="122"/>
      <c r="C133" s="122"/>
      <c r="D133" s="122"/>
      <c r="E133" s="122"/>
      <c r="F133" s="122"/>
      <c r="G133" s="122"/>
      <c r="H133" s="112" t="s">
        <v>80</v>
      </c>
      <c r="I133" s="112"/>
      <c r="J133" s="122"/>
      <c r="K133" s="122"/>
      <c r="L133" s="122"/>
      <c r="M133" s="122"/>
      <c r="N133" s="122"/>
      <c r="O133" s="122"/>
      <c r="P133" s="188"/>
      <c r="Q133" s="155">
        <f>COUNTIF(Y113:BC141,H133)</f>
        <v>0</v>
      </c>
      <c r="R133" s="112"/>
      <c r="S133" s="112"/>
      <c r="T133" s="112"/>
      <c r="U133" s="112"/>
      <c r="V133" s="112"/>
      <c r="W133" s="112"/>
      <c r="X133" s="111"/>
      <c r="Y133" s="120"/>
      <c r="Z133" s="120"/>
      <c r="AA133" s="120"/>
      <c r="AB133" s="120"/>
      <c r="AC133" s="134"/>
      <c r="AD133" s="134"/>
      <c r="AE133" s="134"/>
      <c r="AF133" s="134"/>
      <c r="AG133" s="164"/>
      <c r="AH133" s="164"/>
      <c r="AI133" s="255"/>
      <c r="AJ133" s="255"/>
      <c r="AK133" s="119"/>
      <c r="AL133" s="112"/>
      <c r="AM133" s="112"/>
      <c r="AN133" s="188"/>
      <c r="AO133" s="188"/>
      <c r="AP133" s="126"/>
      <c r="AQ133" s="164"/>
      <c r="AR133" s="164"/>
      <c r="AS133" s="120"/>
      <c r="AT133" s="120"/>
      <c r="AU133" s="120"/>
      <c r="AV133" s="120"/>
      <c r="AW133" s="120"/>
      <c r="AX133" s="120"/>
      <c r="AY133" s="195"/>
      <c r="AZ133" s="195"/>
      <c r="BA133" s="255"/>
      <c r="BB133" s="255"/>
      <c r="BC133" s="119"/>
      <c r="BD133" s="119"/>
      <c r="BE133" s="158"/>
      <c r="BF133" s="122"/>
      <c r="BG133" s="122"/>
      <c r="BH133" s="122"/>
      <c r="BI133" s="122"/>
      <c r="BJ133" s="122"/>
      <c r="BK133" s="122"/>
      <c r="BL133" s="112" t="s">
        <v>80</v>
      </c>
      <c r="BM133" s="112"/>
      <c r="BN133" s="122"/>
      <c r="BO133" s="122"/>
      <c r="BP133" s="122"/>
      <c r="BQ133" s="122"/>
      <c r="BR133" s="122"/>
      <c r="BS133" s="122"/>
      <c r="BT133" s="188"/>
      <c r="BU133" s="155">
        <f>COUNTIF(CC113:DG141,BL133)</f>
        <v>0</v>
      </c>
      <c r="BV133" s="122"/>
      <c r="BW133" s="112"/>
      <c r="BX133" s="112"/>
      <c r="BY133" s="112"/>
      <c r="BZ133" s="112"/>
      <c r="CA133" s="112"/>
      <c r="CB133" s="111"/>
      <c r="CC133" s="120"/>
      <c r="CD133" s="120"/>
      <c r="CE133" s="120"/>
      <c r="CF133" s="120"/>
      <c r="CG133" s="134"/>
      <c r="CH133" s="134"/>
      <c r="CI133" s="134"/>
      <c r="CJ133" s="134"/>
      <c r="CK133" s="112"/>
      <c r="CL133" s="112"/>
      <c r="CM133" s="240"/>
      <c r="CN133" s="240"/>
      <c r="CO133" s="119"/>
      <c r="CP133" s="112"/>
      <c r="CQ133" s="112"/>
      <c r="CR133" s="188"/>
      <c r="CS133" s="188"/>
      <c r="CT133" s="126"/>
      <c r="CU133" s="112"/>
      <c r="CV133" s="112"/>
      <c r="CW133" s="120"/>
      <c r="CX133" s="120"/>
      <c r="CY133" s="120"/>
      <c r="CZ133" s="120"/>
      <c r="DA133" s="120"/>
      <c r="DB133" s="120"/>
      <c r="DC133" s="112"/>
      <c r="DD133" s="112"/>
      <c r="DE133" s="240"/>
      <c r="DF133" s="240"/>
      <c r="DG133" s="119"/>
      <c r="DH133" s="119"/>
    </row>
    <row r="134" spans="1:112" ht="15" customHeight="1">
      <c r="A134" s="111"/>
      <c r="B134" s="112"/>
      <c r="C134" s="112"/>
      <c r="D134" s="112"/>
      <c r="E134" s="112"/>
      <c r="F134" s="112"/>
      <c r="G134" s="112"/>
      <c r="H134" s="112" t="s">
        <v>69</v>
      </c>
      <c r="I134" s="112"/>
      <c r="J134" s="112"/>
      <c r="K134" s="112"/>
      <c r="L134" s="112"/>
      <c r="M134" s="112"/>
      <c r="N134" s="112"/>
      <c r="O134" s="112"/>
      <c r="P134" s="188"/>
      <c r="Q134" s="155">
        <f>COUNTIF(Y113:BC141,H134)</f>
        <v>0</v>
      </c>
      <c r="R134" s="112"/>
      <c r="S134" s="112"/>
      <c r="T134" s="112"/>
      <c r="U134" s="112"/>
      <c r="V134" s="112"/>
      <c r="W134" s="112"/>
      <c r="X134" s="111"/>
      <c r="Y134" s="137"/>
      <c r="Z134" s="137"/>
      <c r="AA134" s="137"/>
      <c r="AB134" s="137"/>
      <c r="AC134" s="123"/>
      <c r="AD134" s="123"/>
      <c r="AE134" s="123"/>
      <c r="AF134" s="123"/>
      <c r="AG134" s="131"/>
      <c r="AH134" s="118"/>
      <c r="AI134" s="118"/>
      <c r="AJ134" s="118"/>
      <c r="AK134" s="119"/>
      <c r="AL134" s="112"/>
      <c r="AM134" s="112"/>
      <c r="AN134" s="188"/>
      <c r="AO134" s="188"/>
      <c r="AP134" s="126"/>
      <c r="AQ134" s="123"/>
      <c r="AR134" s="123"/>
      <c r="AS134" s="123"/>
      <c r="AT134" s="123"/>
      <c r="AU134" s="123"/>
      <c r="AV134" s="123"/>
      <c r="AW134" s="123"/>
      <c r="AX134" s="123"/>
      <c r="AY134" s="131"/>
      <c r="AZ134" s="123"/>
      <c r="BA134" s="123"/>
      <c r="BB134" s="123"/>
      <c r="BC134" s="119"/>
      <c r="BD134" s="119"/>
      <c r="BE134" s="111"/>
      <c r="BF134" s="112"/>
      <c r="BG134" s="112"/>
      <c r="BH134" s="112"/>
      <c r="BI134" s="112"/>
      <c r="BJ134" s="112"/>
      <c r="BK134" s="112"/>
      <c r="BL134" s="112" t="s">
        <v>69</v>
      </c>
      <c r="BM134" s="112"/>
      <c r="BN134" s="112"/>
      <c r="BO134" s="112"/>
      <c r="BP134" s="112"/>
      <c r="BQ134" s="112"/>
      <c r="BR134" s="112"/>
      <c r="BS134" s="112"/>
      <c r="BT134" s="188"/>
      <c r="BU134" s="155">
        <f>COUNTIF(CC113:DG141,BL134)</f>
        <v>0</v>
      </c>
      <c r="BV134" s="122"/>
      <c r="BW134" s="112"/>
      <c r="BX134" s="112"/>
      <c r="BY134" s="112"/>
      <c r="BZ134" s="112"/>
      <c r="CA134" s="112"/>
      <c r="CB134" s="111"/>
      <c r="CC134" s="137"/>
      <c r="CD134" s="137"/>
      <c r="CE134" s="137"/>
      <c r="CF134" s="137"/>
      <c r="CG134" s="123"/>
      <c r="CH134" s="123"/>
      <c r="CI134" s="123"/>
      <c r="CJ134" s="123"/>
      <c r="CK134" s="131"/>
      <c r="CL134" s="118"/>
      <c r="CM134" s="118"/>
      <c r="CN134" s="118"/>
      <c r="CO134" s="119"/>
      <c r="CP134" s="112"/>
      <c r="CQ134" s="112"/>
      <c r="CR134" s="188"/>
      <c r="CS134" s="188"/>
      <c r="CT134" s="126"/>
      <c r="CU134" s="123"/>
      <c r="CV134" s="123"/>
      <c r="CW134" s="123"/>
      <c r="CX134" s="123"/>
      <c r="CY134" s="123"/>
      <c r="CZ134" s="123"/>
      <c r="DA134" s="123"/>
      <c r="DB134" s="123"/>
      <c r="DC134" s="131"/>
      <c r="DD134" s="123"/>
      <c r="DE134" s="123"/>
      <c r="DF134" s="123"/>
      <c r="DG134" s="119"/>
      <c r="DH134" s="119"/>
    </row>
    <row r="135" spans="1:112" ht="15" customHeight="1">
      <c r="A135" s="111"/>
      <c r="B135" s="112"/>
      <c r="C135" s="112"/>
      <c r="D135" s="112"/>
      <c r="E135" s="112"/>
      <c r="F135" s="113"/>
      <c r="G135" s="112"/>
      <c r="H135" s="112" t="s">
        <v>82</v>
      </c>
      <c r="I135" s="112"/>
      <c r="J135" s="112"/>
      <c r="K135" s="112"/>
      <c r="L135" s="112"/>
      <c r="M135" s="112"/>
      <c r="N135" s="112"/>
      <c r="O135" s="112"/>
      <c r="P135" s="188"/>
      <c r="Q135" s="155">
        <f>COUNTIF(Y113:BC141,H135)</f>
        <v>0</v>
      </c>
      <c r="R135" s="112"/>
      <c r="S135" s="112"/>
      <c r="T135" s="112"/>
      <c r="U135" s="112"/>
      <c r="V135" s="112"/>
      <c r="W135" s="112"/>
      <c r="X135" s="111"/>
      <c r="Y135" s="267"/>
      <c r="Z135" s="267"/>
      <c r="AA135" s="267"/>
      <c r="AB135" s="273"/>
      <c r="AC135" s="273"/>
      <c r="AD135" s="270"/>
      <c r="AE135" s="270"/>
      <c r="AF135" s="270"/>
      <c r="AG135" s="253"/>
      <c r="AH135" s="253"/>
      <c r="AI135" s="253"/>
      <c r="AJ135" s="253"/>
      <c r="AK135" s="119"/>
      <c r="AL135" s="112"/>
      <c r="AM135" s="112"/>
      <c r="AN135" s="188"/>
      <c r="AO135" s="188"/>
      <c r="AP135" s="138"/>
      <c r="AQ135" s="267"/>
      <c r="AR135" s="267"/>
      <c r="AS135" s="270"/>
      <c r="AT135" s="270"/>
      <c r="AU135" s="270"/>
      <c r="AV135" s="270"/>
      <c r="AW135" s="264"/>
      <c r="AX135" s="264"/>
      <c r="AY135" s="253"/>
      <c r="AZ135" s="253"/>
      <c r="BA135" s="253"/>
      <c r="BB135" s="253"/>
      <c r="BC135" s="119"/>
      <c r="BD135" s="119"/>
      <c r="BE135" s="111"/>
      <c r="BF135" s="112"/>
      <c r="BG135" s="112"/>
      <c r="BH135" s="112"/>
      <c r="BI135" s="112"/>
      <c r="BJ135" s="112"/>
      <c r="BK135" s="112"/>
      <c r="BL135" s="112" t="s">
        <v>82</v>
      </c>
      <c r="BM135" s="112"/>
      <c r="BN135" s="112"/>
      <c r="BO135" s="112"/>
      <c r="BP135" s="112"/>
      <c r="BQ135" s="112"/>
      <c r="BR135" s="112"/>
      <c r="BS135" s="112"/>
      <c r="BT135" s="188"/>
      <c r="BU135" s="155">
        <f>COUNTIF(CC113:DG141,BL135)</f>
        <v>0</v>
      </c>
      <c r="BV135" s="112"/>
      <c r="BW135" s="112"/>
      <c r="BX135" s="112"/>
      <c r="BY135" s="112"/>
      <c r="BZ135" s="112"/>
      <c r="CA135" s="112"/>
      <c r="CB135" s="111"/>
      <c r="CC135" s="267"/>
      <c r="CD135" s="267"/>
      <c r="CE135" s="267"/>
      <c r="CF135" s="273"/>
      <c r="CG135" s="273"/>
      <c r="CH135" s="270"/>
      <c r="CI135" s="270"/>
      <c r="CJ135" s="270"/>
      <c r="CK135" s="238"/>
      <c r="CL135" s="238"/>
      <c r="CM135" s="238"/>
      <c r="CN135" s="238"/>
      <c r="CO135" s="119"/>
      <c r="CP135" s="112"/>
      <c r="CQ135" s="112"/>
      <c r="CR135" s="188"/>
      <c r="CS135" s="188"/>
      <c r="CT135" s="138"/>
      <c r="CU135" s="267"/>
      <c r="CV135" s="267"/>
      <c r="CW135" s="270"/>
      <c r="CX135" s="270"/>
      <c r="CY135" s="270"/>
      <c r="CZ135" s="270"/>
      <c r="DA135" s="264"/>
      <c r="DB135" s="264"/>
      <c r="DC135" s="238"/>
      <c r="DD135" s="238"/>
      <c r="DE135" s="238"/>
      <c r="DF135" s="238"/>
      <c r="DG135" s="119"/>
      <c r="DH135" s="119"/>
    </row>
    <row r="136" spans="1:112" ht="15" customHeight="1">
      <c r="A136" s="111"/>
      <c r="B136" s="112"/>
      <c r="C136" s="112"/>
      <c r="D136" s="112"/>
      <c r="E136" s="112"/>
      <c r="F136" s="113"/>
      <c r="G136" s="112"/>
      <c r="H136" s="112"/>
      <c r="I136" s="112"/>
      <c r="J136" s="112"/>
      <c r="K136" s="112"/>
      <c r="L136" s="112"/>
      <c r="M136" s="112"/>
      <c r="N136" s="112"/>
      <c r="O136" s="112"/>
      <c r="P136" s="188"/>
      <c r="Q136" s="112"/>
      <c r="R136" s="112"/>
      <c r="S136" s="112"/>
      <c r="T136" s="112"/>
      <c r="U136" s="112"/>
      <c r="V136" s="188" t="s">
        <v>17</v>
      </c>
      <c r="W136" s="112"/>
      <c r="X136" s="111"/>
      <c r="Y136" s="268"/>
      <c r="Z136" s="268"/>
      <c r="AA136" s="268"/>
      <c r="AB136" s="274"/>
      <c r="AC136" s="274"/>
      <c r="AD136" s="271"/>
      <c r="AE136" s="271"/>
      <c r="AF136" s="271"/>
      <c r="AG136" s="254"/>
      <c r="AH136" s="254"/>
      <c r="AI136" s="254"/>
      <c r="AJ136" s="254"/>
      <c r="AK136" s="119"/>
      <c r="AL136" s="112"/>
      <c r="AM136" s="112"/>
      <c r="AN136" s="188" t="s">
        <v>18</v>
      </c>
      <c r="AO136" s="188"/>
      <c r="AP136" s="138"/>
      <c r="AQ136" s="268"/>
      <c r="AR136" s="268"/>
      <c r="AS136" s="271"/>
      <c r="AT136" s="271"/>
      <c r="AU136" s="271"/>
      <c r="AV136" s="271"/>
      <c r="AW136" s="265"/>
      <c r="AX136" s="265"/>
      <c r="AY136" s="254"/>
      <c r="AZ136" s="254"/>
      <c r="BA136" s="254"/>
      <c r="BB136" s="254"/>
      <c r="BC136" s="119"/>
      <c r="BD136" s="119"/>
      <c r="BE136" s="111"/>
      <c r="BF136" s="112"/>
      <c r="BG136" s="112"/>
      <c r="BH136" s="112"/>
      <c r="BI136" s="112"/>
      <c r="BJ136" s="113"/>
      <c r="BK136" s="112"/>
      <c r="BL136" s="112"/>
      <c r="BM136" s="112"/>
      <c r="BN136" s="112"/>
      <c r="BO136" s="112"/>
      <c r="BP136" s="112"/>
      <c r="BQ136" s="112"/>
      <c r="BR136" s="112"/>
      <c r="BS136" s="112"/>
      <c r="BT136" s="188"/>
      <c r="BU136" s="112"/>
      <c r="BV136" s="112"/>
      <c r="BW136" s="112"/>
      <c r="BX136" s="112"/>
      <c r="BY136" s="112"/>
      <c r="BZ136" s="188" t="s">
        <v>17</v>
      </c>
      <c r="CA136" s="112"/>
      <c r="CB136" s="111"/>
      <c r="CC136" s="268"/>
      <c r="CD136" s="268"/>
      <c r="CE136" s="268"/>
      <c r="CF136" s="274"/>
      <c r="CG136" s="274"/>
      <c r="CH136" s="271"/>
      <c r="CI136" s="271"/>
      <c r="CJ136" s="271"/>
      <c r="CK136" s="239"/>
      <c r="CL136" s="239"/>
      <c r="CM136" s="239"/>
      <c r="CN136" s="239"/>
      <c r="CO136" s="119"/>
      <c r="CP136" s="112"/>
      <c r="CQ136" s="112"/>
      <c r="CR136" s="188" t="s">
        <v>18</v>
      </c>
      <c r="CS136" s="188"/>
      <c r="CT136" s="138"/>
      <c r="CU136" s="268"/>
      <c r="CV136" s="268"/>
      <c r="CW136" s="271"/>
      <c r="CX136" s="271"/>
      <c r="CY136" s="271"/>
      <c r="CZ136" s="271"/>
      <c r="DA136" s="265"/>
      <c r="DB136" s="265"/>
      <c r="DC136" s="239"/>
      <c r="DD136" s="239"/>
      <c r="DE136" s="239"/>
      <c r="DF136" s="239"/>
      <c r="DG136" s="119"/>
      <c r="DH136" s="119"/>
    </row>
    <row r="137" spans="1:112" ht="15" customHeight="1">
      <c r="A137" s="111"/>
      <c r="B137" s="112"/>
      <c r="C137" s="112"/>
      <c r="D137" s="112"/>
      <c r="E137" s="112"/>
      <c r="F137" s="113"/>
      <c r="G137" s="191"/>
      <c r="H137" s="260"/>
      <c r="I137" s="260"/>
      <c r="J137" s="260"/>
      <c r="K137" s="112"/>
      <c r="L137" s="112"/>
      <c r="M137" s="112"/>
      <c r="N137" s="112"/>
      <c r="O137" s="112"/>
      <c r="P137" s="188"/>
      <c r="Q137" s="112"/>
      <c r="R137" s="112"/>
      <c r="S137" s="112"/>
      <c r="T137" s="112"/>
      <c r="U137" s="112"/>
      <c r="V137" s="112"/>
      <c r="W137" s="112"/>
      <c r="X137" s="111"/>
      <c r="Y137" s="269"/>
      <c r="Z137" s="269"/>
      <c r="AA137" s="269"/>
      <c r="AB137" s="275"/>
      <c r="AC137" s="275"/>
      <c r="AD137" s="272"/>
      <c r="AE137" s="272"/>
      <c r="AF137" s="272"/>
      <c r="AG137" s="255"/>
      <c r="AH137" s="255"/>
      <c r="AI137" s="254"/>
      <c r="AJ137" s="254"/>
      <c r="AK137" s="119"/>
      <c r="AL137" s="112"/>
      <c r="AM137" s="112"/>
      <c r="AN137" s="188"/>
      <c r="AO137" s="188"/>
      <c r="AP137" s="138"/>
      <c r="AQ137" s="269"/>
      <c r="AR137" s="269"/>
      <c r="AS137" s="272"/>
      <c r="AT137" s="272"/>
      <c r="AU137" s="272"/>
      <c r="AV137" s="272"/>
      <c r="AW137" s="266"/>
      <c r="AX137" s="266"/>
      <c r="AY137" s="255"/>
      <c r="AZ137" s="255"/>
      <c r="BA137" s="254"/>
      <c r="BB137" s="254"/>
      <c r="BC137" s="119"/>
      <c r="BD137" s="119"/>
      <c r="BE137" s="111"/>
      <c r="BF137" s="112"/>
      <c r="BG137" s="112"/>
      <c r="BH137" s="112"/>
      <c r="BI137" s="112"/>
      <c r="BJ137" s="113"/>
      <c r="BK137" s="191"/>
      <c r="BL137" s="260"/>
      <c r="BM137" s="260"/>
      <c r="BN137" s="260"/>
      <c r="BO137" s="112"/>
      <c r="BP137" s="112"/>
      <c r="BQ137" s="112"/>
      <c r="BR137" s="112"/>
      <c r="BS137" s="112"/>
      <c r="BT137" s="188"/>
      <c r="BU137" s="112"/>
      <c r="BV137" s="112"/>
      <c r="BW137" s="112"/>
      <c r="BX137" s="112"/>
      <c r="BY137" s="112"/>
      <c r="BZ137" s="112"/>
      <c r="CA137" s="112"/>
      <c r="CB137" s="111"/>
      <c r="CC137" s="269"/>
      <c r="CD137" s="269"/>
      <c r="CE137" s="269"/>
      <c r="CF137" s="275"/>
      <c r="CG137" s="275"/>
      <c r="CH137" s="272"/>
      <c r="CI137" s="272"/>
      <c r="CJ137" s="272"/>
      <c r="CK137" s="240"/>
      <c r="CL137" s="240"/>
      <c r="CM137" s="239"/>
      <c r="CN137" s="239"/>
      <c r="CO137" s="119"/>
      <c r="CP137" s="112"/>
      <c r="CQ137" s="112"/>
      <c r="CR137" s="188"/>
      <c r="CS137" s="188"/>
      <c r="CT137" s="138"/>
      <c r="CU137" s="269"/>
      <c r="CV137" s="269"/>
      <c r="CW137" s="272"/>
      <c r="CX137" s="272"/>
      <c r="CY137" s="272"/>
      <c r="CZ137" s="272"/>
      <c r="DA137" s="266"/>
      <c r="DB137" s="266"/>
      <c r="DC137" s="240"/>
      <c r="DD137" s="240"/>
      <c r="DE137" s="239"/>
      <c r="DF137" s="239"/>
      <c r="DG137" s="119"/>
      <c r="DH137" s="119"/>
    </row>
    <row r="138" spans="1:112" ht="15" customHeight="1">
      <c r="A138" s="111"/>
      <c r="B138" s="112"/>
      <c r="C138" s="112"/>
      <c r="D138" s="112"/>
      <c r="E138" s="112"/>
      <c r="F138" s="113" t="s">
        <v>128</v>
      </c>
      <c r="G138" s="112"/>
      <c r="H138" s="174" t="s">
        <v>127</v>
      </c>
      <c r="I138" s="112"/>
      <c r="J138" s="112"/>
      <c r="K138" s="112"/>
      <c r="L138" s="112"/>
      <c r="M138" s="112"/>
      <c r="N138" s="112"/>
      <c r="O138" s="112"/>
      <c r="P138" s="188"/>
      <c r="Q138" s="112"/>
      <c r="R138" s="112"/>
      <c r="S138" s="112"/>
      <c r="T138" s="112"/>
      <c r="U138" s="112"/>
      <c r="V138" s="112"/>
      <c r="W138" s="112"/>
      <c r="X138" s="111"/>
      <c r="Y138" s="164"/>
      <c r="Z138" s="164"/>
      <c r="AA138" s="164"/>
      <c r="AB138" s="164"/>
      <c r="AC138" s="164"/>
      <c r="AD138" s="120"/>
      <c r="AE138" s="120"/>
      <c r="AF138" s="120"/>
      <c r="AG138" s="164"/>
      <c r="AH138" s="164"/>
      <c r="AI138" s="255"/>
      <c r="AJ138" s="255"/>
      <c r="AK138" s="119"/>
      <c r="AL138" s="112"/>
      <c r="AM138" s="112"/>
      <c r="AN138" s="188"/>
      <c r="AO138" s="188"/>
      <c r="AP138" s="126"/>
      <c r="AQ138" s="164"/>
      <c r="AR138" s="164"/>
      <c r="AS138" s="120"/>
      <c r="AT138" s="120"/>
      <c r="AU138" s="120"/>
      <c r="AV138" s="120"/>
      <c r="AW138" s="120"/>
      <c r="AX138" s="120"/>
      <c r="AY138" s="195"/>
      <c r="AZ138" s="195"/>
      <c r="BA138" s="255"/>
      <c r="BB138" s="255"/>
      <c r="BC138" s="119"/>
      <c r="BD138" s="119"/>
      <c r="BE138" s="111"/>
      <c r="BF138" s="112"/>
      <c r="BG138" s="112"/>
      <c r="BH138" s="112"/>
      <c r="BI138" s="112"/>
      <c r="BJ138" s="113" t="s">
        <v>128</v>
      </c>
      <c r="BK138" s="112"/>
      <c r="BL138" s="174" t="s">
        <v>127</v>
      </c>
      <c r="BM138" s="112"/>
      <c r="BN138" s="112"/>
      <c r="BO138" s="112"/>
      <c r="BP138" s="112"/>
      <c r="BQ138" s="112"/>
      <c r="BR138" s="112"/>
      <c r="BS138" s="112"/>
      <c r="BT138" s="188"/>
      <c r="BU138" s="112"/>
      <c r="BV138" s="112"/>
      <c r="BW138" s="112"/>
      <c r="BX138" s="112"/>
      <c r="BY138" s="112"/>
      <c r="BZ138" s="112"/>
      <c r="CA138" s="112"/>
      <c r="CB138" s="111"/>
      <c r="CC138" s="112"/>
      <c r="CD138" s="112"/>
      <c r="CE138" s="112"/>
      <c r="CF138" s="112"/>
      <c r="CG138" s="112"/>
      <c r="CH138" s="120"/>
      <c r="CI138" s="120"/>
      <c r="CJ138" s="120"/>
      <c r="CK138" s="112"/>
      <c r="CL138" s="112"/>
      <c r="CM138" s="240"/>
      <c r="CN138" s="240"/>
      <c r="CO138" s="119"/>
      <c r="CP138" s="112"/>
      <c r="CQ138" s="112"/>
      <c r="CR138" s="188"/>
      <c r="CS138" s="188"/>
      <c r="CT138" s="126"/>
      <c r="CU138" s="112"/>
      <c r="CV138" s="112"/>
      <c r="CW138" s="120"/>
      <c r="CX138" s="120"/>
      <c r="CY138" s="120"/>
      <c r="CZ138" s="120"/>
      <c r="DA138" s="120"/>
      <c r="DB138" s="120"/>
      <c r="DC138" s="112"/>
      <c r="DD138" s="112"/>
      <c r="DE138" s="240"/>
      <c r="DF138" s="240"/>
      <c r="DG138" s="119"/>
      <c r="DH138" s="119"/>
    </row>
    <row r="139" spans="1:112" ht="15" customHeight="1" thickBot="1">
      <c r="A139" s="111"/>
      <c r="B139" s="112"/>
      <c r="C139" s="112"/>
      <c r="D139" s="112"/>
      <c r="E139" s="112"/>
      <c r="F139" s="113" t="s">
        <v>42</v>
      </c>
      <c r="G139" s="112"/>
      <c r="H139" s="112" t="s">
        <v>67</v>
      </c>
      <c r="I139" s="112"/>
      <c r="J139" s="112"/>
      <c r="K139" s="112"/>
      <c r="L139" s="112"/>
      <c r="M139" s="112"/>
      <c r="N139" s="112"/>
      <c r="O139" s="112"/>
      <c r="P139" s="188"/>
      <c r="Q139" s="112"/>
      <c r="R139" s="112"/>
      <c r="S139" s="112"/>
      <c r="T139" s="112"/>
      <c r="U139" s="112"/>
      <c r="V139" s="112"/>
      <c r="W139" s="112"/>
      <c r="X139" s="111"/>
      <c r="Y139" s="112"/>
      <c r="Z139" s="112"/>
      <c r="AA139" s="112"/>
      <c r="AB139" s="112"/>
      <c r="AC139" s="112"/>
      <c r="AD139" s="112"/>
      <c r="AE139" s="112"/>
      <c r="AF139" s="112"/>
      <c r="AG139" s="131"/>
      <c r="AH139" s="112"/>
      <c r="AI139" s="112"/>
      <c r="AJ139" s="112"/>
      <c r="AK139" s="119"/>
      <c r="AL139" s="112"/>
      <c r="AM139" s="112"/>
      <c r="AN139" s="188"/>
      <c r="AO139" s="188"/>
      <c r="AP139" s="126"/>
      <c r="AQ139" s="123"/>
      <c r="AR139" s="123"/>
      <c r="AS139" s="123"/>
      <c r="AT139" s="123"/>
      <c r="AU139" s="123"/>
      <c r="AV139" s="123"/>
      <c r="AW139" s="123"/>
      <c r="AX139" s="123"/>
      <c r="AY139" s="130"/>
      <c r="AZ139" s="130"/>
      <c r="BA139" s="130"/>
      <c r="BB139" s="130"/>
      <c r="BC139" s="119"/>
      <c r="BD139" s="119"/>
      <c r="BE139" s="111"/>
      <c r="BF139" s="112"/>
      <c r="BG139" s="112"/>
      <c r="BH139" s="112"/>
      <c r="BI139" s="112"/>
      <c r="BJ139" s="113" t="s">
        <v>42</v>
      </c>
      <c r="BK139" s="112"/>
      <c r="BL139" s="112" t="s">
        <v>67</v>
      </c>
      <c r="BM139" s="112"/>
      <c r="BN139" s="112"/>
      <c r="BO139" s="112"/>
      <c r="BP139" s="112"/>
      <c r="BQ139" s="112"/>
      <c r="BR139" s="112"/>
      <c r="BS139" s="112"/>
      <c r="BT139" s="188"/>
      <c r="BU139" s="112"/>
      <c r="BV139" s="112"/>
      <c r="BW139" s="112"/>
      <c r="BX139" s="112"/>
      <c r="BY139" s="112"/>
      <c r="BZ139" s="112"/>
      <c r="CA139" s="112"/>
      <c r="CB139" s="111"/>
      <c r="CC139" s="112"/>
      <c r="CD139" s="112"/>
      <c r="CE139" s="112"/>
      <c r="CF139" s="112"/>
      <c r="CG139" s="112"/>
      <c r="CH139" s="112"/>
      <c r="CI139" s="112"/>
      <c r="CJ139" s="112"/>
      <c r="CK139" s="131"/>
      <c r="CL139" s="112"/>
      <c r="CM139" s="112"/>
      <c r="CN139" s="112"/>
      <c r="CO139" s="119"/>
      <c r="CP139" s="112"/>
      <c r="CQ139" s="112"/>
      <c r="CR139" s="188"/>
      <c r="CS139" s="188"/>
      <c r="CT139" s="126"/>
      <c r="CU139" s="123"/>
      <c r="CV139" s="123"/>
      <c r="CW139" s="123"/>
      <c r="CX139" s="123"/>
      <c r="CY139" s="123"/>
      <c r="CZ139" s="123"/>
      <c r="DA139" s="123"/>
      <c r="DB139" s="123"/>
      <c r="DC139" s="130"/>
      <c r="DD139" s="130"/>
      <c r="DE139" s="130"/>
      <c r="DF139" s="130"/>
      <c r="DG139" s="119"/>
      <c r="DH139" s="119"/>
    </row>
    <row r="140" spans="1:112" ht="15" customHeight="1" thickBot="1">
      <c r="A140" s="111"/>
      <c r="B140" s="112"/>
      <c r="C140" s="112"/>
      <c r="D140" s="112"/>
      <c r="E140" s="112"/>
      <c r="F140" s="112"/>
      <c r="G140" s="112"/>
      <c r="H140" s="112"/>
      <c r="I140" s="112"/>
      <c r="J140" s="112"/>
      <c r="K140" s="112"/>
      <c r="L140" s="112"/>
      <c r="M140" s="112"/>
      <c r="N140" s="112"/>
      <c r="O140" s="112"/>
      <c r="P140" s="188"/>
      <c r="Q140" s="112"/>
      <c r="R140" s="112"/>
      <c r="S140" s="112"/>
      <c r="T140" s="112"/>
      <c r="U140" s="112"/>
      <c r="V140" s="112"/>
      <c r="W140" s="112"/>
      <c r="X140" s="111"/>
      <c r="Y140" s="261"/>
      <c r="Z140" s="262"/>
      <c r="AA140" s="262"/>
      <c r="AB140" s="262"/>
      <c r="AC140" s="262"/>
      <c r="AD140" s="262"/>
      <c r="AE140" s="262"/>
      <c r="AF140" s="262"/>
      <c r="AG140" s="262"/>
      <c r="AH140" s="262"/>
      <c r="AI140" s="262"/>
      <c r="AJ140" s="263"/>
      <c r="AK140" s="119"/>
      <c r="AL140" s="112"/>
      <c r="AM140" s="112"/>
      <c r="AN140" s="188"/>
      <c r="AO140" s="188"/>
      <c r="AP140" s="126"/>
      <c r="AQ140" s="139"/>
      <c r="AR140" s="140"/>
      <c r="AS140" s="140"/>
      <c r="AT140" s="140"/>
      <c r="AU140" s="140"/>
      <c r="AV140" s="140"/>
      <c r="AW140" s="140"/>
      <c r="AX140" s="140"/>
      <c r="AY140" s="141"/>
      <c r="AZ140" s="141"/>
      <c r="BA140" s="141"/>
      <c r="BB140" s="142"/>
      <c r="BC140" s="119"/>
      <c r="BD140" s="119"/>
      <c r="BE140" s="111"/>
      <c r="BF140" s="112"/>
      <c r="BG140" s="112"/>
      <c r="BH140" s="112"/>
      <c r="BI140" s="112"/>
      <c r="BJ140" s="112"/>
      <c r="BK140" s="112"/>
      <c r="BL140" s="112"/>
      <c r="BM140" s="112"/>
      <c r="BN140" s="112"/>
      <c r="BO140" s="112"/>
      <c r="BP140" s="112"/>
      <c r="BQ140" s="112"/>
      <c r="BR140" s="112"/>
      <c r="BS140" s="112"/>
      <c r="BT140" s="188"/>
      <c r="BU140" s="112"/>
      <c r="BV140" s="112"/>
      <c r="BW140" s="112"/>
      <c r="BX140" s="112"/>
      <c r="BY140" s="112"/>
      <c r="BZ140" s="112"/>
      <c r="CA140" s="112"/>
      <c r="CB140" s="111"/>
      <c r="CC140" s="261"/>
      <c r="CD140" s="262"/>
      <c r="CE140" s="262"/>
      <c r="CF140" s="262"/>
      <c r="CG140" s="262"/>
      <c r="CH140" s="262"/>
      <c r="CI140" s="262"/>
      <c r="CJ140" s="262"/>
      <c r="CK140" s="262"/>
      <c r="CL140" s="262"/>
      <c r="CM140" s="262"/>
      <c r="CN140" s="263"/>
      <c r="CO140" s="119"/>
      <c r="CP140" s="112"/>
      <c r="CQ140" s="112"/>
      <c r="CR140" s="188"/>
      <c r="CS140" s="188"/>
      <c r="CT140" s="126"/>
      <c r="CU140" s="139"/>
      <c r="CV140" s="140"/>
      <c r="CW140" s="140"/>
      <c r="CX140" s="140"/>
      <c r="CY140" s="140"/>
      <c r="CZ140" s="140"/>
      <c r="DA140" s="140"/>
      <c r="DB140" s="140"/>
      <c r="DC140" s="141"/>
      <c r="DD140" s="141"/>
      <c r="DE140" s="141"/>
      <c r="DF140" s="142"/>
      <c r="DG140" s="119"/>
      <c r="DH140" s="119"/>
    </row>
    <row r="141" spans="1:112" ht="15" customHeight="1" thickBot="1">
      <c r="A141" s="111"/>
      <c r="B141" s="112"/>
      <c r="C141" s="112"/>
      <c r="D141" s="112"/>
      <c r="E141" s="112"/>
      <c r="F141" s="112"/>
      <c r="G141" s="112"/>
      <c r="H141" s="112"/>
      <c r="I141" s="112"/>
      <c r="J141" s="112"/>
      <c r="K141" s="112"/>
      <c r="L141" s="112"/>
      <c r="M141" s="112"/>
      <c r="N141" s="112"/>
      <c r="O141" s="112"/>
      <c r="P141" s="188"/>
      <c r="Q141" s="112"/>
      <c r="R141" s="112"/>
      <c r="S141" s="112"/>
      <c r="T141" s="112"/>
      <c r="U141" s="112"/>
      <c r="V141" s="112"/>
      <c r="W141" s="112"/>
      <c r="X141" s="143"/>
      <c r="Y141" s="144"/>
      <c r="Z141" s="144"/>
      <c r="AA141" s="144"/>
      <c r="AB141" s="144"/>
      <c r="AC141" s="144"/>
      <c r="AD141" s="144"/>
      <c r="AE141" s="144"/>
      <c r="AF141" s="144"/>
      <c r="AG141" s="144"/>
      <c r="AH141" s="144"/>
      <c r="AI141" s="144"/>
      <c r="AJ141" s="144"/>
      <c r="AK141" s="145"/>
      <c r="AL141" s="112"/>
      <c r="AM141" s="112"/>
      <c r="AN141" s="188"/>
      <c r="AO141" s="188"/>
      <c r="AP141" s="146"/>
      <c r="AQ141" s="147"/>
      <c r="AR141" s="147"/>
      <c r="AS141" s="147"/>
      <c r="AT141" s="147"/>
      <c r="AU141" s="147"/>
      <c r="AV141" s="147"/>
      <c r="AW141" s="147"/>
      <c r="AX141" s="147"/>
      <c r="AY141" s="144"/>
      <c r="AZ141" s="144"/>
      <c r="BA141" s="144"/>
      <c r="BB141" s="144"/>
      <c r="BC141" s="145"/>
      <c r="BD141" s="119"/>
      <c r="BE141" s="111"/>
      <c r="BF141" s="112"/>
      <c r="BG141" s="112"/>
      <c r="BH141" s="112"/>
      <c r="BI141" s="112"/>
      <c r="BJ141" s="112"/>
      <c r="BK141" s="112"/>
      <c r="BL141" s="112"/>
      <c r="BM141" s="112"/>
      <c r="BN141" s="112"/>
      <c r="BO141" s="112"/>
      <c r="BP141" s="112"/>
      <c r="BQ141" s="112"/>
      <c r="BR141" s="112"/>
      <c r="BS141" s="112"/>
      <c r="BT141" s="188"/>
      <c r="BU141" s="112"/>
      <c r="BV141" s="112"/>
      <c r="BW141" s="112"/>
      <c r="BX141" s="112"/>
      <c r="BY141" s="112"/>
      <c r="BZ141" s="112"/>
      <c r="CA141" s="112"/>
      <c r="CB141" s="143"/>
      <c r="CC141" s="144"/>
      <c r="CD141" s="144"/>
      <c r="CE141" s="144"/>
      <c r="CF141" s="144"/>
      <c r="CG141" s="144"/>
      <c r="CH141" s="144"/>
      <c r="CI141" s="144"/>
      <c r="CJ141" s="144"/>
      <c r="CK141" s="144"/>
      <c r="CL141" s="144"/>
      <c r="CM141" s="144"/>
      <c r="CN141" s="144"/>
      <c r="CO141" s="145"/>
      <c r="CP141" s="112"/>
      <c r="CQ141" s="112"/>
      <c r="CR141" s="188"/>
      <c r="CS141" s="188"/>
      <c r="CT141" s="146"/>
      <c r="CU141" s="147"/>
      <c r="CV141" s="147"/>
      <c r="CW141" s="147"/>
      <c r="CX141" s="147"/>
      <c r="CY141" s="147"/>
      <c r="CZ141" s="147"/>
      <c r="DA141" s="147"/>
      <c r="DB141" s="147"/>
      <c r="DC141" s="144"/>
      <c r="DD141" s="144"/>
      <c r="DE141" s="144"/>
      <c r="DF141" s="144"/>
      <c r="DG141" s="145"/>
      <c r="DH141" s="119"/>
    </row>
    <row r="142" spans="1:112" ht="15" customHeight="1" thickBot="1">
      <c r="A142" s="111"/>
      <c r="B142" s="112"/>
      <c r="C142" s="112"/>
      <c r="D142" s="112"/>
      <c r="E142" s="112"/>
      <c r="F142" s="112"/>
      <c r="G142" s="112"/>
      <c r="H142" s="112"/>
      <c r="I142" s="112"/>
      <c r="J142" s="112"/>
      <c r="K142" s="112"/>
      <c r="L142" s="112"/>
      <c r="M142" s="112"/>
      <c r="N142" s="112"/>
      <c r="O142" s="112"/>
      <c r="P142" s="188"/>
      <c r="Q142" s="112"/>
      <c r="R142" s="112"/>
      <c r="S142" s="112"/>
      <c r="T142" s="112"/>
      <c r="U142" s="112"/>
      <c r="V142" s="112"/>
      <c r="W142" s="112"/>
      <c r="X142" s="112"/>
      <c r="Y142" s="148"/>
      <c r="Z142" s="149"/>
      <c r="AA142" s="149"/>
      <c r="AB142" s="149"/>
      <c r="AC142" s="149"/>
      <c r="AD142" s="149"/>
      <c r="AE142" s="149"/>
      <c r="AF142" s="149"/>
      <c r="AG142" s="149"/>
      <c r="AH142" s="149"/>
      <c r="AI142" s="149"/>
      <c r="AJ142" s="150"/>
      <c r="AK142" s="112"/>
      <c r="AL142" s="112"/>
      <c r="AM142" s="112"/>
      <c r="AN142" s="188"/>
      <c r="AO142" s="188"/>
      <c r="AP142" s="118"/>
      <c r="AQ142" s="148"/>
      <c r="AR142" s="149"/>
      <c r="AS142" s="149"/>
      <c r="AT142" s="149"/>
      <c r="AU142" s="149"/>
      <c r="AV142" s="149"/>
      <c r="AW142" s="149"/>
      <c r="AX142" s="149"/>
      <c r="AY142" s="149"/>
      <c r="AZ142" s="149"/>
      <c r="BA142" s="149"/>
      <c r="BB142" s="150"/>
      <c r="BC142" s="112"/>
      <c r="BD142" s="119"/>
      <c r="BE142" s="111"/>
      <c r="BF142" s="112"/>
      <c r="BG142" s="112"/>
      <c r="BH142" s="112"/>
      <c r="BI142" s="112"/>
      <c r="BJ142" s="112"/>
      <c r="BK142" s="112"/>
      <c r="BL142" s="112"/>
      <c r="BM142" s="112"/>
      <c r="BN142" s="112"/>
      <c r="BO142" s="112"/>
      <c r="BP142" s="112"/>
      <c r="BQ142" s="112"/>
      <c r="BR142" s="112"/>
      <c r="BS142" s="112"/>
      <c r="BT142" s="188"/>
      <c r="BU142" s="112"/>
      <c r="BV142" s="112"/>
      <c r="BW142" s="112"/>
      <c r="BX142" s="112"/>
      <c r="BY142" s="112"/>
      <c r="BZ142" s="112"/>
      <c r="CA142" s="112"/>
      <c r="CB142" s="112"/>
      <c r="CC142" s="148"/>
      <c r="CD142" s="149"/>
      <c r="CE142" s="149"/>
      <c r="CF142" s="149"/>
      <c r="CG142" s="149"/>
      <c r="CH142" s="149"/>
      <c r="CI142" s="149"/>
      <c r="CJ142" s="149"/>
      <c r="CK142" s="149"/>
      <c r="CL142" s="149"/>
      <c r="CM142" s="149"/>
      <c r="CN142" s="150"/>
      <c r="CO142" s="112"/>
      <c r="CP142" s="112"/>
      <c r="CQ142" s="112"/>
      <c r="CR142" s="188"/>
      <c r="CS142" s="188"/>
      <c r="CT142" s="118"/>
      <c r="CU142" s="148"/>
      <c r="CV142" s="149"/>
      <c r="CW142" s="149"/>
      <c r="CX142" s="149"/>
      <c r="CY142" s="149"/>
      <c r="CZ142" s="149"/>
      <c r="DA142" s="149"/>
      <c r="DB142" s="149"/>
      <c r="DC142" s="149"/>
      <c r="DD142" s="149"/>
      <c r="DE142" s="149"/>
      <c r="DF142" s="150"/>
      <c r="DG142" s="112"/>
      <c r="DH142" s="119"/>
    </row>
    <row r="143" spans="1:112" ht="15" customHeight="1">
      <c r="A143" s="111"/>
      <c r="B143" s="112"/>
      <c r="C143" s="112"/>
      <c r="D143" s="112"/>
      <c r="E143" s="112"/>
      <c r="F143" s="112"/>
      <c r="G143" s="112"/>
      <c r="H143" s="112"/>
      <c r="I143" s="112"/>
      <c r="J143" s="112"/>
      <c r="K143" s="112"/>
      <c r="L143" s="112"/>
      <c r="M143" s="112"/>
      <c r="N143" s="112"/>
      <c r="O143" s="112"/>
      <c r="P143" s="188"/>
      <c r="Q143" s="112"/>
      <c r="R143" s="112"/>
      <c r="S143" s="112"/>
      <c r="T143" s="112"/>
      <c r="U143" s="112"/>
      <c r="V143" s="112"/>
      <c r="W143" s="112"/>
      <c r="X143" s="112"/>
      <c r="Y143" s="112"/>
      <c r="Z143" s="112"/>
      <c r="AA143" s="112"/>
      <c r="AB143" s="112"/>
      <c r="AC143" s="112"/>
      <c r="AD143" s="112"/>
      <c r="AE143" s="112"/>
      <c r="AF143" s="112"/>
      <c r="AG143" s="112"/>
      <c r="AH143" s="112"/>
      <c r="AI143" s="112"/>
      <c r="AJ143" s="112"/>
      <c r="AK143" s="112"/>
      <c r="AL143" s="112"/>
      <c r="AM143" s="112"/>
      <c r="AN143" s="112"/>
      <c r="AO143" s="112"/>
      <c r="AP143" s="118"/>
      <c r="AQ143" s="118"/>
      <c r="AR143" s="118"/>
      <c r="AS143" s="118"/>
      <c r="AT143" s="118"/>
      <c r="AU143" s="118"/>
      <c r="AV143" s="118"/>
      <c r="AW143" s="118"/>
      <c r="AX143" s="118"/>
      <c r="AY143" s="112"/>
      <c r="AZ143" s="112"/>
      <c r="BA143" s="112"/>
      <c r="BB143" s="112"/>
      <c r="BC143" s="112"/>
      <c r="BD143" s="119"/>
      <c r="BE143" s="111"/>
      <c r="BF143" s="112"/>
      <c r="BG143" s="112"/>
      <c r="BH143" s="112"/>
      <c r="BI143" s="112"/>
      <c r="BJ143" s="112"/>
      <c r="BK143" s="112"/>
      <c r="BL143" s="112"/>
      <c r="BM143" s="112"/>
      <c r="BN143" s="112"/>
      <c r="BO143" s="112"/>
      <c r="BP143" s="112"/>
      <c r="BQ143" s="112"/>
      <c r="BR143" s="112"/>
      <c r="BS143" s="112"/>
      <c r="BT143" s="188"/>
      <c r="BU143" s="112"/>
      <c r="BV143" s="112"/>
      <c r="BW143" s="112"/>
      <c r="BX143" s="112"/>
      <c r="BY143" s="112"/>
      <c r="BZ143" s="112"/>
      <c r="CA143" s="112"/>
      <c r="CB143" s="112"/>
      <c r="CC143" s="112"/>
      <c r="CD143" s="112"/>
      <c r="CE143" s="112"/>
      <c r="CF143" s="112"/>
      <c r="CG143" s="112"/>
      <c r="CH143" s="112"/>
      <c r="CI143" s="112"/>
      <c r="CJ143" s="112"/>
      <c r="CK143" s="112"/>
      <c r="CL143" s="112"/>
      <c r="CM143" s="112"/>
      <c r="CN143" s="112"/>
      <c r="CO143" s="112"/>
      <c r="CP143" s="112"/>
      <c r="CQ143" s="112"/>
      <c r="CR143" s="112"/>
      <c r="CS143" s="112"/>
      <c r="CT143" s="118"/>
      <c r="CU143" s="118"/>
      <c r="CV143" s="118"/>
      <c r="CW143" s="118"/>
      <c r="CX143" s="118"/>
      <c r="CY143" s="118"/>
      <c r="CZ143" s="118"/>
      <c r="DA143" s="118"/>
      <c r="DB143" s="118"/>
      <c r="DC143" s="112"/>
      <c r="DD143" s="112"/>
      <c r="DE143" s="112"/>
      <c r="DF143" s="112"/>
      <c r="DG143" s="112"/>
      <c r="DH143" s="119"/>
    </row>
    <row r="144" spans="1:112" ht="15" customHeight="1" thickBot="1">
      <c r="A144" s="143"/>
      <c r="B144" s="144"/>
      <c r="C144" s="144"/>
      <c r="D144" s="144"/>
      <c r="E144" s="144"/>
      <c r="F144" s="144"/>
      <c r="G144" s="144"/>
      <c r="H144" s="144"/>
      <c r="I144" s="144"/>
      <c r="J144" s="144"/>
      <c r="K144" s="144"/>
      <c r="L144" s="144"/>
      <c r="M144" s="144"/>
      <c r="N144" s="144"/>
      <c r="O144" s="144"/>
      <c r="P144" s="151"/>
      <c r="Q144" s="144"/>
      <c r="R144" s="144"/>
      <c r="S144" s="144"/>
      <c r="T144" s="144"/>
      <c r="U144" s="144"/>
      <c r="V144" s="144"/>
      <c r="W144" s="144"/>
      <c r="X144" s="144"/>
      <c r="Y144" s="144"/>
      <c r="Z144" s="144"/>
      <c r="AA144" s="144"/>
      <c r="AB144" s="144"/>
      <c r="AC144" s="144"/>
      <c r="AD144" s="144"/>
      <c r="AE144" s="144"/>
      <c r="AF144" s="144"/>
      <c r="AG144" s="144"/>
      <c r="AH144" s="144"/>
      <c r="AI144" s="144"/>
      <c r="AJ144" s="144"/>
      <c r="AK144" s="144"/>
      <c r="AL144" s="144"/>
      <c r="AM144" s="144"/>
      <c r="AN144" s="144"/>
      <c r="AO144" s="144"/>
      <c r="AP144" s="147"/>
      <c r="AQ144" s="147"/>
      <c r="AR144" s="147"/>
      <c r="AS144" s="147"/>
      <c r="AT144" s="147"/>
      <c r="AU144" s="147"/>
      <c r="AV144" s="147"/>
      <c r="AW144" s="152"/>
      <c r="AX144" s="152"/>
      <c r="AY144" s="153" t="s">
        <v>38</v>
      </c>
      <c r="AZ144" s="284">
        <f>AZ108+1</f>
        <v>21</v>
      </c>
      <c r="BA144" s="284"/>
      <c r="BB144" s="154" t="s">
        <v>1</v>
      </c>
      <c r="BC144" s="284">
        <f>Cover!$X$24</f>
        <v>32</v>
      </c>
      <c r="BD144" s="285"/>
      <c r="BE144" s="143"/>
      <c r="BF144" s="144"/>
      <c r="BG144" s="144"/>
      <c r="BH144" s="144"/>
      <c r="BI144" s="144"/>
      <c r="BJ144" s="144"/>
      <c r="BK144" s="144"/>
      <c r="BL144" s="144"/>
      <c r="BM144" s="144"/>
      <c r="BN144" s="144"/>
      <c r="BO144" s="144"/>
      <c r="BP144" s="144"/>
      <c r="BQ144" s="144"/>
      <c r="BR144" s="144"/>
      <c r="BS144" s="144"/>
      <c r="BT144" s="151"/>
      <c r="BU144" s="144"/>
      <c r="BV144" s="144"/>
      <c r="BW144" s="144"/>
      <c r="BX144" s="144"/>
      <c r="BY144" s="144"/>
      <c r="BZ144" s="144"/>
      <c r="CA144" s="144"/>
      <c r="CB144" s="144"/>
      <c r="CC144" s="144"/>
      <c r="CD144" s="144"/>
      <c r="CE144" s="144"/>
      <c r="CF144" s="144"/>
      <c r="CG144" s="144"/>
      <c r="CH144" s="144"/>
      <c r="CI144" s="144"/>
      <c r="CJ144" s="144"/>
      <c r="CK144" s="144"/>
      <c r="CL144" s="144"/>
      <c r="CM144" s="144"/>
      <c r="CN144" s="144"/>
      <c r="CO144" s="144"/>
      <c r="CP144" s="144"/>
      <c r="CQ144" s="144"/>
      <c r="CR144" s="144"/>
      <c r="CS144" s="144"/>
      <c r="CT144" s="147"/>
      <c r="CU144" s="147"/>
      <c r="CV144" s="147"/>
      <c r="CW144" s="147"/>
      <c r="CX144" s="147"/>
      <c r="CY144" s="147"/>
      <c r="CZ144" s="147"/>
      <c r="DA144" s="152"/>
      <c r="DB144" s="152"/>
      <c r="DC144" s="153" t="s">
        <v>38</v>
      </c>
      <c r="DD144" s="284" t="str">
        <f>AZ144&amp;"A"</f>
        <v>21A</v>
      </c>
      <c r="DE144" s="284"/>
      <c r="DF144" s="154" t="s">
        <v>1</v>
      </c>
      <c r="DG144" s="284">
        <f>Cover!$X$24</f>
        <v>32</v>
      </c>
      <c r="DH144" s="285"/>
    </row>
    <row r="145" spans="1:112" ht="15" customHeight="1">
      <c r="A145" s="104" t="s">
        <v>72</v>
      </c>
      <c r="B145" s="105"/>
      <c r="C145" s="105"/>
      <c r="D145" s="106"/>
      <c r="E145" s="106"/>
      <c r="F145" s="107"/>
      <c r="G145" s="107"/>
      <c r="H145" s="107"/>
      <c r="I145" s="106"/>
      <c r="J145" s="106"/>
      <c r="K145" s="106"/>
      <c r="L145" s="106"/>
      <c r="M145" s="106"/>
      <c r="N145" s="106"/>
      <c r="O145" s="106"/>
      <c r="P145" s="106"/>
      <c r="Q145" s="107"/>
      <c r="R145" s="107"/>
      <c r="S145" s="107"/>
      <c r="T145" s="107"/>
      <c r="U145" s="106"/>
      <c r="V145" s="106"/>
      <c r="W145" s="106"/>
      <c r="X145" s="106"/>
      <c r="Y145" s="106"/>
      <c r="Z145" s="106"/>
      <c r="AA145" s="106"/>
      <c r="AB145" s="106"/>
      <c r="AC145" s="106"/>
      <c r="AD145" s="106"/>
      <c r="AE145" s="106"/>
      <c r="AF145" s="106"/>
      <c r="AG145" s="106"/>
      <c r="AH145" s="106"/>
      <c r="AI145" s="106"/>
      <c r="AJ145" s="106"/>
      <c r="AK145" s="106"/>
      <c r="AL145" s="106"/>
      <c r="AM145" s="106"/>
      <c r="AN145" s="106"/>
      <c r="AO145" s="106"/>
      <c r="AP145" s="108"/>
      <c r="AQ145" s="108"/>
      <c r="AR145" s="108"/>
      <c r="AS145" s="108"/>
      <c r="AT145" s="108"/>
      <c r="AU145" s="108"/>
      <c r="AV145" s="108"/>
      <c r="AW145" s="108"/>
      <c r="AX145" s="108"/>
      <c r="AY145" s="106"/>
      <c r="AZ145" s="106"/>
      <c r="BA145" s="106"/>
      <c r="BB145" s="106"/>
      <c r="BC145" s="106"/>
      <c r="BD145" s="109"/>
      <c r="BE145" s="104" t="s">
        <v>73</v>
      </c>
      <c r="BF145" s="105"/>
      <c r="BG145" s="105"/>
      <c r="BH145" s="106"/>
      <c r="BI145" s="106"/>
      <c r="BJ145" s="107"/>
      <c r="BK145" s="107"/>
      <c r="BL145" s="107"/>
      <c r="BM145" s="106"/>
      <c r="BN145" s="106"/>
      <c r="BO145" s="106"/>
      <c r="BP145" s="106"/>
      <c r="BQ145" s="106"/>
      <c r="BR145" s="106"/>
      <c r="BS145" s="106"/>
      <c r="BT145" s="106"/>
      <c r="BU145" s="107"/>
      <c r="BV145" s="107"/>
      <c r="BW145" s="107"/>
      <c r="BX145" s="107"/>
      <c r="BY145" s="106"/>
      <c r="BZ145" s="106"/>
      <c r="CA145" s="106"/>
      <c r="CB145" s="106"/>
      <c r="CC145" s="106"/>
      <c r="CD145" s="106"/>
      <c r="CE145" s="106"/>
      <c r="CF145" s="106"/>
      <c r="CG145" s="106"/>
      <c r="CH145" s="106"/>
      <c r="CI145" s="106"/>
      <c r="CJ145" s="106"/>
      <c r="CK145" s="106"/>
      <c r="CL145" s="106"/>
      <c r="CM145" s="106"/>
      <c r="CN145" s="106"/>
      <c r="CO145" s="106"/>
      <c r="CP145" s="106"/>
      <c r="CQ145" s="106"/>
      <c r="CR145" s="106"/>
      <c r="CS145" s="106"/>
      <c r="CT145" s="108"/>
      <c r="CU145" s="108"/>
      <c r="CV145" s="108"/>
      <c r="CW145" s="108"/>
      <c r="CX145" s="108"/>
      <c r="CY145" s="108"/>
      <c r="CZ145" s="108"/>
      <c r="DA145" s="108"/>
      <c r="DB145" s="108"/>
      <c r="DC145" s="106"/>
      <c r="DD145" s="106"/>
      <c r="DE145" s="106"/>
      <c r="DF145" s="106"/>
      <c r="DG145" s="106"/>
      <c r="DH145" s="109"/>
    </row>
    <row r="146" spans="1:112" ht="15" customHeight="1">
      <c r="A146" s="111"/>
      <c r="B146" s="112"/>
      <c r="C146" s="112"/>
      <c r="D146" s="112"/>
      <c r="E146" s="112"/>
      <c r="F146" s="113" t="s">
        <v>32</v>
      </c>
      <c r="G146" s="112"/>
      <c r="H146" s="114" t="s">
        <v>64</v>
      </c>
      <c r="I146" s="115"/>
      <c r="J146" s="112"/>
      <c r="K146" s="112"/>
      <c r="L146" s="115"/>
      <c r="M146" s="116"/>
      <c r="N146" s="115"/>
      <c r="O146" s="115"/>
      <c r="P146" s="116"/>
      <c r="Q146" s="116"/>
      <c r="R146" s="116"/>
      <c r="S146" s="116"/>
      <c r="T146" s="116"/>
      <c r="U146" s="112"/>
      <c r="V146" s="112"/>
      <c r="W146" s="112"/>
      <c r="X146" s="117"/>
      <c r="Y146" s="117"/>
      <c r="Z146" s="117"/>
      <c r="AA146" s="117"/>
      <c r="AB146" s="117"/>
      <c r="AC146" s="112"/>
      <c r="AD146" s="112"/>
      <c r="AE146" s="112"/>
      <c r="AF146" s="112"/>
      <c r="AG146" s="112"/>
      <c r="AH146" s="112"/>
      <c r="AI146" s="112"/>
      <c r="AJ146" s="112"/>
      <c r="AK146" s="112"/>
      <c r="AL146" s="112"/>
      <c r="AM146" s="112"/>
      <c r="AN146" s="112"/>
      <c r="AO146" s="112"/>
      <c r="AP146" s="118"/>
      <c r="AQ146" s="118"/>
      <c r="AR146" s="118"/>
      <c r="AS146" s="118"/>
      <c r="AT146" s="118"/>
      <c r="AU146" s="118"/>
      <c r="AV146" s="118"/>
      <c r="AW146" s="118"/>
      <c r="AX146" s="118"/>
      <c r="AY146" s="112"/>
      <c r="AZ146" s="112"/>
      <c r="BA146" s="112"/>
      <c r="BB146" s="112"/>
      <c r="BC146" s="112"/>
      <c r="BD146" s="119"/>
      <c r="BE146" s="111"/>
      <c r="BF146" s="112"/>
      <c r="BG146" s="112"/>
      <c r="BH146" s="112"/>
      <c r="BI146" s="112"/>
      <c r="BJ146" s="113" t="s">
        <v>32</v>
      </c>
      <c r="BK146" s="112"/>
      <c r="BL146" s="114" t="str">
        <f>H146</f>
        <v>xxxxx</v>
      </c>
      <c r="BM146" s="115"/>
      <c r="BN146" s="112"/>
      <c r="BO146" s="112"/>
      <c r="BP146" s="115"/>
      <c r="BQ146" s="116"/>
      <c r="BR146" s="115"/>
      <c r="BS146" s="115"/>
      <c r="BT146" s="116"/>
      <c r="BU146" s="116"/>
      <c r="BV146" s="116"/>
      <c r="BW146" s="116"/>
      <c r="BX146" s="116"/>
      <c r="BY146" s="112"/>
      <c r="BZ146" s="112"/>
      <c r="CA146" s="112"/>
      <c r="CB146" s="117"/>
      <c r="CC146" s="117"/>
      <c r="CD146" s="117"/>
      <c r="CE146" s="117"/>
      <c r="CF146" s="117"/>
      <c r="CG146" s="112"/>
      <c r="CH146" s="112"/>
      <c r="CI146" s="112"/>
      <c r="CJ146" s="112"/>
      <c r="CK146" s="112"/>
      <c r="CL146" s="112"/>
      <c r="CM146" s="112"/>
      <c r="CN146" s="112"/>
      <c r="CO146" s="112"/>
      <c r="CP146" s="112"/>
      <c r="CQ146" s="120"/>
      <c r="CR146" s="120"/>
      <c r="CS146" s="112"/>
      <c r="CT146" s="118"/>
      <c r="CU146" s="118"/>
      <c r="CV146" s="118"/>
      <c r="CW146" s="118"/>
      <c r="CX146" s="118"/>
      <c r="CY146" s="118"/>
      <c r="CZ146" s="118"/>
      <c r="DA146" s="118"/>
      <c r="DB146" s="118"/>
      <c r="DC146" s="112"/>
      <c r="DD146" s="112"/>
      <c r="DE146" s="112"/>
      <c r="DF146" s="112"/>
      <c r="DG146" s="112"/>
      <c r="DH146" s="119"/>
    </row>
    <row r="147" spans="1:112" ht="15" customHeight="1">
      <c r="A147" s="111"/>
      <c r="B147" s="112"/>
      <c r="C147" s="112"/>
      <c r="D147" s="112"/>
      <c r="E147" s="112"/>
      <c r="F147" s="113" t="s">
        <v>31</v>
      </c>
      <c r="G147" s="112"/>
      <c r="H147" s="121" t="s">
        <v>64</v>
      </c>
      <c r="I147" s="112"/>
      <c r="J147" s="112"/>
      <c r="K147" s="112"/>
      <c r="L147" s="112"/>
      <c r="M147" s="112"/>
      <c r="N147" s="112"/>
      <c r="O147" s="112"/>
      <c r="P147" s="112"/>
      <c r="Q147" s="112"/>
      <c r="R147" s="116"/>
      <c r="S147" s="116"/>
      <c r="T147" s="112"/>
      <c r="U147" s="112"/>
      <c r="V147" s="112"/>
      <c r="W147" s="112"/>
      <c r="X147" s="122"/>
      <c r="Y147" s="112"/>
      <c r="Z147" s="112"/>
      <c r="AA147" s="112"/>
      <c r="AB147" s="112"/>
      <c r="AC147" s="112"/>
      <c r="AD147" s="112"/>
      <c r="AE147" s="112"/>
      <c r="AF147" s="112"/>
      <c r="AG147" s="112"/>
      <c r="AH147" s="112"/>
      <c r="AI147" s="112"/>
      <c r="AJ147" s="112"/>
      <c r="AK147" s="112"/>
      <c r="AL147" s="112"/>
      <c r="AM147" s="112"/>
      <c r="AN147" s="112"/>
      <c r="AO147" s="112"/>
      <c r="AP147" s="118"/>
      <c r="AQ147" s="118"/>
      <c r="AR147" s="118"/>
      <c r="AS147" s="118"/>
      <c r="AT147" s="118"/>
      <c r="AU147" s="118"/>
      <c r="AV147" s="118"/>
      <c r="AW147" s="118"/>
      <c r="AX147" s="118"/>
      <c r="AY147" s="112"/>
      <c r="AZ147" s="112"/>
      <c r="BA147" s="112"/>
      <c r="BB147" s="112"/>
      <c r="BC147" s="112"/>
      <c r="BD147" s="119"/>
      <c r="BE147" s="111"/>
      <c r="BF147" s="112"/>
      <c r="BG147" s="112"/>
      <c r="BH147" s="112"/>
      <c r="BI147" s="112"/>
      <c r="BJ147" s="113" t="s">
        <v>31</v>
      </c>
      <c r="BK147" s="112"/>
      <c r="BL147" s="114" t="str">
        <f>H147</f>
        <v>xxxxx</v>
      </c>
      <c r="BM147" s="112"/>
      <c r="BN147" s="112"/>
      <c r="BO147" s="112"/>
      <c r="BP147" s="112"/>
      <c r="BQ147" s="112"/>
      <c r="BR147" s="112"/>
      <c r="BS147" s="112"/>
      <c r="BT147" s="112"/>
      <c r="BU147" s="112"/>
      <c r="BV147" s="116"/>
      <c r="BW147" s="116"/>
      <c r="BX147" s="112"/>
      <c r="BY147" s="112"/>
      <c r="BZ147" s="112"/>
      <c r="CA147" s="112"/>
      <c r="CB147" s="122"/>
      <c r="CC147" s="112"/>
      <c r="CD147" s="112"/>
      <c r="CE147" s="112"/>
      <c r="CF147" s="112"/>
      <c r="CG147" s="112"/>
      <c r="CH147" s="112"/>
      <c r="CI147" s="112"/>
      <c r="CJ147" s="112"/>
      <c r="CK147" s="112"/>
      <c r="CL147" s="112"/>
      <c r="CM147" s="112"/>
      <c r="CN147" s="112"/>
      <c r="CO147" s="112"/>
      <c r="CP147" s="112"/>
      <c r="CQ147" s="123"/>
      <c r="CR147" s="123"/>
      <c r="CS147" s="112"/>
      <c r="CT147" s="118"/>
      <c r="CU147" s="118"/>
      <c r="CV147" s="118"/>
      <c r="CW147" s="118"/>
      <c r="CX147" s="118"/>
      <c r="CY147" s="118"/>
      <c r="CZ147" s="118"/>
      <c r="DA147" s="118"/>
      <c r="DB147" s="118"/>
      <c r="DC147" s="112"/>
      <c r="DD147" s="112"/>
      <c r="DE147" s="112"/>
      <c r="DF147" s="112"/>
      <c r="DG147" s="112"/>
      <c r="DH147" s="119"/>
    </row>
    <row r="148" spans="1:112" ht="15" customHeight="1" thickBot="1">
      <c r="A148" s="111"/>
      <c r="B148" s="112"/>
      <c r="C148" s="112"/>
      <c r="D148" s="115"/>
      <c r="E148" s="112"/>
      <c r="F148" s="113" t="s">
        <v>34</v>
      </c>
      <c r="G148" s="112"/>
      <c r="H148" s="114" t="s">
        <v>65</v>
      </c>
      <c r="I148" s="112"/>
      <c r="J148" s="112"/>
      <c r="K148" s="112"/>
      <c r="L148" s="112"/>
      <c r="M148" s="112"/>
      <c r="N148" s="112"/>
      <c r="O148" s="112"/>
      <c r="P148" s="188"/>
      <c r="Q148" s="112"/>
      <c r="R148" s="112"/>
      <c r="S148" s="112"/>
      <c r="T148" s="112"/>
      <c r="U148" s="112"/>
      <c r="V148" s="112"/>
      <c r="W148" s="112"/>
      <c r="X148" s="256" t="s">
        <v>2</v>
      </c>
      <c r="Y148" s="256"/>
      <c r="Z148" s="256"/>
      <c r="AA148" s="256"/>
      <c r="AB148" s="256"/>
      <c r="AC148" s="256"/>
      <c r="AD148" s="256"/>
      <c r="AE148" s="256"/>
      <c r="AF148" s="256"/>
      <c r="AG148" s="256"/>
      <c r="AH148" s="256"/>
      <c r="AI148" s="256"/>
      <c r="AJ148" s="256"/>
      <c r="AK148" s="256"/>
      <c r="AL148" s="189"/>
      <c r="AM148" s="189"/>
      <c r="AN148" s="188"/>
      <c r="AO148" s="188"/>
      <c r="AP148" s="256" t="s">
        <v>3</v>
      </c>
      <c r="AQ148" s="256"/>
      <c r="AR148" s="256"/>
      <c r="AS148" s="256"/>
      <c r="AT148" s="256"/>
      <c r="AU148" s="256"/>
      <c r="AV148" s="256"/>
      <c r="AW148" s="256"/>
      <c r="AX148" s="256"/>
      <c r="AY148" s="256"/>
      <c r="AZ148" s="256"/>
      <c r="BA148" s="256"/>
      <c r="BB148" s="256"/>
      <c r="BC148" s="256"/>
      <c r="BD148" s="119"/>
      <c r="BE148" s="111"/>
      <c r="BF148" s="112"/>
      <c r="BG148" s="112"/>
      <c r="BH148" s="115"/>
      <c r="BI148" s="112"/>
      <c r="BJ148" s="113" t="s">
        <v>34</v>
      </c>
      <c r="BK148" s="112"/>
      <c r="BL148" s="114" t="str">
        <f>H148</f>
        <v>FCSXXXX</v>
      </c>
      <c r="BM148" s="112"/>
      <c r="BN148" s="112"/>
      <c r="BO148" s="112"/>
      <c r="BP148" s="112"/>
      <c r="BQ148" s="112"/>
      <c r="BR148" s="112"/>
      <c r="BS148" s="112"/>
      <c r="BT148" s="188"/>
      <c r="BU148" s="112"/>
      <c r="BV148" s="112"/>
      <c r="BW148" s="112"/>
      <c r="BX148" s="112"/>
      <c r="BY148" s="112"/>
      <c r="BZ148" s="112"/>
      <c r="CA148" s="112"/>
      <c r="CB148" s="256" t="s">
        <v>2</v>
      </c>
      <c r="CC148" s="256"/>
      <c r="CD148" s="256"/>
      <c r="CE148" s="256"/>
      <c r="CF148" s="256"/>
      <c r="CG148" s="256"/>
      <c r="CH148" s="256"/>
      <c r="CI148" s="256"/>
      <c r="CJ148" s="256"/>
      <c r="CK148" s="256"/>
      <c r="CL148" s="256"/>
      <c r="CM148" s="256"/>
      <c r="CN148" s="256"/>
      <c r="CO148" s="256"/>
      <c r="CP148" s="189"/>
      <c r="CQ148" s="189"/>
      <c r="CR148" s="188"/>
      <c r="CS148" s="188"/>
      <c r="CT148" s="256" t="s">
        <v>3</v>
      </c>
      <c r="CU148" s="256"/>
      <c r="CV148" s="256"/>
      <c r="CW148" s="256"/>
      <c r="CX148" s="256"/>
      <c r="CY148" s="256"/>
      <c r="CZ148" s="256"/>
      <c r="DA148" s="256"/>
      <c r="DB148" s="256"/>
      <c r="DC148" s="256"/>
      <c r="DD148" s="256"/>
      <c r="DE148" s="256"/>
      <c r="DF148" s="256"/>
      <c r="DG148" s="256"/>
      <c r="DH148" s="119"/>
    </row>
    <row r="149" spans="1:112" ht="15" customHeight="1">
      <c r="A149" s="111"/>
      <c r="B149" s="112"/>
      <c r="C149" s="112"/>
      <c r="D149" s="112"/>
      <c r="E149" s="112"/>
      <c r="F149" s="113" t="s">
        <v>35</v>
      </c>
      <c r="G149" s="112"/>
      <c r="H149" s="190" t="s">
        <v>66</v>
      </c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04"/>
      <c r="Y149" s="124">
        <v>1</v>
      </c>
      <c r="Z149" s="124">
        <v>2</v>
      </c>
      <c r="AA149" s="124">
        <v>3</v>
      </c>
      <c r="AB149" s="124">
        <v>4</v>
      </c>
      <c r="AC149" s="124">
        <v>5</v>
      </c>
      <c r="AD149" s="124">
        <v>6</v>
      </c>
      <c r="AE149" s="124">
        <v>7</v>
      </c>
      <c r="AF149" s="124">
        <v>8</v>
      </c>
      <c r="AG149" s="106"/>
      <c r="AH149" s="106"/>
      <c r="AI149" s="106"/>
      <c r="AJ149" s="106"/>
      <c r="AK149" s="109"/>
      <c r="AL149" s="112"/>
      <c r="AM149" s="112"/>
      <c r="AN149" s="188"/>
      <c r="AO149" s="188"/>
      <c r="AP149" s="104"/>
      <c r="AQ149" s="124">
        <v>1</v>
      </c>
      <c r="AR149" s="124">
        <v>2</v>
      </c>
      <c r="AS149" s="124">
        <v>3</v>
      </c>
      <c r="AT149" s="124">
        <v>4</v>
      </c>
      <c r="AU149" s="124">
        <v>5</v>
      </c>
      <c r="AV149" s="124">
        <v>6</v>
      </c>
      <c r="AW149" s="124">
        <v>7</v>
      </c>
      <c r="AX149" s="124">
        <v>8</v>
      </c>
      <c r="AY149" s="106"/>
      <c r="AZ149" s="106"/>
      <c r="BA149" s="106"/>
      <c r="BB149" s="106"/>
      <c r="BC149" s="109"/>
      <c r="BD149" s="119"/>
      <c r="BE149" s="111"/>
      <c r="BF149" s="112"/>
      <c r="BG149" s="112"/>
      <c r="BH149" s="112"/>
      <c r="BI149" s="112"/>
      <c r="BJ149" s="113" t="s">
        <v>35</v>
      </c>
      <c r="BK149" s="112"/>
      <c r="BL149" s="114" t="str">
        <f>H149</f>
        <v>0X.XX</v>
      </c>
      <c r="BM149" s="112"/>
      <c r="BN149" s="112"/>
      <c r="BO149" s="112"/>
      <c r="BP149" s="112"/>
      <c r="BQ149" s="112"/>
      <c r="BR149" s="112"/>
      <c r="BS149" s="112"/>
      <c r="BT149" s="112"/>
      <c r="BU149" s="112"/>
      <c r="BV149" s="112"/>
      <c r="BW149" s="112"/>
      <c r="BX149" s="112"/>
      <c r="BY149" s="112"/>
      <c r="BZ149" s="112"/>
      <c r="CA149" s="112"/>
      <c r="CB149" s="104"/>
      <c r="CC149" s="124">
        <v>1</v>
      </c>
      <c r="CD149" s="124">
        <v>2</v>
      </c>
      <c r="CE149" s="124">
        <v>3</v>
      </c>
      <c r="CF149" s="124">
        <v>4</v>
      </c>
      <c r="CG149" s="124">
        <v>5</v>
      </c>
      <c r="CH149" s="124">
        <v>6</v>
      </c>
      <c r="CI149" s="124">
        <v>7</v>
      </c>
      <c r="CJ149" s="124">
        <v>8</v>
      </c>
      <c r="CK149" s="106"/>
      <c r="CL149" s="106"/>
      <c r="CM149" s="106"/>
      <c r="CN149" s="106"/>
      <c r="CO149" s="109"/>
      <c r="CP149" s="112"/>
      <c r="CQ149" s="112"/>
      <c r="CR149" s="188"/>
      <c r="CS149" s="188"/>
      <c r="CT149" s="104"/>
      <c r="CU149" s="124">
        <v>1</v>
      </c>
      <c r="CV149" s="124">
        <v>2</v>
      </c>
      <c r="CW149" s="124">
        <v>3</v>
      </c>
      <c r="CX149" s="124">
        <v>4</v>
      </c>
      <c r="CY149" s="124">
        <v>5</v>
      </c>
      <c r="CZ149" s="124">
        <v>6</v>
      </c>
      <c r="DA149" s="124">
        <v>7</v>
      </c>
      <c r="DB149" s="124">
        <v>8</v>
      </c>
      <c r="DC149" s="106"/>
      <c r="DD149" s="106"/>
      <c r="DE149" s="106"/>
      <c r="DF149" s="106"/>
      <c r="DG149" s="109"/>
      <c r="DH149" s="119"/>
    </row>
    <row r="150" spans="1:112" ht="15" customHeight="1">
      <c r="A150" s="111"/>
      <c r="B150" s="112"/>
      <c r="C150" s="112"/>
      <c r="D150" s="112"/>
      <c r="E150" s="112"/>
      <c r="F150" s="113" t="s">
        <v>33</v>
      </c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1"/>
      <c r="Y150" s="112"/>
      <c r="Z150" s="112"/>
      <c r="AA150" s="112"/>
      <c r="AB150" s="112"/>
      <c r="AC150" s="112"/>
      <c r="AD150" s="112"/>
      <c r="AE150" s="112"/>
      <c r="AF150" s="112"/>
      <c r="AG150" s="188"/>
      <c r="AH150" s="188"/>
      <c r="AI150" s="188"/>
      <c r="AJ150" s="188"/>
      <c r="AK150" s="125"/>
      <c r="AL150" s="188"/>
      <c r="AM150" s="188"/>
      <c r="AN150" s="188"/>
      <c r="AO150" s="188"/>
      <c r="AP150" s="111"/>
      <c r="AQ150" s="112"/>
      <c r="AR150" s="112"/>
      <c r="AS150" s="112"/>
      <c r="AT150" s="112"/>
      <c r="AU150" s="112"/>
      <c r="AV150" s="112"/>
      <c r="AW150" s="112"/>
      <c r="AX150" s="112"/>
      <c r="AY150" s="188"/>
      <c r="AZ150" s="188"/>
      <c r="BA150" s="188"/>
      <c r="BB150" s="188"/>
      <c r="BC150" s="125"/>
      <c r="BD150" s="119"/>
      <c r="BE150" s="111"/>
      <c r="BF150" s="112"/>
      <c r="BG150" s="112"/>
      <c r="BH150" s="112"/>
      <c r="BI150" s="112"/>
      <c r="BJ150" s="113" t="s">
        <v>33</v>
      </c>
      <c r="BK150" s="112"/>
      <c r="BL150" s="114">
        <f>H150</f>
        <v>0</v>
      </c>
      <c r="BM150" s="112"/>
      <c r="BN150" s="112"/>
      <c r="BO150" s="112"/>
      <c r="BP150" s="112"/>
      <c r="BQ150" s="112"/>
      <c r="BR150" s="112"/>
      <c r="BS150" s="112"/>
      <c r="BT150" s="112"/>
      <c r="BU150" s="112"/>
      <c r="BV150" s="112"/>
      <c r="BW150" s="112"/>
      <c r="BX150" s="112"/>
      <c r="BY150" s="112"/>
      <c r="BZ150" s="112"/>
      <c r="CA150" s="112"/>
      <c r="CB150" s="111"/>
      <c r="CC150" s="112"/>
      <c r="CD150" s="112"/>
      <c r="CE150" s="112"/>
      <c r="CF150" s="112"/>
      <c r="CG150" s="112"/>
      <c r="CH150" s="112"/>
      <c r="CI150" s="112"/>
      <c r="CJ150" s="112"/>
      <c r="CK150" s="188"/>
      <c r="CL150" s="188"/>
      <c r="CM150" s="188"/>
      <c r="CN150" s="188"/>
      <c r="CO150" s="125"/>
      <c r="CP150" s="188"/>
      <c r="CQ150" s="188"/>
      <c r="CR150" s="188"/>
      <c r="CS150" s="188"/>
      <c r="CT150" s="111"/>
      <c r="CU150" s="112"/>
      <c r="CV150" s="112"/>
      <c r="CW150" s="112"/>
      <c r="CX150" s="112"/>
      <c r="CY150" s="112"/>
      <c r="CZ150" s="112"/>
      <c r="DA150" s="112"/>
      <c r="DB150" s="112"/>
      <c r="DC150" s="188"/>
      <c r="DD150" s="188"/>
      <c r="DE150" s="188"/>
      <c r="DF150" s="188"/>
      <c r="DG150" s="125"/>
      <c r="DH150" s="119"/>
    </row>
    <row r="151" spans="1:112" ht="15" customHeight="1">
      <c r="A151" s="111"/>
      <c r="B151" s="112"/>
      <c r="C151" s="112"/>
      <c r="D151" s="112"/>
      <c r="E151" s="112"/>
      <c r="F151" s="112"/>
      <c r="G151" s="112"/>
      <c r="H151" s="112"/>
      <c r="I151" s="112"/>
      <c r="J151" s="112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  <c r="X151" s="111"/>
      <c r="Y151" s="267"/>
      <c r="Z151" s="267"/>
      <c r="AA151" s="267"/>
      <c r="AB151" s="267"/>
      <c r="AC151" s="273"/>
      <c r="AD151" s="273"/>
      <c r="AE151" s="250"/>
      <c r="AF151" s="257"/>
      <c r="AG151" s="253"/>
      <c r="AH151" s="253"/>
      <c r="AI151" s="253"/>
      <c r="AJ151" s="253"/>
      <c r="AK151" s="119"/>
      <c r="AL151" s="112"/>
      <c r="AM151" s="112"/>
      <c r="AN151" s="188"/>
      <c r="AO151" s="188"/>
      <c r="AP151" s="126"/>
      <c r="AQ151" s="267"/>
      <c r="AR151" s="267"/>
      <c r="AS151" s="270"/>
      <c r="AT151" s="270"/>
      <c r="AU151" s="270"/>
      <c r="AV151" s="270"/>
      <c r="AW151" s="264"/>
      <c r="AX151" s="264"/>
      <c r="AY151" s="253"/>
      <c r="AZ151" s="253"/>
      <c r="BA151" s="253"/>
      <c r="BB151" s="253"/>
      <c r="BC151" s="119"/>
      <c r="BD151" s="119"/>
      <c r="BE151" s="111"/>
      <c r="BF151" s="112"/>
      <c r="BG151" s="112"/>
      <c r="BH151" s="112"/>
      <c r="BI151" s="112"/>
      <c r="BJ151" s="112"/>
      <c r="BK151" s="112"/>
      <c r="BL151" s="112"/>
      <c r="BM151" s="112"/>
      <c r="BN151" s="112"/>
      <c r="BO151" s="112"/>
      <c r="BP151" s="112"/>
      <c r="BQ151" s="112"/>
      <c r="BR151" s="112"/>
      <c r="BS151" s="112"/>
      <c r="BT151" s="112"/>
      <c r="BU151" s="112"/>
      <c r="BV151" s="112"/>
      <c r="BW151" s="112"/>
      <c r="BX151" s="112"/>
      <c r="BY151" s="112"/>
      <c r="BZ151" s="112"/>
      <c r="CA151" s="112"/>
      <c r="CB151" s="111"/>
      <c r="CC151" s="267"/>
      <c r="CD151" s="267"/>
      <c r="CE151" s="267"/>
      <c r="CF151" s="267"/>
      <c r="CG151" s="273"/>
      <c r="CH151" s="273"/>
      <c r="CI151" s="276"/>
      <c r="CJ151" s="281"/>
      <c r="CK151" s="238"/>
      <c r="CL151" s="238"/>
      <c r="CM151" s="238"/>
      <c r="CN151" s="238"/>
      <c r="CO151" s="119"/>
      <c r="CP151" s="112"/>
      <c r="CQ151" s="112"/>
      <c r="CR151" s="188"/>
      <c r="CS151" s="188"/>
      <c r="CT151" s="126"/>
      <c r="CU151" s="267"/>
      <c r="CV151" s="267"/>
      <c r="CW151" s="270"/>
      <c r="CX151" s="270"/>
      <c r="CY151" s="270"/>
      <c r="CZ151" s="270"/>
      <c r="DA151" s="264"/>
      <c r="DB151" s="264"/>
      <c r="DC151" s="238"/>
      <c r="DD151" s="238"/>
      <c r="DE151" s="238"/>
      <c r="DF151" s="238"/>
      <c r="DG151" s="119"/>
      <c r="DH151" s="119"/>
    </row>
    <row r="152" spans="1:112" ht="15" customHeight="1">
      <c r="A152" s="111"/>
      <c r="B152" s="112"/>
      <c r="C152" s="112"/>
      <c r="D152" s="112"/>
      <c r="E152" s="112"/>
      <c r="F152" s="112"/>
      <c r="G152" s="112"/>
      <c r="H152" s="112"/>
      <c r="I152" s="112"/>
      <c r="J152" s="112"/>
      <c r="K152" s="112"/>
      <c r="L152" s="112"/>
      <c r="M152" s="112"/>
      <c r="N152" s="112"/>
      <c r="O152" s="112"/>
      <c r="P152" s="188"/>
      <c r="Q152" s="122" t="s">
        <v>36</v>
      </c>
      <c r="R152" s="122"/>
      <c r="S152" s="112"/>
      <c r="T152" s="112"/>
      <c r="U152" s="112"/>
      <c r="V152" s="188" t="s">
        <v>8</v>
      </c>
      <c r="W152" s="112"/>
      <c r="X152" s="111"/>
      <c r="Y152" s="268"/>
      <c r="Z152" s="268"/>
      <c r="AA152" s="268"/>
      <c r="AB152" s="268"/>
      <c r="AC152" s="274"/>
      <c r="AD152" s="274"/>
      <c r="AE152" s="251"/>
      <c r="AF152" s="258"/>
      <c r="AG152" s="254"/>
      <c r="AH152" s="254"/>
      <c r="AI152" s="254"/>
      <c r="AJ152" s="254"/>
      <c r="AK152" s="119"/>
      <c r="AL152" s="112"/>
      <c r="AM152" s="112"/>
      <c r="AN152" s="188" t="s">
        <v>9</v>
      </c>
      <c r="AO152" s="188"/>
      <c r="AP152" s="126"/>
      <c r="AQ152" s="268"/>
      <c r="AR152" s="268"/>
      <c r="AS152" s="271"/>
      <c r="AT152" s="271"/>
      <c r="AU152" s="271"/>
      <c r="AV152" s="271"/>
      <c r="AW152" s="265"/>
      <c r="AX152" s="265"/>
      <c r="AY152" s="254"/>
      <c r="AZ152" s="254"/>
      <c r="BA152" s="254"/>
      <c r="BB152" s="254"/>
      <c r="BC152" s="119"/>
      <c r="BD152" s="119"/>
      <c r="BE152" s="111"/>
      <c r="BF152" s="112"/>
      <c r="BG152" s="112"/>
      <c r="BH152" s="112"/>
      <c r="BI152" s="112"/>
      <c r="BJ152" s="112"/>
      <c r="BK152" s="112"/>
      <c r="BL152" s="112"/>
      <c r="BM152" s="112"/>
      <c r="BN152" s="112"/>
      <c r="BO152" s="112"/>
      <c r="BP152" s="112"/>
      <c r="BQ152" s="112"/>
      <c r="BR152" s="112"/>
      <c r="BS152" s="112"/>
      <c r="BT152" s="188"/>
      <c r="BU152" s="122" t="s">
        <v>36</v>
      </c>
      <c r="BV152" s="122"/>
      <c r="BW152" s="112"/>
      <c r="BX152" s="112"/>
      <c r="BY152" s="112"/>
      <c r="BZ152" s="188" t="s">
        <v>8</v>
      </c>
      <c r="CA152" s="112"/>
      <c r="CB152" s="111"/>
      <c r="CC152" s="268"/>
      <c r="CD152" s="268"/>
      <c r="CE152" s="268"/>
      <c r="CF152" s="268"/>
      <c r="CG152" s="274"/>
      <c r="CH152" s="274"/>
      <c r="CI152" s="277"/>
      <c r="CJ152" s="282"/>
      <c r="CK152" s="239"/>
      <c r="CL152" s="239"/>
      <c r="CM152" s="239"/>
      <c r="CN152" s="239"/>
      <c r="CO152" s="119"/>
      <c r="CP152" s="112"/>
      <c r="CQ152" s="112"/>
      <c r="CR152" s="188" t="s">
        <v>9</v>
      </c>
      <c r="CS152" s="188"/>
      <c r="CT152" s="126"/>
      <c r="CU152" s="268"/>
      <c r="CV152" s="268"/>
      <c r="CW152" s="271"/>
      <c r="CX152" s="271"/>
      <c r="CY152" s="271"/>
      <c r="CZ152" s="271"/>
      <c r="DA152" s="265"/>
      <c r="DB152" s="265"/>
      <c r="DC152" s="239"/>
      <c r="DD152" s="239"/>
      <c r="DE152" s="239"/>
      <c r="DF152" s="239"/>
      <c r="DG152" s="119"/>
      <c r="DH152" s="119"/>
    </row>
    <row r="153" spans="1:112" ht="15" customHeight="1">
      <c r="A153" s="111"/>
      <c r="B153" s="112"/>
      <c r="C153" s="112"/>
      <c r="D153" s="112"/>
      <c r="E153" s="112"/>
      <c r="F153" s="113" t="s">
        <v>39</v>
      </c>
      <c r="G153" s="112"/>
      <c r="H153" s="115" t="s">
        <v>47</v>
      </c>
      <c r="I153" s="112"/>
      <c r="J153" s="112"/>
      <c r="K153" s="112"/>
      <c r="L153" s="112"/>
      <c r="M153" s="112"/>
      <c r="N153" s="112"/>
      <c r="O153" s="112"/>
      <c r="P153" s="113"/>
      <c r="Q153" s="156">
        <v>0</v>
      </c>
      <c r="R153" s="122"/>
      <c r="S153" s="112"/>
      <c r="T153" s="112"/>
      <c r="U153" s="112"/>
      <c r="V153" s="112"/>
      <c r="W153" s="112"/>
      <c r="X153" s="111"/>
      <c r="Y153" s="269"/>
      <c r="Z153" s="269"/>
      <c r="AA153" s="269"/>
      <c r="AB153" s="269"/>
      <c r="AC153" s="275"/>
      <c r="AD153" s="275"/>
      <c r="AE153" s="252"/>
      <c r="AF153" s="259"/>
      <c r="AG153" s="254"/>
      <c r="AH153" s="254"/>
      <c r="AI153" s="254"/>
      <c r="AJ153" s="254"/>
      <c r="AK153" s="119"/>
      <c r="AL153" s="112"/>
      <c r="AM153" s="112"/>
      <c r="AN153" s="188"/>
      <c r="AO153" s="188"/>
      <c r="AP153" s="126"/>
      <c r="AQ153" s="269"/>
      <c r="AR153" s="269"/>
      <c r="AS153" s="272"/>
      <c r="AT153" s="272"/>
      <c r="AU153" s="272"/>
      <c r="AV153" s="272"/>
      <c r="AW153" s="266"/>
      <c r="AX153" s="266"/>
      <c r="AY153" s="255"/>
      <c r="AZ153" s="255"/>
      <c r="BA153" s="254"/>
      <c r="BB153" s="254"/>
      <c r="BC153" s="119"/>
      <c r="BD153" s="119"/>
      <c r="BE153" s="111" t="s">
        <v>51</v>
      </c>
      <c r="BF153" s="112"/>
      <c r="BG153" s="112"/>
      <c r="BH153" s="112"/>
      <c r="BI153" s="112"/>
      <c r="BJ153" s="113"/>
      <c r="BK153" s="112"/>
      <c r="BL153" s="115"/>
      <c r="BM153" s="112"/>
      <c r="BN153" s="112"/>
      <c r="BO153" s="112"/>
      <c r="BP153" s="112"/>
      <c r="BQ153" s="112"/>
      <c r="BR153" s="112"/>
      <c r="BS153" s="112"/>
      <c r="BT153" s="113"/>
      <c r="BU153" s="156">
        <f t="shared" ref="BU153" si="12">SUM(BS153:BT153)</f>
        <v>0</v>
      </c>
      <c r="BV153" s="122"/>
      <c r="BW153" s="112"/>
      <c r="BX153" s="112"/>
      <c r="BY153" s="112"/>
      <c r="BZ153" s="112"/>
      <c r="CA153" s="112"/>
      <c r="CB153" s="111"/>
      <c r="CC153" s="269"/>
      <c r="CD153" s="269"/>
      <c r="CE153" s="269"/>
      <c r="CF153" s="269"/>
      <c r="CG153" s="275"/>
      <c r="CH153" s="275"/>
      <c r="CI153" s="278"/>
      <c r="CJ153" s="283"/>
      <c r="CK153" s="239"/>
      <c r="CL153" s="239"/>
      <c r="CM153" s="239"/>
      <c r="CN153" s="239"/>
      <c r="CO153" s="119"/>
      <c r="CP153" s="112"/>
      <c r="CQ153" s="112"/>
      <c r="CR153" s="188"/>
      <c r="CS153" s="188"/>
      <c r="CT153" s="126"/>
      <c r="CU153" s="269"/>
      <c r="CV153" s="269"/>
      <c r="CW153" s="272"/>
      <c r="CX153" s="272"/>
      <c r="CY153" s="272"/>
      <c r="CZ153" s="272"/>
      <c r="DA153" s="266"/>
      <c r="DB153" s="266"/>
      <c r="DC153" s="240"/>
      <c r="DD153" s="240"/>
      <c r="DE153" s="239"/>
      <c r="DF153" s="239"/>
      <c r="DG153" s="119"/>
      <c r="DH153" s="119"/>
    </row>
    <row r="154" spans="1:112" ht="15" customHeight="1">
      <c r="A154" s="111"/>
      <c r="B154" s="112"/>
      <c r="C154" s="112"/>
      <c r="D154" s="112"/>
      <c r="E154" s="112"/>
      <c r="F154" s="113" t="s">
        <v>40</v>
      </c>
      <c r="G154" s="112"/>
      <c r="H154" s="115" t="s">
        <v>52</v>
      </c>
      <c r="I154" s="112"/>
      <c r="J154" s="112"/>
      <c r="K154" s="112"/>
      <c r="L154" s="112"/>
      <c r="M154" s="112"/>
      <c r="N154" s="112"/>
      <c r="O154" s="112"/>
      <c r="P154" s="113"/>
      <c r="Q154" s="156">
        <v>0</v>
      </c>
      <c r="R154" s="122"/>
      <c r="S154" s="112"/>
      <c r="T154" s="112"/>
      <c r="U154" s="112"/>
      <c r="V154" s="112"/>
      <c r="W154" s="112"/>
      <c r="X154" s="111"/>
      <c r="Y154" s="120"/>
      <c r="Z154" s="120"/>
      <c r="AA154" s="120"/>
      <c r="AB154" s="120"/>
      <c r="AC154" s="127"/>
      <c r="AD154" s="112"/>
      <c r="AE154" s="128"/>
      <c r="AF154" s="128"/>
      <c r="AG154" s="255"/>
      <c r="AH154" s="255"/>
      <c r="AI154" s="255"/>
      <c r="AJ154" s="255"/>
      <c r="AK154" s="119"/>
      <c r="AL154" s="112"/>
      <c r="AM154" s="112"/>
      <c r="AN154" s="188"/>
      <c r="AO154" s="188"/>
      <c r="AP154" s="126"/>
      <c r="AQ154" s="164"/>
      <c r="AR154" s="164"/>
      <c r="AS154" s="120"/>
      <c r="AT154" s="120"/>
      <c r="AU154" s="120"/>
      <c r="AV154" s="120"/>
      <c r="AW154" s="120"/>
      <c r="AX154" s="120"/>
      <c r="AY154" s="195"/>
      <c r="AZ154" s="195"/>
      <c r="BA154" s="255"/>
      <c r="BB154" s="255"/>
      <c r="BC154" s="119"/>
      <c r="BD154" s="119"/>
      <c r="BE154" s="111"/>
      <c r="BF154" s="112"/>
      <c r="BG154" s="112"/>
      <c r="BH154" s="112"/>
      <c r="BI154" s="112"/>
      <c r="BJ154" s="113" t="s">
        <v>40</v>
      </c>
      <c r="BK154" s="112"/>
      <c r="BL154" s="115" t="s">
        <v>52</v>
      </c>
      <c r="BM154" s="112"/>
      <c r="BN154" s="112"/>
      <c r="BO154" s="112"/>
      <c r="BP154" s="112"/>
      <c r="BQ154" s="112"/>
      <c r="BR154" s="112"/>
      <c r="BS154" s="112"/>
      <c r="BT154" s="113"/>
      <c r="BU154" s="156">
        <f>SUM(BS154:BT154)</f>
        <v>0</v>
      </c>
      <c r="BV154" s="122"/>
      <c r="BW154" s="112"/>
      <c r="BX154" s="112"/>
      <c r="BY154" s="112"/>
      <c r="BZ154" s="112"/>
      <c r="CA154" s="112"/>
      <c r="CB154" s="111"/>
      <c r="CC154" s="120"/>
      <c r="CD154" s="120"/>
      <c r="CE154" s="120"/>
      <c r="CF154" s="120"/>
      <c r="CG154" s="127"/>
      <c r="CH154" s="112"/>
      <c r="CI154" s="128"/>
      <c r="CJ154" s="128"/>
      <c r="CK154" s="240"/>
      <c r="CL154" s="240"/>
      <c r="CM154" s="240"/>
      <c r="CN154" s="240"/>
      <c r="CO154" s="119"/>
      <c r="CP154" s="112"/>
      <c r="CQ154" s="112"/>
      <c r="CR154" s="188"/>
      <c r="CS154" s="188"/>
      <c r="CT154" s="126"/>
      <c r="CU154" s="112"/>
      <c r="CV154" s="112"/>
      <c r="CW154" s="120"/>
      <c r="CX154" s="120"/>
      <c r="CY154" s="120"/>
      <c r="CZ154" s="120"/>
      <c r="DA154" s="120"/>
      <c r="DB154" s="120"/>
      <c r="DC154" s="112"/>
      <c r="DD154" s="112"/>
      <c r="DE154" s="240"/>
      <c r="DF154" s="240"/>
      <c r="DG154" s="119"/>
      <c r="DH154" s="119"/>
    </row>
    <row r="155" spans="1:112" ht="15" customHeight="1">
      <c r="A155" s="111"/>
      <c r="B155" s="112"/>
      <c r="C155" s="112"/>
      <c r="D155" s="112"/>
      <c r="E155" s="112"/>
      <c r="F155" s="112"/>
      <c r="G155" s="112"/>
      <c r="H155" s="112" t="s">
        <v>53</v>
      </c>
      <c r="I155" s="115"/>
      <c r="J155" s="112"/>
      <c r="K155" s="112"/>
      <c r="L155" s="115"/>
      <c r="M155" s="116"/>
      <c r="N155" s="115"/>
      <c r="O155" s="113"/>
      <c r="P155" s="113"/>
      <c r="Q155" s="156">
        <v>0</v>
      </c>
      <c r="R155" s="122"/>
      <c r="S155" s="112"/>
      <c r="T155" s="112"/>
      <c r="U155" s="112"/>
      <c r="V155" s="112"/>
      <c r="W155" s="112"/>
      <c r="X155" s="111"/>
      <c r="Y155" s="123"/>
      <c r="Z155" s="129"/>
      <c r="AA155" s="123"/>
      <c r="AB155" s="123"/>
      <c r="AC155" s="130"/>
      <c r="AD155" s="130"/>
      <c r="AE155" s="130"/>
      <c r="AF155" s="130"/>
      <c r="AG155" s="131"/>
      <c r="AH155" s="112"/>
      <c r="AI155" s="112"/>
      <c r="AJ155" s="112"/>
      <c r="AK155" s="119"/>
      <c r="AL155" s="112"/>
      <c r="AM155" s="112"/>
      <c r="AN155" s="188"/>
      <c r="AO155" s="188"/>
      <c r="AP155" s="126"/>
      <c r="AQ155" s="123"/>
      <c r="AR155" s="123"/>
      <c r="AS155" s="118"/>
      <c r="AT155" s="118"/>
      <c r="AU155" s="123"/>
      <c r="AV155" s="123"/>
      <c r="AW155" s="123"/>
      <c r="AX155" s="123"/>
      <c r="AY155" s="131"/>
      <c r="AZ155" s="123"/>
      <c r="BA155" s="123"/>
      <c r="BB155" s="123"/>
      <c r="BC155" s="119"/>
      <c r="BD155" s="119"/>
      <c r="BE155" s="111"/>
      <c r="BF155" s="112"/>
      <c r="BG155" s="112"/>
      <c r="BH155" s="112"/>
      <c r="BI155" s="112"/>
      <c r="BJ155" s="112"/>
      <c r="BK155" s="112"/>
      <c r="BL155" s="112" t="s">
        <v>53</v>
      </c>
      <c r="BM155" s="115"/>
      <c r="BN155" s="112"/>
      <c r="BO155" s="112"/>
      <c r="BP155" s="115"/>
      <c r="BQ155" s="116"/>
      <c r="BR155" s="115"/>
      <c r="BS155" s="113"/>
      <c r="BT155" s="113"/>
      <c r="BU155" s="156">
        <f>SUM(BS155:BT155)</f>
        <v>0</v>
      </c>
      <c r="BV155" s="122"/>
      <c r="BW155" s="112"/>
      <c r="BX155" s="112"/>
      <c r="BY155" s="112"/>
      <c r="BZ155" s="112"/>
      <c r="CA155" s="112"/>
      <c r="CB155" s="111"/>
      <c r="CC155" s="123"/>
      <c r="CD155" s="129"/>
      <c r="CE155" s="123"/>
      <c r="CF155" s="123"/>
      <c r="CG155" s="130"/>
      <c r="CH155" s="130"/>
      <c r="CI155" s="130"/>
      <c r="CJ155" s="130"/>
      <c r="CK155" s="131"/>
      <c r="CL155" s="112"/>
      <c r="CM155" s="112"/>
      <c r="CN155" s="112"/>
      <c r="CO155" s="119"/>
      <c r="CP155" s="112"/>
      <c r="CQ155" s="112"/>
      <c r="CR155" s="188"/>
      <c r="CS155" s="188"/>
      <c r="CT155" s="126"/>
      <c r="CU155" s="123"/>
      <c r="CV155" s="123"/>
      <c r="CW155" s="118"/>
      <c r="CX155" s="118"/>
      <c r="CY155" s="123"/>
      <c r="CZ155" s="123"/>
      <c r="DA155" s="123"/>
      <c r="DB155" s="123"/>
      <c r="DC155" s="131"/>
      <c r="DD155" s="123"/>
      <c r="DE155" s="123"/>
      <c r="DF155" s="123"/>
      <c r="DG155" s="119"/>
      <c r="DH155" s="119"/>
    </row>
    <row r="156" spans="1:112" ht="15" customHeight="1">
      <c r="A156" s="111"/>
      <c r="B156" s="112"/>
      <c r="C156" s="115"/>
      <c r="D156" s="115"/>
      <c r="E156" s="112"/>
      <c r="F156" s="112"/>
      <c r="G156" s="112"/>
      <c r="H156" s="112" t="s">
        <v>70</v>
      </c>
      <c r="I156" s="115"/>
      <c r="J156" s="112"/>
      <c r="K156" s="112"/>
      <c r="L156" s="115"/>
      <c r="M156" s="116"/>
      <c r="N156" s="115"/>
      <c r="O156" s="113"/>
      <c r="P156" s="113"/>
      <c r="Q156" s="156">
        <v>0</v>
      </c>
      <c r="R156" s="112"/>
      <c r="S156" s="112"/>
      <c r="T156" s="112"/>
      <c r="U156" s="112"/>
      <c r="V156" s="112"/>
      <c r="W156" s="112"/>
      <c r="X156" s="111"/>
      <c r="Y156" s="267"/>
      <c r="Z156" s="267"/>
      <c r="AA156" s="267"/>
      <c r="AB156" s="273"/>
      <c r="AC156" s="273"/>
      <c r="AD156" s="273"/>
      <c r="AE156" s="273"/>
      <c r="AF156" s="264"/>
      <c r="AG156" s="253"/>
      <c r="AH156" s="253"/>
      <c r="AI156" s="253"/>
      <c r="AJ156" s="253"/>
      <c r="AK156" s="119"/>
      <c r="AL156" s="112"/>
      <c r="AM156" s="112"/>
      <c r="AN156" s="188"/>
      <c r="AO156" s="188"/>
      <c r="AP156" s="126"/>
      <c r="AQ156" s="267"/>
      <c r="AR156" s="267"/>
      <c r="AS156" s="270"/>
      <c r="AT156" s="270"/>
      <c r="AU156" s="270"/>
      <c r="AV156" s="270"/>
      <c r="AW156" s="264"/>
      <c r="AX156" s="264"/>
      <c r="AY156" s="253"/>
      <c r="AZ156" s="253"/>
      <c r="BA156" s="253"/>
      <c r="BB156" s="253"/>
      <c r="BC156" s="119"/>
      <c r="BD156" s="119"/>
      <c r="BE156" s="111"/>
      <c r="BF156" s="112"/>
      <c r="BG156" s="115"/>
      <c r="BH156" s="115"/>
      <c r="BI156" s="112"/>
      <c r="BJ156" s="112"/>
      <c r="BK156" s="112"/>
      <c r="BL156" s="112" t="s">
        <v>70</v>
      </c>
      <c r="BM156" s="115"/>
      <c r="BN156" s="112"/>
      <c r="BO156" s="112"/>
      <c r="BP156" s="115"/>
      <c r="BQ156" s="116"/>
      <c r="BR156" s="115"/>
      <c r="BS156" s="113"/>
      <c r="BT156" s="113"/>
      <c r="BU156" s="156">
        <f>SUM(BS156:BT156)</f>
        <v>0</v>
      </c>
      <c r="BV156" s="112"/>
      <c r="BW156" s="112"/>
      <c r="BX156" s="112"/>
      <c r="BY156" s="112"/>
      <c r="BZ156" s="112"/>
      <c r="CA156" s="112"/>
      <c r="CB156" s="111"/>
      <c r="CC156" s="267"/>
      <c r="CD156" s="267"/>
      <c r="CE156" s="267"/>
      <c r="CF156" s="273"/>
      <c r="CG156" s="273"/>
      <c r="CH156" s="273"/>
      <c r="CI156" s="273"/>
      <c r="CJ156" s="264"/>
      <c r="CK156" s="238"/>
      <c r="CL156" s="238"/>
      <c r="CM156" s="238"/>
      <c r="CN156" s="238"/>
      <c r="CO156" s="119"/>
      <c r="CP156" s="112"/>
      <c r="CQ156" s="112"/>
      <c r="CR156" s="188"/>
      <c r="CS156" s="188"/>
      <c r="CT156" s="126"/>
      <c r="CU156" s="267"/>
      <c r="CV156" s="267"/>
      <c r="CW156" s="270"/>
      <c r="CX156" s="270"/>
      <c r="CY156" s="270"/>
      <c r="CZ156" s="270"/>
      <c r="DA156" s="264"/>
      <c r="DB156" s="264"/>
      <c r="DC156" s="238"/>
      <c r="DD156" s="238"/>
      <c r="DE156" s="238"/>
      <c r="DF156" s="238"/>
      <c r="DG156" s="119"/>
      <c r="DH156" s="119"/>
    </row>
    <row r="157" spans="1:112" ht="15" customHeight="1">
      <c r="A157" s="111"/>
      <c r="B157" s="112"/>
      <c r="C157" s="112"/>
      <c r="D157" s="112"/>
      <c r="E157" s="112"/>
      <c r="F157" s="112"/>
      <c r="G157" s="112"/>
      <c r="H157" s="112" t="s">
        <v>71</v>
      </c>
      <c r="I157" s="112"/>
      <c r="J157" s="112"/>
      <c r="K157" s="112"/>
      <c r="L157" s="112"/>
      <c r="M157" s="112"/>
      <c r="N157" s="112"/>
      <c r="O157" s="113"/>
      <c r="P157" s="113"/>
      <c r="Q157" s="156">
        <v>0</v>
      </c>
      <c r="R157" s="122"/>
      <c r="S157" s="112"/>
      <c r="T157" s="279"/>
      <c r="U157" s="280"/>
      <c r="V157" s="188" t="s">
        <v>10</v>
      </c>
      <c r="W157" s="112"/>
      <c r="X157" s="111"/>
      <c r="Y157" s="268"/>
      <c r="Z157" s="268"/>
      <c r="AA157" s="268"/>
      <c r="AB157" s="274"/>
      <c r="AC157" s="274"/>
      <c r="AD157" s="274"/>
      <c r="AE157" s="274"/>
      <c r="AF157" s="265"/>
      <c r="AG157" s="254"/>
      <c r="AH157" s="254"/>
      <c r="AI157" s="254"/>
      <c r="AJ157" s="254"/>
      <c r="AK157" s="119"/>
      <c r="AL157" s="112"/>
      <c r="AM157" s="112"/>
      <c r="AN157" s="188" t="s">
        <v>11</v>
      </c>
      <c r="AO157" s="188"/>
      <c r="AP157" s="126"/>
      <c r="AQ157" s="268"/>
      <c r="AR157" s="268"/>
      <c r="AS157" s="271"/>
      <c r="AT157" s="271"/>
      <c r="AU157" s="271"/>
      <c r="AV157" s="271"/>
      <c r="AW157" s="265"/>
      <c r="AX157" s="265"/>
      <c r="AY157" s="254"/>
      <c r="AZ157" s="254"/>
      <c r="BA157" s="254"/>
      <c r="BB157" s="254"/>
      <c r="BC157" s="119"/>
      <c r="BD157" s="119"/>
      <c r="BE157" s="111"/>
      <c r="BF157" s="112"/>
      <c r="BG157" s="112"/>
      <c r="BH157" s="112"/>
      <c r="BI157" s="112"/>
      <c r="BJ157" s="112"/>
      <c r="BK157" s="112"/>
      <c r="BL157" s="112" t="s">
        <v>71</v>
      </c>
      <c r="BM157" s="112"/>
      <c r="BN157" s="112"/>
      <c r="BO157" s="112"/>
      <c r="BP157" s="112"/>
      <c r="BQ157" s="112"/>
      <c r="BR157" s="112"/>
      <c r="BS157" s="113"/>
      <c r="BT157" s="113"/>
      <c r="BU157" s="156">
        <v>0</v>
      </c>
      <c r="BV157" s="122"/>
      <c r="BW157" s="112"/>
      <c r="BX157" s="279"/>
      <c r="BY157" s="280"/>
      <c r="BZ157" s="188" t="s">
        <v>10</v>
      </c>
      <c r="CA157" s="112"/>
      <c r="CB157" s="111"/>
      <c r="CC157" s="268"/>
      <c r="CD157" s="268"/>
      <c r="CE157" s="268"/>
      <c r="CF157" s="274"/>
      <c r="CG157" s="274"/>
      <c r="CH157" s="274"/>
      <c r="CI157" s="274"/>
      <c r="CJ157" s="265"/>
      <c r="CK157" s="239"/>
      <c r="CL157" s="239"/>
      <c r="CM157" s="239"/>
      <c r="CN157" s="239"/>
      <c r="CO157" s="119"/>
      <c r="CP157" s="112"/>
      <c r="CQ157" s="112"/>
      <c r="CR157" s="188" t="s">
        <v>11</v>
      </c>
      <c r="CS157" s="188"/>
      <c r="CT157" s="126"/>
      <c r="CU157" s="268"/>
      <c r="CV157" s="268"/>
      <c r="CW157" s="271"/>
      <c r="CX157" s="271"/>
      <c r="CY157" s="271"/>
      <c r="CZ157" s="271"/>
      <c r="DA157" s="265"/>
      <c r="DB157" s="265"/>
      <c r="DC157" s="239"/>
      <c r="DD157" s="239"/>
      <c r="DE157" s="239"/>
      <c r="DF157" s="239"/>
      <c r="DG157" s="119"/>
      <c r="DH157" s="119"/>
    </row>
    <row r="158" spans="1:112" ht="15" customHeight="1">
      <c r="A158" s="111"/>
      <c r="B158" s="112"/>
      <c r="C158" s="112"/>
      <c r="D158" s="112"/>
      <c r="E158" s="112"/>
      <c r="F158" s="112"/>
      <c r="G158" s="112"/>
      <c r="H158" s="112"/>
      <c r="I158" s="112"/>
      <c r="J158" s="112"/>
      <c r="K158" s="112"/>
      <c r="L158" s="112"/>
      <c r="M158" s="112"/>
      <c r="N158" s="112"/>
      <c r="O158" s="112"/>
      <c r="P158" s="188"/>
      <c r="Q158" s="112"/>
      <c r="R158" s="122"/>
      <c r="S158" s="112"/>
      <c r="T158" s="279"/>
      <c r="U158" s="280"/>
      <c r="V158" s="112"/>
      <c r="W158" s="112"/>
      <c r="X158" s="111"/>
      <c r="Y158" s="269"/>
      <c r="Z158" s="269"/>
      <c r="AA158" s="269"/>
      <c r="AB158" s="275"/>
      <c r="AC158" s="275"/>
      <c r="AD158" s="275"/>
      <c r="AE158" s="275"/>
      <c r="AF158" s="266"/>
      <c r="AG158" s="255"/>
      <c r="AH158" s="255"/>
      <c r="AI158" s="254"/>
      <c r="AJ158" s="254"/>
      <c r="AK158" s="119"/>
      <c r="AL158" s="112"/>
      <c r="AM158" s="112"/>
      <c r="AN158" s="188"/>
      <c r="AO158" s="188"/>
      <c r="AP158" s="126"/>
      <c r="AQ158" s="269"/>
      <c r="AR158" s="269"/>
      <c r="AS158" s="272"/>
      <c r="AT158" s="272"/>
      <c r="AU158" s="272"/>
      <c r="AV158" s="272"/>
      <c r="AW158" s="266"/>
      <c r="AX158" s="266"/>
      <c r="AY158" s="255"/>
      <c r="AZ158" s="255"/>
      <c r="BA158" s="254"/>
      <c r="BB158" s="254"/>
      <c r="BC158" s="119"/>
      <c r="BD158" s="119"/>
      <c r="BE158" s="111"/>
      <c r="BF158" s="112"/>
      <c r="BG158" s="112"/>
      <c r="BH158" s="112"/>
      <c r="BI158" s="112"/>
      <c r="BJ158" s="113" t="s">
        <v>41</v>
      </c>
      <c r="BK158" s="112"/>
      <c r="BL158" s="112"/>
      <c r="BM158" s="112"/>
      <c r="BN158" s="112"/>
      <c r="BO158" s="112"/>
      <c r="BP158" s="112"/>
      <c r="BQ158" s="112"/>
      <c r="BR158" s="112"/>
      <c r="BS158" s="112"/>
      <c r="BT158" s="188"/>
      <c r="BU158" s="112"/>
      <c r="BV158" s="122"/>
      <c r="BW158" s="112"/>
      <c r="BX158" s="279"/>
      <c r="BY158" s="280"/>
      <c r="BZ158" s="112"/>
      <c r="CA158" s="112"/>
      <c r="CB158" s="111"/>
      <c r="CC158" s="269"/>
      <c r="CD158" s="269"/>
      <c r="CE158" s="269"/>
      <c r="CF158" s="275"/>
      <c r="CG158" s="275"/>
      <c r="CH158" s="275"/>
      <c r="CI158" s="275"/>
      <c r="CJ158" s="266"/>
      <c r="CK158" s="240"/>
      <c r="CL158" s="240"/>
      <c r="CM158" s="239"/>
      <c r="CN158" s="239"/>
      <c r="CO158" s="119"/>
      <c r="CP158" s="112"/>
      <c r="CQ158" s="112"/>
      <c r="CR158" s="188"/>
      <c r="CS158" s="188"/>
      <c r="CT158" s="126"/>
      <c r="CU158" s="269"/>
      <c r="CV158" s="269"/>
      <c r="CW158" s="272"/>
      <c r="CX158" s="272"/>
      <c r="CY158" s="272"/>
      <c r="CZ158" s="272"/>
      <c r="DA158" s="266"/>
      <c r="DB158" s="266"/>
      <c r="DC158" s="240"/>
      <c r="DD158" s="240"/>
      <c r="DE158" s="239"/>
      <c r="DF158" s="239"/>
      <c r="DG158" s="119"/>
      <c r="DH158" s="119"/>
    </row>
    <row r="159" spans="1:112" ht="15" customHeight="1">
      <c r="A159" s="111"/>
      <c r="B159" s="112"/>
      <c r="C159" s="112"/>
      <c r="D159" s="112"/>
      <c r="E159" s="112"/>
      <c r="F159" s="112"/>
      <c r="G159" s="112"/>
      <c r="H159" s="112"/>
      <c r="I159" s="112"/>
      <c r="J159" s="112"/>
      <c r="K159" s="112"/>
      <c r="L159" s="112"/>
      <c r="M159" s="112"/>
      <c r="N159" s="112"/>
      <c r="O159" s="174" t="s">
        <v>127</v>
      </c>
      <c r="P159" s="188" t="s">
        <v>49</v>
      </c>
      <c r="Q159" s="112"/>
      <c r="R159" s="122"/>
      <c r="S159" s="112"/>
      <c r="T159" s="279"/>
      <c r="U159" s="280"/>
      <c r="V159" s="112"/>
      <c r="W159" s="112"/>
      <c r="X159" s="111"/>
      <c r="Y159" s="120"/>
      <c r="Z159" s="120"/>
      <c r="AA159" s="120"/>
      <c r="AB159" s="120"/>
      <c r="AC159" s="120"/>
      <c r="AD159" s="120"/>
      <c r="AE159" s="120"/>
      <c r="AF159" s="165"/>
      <c r="AG159" s="164"/>
      <c r="AH159" s="164"/>
      <c r="AI159" s="255"/>
      <c r="AJ159" s="255"/>
      <c r="AK159" s="119"/>
      <c r="AL159" s="112"/>
      <c r="AM159" s="112"/>
      <c r="AN159" s="188"/>
      <c r="AO159" s="188"/>
      <c r="AP159" s="126"/>
      <c r="AQ159" s="164"/>
      <c r="AR159" s="164"/>
      <c r="AS159" s="120"/>
      <c r="AT159" s="120"/>
      <c r="AU159" s="120"/>
      <c r="AV159" s="120"/>
      <c r="AW159" s="120"/>
      <c r="AX159" s="120"/>
      <c r="AY159" s="195"/>
      <c r="AZ159" s="195"/>
      <c r="BA159" s="255"/>
      <c r="BB159" s="255"/>
      <c r="BC159" s="119"/>
      <c r="BD159" s="119"/>
      <c r="BE159" s="111"/>
      <c r="BF159" s="112"/>
      <c r="BG159" s="112"/>
      <c r="BH159" s="112"/>
      <c r="BI159" s="112"/>
      <c r="BJ159" s="112"/>
      <c r="BK159" s="112"/>
      <c r="BL159" s="112"/>
      <c r="BM159" s="112"/>
      <c r="BN159" s="112"/>
      <c r="BO159" s="112"/>
      <c r="BP159" s="112"/>
      <c r="BQ159" s="112"/>
      <c r="BR159" s="112"/>
      <c r="BS159" s="174" t="s">
        <v>127</v>
      </c>
      <c r="BT159" s="188" t="s">
        <v>49</v>
      </c>
      <c r="BU159" s="112"/>
      <c r="BV159" s="122"/>
      <c r="BW159" s="112"/>
      <c r="BX159" s="279"/>
      <c r="BY159" s="280"/>
      <c r="BZ159" s="112"/>
      <c r="CA159" s="112"/>
      <c r="CB159" s="111"/>
      <c r="CC159" s="120"/>
      <c r="CD159" s="120"/>
      <c r="CE159" s="120"/>
      <c r="CF159" s="120"/>
      <c r="CG159" s="120"/>
      <c r="CH159" s="120"/>
      <c r="CI159" s="120"/>
      <c r="CJ159" s="134"/>
      <c r="CK159" s="112"/>
      <c r="CL159" s="112"/>
      <c r="CM159" s="240"/>
      <c r="CN159" s="240"/>
      <c r="CO159" s="119"/>
      <c r="CP159" s="112"/>
      <c r="CQ159" s="112"/>
      <c r="CR159" s="188"/>
      <c r="CS159" s="188"/>
      <c r="CT159" s="126"/>
      <c r="CU159" s="112"/>
      <c r="CV159" s="112"/>
      <c r="CW159" s="120"/>
      <c r="CX159" s="120"/>
      <c r="CY159" s="120"/>
      <c r="CZ159" s="120"/>
      <c r="DA159" s="120"/>
      <c r="DB159" s="120"/>
      <c r="DC159" s="112"/>
      <c r="DD159" s="112"/>
      <c r="DE159" s="240"/>
      <c r="DF159" s="240"/>
      <c r="DG159" s="119"/>
      <c r="DH159" s="119"/>
    </row>
    <row r="160" spans="1:112" ht="15" customHeight="1">
      <c r="A160" s="111"/>
      <c r="B160" s="112"/>
      <c r="C160" s="112"/>
      <c r="D160" s="112"/>
      <c r="E160" s="112"/>
      <c r="F160" s="113" t="s">
        <v>41</v>
      </c>
      <c r="G160" s="112"/>
      <c r="H160" s="112" t="s">
        <v>132</v>
      </c>
      <c r="I160" s="112"/>
      <c r="J160" s="112"/>
      <c r="K160" s="112"/>
      <c r="L160" s="133"/>
      <c r="M160" s="112"/>
      <c r="N160" s="112"/>
      <c r="O160" s="155">
        <f>COUNTIF(X149:BB174,H160)</f>
        <v>0</v>
      </c>
      <c r="P160" s="155">
        <f>COUNTIF(X149:BB174,H160&amp;"/R")</f>
        <v>0</v>
      </c>
      <c r="Q160" s="156">
        <f t="shared" ref="Q160:Q168" si="13">SUM(O160:P160)</f>
        <v>0</v>
      </c>
      <c r="R160" s="122"/>
      <c r="S160" s="112"/>
      <c r="T160" s="279"/>
      <c r="U160" s="280"/>
      <c r="V160" s="112"/>
      <c r="W160" s="112"/>
      <c r="X160" s="111"/>
      <c r="Y160" s="123"/>
      <c r="Z160" s="123"/>
      <c r="AA160" s="123"/>
      <c r="AB160" s="123"/>
      <c r="AC160" s="123"/>
      <c r="AD160" s="123"/>
      <c r="AE160" s="123"/>
      <c r="AF160" s="123"/>
      <c r="AG160" s="131"/>
      <c r="AH160" s="112"/>
      <c r="AI160" s="112"/>
      <c r="AJ160" s="112"/>
      <c r="AK160" s="119"/>
      <c r="AL160" s="112"/>
      <c r="AM160" s="112"/>
      <c r="AN160" s="188"/>
      <c r="AO160" s="188"/>
      <c r="AP160" s="126"/>
      <c r="AQ160" s="123"/>
      <c r="AR160" s="123"/>
      <c r="AS160" s="118"/>
      <c r="AT160" s="118"/>
      <c r="AU160" s="123"/>
      <c r="AV160" s="123"/>
      <c r="AW160" s="123"/>
      <c r="AX160" s="123"/>
      <c r="AY160" s="131"/>
      <c r="AZ160" s="123"/>
      <c r="BA160" s="123"/>
      <c r="BB160" s="123"/>
      <c r="BC160" s="119"/>
      <c r="BD160" s="119"/>
      <c r="BE160" s="111"/>
      <c r="BF160" s="112"/>
      <c r="BG160" s="112"/>
      <c r="BH160" s="112"/>
      <c r="BI160" s="112"/>
      <c r="BJ160" s="112"/>
      <c r="BK160" s="112"/>
      <c r="BL160" s="112" t="s">
        <v>132</v>
      </c>
      <c r="BM160" s="112"/>
      <c r="BN160" s="112"/>
      <c r="BO160" s="112"/>
      <c r="BP160" s="133"/>
      <c r="BQ160" s="112"/>
      <c r="BR160" s="112"/>
      <c r="BS160" s="155">
        <f>COUNTIF(CB149:DF174,BL160)</f>
        <v>0</v>
      </c>
      <c r="BT160" s="155">
        <f>COUNTIF(CB149:DF174,BL160&amp;"/R")</f>
        <v>0</v>
      </c>
      <c r="BU160" s="156">
        <f t="shared" ref="BU160:BU168" si="14">SUM(BS160:BT160)</f>
        <v>0</v>
      </c>
      <c r="BV160" s="122"/>
      <c r="BW160" s="112"/>
      <c r="BX160" s="279"/>
      <c r="BY160" s="280"/>
      <c r="BZ160" s="112"/>
      <c r="CA160" s="112"/>
      <c r="CB160" s="111"/>
      <c r="CC160" s="123"/>
      <c r="CD160" s="123"/>
      <c r="CE160" s="123"/>
      <c r="CF160" s="123"/>
      <c r="CG160" s="123"/>
      <c r="CH160" s="123"/>
      <c r="CI160" s="123"/>
      <c r="CJ160" s="123"/>
      <c r="CK160" s="131"/>
      <c r="CL160" s="112"/>
      <c r="CM160" s="112"/>
      <c r="CN160" s="112"/>
      <c r="CO160" s="119"/>
      <c r="CP160" s="112"/>
      <c r="CQ160" s="112"/>
      <c r="CR160" s="188"/>
      <c r="CS160" s="188"/>
      <c r="CT160" s="126"/>
      <c r="CU160" s="123"/>
      <c r="CV160" s="123"/>
      <c r="CW160" s="118"/>
      <c r="CX160" s="118"/>
      <c r="CY160" s="123"/>
      <c r="CZ160" s="123"/>
      <c r="DA160" s="123"/>
      <c r="DB160" s="123"/>
      <c r="DC160" s="131"/>
      <c r="DD160" s="123"/>
      <c r="DE160" s="123"/>
      <c r="DF160" s="123"/>
      <c r="DG160" s="119"/>
      <c r="DH160" s="119"/>
    </row>
    <row r="161" spans="1:112" ht="15" customHeight="1">
      <c r="A161" s="111"/>
      <c r="B161" s="112"/>
      <c r="C161" s="112"/>
      <c r="D161" s="112"/>
      <c r="E161" s="112"/>
      <c r="F161" s="112"/>
      <c r="G161" s="112"/>
      <c r="H161" s="112" t="s">
        <v>135</v>
      </c>
      <c r="I161" s="112"/>
      <c r="J161" s="112"/>
      <c r="K161" s="112"/>
      <c r="L161" s="133"/>
      <c r="M161" s="112"/>
      <c r="N161" s="112"/>
      <c r="O161" s="155">
        <f>COUNTIF(X149:BB174,H161)</f>
        <v>0</v>
      </c>
      <c r="P161" s="155">
        <f>COUNTIF(X149:BB174,H161&amp;"/R")</f>
        <v>0</v>
      </c>
      <c r="Q161" s="156">
        <f t="shared" si="13"/>
        <v>0</v>
      </c>
      <c r="R161" s="122"/>
      <c r="S161" s="112"/>
      <c r="T161" s="279"/>
      <c r="U161" s="280"/>
      <c r="V161" s="112"/>
      <c r="W161" s="112"/>
      <c r="X161" s="111"/>
      <c r="Y161" s="267"/>
      <c r="Z161" s="267"/>
      <c r="AA161" s="273"/>
      <c r="AB161" s="273"/>
      <c r="AC161" s="273"/>
      <c r="AD161" s="273"/>
      <c r="AE161" s="267"/>
      <c r="AF161" s="267"/>
      <c r="AG161" s="253"/>
      <c r="AH161" s="253"/>
      <c r="AI161" s="253"/>
      <c r="AJ161" s="253"/>
      <c r="AK161" s="119"/>
      <c r="AL161" s="112"/>
      <c r="AM161" s="112"/>
      <c r="AN161" s="188"/>
      <c r="AO161" s="188"/>
      <c r="AP161" s="126"/>
      <c r="AQ161" s="267"/>
      <c r="AR161" s="267"/>
      <c r="AS161" s="270"/>
      <c r="AT161" s="270"/>
      <c r="AU161" s="270"/>
      <c r="AV161" s="270"/>
      <c r="AW161" s="264"/>
      <c r="AX161" s="264"/>
      <c r="AY161" s="253"/>
      <c r="AZ161" s="253"/>
      <c r="BA161" s="253"/>
      <c r="BB161" s="253"/>
      <c r="BC161" s="119"/>
      <c r="BD161" s="119"/>
      <c r="BE161" s="111"/>
      <c r="BF161" s="112"/>
      <c r="BG161" s="112"/>
      <c r="BH161" s="112"/>
      <c r="BI161" s="112"/>
      <c r="BJ161" s="112"/>
      <c r="BK161" s="112"/>
      <c r="BL161" s="112" t="s">
        <v>135</v>
      </c>
      <c r="BM161" s="112"/>
      <c r="BN161" s="112"/>
      <c r="BO161" s="112"/>
      <c r="BP161" s="133"/>
      <c r="BQ161" s="112"/>
      <c r="BR161" s="112"/>
      <c r="BS161" s="155">
        <f>COUNTIF(CB149:DF174,BL161)</f>
        <v>0</v>
      </c>
      <c r="BT161" s="155">
        <f>COUNTIF(CB149:DF174,BL161&amp;"/R")</f>
        <v>0</v>
      </c>
      <c r="BU161" s="156">
        <f t="shared" si="14"/>
        <v>0</v>
      </c>
      <c r="BV161" s="122"/>
      <c r="BW161" s="112"/>
      <c r="BX161" s="279"/>
      <c r="BY161" s="280"/>
      <c r="BZ161" s="112"/>
      <c r="CA161" s="112"/>
      <c r="CB161" s="111"/>
      <c r="CC161" s="267"/>
      <c r="CD161" s="267"/>
      <c r="CE161" s="273"/>
      <c r="CF161" s="273"/>
      <c r="CG161" s="273"/>
      <c r="CH161" s="273"/>
      <c r="CI161" s="267"/>
      <c r="CJ161" s="267"/>
      <c r="CK161" s="238"/>
      <c r="CL161" s="238"/>
      <c r="CM161" s="238"/>
      <c r="CN161" s="238"/>
      <c r="CO161" s="119"/>
      <c r="CP161" s="112"/>
      <c r="CQ161" s="112"/>
      <c r="CR161" s="188"/>
      <c r="CS161" s="188"/>
      <c r="CT161" s="126"/>
      <c r="CU161" s="267"/>
      <c r="CV161" s="267"/>
      <c r="CW161" s="270"/>
      <c r="CX161" s="270"/>
      <c r="CY161" s="270"/>
      <c r="CZ161" s="270"/>
      <c r="DA161" s="264"/>
      <c r="DB161" s="264"/>
      <c r="DC161" s="238"/>
      <c r="DD161" s="238"/>
      <c r="DE161" s="238"/>
      <c r="DF161" s="238"/>
      <c r="DG161" s="119"/>
      <c r="DH161" s="119"/>
    </row>
    <row r="162" spans="1:112" ht="15" customHeight="1">
      <c r="A162" s="111"/>
      <c r="B162" s="112"/>
      <c r="C162" s="112"/>
      <c r="D162" s="112"/>
      <c r="E162" s="112"/>
      <c r="F162" s="112"/>
      <c r="G162" s="112"/>
      <c r="H162" s="112" t="s">
        <v>45</v>
      </c>
      <c r="I162" s="112"/>
      <c r="J162" s="112"/>
      <c r="K162" s="112"/>
      <c r="L162" s="133"/>
      <c r="M162" s="112"/>
      <c r="N162" s="112"/>
      <c r="O162" s="155">
        <f>COUNTIF(X149:BB174,H162)</f>
        <v>0</v>
      </c>
      <c r="P162" s="155">
        <f>COUNTIF(X149:BB174,H162&amp;"/R")</f>
        <v>0</v>
      </c>
      <c r="Q162" s="156">
        <f t="shared" si="13"/>
        <v>0</v>
      </c>
      <c r="R162" s="122"/>
      <c r="S162" s="112"/>
      <c r="T162" s="279"/>
      <c r="U162" s="280"/>
      <c r="V162" s="188" t="s">
        <v>13</v>
      </c>
      <c r="W162" s="112"/>
      <c r="X162" s="111"/>
      <c r="Y162" s="268"/>
      <c r="Z162" s="268"/>
      <c r="AA162" s="274"/>
      <c r="AB162" s="274"/>
      <c r="AC162" s="274"/>
      <c r="AD162" s="274"/>
      <c r="AE162" s="268"/>
      <c r="AF162" s="268"/>
      <c r="AG162" s="254"/>
      <c r="AH162" s="254"/>
      <c r="AI162" s="254"/>
      <c r="AJ162" s="254"/>
      <c r="AK162" s="119"/>
      <c r="AL162" s="112"/>
      <c r="AM162" s="112"/>
      <c r="AN162" s="188" t="s">
        <v>14</v>
      </c>
      <c r="AO162" s="188"/>
      <c r="AP162" s="126"/>
      <c r="AQ162" s="268"/>
      <c r="AR162" s="268"/>
      <c r="AS162" s="271"/>
      <c r="AT162" s="271"/>
      <c r="AU162" s="271"/>
      <c r="AV162" s="271"/>
      <c r="AW162" s="265"/>
      <c r="AX162" s="265"/>
      <c r="AY162" s="254"/>
      <c r="AZ162" s="254"/>
      <c r="BA162" s="254"/>
      <c r="BB162" s="254"/>
      <c r="BC162" s="119"/>
      <c r="BD162" s="119"/>
      <c r="BE162" s="111"/>
      <c r="BF162" s="112"/>
      <c r="BG162" s="112"/>
      <c r="BH162" s="112"/>
      <c r="BI162" s="112"/>
      <c r="BJ162" s="112"/>
      <c r="BK162" s="112"/>
      <c r="BL162" s="112" t="s">
        <v>45</v>
      </c>
      <c r="BM162" s="112"/>
      <c r="BN162" s="112"/>
      <c r="BO162" s="112"/>
      <c r="BP162" s="133"/>
      <c r="BQ162" s="112"/>
      <c r="BR162" s="112"/>
      <c r="BS162" s="155">
        <f>COUNTIF(CB149:DF174,BL162)</f>
        <v>0</v>
      </c>
      <c r="BT162" s="155">
        <f>COUNTIF(CB149:DF174,BL162&amp;"/R")</f>
        <v>0</v>
      </c>
      <c r="BU162" s="156">
        <f t="shared" si="14"/>
        <v>0</v>
      </c>
      <c r="BV162" s="122"/>
      <c r="BW162" s="112"/>
      <c r="BX162" s="279"/>
      <c r="BY162" s="280"/>
      <c r="BZ162" s="188" t="s">
        <v>13</v>
      </c>
      <c r="CA162" s="112"/>
      <c r="CB162" s="111"/>
      <c r="CC162" s="268"/>
      <c r="CD162" s="268"/>
      <c r="CE162" s="274"/>
      <c r="CF162" s="274"/>
      <c r="CG162" s="274"/>
      <c r="CH162" s="274"/>
      <c r="CI162" s="268"/>
      <c r="CJ162" s="268"/>
      <c r="CK162" s="239"/>
      <c r="CL162" s="239"/>
      <c r="CM162" s="239"/>
      <c r="CN162" s="239"/>
      <c r="CO162" s="119"/>
      <c r="CP162" s="112"/>
      <c r="CQ162" s="112"/>
      <c r="CR162" s="188" t="s">
        <v>14</v>
      </c>
      <c r="CS162" s="188"/>
      <c r="CT162" s="126"/>
      <c r="CU162" s="268"/>
      <c r="CV162" s="268"/>
      <c r="CW162" s="271"/>
      <c r="CX162" s="271"/>
      <c r="CY162" s="271"/>
      <c r="CZ162" s="271"/>
      <c r="DA162" s="265"/>
      <c r="DB162" s="265"/>
      <c r="DC162" s="239"/>
      <c r="DD162" s="239"/>
      <c r="DE162" s="239"/>
      <c r="DF162" s="239"/>
      <c r="DG162" s="119"/>
      <c r="DH162" s="119"/>
    </row>
    <row r="163" spans="1:112" ht="15" customHeight="1">
      <c r="A163" s="111"/>
      <c r="B163" s="112"/>
      <c r="C163" s="112"/>
      <c r="D163" s="112"/>
      <c r="E163" s="112"/>
      <c r="F163" s="112"/>
      <c r="G163" s="112"/>
      <c r="H163" s="112" t="s">
        <v>46</v>
      </c>
      <c r="I163" s="112"/>
      <c r="J163" s="112"/>
      <c r="K163" s="112"/>
      <c r="L163" s="133"/>
      <c r="M163" s="112"/>
      <c r="N163" s="112"/>
      <c r="O163" s="155">
        <f>COUNTIF(X149:BB174,H163)</f>
        <v>0</v>
      </c>
      <c r="P163" s="155">
        <f>COUNTIF(X149:BB174,H163&amp;"/R")</f>
        <v>0</v>
      </c>
      <c r="Q163" s="156">
        <f t="shared" si="13"/>
        <v>0</v>
      </c>
      <c r="R163" s="122"/>
      <c r="S163" s="112"/>
      <c r="T163" s="279"/>
      <c r="U163" s="280"/>
      <c r="V163" s="112"/>
      <c r="W163" s="112"/>
      <c r="X163" s="111"/>
      <c r="Y163" s="269"/>
      <c r="Z163" s="269"/>
      <c r="AA163" s="275"/>
      <c r="AB163" s="275"/>
      <c r="AC163" s="275"/>
      <c r="AD163" s="275"/>
      <c r="AE163" s="269"/>
      <c r="AF163" s="269"/>
      <c r="AG163" s="255"/>
      <c r="AH163" s="255"/>
      <c r="AI163" s="254"/>
      <c r="AJ163" s="254"/>
      <c r="AK163" s="119"/>
      <c r="AL163" s="112"/>
      <c r="AM163" s="112"/>
      <c r="AN163" s="188"/>
      <c r="AO163" s="188"/>
      <c r="AP163" s="126"/>
      <c r="AQ163" s="269"/>
      <c r="AR163" s="269"/>
      <c r="AS163" s="272"/>
      <c r="AT163" s="272"/>
      <c r="AU163" s="272"/>
      <c r="AV163" s="272"/>
      <c r="AW163" s="266"/>
      <c r="AX163" s="266"/>
      <c r="AY163" s="255"/>
      <c r="AZ163" s="255"/>
      <c r="BA163" s="254"/>
      <c r="BB163" s="254"/>
      <c r="BC163" s="119"/>
      <c r="BD163" s="119"/>
      <c r="BE163" s="111"/>
      <c r="BF163" s="112"/>
      <c r="BG163" s="112"/>
      <c r="BH163" s="112"/>
      <c r="BI163" s="112"/>
      <c r="BJ163" s="112"/>
      <c r="BK163" s="112"/>
      <c r="BL163" s="112" t="s">
        <v>46</v>
      </c>
      <c r="BM163" s="112"/>
      <c r="BN163" s="112"/>
      <c r="BO163" s="112"/>
      <c r="BP163" s="133"/>
      <c r="BQ163" s="112"/>
      <c r="BR163" s="112"/>
      <c r="BS163" s="155">
        <f>COUNTIF(CB149:DF174,BL163)</f>
        <v>0</v>
      </c>
      <c r="BT163" s="155">
        <f>COUNTIF(CB149:DF174,BL163&amp;"/R")</f>
        <v>0</v>
      </c>
      <c r="BU163" s="156">
        <f t="shared" si="14"/>
        <v>0</v>
      </c>
      <c r="BV163" s="122"/>
      <c r="BW163" s="112"/>
      <c r="BX163" s="279"/>
      <c r="BY163" s="280"/>
      <c r="BZ163" s="112"/>
      <c r="CA163" s="112"/>
      <c r="CB163" s="111"/>
      <c r="CC163" s="269"/>
      <c r="CD163" s="269"/>
      <c r="CE163" s="275"/>
      <c r="CF163" s="275"/>
      <c r="CG163" s="275"/>
      <c r="CH163" s="275"/>
      <c r="CI163" s="269"/>
      <c r="CJ163" s="269"/>
      <c r="CK163" s="240"/>
      <c r="CL163" s="240"/>
      <c r="CM163" s="239"/>
      <c r="CN163" s="239"/>
      <c r="CO163" s="119"/>
      <c r="CP163" s="112"/>
      <c r="CQ163" s="112"/>
      <c r="CR163" s="188"/>
      <c r="CS163" s="188"/>
      <c r="CT163" s="126"/>
      <c r="CU163" s="269"/>
      <c r="CV163" s="269"/>
      <c r="CW163" s="272"/>
      <c r="CX163" s="272"/>
      <c r="CY163" s="272"/>
      <c r="CZ163" s="272"/>
      <c r="DA163" s="266"/>
      <c r="DB163" s="266"/>
      <c r="DC163" s="240"/>
      <c r="DD163" s="240"/>
      <c r="DE163" s="239"/>
      <c r="DF163" s="239"/>
      <c r="DG163" s="119"/>
      <c r="DH163" s="119"/>
    </row>
    <row r="164" spans="1:112" ht="15" customHeight="1">
      <c r="A164" s="111"/>
      <c r="B164" s="112"/>
      <c r="C164" s="112"/>
      <c r="D164" s="112"/>
      <c r="E164" s="112"/>
      <c r="F164" s="112"/>
      <c r="G164" s="112"/>
      <c r="H164" s="112" t="s">
        <v>79</v>
      </c>
      <c r="I164" s="112"/>
      <c r="J164" s="112"/>
      <c r="K164" s="112"/>
      <c r="L164" s="112"/>
      <c r="M164" s="112"/>
      <c r="N164" s="112"/>
      <c r="O164" s="155">
        <f>COUNTIF(X149:BB174,H164)</f>
        <v>0</v>
      </c>
      <c r="P164" s="155">
        <f>COUNTIF(X149:BB174,H164&amp;"/R")</f>
        <v>0</v>
      </c>
      <c r="Q164" s="156">
        <f t="shared" si="13"/>
        <v>0</v>
      </c>
      <c r="R164" s="122"/>
      <c r="S164" s="112"/>
      <c r="T164" s="279"/>
      <c r="U164" s="280"/>
      <c r="V164" s="112"/>
      <c r="W164" s="112"/>
      <c r="X164" s="111"/>
      <c r="Y164" s="120"/>
      <c r="Z164" s="120"/>
      <c r="AA164" s="165"/>
      <c r="AB164" s="165"/>
      <c r="AC164" s="165"/>
      <c r="AD164" s="165"/>
      <c r="AE164" s="164"/>
      <c r="AF164" s="164"/>
      <c r="AG164" s="164"/>
      <c r="AH164" s="164"/>
      <c r="AI164" s="255"/>
      <c r="AJ164" s="255"/>
      <c r="AK164" s="119"/>
      <c r="AL164" s="112"/>
      <c r="AM164" s="112"/>
      <c r="AN164" s="188"/>
      <c r="AO164" s="188"/>
      <c r="AP164" s="126"/>
      <c r="AQ164" s="164"/>
      <c r="AR164" s="164"/>
      <c r="AS164" s="120"/>
      <c r="AT164" s="120"/>
      <c r="AU164" s="120"/>
      <c r="AV164" s="120"/>
      <c r="AW164" s="120"/>
      <c r="AX164" s="120"/>
      <c r="AY164" s="195"/>
      <c r="AZ164" s="195"/>
      <c r="BA164" s="255"/>
      <c r="BB164" s="255"/>
      <c r="BC164" s="119"/>
      <c r="BD164" s="119"/>
      <c r="BE164" s="111"/>
      <c r="BF164" s="112"/>
      <c r="BG164" s="112"/>
      <c r="BH164" s="112"/>
      <c r="BI164" s="112"/>
      <c r="BJ164" s="112"/>
      <c r="BK164" s="112"/>
      <c r="BL164" s="112" t="s">
        <v>79</v>
      </c>
      <c r="BM164" s="112"/>
      <c r="BN164" s="112"/>
      <c r="BO164" s="112"/>
      <c r="BP164" s="112"/>
      <c r="BQ164" s="112"/>
      <c r="BR164" s="112"/>
      <c r="BS164" s="155">
        <f>COUNTIF(CB149:DF174,BL164)</f>
        <v>0</v>
      </c>
      <c r="BT164" s="155">
        <f>COUNTIF(CB149:DF174,BL164&amp;"/R")</f>
        <v>0</v>
      </c>
      <c r="BU164" s="156">
        <f t="shared" si="14"/>
        <v>0</v>
      </c>
      <c r="BV164" s="122"/>
      <c r="BW164" s="112"/>
      <c r="BX164" s="279"/>
      <c r="BY164" s="280"/>
      <c r="BZ164" s="112"/>
      <c r="CA164" s="112"/>
      <c r="CB164" s="111"/>
      <c r="CC164" s="120"/>
      <c r="CD164" s="120"/>
      <c r="CE164" s="134"/>
      <c r="CF164" s="134"/>
      <c r="CG164" s="134"/>
      <c r="CH164" s="134"/>
      <c r="CI164" s="112"/>
      <c r="CJ164" s="112"/>
      <c r="CK164" s="112"/>
      <c r="CL164" s="112"/>
      <c r="CM164" s="240"/>
      <c r="CN164" s="240"/>
      <c r="CO164" s="119"/>
      <c r="CP164" s="112"/>
      <c r="CQ164" s="112"/>
      <c r="CR164" s="188"/>
      <c r="CS164" s="188"/>
      <c r="CT164" s="126"/>
      <c r="CU164" s="112"/>
      <c r="CV164" s="112"/>
      <c r="CW164" s="120"/>
      <c r="CX164" s="120"/>
      <c r="CY164" s="120"/>
      <c r="CZ164" s="120"/>
      <c r="DA164" s="120"/>
      <c r="DB164" s="120"/>
      <c r="DC164" s="112"/>
      <c r="DD164" s="112"/>
      <c r="DE164" s="240"/>
      <c r="DF164" s="240"/>
      <c r="DG164" s="119"/>
      <c r="DH164" s="119"/>
    </row>
    <row r="165" spans="1:112" ht="15" customHeight="1">
      <c r="A165" s="111"/>
      <c r="B165" s="112"/>
      <c r="C165" s="112"/>
      <c r="D165" s="112"/>
      <c r="E165" s="112"/>
      <c r="F165" s="112"/>
      <c r="G165" s="112"/>
      <c r="H165" s="112" t="s">
        <v>50</v>
      </c>
      <c r="I165" s="112"/>
      <c r="J165" s="112"/>
      <c r="K165" s="112"/>
      <c r="L165" s="133"/>
      <c r="M165" s="112"/>
      <c r="N165" s="112"/>
      <c r="O165" s="155">
        <f>COUNTIF(X149:BB174,H165)</f>
        <v>0</v>
      </c>
      <c r="P165" s="155">
        <f>COUNTIF(X149:BB174,H165&amp;"/R")</f>
        <v>0</v>
      </c>
      <c r="Q165" s="156">
        <f t="shared" si="13"/>
        <v>0</v>
      </c>
      <c r="R165" s="122"/>
      <c r="S165" s="112"/>
      <c r="T165" s="279"/>
      <c r="U165" s="280"/>
      <c r="V165" s="112"/>
      <c r="W165" s="112"/>
      <c r="X165" s="111"/>
      <c r="Y165" s="123"/>
      <c r="Z165" s="123"/>
      <c r="AA165" s="123"/>
      <c r="AB165" s="123"/>
      <c r="AC165" s="123"/>
      <c r="AD165" s="123"/>
      <c r="AE165" s="123"/>
      <c r="AF165" s="123"/>
      <c r="AG165" s="131"/>
      <c r="AH165" s="118"/>
      <c r="AI165" s="118"/>
      <c r="AJ165" s="118"/>
      <c r="AK165" s="119"/>
      <c r="AL165" s="112"/>
      <c r="AM165" s="112"/>
      <c r="AN165" s="188"/>
      <c r="AO165" s="188"/>
      <c r="AP165" s="126"/>
      <c r="AQ165" s="118"/>
      <c r="AR165" s="118"/>
      <c r="AS165" s="118"/>
      <c r="AT165" s="118"/>
      <c r="AU165" s="118"/>
      <c r="AV165" s="118"/>
      <c r="AW165" s="123"/>
      <c r="AX165" s="123"/>
      <c r="AY165" s="131"/>
      <c r="AZ165" s="112"/>
      <c r="BA165" s="112"/>
      <c r="BB165" s="112"/>
      <c r="BC165" s="119"/>
      <c r="BD165" s="119"/>
      <c r="BE165" s="111"/>
      <c r="BF165" s="112"/>
      <c r="BG165" s="112"/>
      <c r="BH165" s="112"/>
      <c r="BI165" s="112"/>
      <c r="BJ165" s="112"/>
      <c r="BK165" s="112"/>
      <c r="BL165" s="112" t="s">
        <v>50</v>
      </c>
      <c r="BM165" s="112"/>
      <c r="BN165" s="112"/>
      <c r="BO165" s="112"/>
      <c r="BP165" s="133"/>
      <c r="BQ165" s="112"/>
      <c r="BR165" s="112"/>
      <c r="BS165" s="155">
        <f>COUNTIF(CB149:DF174,BL165)</f>
        <v>0</v>
      </c>
      <c r="BT165" s="155">
        <f>COUNTIF(CB149:DF174,BL165&amp;"/R")</f>
        <v>0</v>
      </c>
      <c r="BU165" s="156">
        <f t="shared" si="14"/>
        <v>0</v>
      </c>
      <c r="BV165" s="122"/>
      <c r="BW165" s="112"/>
      <c r="BX165" s="279"/>
      <c r="BY165" s="280"/>
      <c r="BZ165" s="112"/>
      <c r="CA165" s="112"/>
      <c r="CB165" s="111"/>
      <c r="CC165" s="123"/>
      <c r="CD165" s="123"/>
      <c r="CE165" s="123"/>
      <c r="CF165" s="123"/>
      <c r="CG165" s="123"/>
      <c r="CH165" s="123"/>
      <c r="CI165" s="123"/>
      <c r="CJ165" s="123"/>
      <c r="CK165" s="131"/>
      <c r="CL165" s="118"/>
      <c r="CM165" s="118"/>
      <c r="CN165" s="118"/>
      <c r="CO165" s="119"/>
      <c r="CP165" s="112"/>
      <c r="CQ165" s="112"/>
      <c r="CR165" s="188"/>
      <c r="CS165" s="188"/>
      <c r="CT165" s="126"/>
      <c r="CU165" s="118"/>
      <c r="CV165" s="118"/>
      <c r="CW165" s="118"/>
      <c r="CX165" s="118"/>
      <c r="CY165" s="118"/>
      <c r="CZ165" s="118"/>
      <c r="DA165" s="123"/>
      <c r="DB165" s="123"/>
      <c r="DC165" s="131"/>
      <c r="DD165" s="112"/>
      <c r="DE165" s="112"/>
      <c r="DF165" s="112"/>
      <c r="DG165" s="119"/>
      <c r="DH165" s="119"/>
    </row>
    <row r="166" spans="1:112" ht="15" customHeight="1">
      <c r="A166" s="111"/>
      <c r="B166" s="112"/>
      <c r="C166" s="112"/>
      <c r="D166" s="112"/>
      <c r="E166" s="112"/>
      <c r="F166" s="112"/>
      <c r="G166" s="112"/>
      <c r="H166" s="112" t="s">
        <v>12</v>
      </c>
      <c r="I166" s="135"/>
      <c r="J166" s="135"/>
      <c r="K166" s="135"/>
      <c r="L166" s="133"/>
      <c r="M166" s="135"/>
      <c r="N166" s="135"/>
      <c r="O166" s="155">
        <f>COUNTIF(X149:BB174,H166)</f>
        <v>0</v>
      </c>
      <c r="P166" s="155">
        <f>COUNTIF(X149:BB174,H166&amp;"/R")</f>
        <v>0</v>
      </c>
      <c r="Q166" s="156">
        <f t="shared" si="13"/>
        <v>0</v>
      </c>
      <c r="R166" s="112"/>
      <c r="S166" s="112"/>
      <c r="T166" s="112"/>
      <c r="U166" s="112"/>
      <c r="V166" s="112"/>
      <c r="W166" s="112"/>
      <c r="X166" s="111"/>
      <c r="Y166" s="264"/>
      <c r="Z166" s="264"/>
      <c r="AA166" s="264"/>
      <c r="AB166" s="264"/>
      <c r="AC166" s="264"/>
      <c r="AD166" s="264"/>
      <c r="AE166" s="264"/>
      <c r="AF166" s="264"/>
      <c r="AG166" s="253"/>
      <c r="AH166" s="253"/>
      <c r="AI166" s="253"/>
      <c r="AJ166" s="253"/>
      <c r="AK166" s="119"/>
      <c r="AL166" s="112"/>
      <c r="AM166" s="112"/>
      <c r="AN166" s="188"/>
      <c r="AO166" s="188"/>
      <c r="AP166" s="126"/>
      <c r="AQ166" s="267"/>
      <c r="AR166" s="267"/>
      <c r="AS166" s="270"/>
      <c r="AT166" s="270"/>
      <c r="AU166" s="270"/>
      <c r="AV166" s="270"/>
      <c r="AW166" s="264"/>
      <c r="AX166" s="264"/>
      <c r="AY166" s="253"/>
      <c r="AZ166" s="253"/>
      <c r="BA166" s="253"/>
      <c r="BB166" s="253"/>
      <c r="BC166" s="119"/>
      <c r="BD166" s="119"/>
      <c r="BE166" s="111"/>
      <c r="BF166" s="112"/>
      <c r="BG166" s="112"/>
      <c r="BH166" s="112"/>
      <c r="BI166" s="112"/>
      <c r="BJ166" s="112"/>
      <c r="BK166" s="112"/>
      <c r="BL166" s="112" t="s">
        <v>12</v>
      </c>
      <c r="BM166" s="135"/>
      <c r="BN166" s="135"/>
      <c r="BO166" s="135"/>
      <c r="BP166" s="133"/>
      <c r="BQ166" s="135"/>
      <c r="BR166" s="135"/>
      <c r="BS166" s="155">
        <f>COUNTIF(CB149:DF174,BL166)</f>
        <v>0</v>
      </c>
      <c r="BT166" s="155">
        <f>COUNTIF(CB149:DF174,BL166&amp;"/R")</f>
        <v>0</v>
      </c>
      <c r="BU166" s="156">
        <f t="shared" si="14"/>
        <v>0</v>
      </c>
      <c r="BV166" s="112"/>
      <c r="BW166" s="112"/>
      <c r="BX166" s="112"/>
      <c r="BY166" s="112"/>
      <c r="BZ166" s="112"/>
      <c r="CA166" s="112"/>
      <c r="CB166" s="111"/>
      <c r="CC166" s="264"/>
      <c r="CD166" s="264"/>
      <c r="CE166" s="264"/>
      <c r="CF166" s="264"/>
      <c r="CG166" s="264"/>
      <c r="CH166" s="264"/>
      <c r="CI166" s="264"/>
      <c r="CJ166" s="264"/>
      <c r="CK166" s="238"/>
      <c r="CL166" s="238"/>
      <c r="CM166" s="238"/>
      <c r="CN166" s="238"/>
      <c r="CO166" s="119"/>
      <c r="CP166" s="112"/>
      <c r="CQ166" s="112"/>
      <c r="CR166" s="188"/>
      <c r="CS166" s="188"/>
      <c r="CT166" s="126"/>
      <c r="CU166" s="267"/>
      <c r="CV166" s="267"/>
      <c r="CW166" s="270"/>
      <c r="CX166" s="270"/>
      <c r="CY166" s="270"/>
      <c r="CZ166" s="270"/>
      <c r="DA166" s="264"/>
      <c r="DB166" s="264"/>
      <c r="DC166" s="238"/>
      <c r="DD166" s="238"/>
      <c r="DE166" s="238"/>
      <c r="DF166" s="238"/>
      <c r="DG166" s="119"/>
      <c r="DH166" s="119"/>
    </row>
    <row r="167" spans="1:112" ht="15" customHeight="1">
      <c r="A167" s="111"/>
      <c r="B167" s="112"/>
      <c r="C167" s="112"/>
      <c r="D167" s="112"/>
      <c r="E167" s="112"/>
      <c r="F167" s="112"/>
      <c r="G167" s="112"/>
      <c r="H167" s="112" t="s">
        <v>78</v>
      </c>
      <c r="I167" s="112"/>
      <c r="J167" s="112"/>
      <c r="K167" s="112"/>
      <c r="L167" s="112"/>
      <c r="M167" s="112"/>
      <c r="N167" s="112"/>
      <c r="O167" s="155">
        <f>COUNTIF(X149:BB174,H167)</f>
        <v>0</v>
      </c>
      <c r="P167" s="155">
        <f>COUNTIF(X149:BB174,H167&amp;"/R")</f>
        <v>0</v>
      </c>
      <c r="Q167" s="156">
        <f t="shared" si="13"/>
        <v>0</v>
      </c>
      <c r="R167" s="112"/>
      <c r="S167" s="112"/>
      <c r="T167" s="112"/>
      <c r="U167" s="112"/>
      <c r="V167" s="188" t="s">
        <v>15</v>
      </c>
      <c r="W167" s="112"/>
      <c r="X167" s="111"/>
      <c r="Y167" s="265"/>
      <c r="Z167" s="265"/>
      <c r="AA167" s="265"/>
      <c r="AB167" s="265"/>
      <c r="AC167" s="265"/>
      <c r="AD167" s="265"/>
      <c r="AE167" s="265"/>
      <c r="AF167" s="265"/>
      <c r="AG167" s="254"/>
      <c r="AH167" s="254"/>
      <c r="AI167" s="254"/>
      <c r="AJ167" s="254"/>
      <c r="AK167" s="119"/>
      <c r="AL167" s="112"/>
      <c r="AM167" s="112"/>
      <c r="AN167" s="188" t="s">
        <v>16</v>
      </c>
      <c r="AO167" s="188"/>
      <c r="AP167" s="126"/>
      <c r="AQ167" s="268"/>
      <c r="AR167" s="268"/>
      <c r="AS167" s="271"/>
      <c r="AT167" s="271"/>
      <c r="AU167" s="271"/>
      <c r="AV167" s="271"/>
      <c r="AW167" s="265"/>
      <c r="AX167" s="265"/>
      <c r="AY167" s="254"/>
      <c r="AZ167" s="254"/>
      <c r="BA167" s="254"/>
      <c r="BB167" s="254"/>
      <c r="BC167" s="119"/>
      <c r="BD167" s="119"/>
      <c r="BE167" s="111"/>
      <c r="BF167" s="112"/>
      <c r="BG167" s="112"/>
      <c r="BH167" s="112"/>
      <c r="BI167" s="112"/>
      <c r="BJ167" s="112"/>
      <c r="BK167" s="112"/>
      <c r="BL167" s="112" t="s">
        <v>78</v>
      </c>
      <c r="BM167" s="112"/>
      <c r="BN167" s="112"/>
      <c r="BO167" s="112"/>
      <c r="BP167" s="112"/>
      <c r="BQ167" s="112"/>
      <c r="BR167" s="112"/>
      <c r="BS167" s="155">
        <f>COUNTIF(CB149:DF174,BL167)</f>
        <v>0</v>
      </c>
      <c r="BT167" s="155">
        <f>COUNTIF(CB149:DF174,BL167&amp;"/R")</f>
        <v>0</v>
      </c>
      <c r="BU167" s="156">
        <f t="shared" si="14"/>
        <v>0</v>
      </c>
      <c r="BV167" s="112"/>
      <c r="BW167" s="112"/>
      <c r="BX167" s="112"/>
      <c r="BY167" s="112"/>
      <c r="BZ167" s="188" t="s">
        <v>15</v>
      </c>
      <c r="CA167" s="112"/>
      <c r="CB167" s="111"/>
      <c r="CC167" s="265"/>
      <c r="CD167" s="265"/>
      <c r="CE167" s="265"/>
      <c r="CF167" s="265"/>
      <c r="CG167" s="265"/>
      <c r="CH167" s="265"/>
      <c r="CI167" s="265"/>
      <c r="CJ167" s="265"/>
      <c r="CK167" s="239"/>
      <c r="CL167" s="239"/>
      <c r="CM167" s="239"/>
      <c r="CN167" s="239"/>
      <c r="CO167" s="119"/>
      <c r="CP167" s="112"/>
      <c r="CQ167" s="112"/>
      <c r="CR167" s="188" t="s">
        <v>16</v>
      </c>
      <c r="CS167" s="188"/>
      <c r="CT167" s="126"/>
      <c r="CU167" s="268"/>
      <c r="CV167" s="268"/>
      <c r="CW167" s="271"/>
      <c r="CX167" s="271"/>
      <c r="CY167" s="271"/>
      <c r="CZ167" s="271"/>
      <c r="DA167" s="265"/>
      <c r="DB167" s="265"/>
      <c r="DC167" s="239"/>
      <c r="DD167" s="239"/>
      <c r="DE167" s="239"/>
      <c r="DF167" s="239"/>
      <c r="DG167" s="119"/>
      <c r="DH167" s="119"/>
    </row>
    <row r="168" spans="1:112" ht="15" customHeight="1">
      <c r="A168" s="111"/>
      <c r="B168" s="112"/>
      <c r="C168" s="112"/>
      <c r="D168" s="112"/>
      <c r="E168" s="112"/>
      <c r="F168" s="112"/>
      <c r="G168" s="112"/>
      <c r="H168" s="112" t="s">
        <v>37</v>
      </c>
      <c r="I168" s="112"/>
      <c r="J168" s="112"/>
      <c r="K168" s="112"/>
      <c r="L168" s="133"/>
      <c r="M168" s="112"/>
      <c r="N168" s="112"/>
      <c r="O168" s="155">
        <f>COUNTIF(X149:BB174,H168)</f>
        <v>0</v>
      </c>
      <c r="P168" s="155">
        <f>COUNTIF(X149:BB174,H168&amp;"/R")</f>
        <v>0</v>
      </c>
      <c r="Q168" s="156">
        <f t="shared" si="13"/>
        <v>0</v>
      </c>
      <c r="R168" s="112"/>
      <c r="S168" s="112"/>
      <c r="T168" s="112"/>
      <c r="U168" s="112"/>
      <c r="V168" s="112"/>
      <c r="W168" s="112"/>
      <c r="X168" s="111"/>
      <c r="Y168" s="266"/>
      <c r="Z168" s="266"/>
      <c r="AA168" s="266"/>
      <c r="AB168" s="266"/>
      <c r="AC168" s="266"/>
      <c r="AD168" s="266"/>
      <c r="AE168" s="266"/>
      <c r="AF168" s="266"/>
      <c r="AG168" s="255"/>
      <c r="AH168" s="255"/>
      <c r="AI168" s="254"/>
      <c r="AJ168" s="254"/>
      <c r="AK168" s="119"/>
      <c r="AL168" s="112"/>
      <c r="AM168" s="112"/>
      <c r="AN168" s="188"/>
      <c r="AO168" s="188"/>
      <c r="AP168" s="126"/>
      <c r="AQ168" s="269"/>
      <c r="AR168" s="269"/>
      <c r="AS168" s="272"/>
      <c r="AT168" s="272"/>
      <c r="AU168" s="272"/>
      <c r="AV168" s="272"/>
      <c r="AW168" s="266"/>
      <c r="AX168" s="266"/>
      <c r="AY168" s="255"/>
      <c r="AZ168" s="255"/>
      <c r="BA168" s="254"/>
      <c r="BB168" s="254"/>
      <c r="BC168" s="119"/>
      <c r="BD168" s="119"/>
      <c r="BE168" s="111"/>
      <c r="BF168" s="112"/>
      <c r="BG168" s="112"/>
      <c r="BH168" s="112"/>
      <c r="BI168" s="112"/>
      <c r="BJ168" s="112"/>
      <c r="BK168" s="112"/>
      <c r="BL168" s="112" t="s">
        <v>37</v>
      </c>
      <c r="BM168" s="112"/>
      <c r="BN168" s="112"/>
      <c r="BO168" s="112"/>
      <c r="BP168" s="133"/>
      <c r="BQ168" s="112"/>
      <c r="BR168" s="112"/>
      <c r="BS168" s="155">
        <f>COUNTIF(CB149:DF174,BL168)</f>
        <v>0</v>
      </c>
      <c r="BT168" s="155">
        <f>COUNTIF(CB149:DF174,BL168&amp;"/R")</f>
        <v>0</v>
      </c>
      <c r="BU168" s="156">
        <f t="shared" si="14"/>
        <v>0</v>
      </c>
      <c r="BV168" s="112"/>
      <c r="BW168" s="112"/>
      <c r="BX168" s="112"/>
      <c r="BY168" s="112"/>
      <c r="BZ168" s="112"/>
      <c r="CA168" s="112"/>
      <c r="CB168" s="111"/>
      <c r="CC168" s="266"/>
      <c r="CD168" s="266"/>
      <c r="CE168" s="266"/>
      <c r="CF168" s="266"/>
      <c r="CG168" s="266"/>
      <c r="CH168" s="266"/>
      <c r="CI168" s="266"/>
      <c r="CJ168" s="266"/>
      <c r="CK168" s="240"/>
      <c r="CL168" s="240"/>
      <c r="CM168" s="239"/>
      <c r="CN168" s="239"/>
      <c r="CO168" s="119"/>
      <c r="CP168" s="112"/>
      <c r="CQ168" s="112"/>
      <c r="CR168" s="188"/>
      <c r="CS168" s="188"/>
      <c r="CT168" s="126"/>
      <c r="CU168" s="269"/>
      <c r="CV168" s="269"/>
      <c r="CW168" s="272"/>
      <c r="CX168" s="272"/>
      <c r="CY168" s="272"/>
      <c r="CZ168" s="272"/>
      <c r="DA168" s="266"/>
      <c r="DB168" s="266"/>
      <c r="DC168" s="240"/>
      <c r="DD168" s="240"/>
      <c r="DE168" s="239"/>
      <c r="DF168" s="239"/>
      <c r="DG168" s="119"/>
      <c r="DH168" s="119"/>
    </row>
    <row r="169" spans="1:112" ht="15" customHeight="1">
      <c r="A169" s="158"/>
      <c r="B169" s="122"/>
      <c r="C169" s="122"/>
      <c r="D169" s="122"/>
      <c r="E169" s="122"/>
      <c r="F169" s="122"/>
      <c r="G169" s="122"/>
      <c r="H169" s="112" t="s">
        <v>80</v>
      </c>
      <c r="I169" s="112"/>
      <c r="J169" s="122"/>
      <c r="K169" s="122"/>
      <c r="L169" s="122"/>
      <c r="M169" s="122"/>
      <c r="N169" s="122"/>
      <c r="O169" s="122"/>
      <c r="P169" s="188"/>
      <c r="Q169" s="155">
        <f>COUNTIF(Y149:BC177,H169)</f>
        <v>0</v>
      </c>
      <c r="R169" s="122"/>
      <c r="S169" s="112"/>
      <c r="T169" s="112"/>
      <c r="U169" s="112"/>
      <c r="V169" s="112"/>
      <c r="W169" s="112"/>
      <c r="X169" s="111"/>
      <c r="Y169" s="120"/>
      <c r="Z169" s="120"/>
      <c r="AA169" s="120"/>
      <c r="AB169" s="120"/>
      <c r="AC169" s="165"/>
      <c r="AD169" s="165"/>
      <c r="AE169" s="165"/>
      <c r="AF169" s="165"/>
      <c r="AG169" s="164"/>
      <c r="AH169" s="164"/>
      <c r="AI169" s="255"/>
      <c r="AJ169" s="255"/>
      <c r="AK169" s="119"/>
      <c r="AL169" s="112"/>
      <c r="AM169" s="112"/>
      <c r="AN169" s="188"/>
      <c r="AO169" s="188"/>
      <c r="AP169" s="126"/>
      <c r="AQ169" s="164"/>
      <c r="AR169" s="164"/>
      <c r="AS169" s="120"/>
      <c r="AT169" s="120"/>
      <c r="AU169" s="120"/>
      <c r="AV169" s="120"/>
      <c r="AW169" s="120"/>
      <c r="AX169" s="120"/>
      <c r="AY169" s="195"/>
      <c r="AZ169" s="195"/>
      <c r="BA169" s="255"/>
      <c r="BB169" s="255"/>
      <c r="BC169" s="119"/>
      <c r="BD169" s="119"/>
      <c r="BE169" s="158"/>
      <c r="BF169" s="122"/>
      <c r="BG169" s="122"/>
      <c r="BH169" s="122"/>
      <c r="BI169" s="122"/>
      <c r="BJ169" s="122"/>
      <c r="BK169" s="122"/>
      <c r="BL169" s="112" t="s">
        <v>80</v>
      </c>
      <c r="BM169" s="112"/>
      <c r="BN169" s="122"/>
      <c r="BO169" s="122"/>
      <c r="BP169" s="122"/>
      <c r="BQ169" s="122"/>
      <c r="BR169" s="122"/>
      <c r="BS169" s="122"/>
      <c r="BT169" s="188"/>
      <c r="BU169" s="155">
        <f>COUNTIF(CC149:DG177,BL169)</f>
        <v>0</v>
      </c>
      <c r="BV169" s="122"/>
      <c r="BW169" s="112"/>
      <c r="BX169" s="112"/>
      <c r="BY169" s="112"/>
      <c r="BZ169" s="112"/>
      <c r="CA169" s="112"/>
      <c r="CB169" s="111"/>
      <c r="CC169" s="120"/>
      <c r="CD169" s="120"/>
      <c r="CE169" s="120"/>
      <c r="CF169" s="120"/>
      <c r="CG169" s="134"/>
      <c r="CH169" s="134"/>
      <c r="CI169" s="134"/>
      <c r="CJ169" s="134"/>
      <c r="CK169" s="112"/>
      <c r="CL169" s="112"/>
      <c r="CM169" s="240"/>
      <c r="CN169" s="240"/>
      <c r="CO169" s="119"/>
      <c r="CP169" s="112"/>
      <c r="CQ169" s="112"/>
      <c r="CR169" s="188"/>
      <c r="CS169" s="188"/>
      <c r="CT169" s="126"/>
      <c r="CU169" s="112"/>
      <c r="CV169" s="112"/>
      <c r="CW169" s="120"/>
      <c r="CX169" s="120"/>
      <c r="CY169" s="120"/>
      <c r="CZ169" s="120"/>
      <c r="DA169" s="120"/>
      <c r="DB169" s="120"/>
      <c r="DC169" s="112"/>
      <c r="DD169" s="112"/>
      <c r="DE169" s="240"/>
      <c r="DF169" s="240"/>
      <c r="DG169" s="119"/>
      <c r="DH169" s="119"/>
    </row>
    <row r="170" spans="1:112" ht="15" customHeight="1">
      <c r="A170" s="111"/>
      <c r="B170" s="112"/>
      <c r="C170" s="112"/>
      <c r="D170" s="112"/>
      <c r="E170" s="112"/>
      <c r="F170" s="112"/>
      <c r="G170" s="112"/>
      <c r="H170" s="112" t="s">
        <v>69</v>
      </c>
      <c r="I170" s="112"/>
      <c r="J170" s="112"/>
      <c r="K170" s="112"/>
      <c r="L170" s="112"/>
      <c r="M170" s="112"/>
      <c r="N170" s="112"/>
      <c r="O170" s="112"/>
      <c r="P170" s="188"/>
      <c r="Q170" s="155">
        <f>COUNTIF(Y149:BC177,H170)</f>
        <v>0</v>
      </c>
      <c r="R170" s="122"/>
      <c r="S170" s="112"/>
      <c r="T170" s="112"/>
      <c r="U170" s="112"/>
      <c r="V170" s="112"/>
      <c r="W170" s="112"/>
      <c r="X170" s="111"/>
      <c r="Y170" s="137"/>
      <c r="Z170" s="137"/>
      <c r="AA170" s="137"/>
      <c r="AB170" s="137"/>
      <c r="AC170" s="123"/>
      <c r="AD170" s="123"/>
      <c r="AE170" s="123"/>
      <c r="AF170" s="123"/>
      <c r="AG170" s="131"/>
      <c r="AH170" s="118"/>
      <c r="AI170" s="118"/>
      <c r="AJ170" s="118"/>
      <c r="AK170" s="119"/>
      <c r="AL170" s="112"/>
      <c r="AM170" s="112"/>
      <c r="AN170" s="188"/>
      <c r="AO170" s="188"/>
      <c r="AP170" s="126"/>
      <c r="AQ170" s="123"/>
      <c r="AR170" s="123"/>
      <c r="AS170" s="123"/>
      <c r="AT170" s="123"/>
      <c r="AU170" s="123"/>
      <c r="AV170" s="123"/>
      <c r="AW170" s="123"/>
      <c r="AX170" s="123"/>
      <c r="AY170" s="131"/>
      <c r="AZ170" s="123"/>
      <c r="BA170" s="123"/>
      <c r="BB170" s="123"/>
      <c r="BC170" s="119"/>
      <c r="BD170" s="119"/>
      <c r="BE170" s="111"/>
      <c r="BF170" s="112"/>
      <c r="BG170" s="112"/>
      <c r="BH170" s="112"/>
      <c r="BI170" s="112"/>
      <c r="BJ170" s="112"/>
      <c r="BK170" s="112"/>
      <c r="BL170" s="112" t="s">
        <v>69</v>
      </c>
      <c r="BM170" s="112"/>
      <c r="BN170" s="112"/>
      <c r="BO170" s="112"/>
      <c r="BP170" s="112"/>
      <c r="BQ170" s="112"/>
      <c r="BR170" s="112"/>
      <c r="BS170" s="112"/>
      <c r="BT170" s="188"/>
      <c r="BU170" s="155">
        <f>COUNTIF(CC149:DG177,BL170)</f>
        <v>0</v>
      </c>
      <c r="BV170" s="122"/>
      <c r="BW170" s="112"/>
      <c r="BX170" s="112"/>
      <c r="BY170" s="112"/>
      <c r="BZ170" s="112"/>
      <c r="CA170" s="112"/>
      <c r="CB170" s="111"/>
      <c r="CC170" s="137"/>
      <c r="CD170" s="137"/>
      <c r="CE170" s="137"/>
      <c r="CF170" s="137"/>
      <c r="CG170" s="123"/>
      <c r="CH170" s="123"/>
      <c r="CI170" s="123"/>
      <c r="CJ170" s="123"/>
      <c r="CK170" s="131"/>
      <c r="CL170" s="118"/>
      <c r="CM170" s="118"/>
      <c r="CN170" s="118"/>
      <c r="CO170" s="119"/>
      <c r="CP170" s="112"/>
      <c r="CQ170" s="112"/>
      <c r="CR170" s="188"/>
      <c r="CS170" s="188"/>
      <c r="CT170" s="126"/>
      <c r="CU170" s="123"/>
      <c r="CV170" s="123"/>
      <c r="CW170" s="123"/>
      <c r="CX170" s="123"/>
      <c r="CY170" s="123"/>
      <c r="CZ170" s="123"/>
      <c r="DA170" s="123"/>
      <c r="DB170" s="123"/>
      <c r="DC170" s="131"/>
      <c r="DD170" s="123"/>
      <c r="DE170" s="123"/>
      <c r="DF170" s="123"/>
      <c r="DG170" s="119"/>
      <c r="DH170" s="119"/>
    </row>
    <row r="171" spans="1:112" ht="15" customHeight="1">
      <c r="A171" s="111"/>
      <c r="B171" s="112"/>
      <c r="C171" s="112"/>
      <c r="D171" s="112"/>
      <c r="E171" s="112"/>
      <c r="F171" s="113"/>
      <c r="G171" s="112"/>
      <c r="H171" s="112" t="s">
        <v>82</v>
      </c>
      <c r="I171" s="112"/>
      <c r="J171" s="112"/>
      <c r="K171" s="112"/>
      <c r="L171" s="112"/>
      <c r="M171" s="112"/>
      <c r="N171" s="112"/>
      <c r="O171" s="112"/>
      <c r="P171" s="188"/>
      <c r="Q171" s="155">
        <f>COUNTIF(Y149:BC177,H171)</f>
        <v>0</v>
      </c>
      <c r="R171" s="112"/>
      <c r="S171" s="112"/>
      <c r="T171" s="112"/>
      <c r="U171" s="112"/>
      <c r="V171" s="112"/>
      <c r="W171" s="112"/>
      <c r="X171" s="111"/>
      <c r="Y171" s="267"/>
      <c r="Z171" s="267"/>
      <c r="AA171" s="267"/>
      <c r="AB171" s="273"/>
      <c r="AC171" s="273"/>
      <c r="AD171" s="270"/>
      <c r="AE171" s="270"/>
      <c r="AF171" s="270"/>
      <c r="AG171" s="253"/>
      <c r="AH171" s="253"/>
      <c r="AI171" s="253"/>
      <c r="AJ171" s="253"/>
      <c r="AK171" s="119"/>
      <c r="AL171" s="112"/>
      <c r="AM171" s="112"/>
      <c r="AN171" s="188"/>
      <c r="AO171" s="188"/>
      <c r="AP171" s="138"/>
      <c r="AQ171" s="267"/>
      <c r="AR171" s="267"/>
      <c r="AS171" s="270"/>
      <c r="AT171" s="270"/>
      <c r="AU171" s="270"/>
      <c r="AV171" s="270"/>
      <c r="AW171" s="264"/>
      <c r="AX171" s="264"/>
      <c r="AY171" s="253"/>
      <c r="AZ171" s="253"/>
      <c r="BA171" s="253"/>
      <c r="BB171" s="253"/>
      <c r="BC171" s="119"/>
      <c r="BD171" s="119"/>
      <c r="BE171" s="111"/>
      <c r="BF171" s="112"/>
      <c r="BG171" s="112"/>
      <c r="BH171" s="112"/>
      <c r="BI171" s="112"/>
      <c r="BJ171" s="112"/>
      <c r="BK171" s="112"/>
      <c r="BL171" s="112" t="s">
        <v>82</v>
      </c>
      <c r="BM171" s="112"/>
      <c r="BN171" s="112"/>
      <c r="BO171" s="112"/>
      <c r="BP171" s="112"/>
      <c r="BQ171" s="112"/>
      <c r="BR171" s="112"/>
      <c r="BS171" s="112"/>
      <c r="BT171" s="188"/>
      <c r="BU171" s="155">
        <f>COUNTIF(CC149:DG177,BL171)</f>
        <v>0</v>
      </c>
      <c r="BV171" s="112"/>
      <c r="BW171" s="112"/>
      <c r="BX171" s="112"/>
      <c r="BY171" s="112"/>
      <c r="BZ171" s="112"/>
      <c r="CA171" s="112"/>
      <c r="CB171" s="111"/>
      <c r="CC171" s="267"/>
      <c r="CD171" s="267"/>
      <c r="CE171" s="267"/>
      <c r="CF171" s="273"/>
      <c r="CG171" s="273"/>
      <c r="CH171" s="270"/>
      <c r="CI171" s="270"/>
      <c r="CJ171" s="270"/>
      <c r="CK171" s="238"/>
      <c r="CL171" s="238"/>
      <c r="CM171" s="238"/>
      <c r="CN171" s="238"/>
      <c r="CO171" s="119"/>
      <c r="CP171" s="112"/>
      <c r="CQ171" s="112"/>
      <c r="CR171" s="188"/>
      <c r="CS171" s="188"/>
      <c r="CT171" s="138"/>
      <c r="CU171" s="267"/>
      <c r="CV171" s="267"/>
      <c r="CW171" s="270"/>
      <c r="CX171" s="270"/>
      <c r="CY171" s="270"/>
      <c r="CZ171" s="270"/>
      <c r="DA171" s="264"/>
      <c r="DB171" s="264"/>
      <c r="DC171" s="238"/>
      <c r="DD171" s="238"/>
      <c r="DE171" s="238"/>
      <c r="DF171" s="238"/>
      <c r="DG171" s="119"/>
      <c r="DH171" s="119"/>
    </row>
    <row r="172" spans="1:112" ht="15" customHeight="1">
      <c r="A172" s="111"/>
      <c r="B172" s="112"/>
      <c r="C172" s="112"/>
      <c r="D172" s="112"/>
      <c r="E172" s="112"/>
      <c r="F172" s="113"/>
      <c r="G172" s="112"/>
      <c r="H172" s="112"/>
      <c r="I172" s="112"/>
      <c r="J172" s="112"/>
      <c r="K172" s="112"/>
      <c r="L172" s="112"/>
      <c r="M172" s="112"/>
      <c r="N172" s="112"/>
      <c r="O172" s="112"/>
      <c r="P172" s="188"/>
      <c r="Q172" s="112"/>
      <c r="R172" s="112"/>
      <c r="S172" s="112"/>
      <c r="T172" s="112"/>
      <c r="U172" s="112"/>
      <c r="V172" s="188" t="s">
        <v>17</v>
      </c>
      <c r="W172" s="112"/>
      <c r="X172" s="111"/>
      <c r="Y172" s="268"/>
      <c r="Z172" s="268"/>
      <c r="AA172" s="268"/>
      <c r="AB172" s="274"/>
      <c r="AC172" s="274"/>
      <c r="AD172" s="271"/>
      <c r="AE172" s="271"/>
      <c r="AF172" s="271"/>
      <c r="AG172" s="254"/>
      <c r="AH172" s="254"/>
      <c r="AI172" s="254"/>
      <c r="AJ172" s="254"/>
      <c r="AK172" s="119"/>
      <c r="AL172" s="112"/>
      <c r="AM172" s="112"/>
      <c r="AN172" s="188" t="s">
        <v>18</v>
      </c>
      <c r="AO172" s="188"/>
      <c r="AP172" s="138"/>
      <c r="AQ172" s="268"/>
      <c r="AR172" s="268"/>
      <c r="AS172" s="271"/>
      <c r="AT172" s="271"/>
      <c r="AU172" s="271"/>
      <c r="AV172" s="271"/>
      <c r="AW172" s="265"/>
      <c r="AX172" s="265"/>
      <c r="AY172" s="254"/>
      <c r="AZ172" s="254"/>
      <c r="BA172" s="254"/>
      <c r="BB172" s="254"/>
      <c r="BC172" s="119"/>
      <c r="BD172" s="119"/>
      <c r="BE172" s="111"/>
      <c r="BF172" s="112"/>
      <c r="BG172" s="112"/>
      <c r="BH172" s="112"/>
      <c r="BI172" s="112"/>
      <c r="BJ172" s="113"/>
      <c r="BK172" s="112"/>
      <c r="BL172" s="112"/>
      <c r="BM172" s="112"/>
      <c r="BN172" s="112"/>
      <c r="BO172" s="112"/>
      <c r="BP172" s="112"/>
      <c r="BQ172" s="112"/>
      <c r="BR172" s="112"/>
      <c r="BS172" s="112"/>
      <c r="BT172" s="188"/>
      <c r="BU172" s="112"/>
      <c r="BV172" s="112"/>
      <c r="BW172" s="112"/>
      <c r="BX172" s="112"/>
      <c r="BY172" s="112"/>
      <c r="BZ172" s="188" t="s">
        <v>17</v>
      </c>
      <c r="CA172" s="112"/>
      <c r="CB172" s="111"/>
      <c r="CC172" s="268"/>
      <c r="CD172" s="268"/>
      <c r="CE172" s="268"/>
      <c r="CF172" s="274"/>
      <c r="CG172" s="274"/>
      <c r="CH172" s="271"/>
      <c r="CI172" s="271"/>
      <c r="CJ172" s="271"/>
      <c r="CK172" s="239"/>
      <c r="CL172" s="239"/>
      <c r="CM172" s="239"/>
      <c r="CN172" s="239"/>
      <c r="CO172" s="119"/>
      <c r="CP172" s="112"/>
      <c r="CQ172" s="112"/>
      <c r="CR172" s="188" t="s">
        <v>18</v>
      </c>
      <c r="CS172" s="188"/>
      <c r="CT172" s="138"/>
      <c r="CU172" s="268"/>
      <c r="CV172" s="268"/>
      <c r="CW172" s="271"/>
      <c r="CX172" s="271"/>
      <c r="CY172" s="271"/>
      <c r="CZ172" s="271"/>
      <c r="DA172" s="265"/>
      <c r="DB172" s="265"/>
      <c r="DC172" s="239"/>
      <c r="DD172" s="239"/>
      <c r="DE172" s="239"/>
      <c r="DF172" s="239"/>
      <c r="DG172" s="119"/>
      <c r="DH172" s="119"/>
    </row>
    <row r="173" spans="1:112" ht="15" customHeight="1">
      <c r="A173" s="111"/>
      <c r="B173" s="112"/>
      <c r="C173" s="112"/>
      <c r="D173" s="112"/>
      <c r="E173" s="112"/>
      <c r="F173" s="113"/>
      <c r="G173" s="191"/>
      <c r="H173" s="260"/>
      <c r="I173" s="260"/>
      <c r="J173" s="260"/>
      <c r="K173" s="112"/>
      <c r="L173" s="112"/>
      <c r="M173" s="112"/>
      <c r="N173" s="112"/>
      <c r="O173" s="112"/>
      <c r="P173" s="188"/>
      <c r="Q173" s="112"/>
      <c r="R173" s="112"/>
      <c r="S173" s="112"/>
      <c r="T173" s="112"/>
      <c r="U173" s="112"/>
      <c r="V173" s="112"/>
      <c r="W173" s="112"/>
      <c r="X173" s="111"/>
      <c r="Y173" s="269"/>
      <c r="Z173" s="269"/>
      <c r="AA173" s="269"/>
      <c r="AB173" s="275"/>
      <c r="AC173" s="275"/>
      <c r="AD173" s="272"/>
      <c r="AE173" s="272"/>
      <c r="AF173" s="272"/>
      <c r="AG173" s="255"/>
      <c r="AH173" s="255"/>
      <c r="AI173" s="254"/>
      <c r="AJ173" s="254"/>
      <c r="AK173" s="119"/>
      <c r="AL173" s="112"/>
      <c r="AM173" s="112"/>
      <c r="AN173" s="188"/>
      <c r="AO173" s="188"/>
      <c r="AP173" s="138"/>
      <c r="AQ173" s="269"/>
      <c r="AR173" s="269"/>
      <c r="AS173" s="272"/>
      <c r="AT173" s="272"/>
      <c r="AU173" s="272"/>
      <c r="AV173" s="272"/>
      <c r="AW173" s="266"/>
      <c r="AX173" s="266"/>
      <c r="AY173" s="255"/>
      <c r="AZ173" s="255"/>
      <c r="BA173" s="254"/>
      <c r="BB173" s="254"/>
      <c r="BC173" s="119"/>
      <c r="BD173" s="119"/>
      <c r="BE173" s="111"/>
      <c r="BF173" s="112"/>
      <c r="BG173" s="112"/>
      <c r="BH173" s="112"/>
      <c r="BI173" s="112"/>
      <c r="BJ173" s="113"/>
      <c r="BK173" s="191"/>
      <c r="BL173" s="260"/>
      <c r="BM173" s="260"/>
      <c r="BN173" s="260"/>
      <c r="BO173" s="112"/>
      <c r="BP173" s="112"/>
      <c r="BQ173" s="112"/>
      <c r="BR173" s="112"/>
      <c r="BS173" s="112"/>
      <c r="BT173" s="188"/>
      <c r="BU173" s="112"/>
      <c r="BV173" s="112"/>
      <c r="BW173" s="112"/>
      <c r="BX173" s="112"/>
      <c r="BY173" s="112"/>
      <c r="BZ173" s="112"/>
      <c r="CA173" s="112"/>
      <c r="CB173" s="111"/>
      <c r="CC173" s="269"/>
      <c r="CD173" s="269"/>
      <c r="CE173" s="269"/>
      <c r="CF173" s="275"/>
      <c r="CG173" s="275"/>
      <c r="CH173" s="272"/>
      <c r="CI173" s="272"/>
      <c r="CJ173" s="272"/>
      <c r="CK173" s="240"/>
      <c r="CL173" s="240"/>
      <c r="CM173" s="239"/>
      <c r="CN173" s="239"/>
      <c r="CO173" s="119"/>
      <c r="CP173" s="112"/>
      <c r="CQ173" s="112"/>
      <c r="CR173" s="188"/>
      <c r="CS173" s="188"/>
      <c r="CT173" s="138"/>
      <c r="CU173" s="269"/>
      <c r="CV173" s="269"/>
      <c r="CW173" s="272"/>
      <c r="CX173" s="272"/>
      <c r="CY173" s="272"/>
      <c r="CZ173" s="272"/>
      <c r="DA173" s="266"/>
      <c r="DB173" s="266"/>
      <c r="DC173" s="240"/>
      <c r="DD173" s="240"/>
      <c r="DE173" s="239"/>
      <c r="DF173" s="239"/>
      <c r="DG173" s="119"/>
      <c r="DH173" s="119"/>
    </row>
    <row r="174" spans="1:112" ht="15" customHeight="1">
      <c r="A174" s="111"/>
      <c r="B174" s="112"/>
      <c r="C174" s="112"/>
      <c r="D174" s="112"/>
      <c r="E174" s="112"/>
      <c r="F174" s="113" t="s">
        <v>128</v>
      </c>
      <c r="G174" s="112"/>
      <c r="H174" s="174" t="s">
        <v>127</v>
      </c>
      <c r="I174" s="112"/>
      <c r="J174" s="112"/>
      <c r="K174" s="112"/>
      <c r="L174" s="112"/>
      <c r="M174" s="112"/>
      <c r="N174" s="112"/>
      <c r="O174" s="112"/>
      <c r="P174" s="188"/>
      <c r="Q174" s="112"/>
      <c r="R174" s="112"/>
      <c r="S174" s="112"/>
      <c r="T174" s="112"/>
      <c r="U174" s="112"/>
      <c r="V174" s="112"/>
      <c r="W174" s="112"/>
      <c r="X174" s="111"/>
      <c r="Y174" s="164"/>
      <c r="Z174" s="164"/>
      <c r="AA174" s="164"/>
      <c r="AB174" s="164"/>
      <c r="AC174" s="164"/>
      <c r="AD174" s="120"/>
      <c r="AE174" s="120"/>
      <c r="AF174" s="120"/>
      <c r="AG174" s="164"/>
      <c r="AH174" s="164"/>
      <c r="AI174" s="255"/>
      <c r="AJ174" s="255"/>
      <c r="AK174" s="119"/>
      <c r="AL174" s="112"/>
      <c r="AM174" s="112"/>
      <c r="AN174" s="188"/>
      <c r="AO174" s="188"/>
      <c r="AP174" s="126"/>
      <c r="AQ174" s="164"/>
      <c r="AR174" s="164"/>
      <c r="AS174" s="120"/>
      <c r="AT174" s="120"/>
      <c r="AU174" s="120"/>
      <c r="AV174" s="120"/>
      <c r="AW174" s="120"/>
      <c r="AX174" s="120"/>
      <c r="AY174" s="195"/>
      <c r="AZ174" s="195"/>
      <c r="BA174" s="255"/>
      <c r="BB174" s="255"/>
      <c r="BC174" s="119"/>
      <c r="BD174" s="119"/>
      <c r="BE174" s="111"/>
      <c r="BF174" s="112"/>
      <c r="BG174" s="112"/>
      <c r="BH174" s="112"/>
      <c r="BI174" s="112"/>
      <c r="BJ174" s="113" t="s">
        <v>128</v>
      </c>
      <c r="BK174" s="112"/>
      <c r="BL174" s="174" t="s">
        <v>127</v>
      </c>
      <c r="BM174" s="112"/>
      <c r="BN174" s="112"/>
      <c r="BO174" s="112"/>
      <c r="BP174" s="112"/>
      <c r="BQ174" s="112"/>
      <c r="BR174" s="112"/>
      <c r="BS174" s="112"/>
      <c r="BT174" s="188"/>
      <c r="BU174" s="112"/>
      <c r="BV174" s="112"/>
      <c r="BW174" s="112"/>
      <c r="BX174" s="112"/>
      <c r="BY174" s="112"/>
      <c r="BZ174" s="112"/>
      <c r="CA174" s="112"/>
      <c r="CB174" s="111"/>
      <c r="CC174" s="112"/>
      <c r="CD174" s="112"/>
      <c r="CE174" s="112"/>
      <c r="CF174" s="112"/>
      <c r="CG174" s="112"/>
      <c r="CH174" s="120"/>
      <c r="CI174" s="120"/>
      <c r="CJ174" s="120"/>
      <c r="CK174" s="112"/>
      <c r="CL174" s="112"/>
      <c r="CM174" s="240"/>
      <c r="CN174" s="240"/>
      <c r="CO174" s="119"/>
      <c r="CP174" s="112"/>
      <c r="CQ174" s="112"/>
      <c r="CR174" s="188"/>
      <c r="CS174" s="188"/>
      <c r="CT174" s="126"/>
      <c r="CU174" s="112"/>
      <c r="CV174" s="112"/>
      <c r="CW174" s="120"/>
      <c r="CX174" s="120"/>
      <c r="CY174" s="120"/>
      <c r="CZ174" s="120"/>
      <c r="DA174" s="120"/>
      <c r="DB174" s="120"/>
      <c r="DC174" s="112"/>
      <c r="DD174" s="112"/>
      <c r="DE174" s="240"/>
      <c r="DF174" s="240"/>
      <c r="DG174" s="119"/>
      <c r="DH174" s="119"/>
    </row>
    <row r="175" spans="1:112" ht="15" customHeight="1" thickBot="1">
      <c r="A175" s="111"/>
      <c r="B175" s="112"/>
      <c r="C175" s="112"/>
      <c r="D175" s="112"/>
      <c r="E175" s="112"/>
      <c r="F175" s="113" t="s">
        <v>42</v>
      </c>
      <c r="G175" s="112"/>
      <c r="H175" s="112" t="s">
        <v>67</v>
      </c>
      <c r="I175" s="112"/>
      <c r="J175" s="112"/>
      <c r="K175" s="112"/>
      <c r="L175" s="112"/>
      <c r="M175" s="112"/>
      <c r="N175" s="112"/>
      <c r="O175" s="112"/>
      <c r="P175" s="188"/>
      <c r="Q175" s="112"/>
      <c r="R175" s="112"/>
      <c r="S175" s="112"/>
      <c r="T175" s="112"/>
      <c r="U175" s="112"/>
      <c r="V175" s="112"/>
      <c r="W175" s="112"/>
      <c r="X175" s="111"/>
      <c r="Y175" s="112"/>
      <c r="Z175" s="112"/>
      <c r="AA175" s="112"/>
      <c r="AB175" s="112"/>
      <c r="AC175" s="112"/>
      <c r="AD175" s="112"/>
      <c r="AE175" s="112"/>
      <c r="AF175" s="112"/>
      <c r="AG175" s="131"/>
      <c r="AH175" s="112"/>
      <c r="AI175" s="112"/>
      <c r="AJ175" s="112"/>
      <c r="AK175" s="119"/>
      <c r="AL175" s="112"/>
      <c r="AM175" s="112"/>
      <c r="AN175" s="188"/>
      <c r="AO175" s="188"/>
      <c r="AP175" s="126"/>
      <c r="AQ175" s="123"/>
      <c r="AR175" s="123"/>
      <c r="AS175" s="123"/>
      <c r="AT175" s="123"/>
      <c r="AU175" s="123"/>
      <c r="AV175" s="123"/>
      <c r="AW175" s="123"/>
      <c r="AX175" s="123"/>
      <c r="AY175" s="130"/>
      <c r="AZ175" s="130"/>
      <c r="BA175" s="130"/>
      <c r="BB175" s="130"/>
      <c r="BC175" s="119"/>
      <c r="BD175" s="119"/>
      <c r="BE175" s="111"/>
      <c r="BF175" s="112"/>
      <c r="BG175" s="112"/>
      <c r="BH175" s="112"/>
      <c r="BI175" s="112"/>
      <c r="BJ175" s="113" t="s">
        <v>42</v>
      </c>
      <c r="BK175" s="112"/>
      <c r="BL175" s="112" t="s">
        <v>67</v>
      </c>
      <c r="BM175" s="112"/>
      <c r="BN175" s="112"/>
      <c r="BO175" s="112"/>
      <c r="BP175" s="112"/>
      <c r="BQ175" s="112"/>
      <c r="BR175" s="112"/>
      <c r="BS175" s="112"/>
      <c r="BT175" s="188"/>
      <c r="BU175" s="112"/>
      <c r="BV175" s="112"/>
      <c r="BW175" s="112"/>
      <c r="BX175" s="112"/>
      <c r="BY175" s="112"/>
      <c r="BZ175" s="112"/>
      <c r="CA175" s="112"/>
      <c r="CB175" s="111"/>
      <c r="CC175" s="112"/>
      <c r="CD175" s="112"/>
      <c r="CE175" s="112"/>
      <c r="CF175" s="112"/>
      <c r="CG175" s="112"/>
      <c r="CH175" s="112"/>
      <c r="CI175" s="112"/>
      <c r="CJ175" s="112"/>
      <c r="CK175" s="131"/>
      <c r="CL175" s="112"/>
      <c r="CM175" s="112"/>
      <c r="CN175" s="112"/>
      <c r="CO175" s="119"/>
      <c r="CP175" s="112"/>
      <c r="CQ175" s="112"/>
      <c r="CR175" s="188"/>
      <c r="CS175" s="188"/>
      <c r="CT175" s="126"/>
      <c r="CU175" s="123"/>
      <c r="CV175" s="123"/>
      <c r="CW175" s="123"/>
      <c r="CX175" s="123"/>
      <c r="CY175" s="123"/>
      <c r="CZ175" s="123"/>
      <c r="DA175" s="123"/>
      <c r="DB175" s="123"/>
      <c r="DC175" s="130"/>
      <c r="DD175" s="130"/>
      <c r="DE175" s="130"/>
      <c r="DF175" s="130"/>
      <c r="DG175" s="119"/>
      <c r="DH175" s="119"/>
    </row>
    <row r="176" spans="1:112" ht="15" customHeight="1" thickBot="1">
      <c r="A176" s="111"/>
      <c r="B176" s="112"/>
      <c r="C176" s="112"/>
      <c r="D176" s="112"/>
      <c r="E176" s="112"/>
      <c r="F176" s="112"/>
      <c r="G176" s="112"/>
      <c r="H176" s="112"/>
      <c r="I176" s="112"/>
      <c r="J176" s="112"/>
      <c r="K176" s="112"/>
      <c r="L176" s="112"/>
      <c r="M176" s="112"/>
      <c r="N176" s="112"/>
      <c r="O176" s="112"/>
      <c r="P176" s="188"/>
      <c r="Q176" s="112"/>
      <c r="R176" s="112"/>
      <c r="S176" s="112"/>
      <c r="T176" s="112"/>
      <c r="U176" s="112"/>
      <c r="V176" s="112"/>
      <c r="W176" s="112"/>
      <c r="X176" s="111"/>
      <c r="Y176" s="261"/>
      <c r="Z176" s="262"/>
      <c r="AA176" s="262"/>
      <c r="AB176" s="262"/>
      <c r="AC176" s="262"/>
      <c r="AD176" s="262"/>
      <c r="AE176" s="262"/>
      <c r="AF176" s="262"/>
      <c r="AG176" s="262"/>
      <c r="AH176" s="262"/>
      <c r="AI176" s="262"/>
      <c r="AJ176" s="263"/>
      <c r="AK176" s="119"/>
      <c r="AL176" s="112"/>
      <c r="AM176" s="112"/>
      <c r="AN176" s="188"/>
      <c r="AO176" s="188"/>
      <c r="AP176" s="126"/>
      <c r="AQ176" s="139"/>
      <c r="AR176" s="140"/>
      <c r="AS176" s="140"/>
      <c r="AT176" s="140"/>
      <c r="AU176" s="140"/>
      <c r="AV176" s="140"/>
      <c r="AW176" s="140"/>
      <c r="AX176" s="140"/>
      <c r="AY176" s="141"/>
      <c r="AZ176" s="141"/>
      <c r="BA176" s="141"/>
      <c r="BB176" s="142"/>
      <c r="BC176" s="119"/>
      <c r="BD176" s="119"/>
      <c r="BE176" s="111"/>
      <c r="BF176" s="112"/>
      <c r="BG176" s="112"/>
      <c r="BH176" s="112"/>
      <c r="BI176" s="112"/>
      <c r="BJ176" s="112"/>
      <c r="BK176" s="112"/>
      <c r="BL176" s="112"/>
      <c r="BM176" s="112"/>
      <c r="BN176" s="112"/>
      <c r="BO176" s="112"/>
      <c r="BP176" s="112"/>
      <c r="BQ176" s="112"/>
      <c r="BR176" s="112"/>
      <c r="BS176" s="112"/>
      <c r="BT176" s="188"/>
      <c r="BU176" s="112"/>
      <c r="BV176" s="112"/>
      <c r="BW176" s="112"/>
      <c r="BX176" s="112"/>
      <c r="BY176" s="112"/>
      <c r="BZ176" s="112"/>
      <c r="CA176" s="112"/>
      <c r="CB176" s="111"/>
      <c r="CC176" s="261"/>
      <c r="CD176" s="262"/>
      <c r="CE176" s="262"/>
      <c r="CF176" s="262"/>
      <c r="CG176" s="262"/>
      <c r="CH176" s="262"/>
      <c r="CI176" s="262"/>
      <c r="CJ176" s="262"/>
      <c r="CK176" s="262"/>
      <c r="CL176" s="262"/>
      <c r="CM176" s="262"/>
      <c r="CN176" s="263"/>
      <c r="CO176" s="119"/>
      <c r="CP176" s="112"/>
      <c r="CQ176" s="112"/>
      <c r="CR176" s="188"/>
      <c r="CS176" s="188"/>
      <c r="CT176" s="126"/>
      <c r="CU176" s="139"/>
      <c r="CV176" s="140"/>
      <c r="CW176" s="140"/>
      <c r="CX176" s="140"/>
      <c r="CY176" s="140"/>
      <c r="CZ176" s="140"/>
      <c r="DA176" s="140"/>
      <c r="DB176" s="140"/>
      <c r="DC176" s="141"/>
      <c r="DD176" s="141"/>
      <c r="DE176" s="141"/>
      <c r="DF176" s="142"/>
      <c r="DG176" s="119"/>
      <c r="DH176" s="119"/>
    </row>
    <row r="177" spans="1:112" ht="15" customHeight="1" thickBot="1">
      <c r="A177" s="111"/>
      <c r="B177" s="112"/>
      <c r="C177" s="112"/>
      <c r="D177" s="112"/>
      <c r="E177" s="112"/>
      <c r="F177" s="112"/>
      <c r="G177" s="112"/>
      <c r="H177" s="112"/>
      <c r="I177" s="112"/>
      <c r="J177" s="112"/>
      <c r="K177" s="112"/>
      <c r="L177" s="112"/>
      <c r="M177" s="112"/>
      <c r="N177" s="112"/>
      <c r="O177" s="112"/>
      <c r="P177" s="188"/>
      <c r="Q177" s="112"/>
      <c r="R177" s="112"/>
      <c r="S177" s="112"/>
      <c r="T177" s="112"/>
      <c r="U177" s="112"/>
      <c r="V177" s="112"/>
      <c r="W177" s="112"/>
      <c r="X177" s="143"/>
      <c r="Y177" s="144"/>
      <c r="Z177" s="144"/>
      <c r="AA177" s="144"/>
      <c r="AB177" s="144"/>
      <c r="AC177" s="144"/>
      <c r="AD177" s="144"/>
      <c r="AE177" s="144"/>
      <c r="AF177" s="144"/>
      <c r="AG177" s="144"/>
      <c r="AH177" s="144"/>
      <c r="AI177" s="144"/>
      <c r="AJ177" s="144"/>
      <c r="AK177" s="145"/>
      <c r="AL177" s="112"/>
      <c r="AM177" s="112"/>
      <c r="AN177" s="188"/>
      <c r="AO177" s="188"/>
      <c r="AP177" s="146"/>
      <c r="AQ177" s="147"/>
      <c r="AR177" s="147"/>
      <c r="AS177" s="147"/>
      <c r="AT177" s="147"/>
      <c r="AU177" s="147"/>
      <c r="AV177" s="147"/>
      <c r="AW177" s="147"/>
      <c r="AX177" s="147"/>
      <c r="AY177" s="144"/>
      <c r="AZ177" s="144"/>
      <c r="BA177" s="144"/>
      <c r="BB177" s="144"/>
      <c r="BC177" s="145"/>
      <c r="BD177" s="119"/>
      <c r="BE177" s="111"/>
      <c r="BF177" s="112"/>
      <c r="BG177" s="112"/>
      <c r="BH177" s="112"/>
      <c r="BI177" s="112"/>
      <c r="BJ177" s="112"/>
      <c r="BK177" s="112"/>
      <c r="BL177" s="112"/>
      <c r="BM177" s="112"/>
      <c r="BN177" s="112"/>
      <c r="BO177" s="112"/>
      <c r="BP177" s="112"/>
      <c r="BQ177" s="112"/>
      <c r="BR177" s="112"/>
      <c r="BS177" s="112"/>
      <c r="BT177" s="188"/>
      <c r="BU177" s="112"/>
      <c r="BV177" s="112"/>
      <c r="BW177" s="112"/>
      <c r="BX177" s="112"/>
      <c r="BY177" s="112"/>
      <c r="BZ177" s="112"/>
      <c r="CA177" s="112"/>
      <c r="CB177" s="143"/>
      <c r="CC177" s="144"/>
      <c r="CD177" s="144"/>
      <c r="CE177" s="144"/>
      <c r="CF177" s="144"/>
      <c r="CG177" s="144"/>
      <c r="CH177" s="144"/>
      <c r="CI177" s="144"/>
      <c r="CJ177" s="144"/>
      <c r="CK177" s="144"/>
      <c r="CL177" s="144"/>
      <c r="CM177" s="144"/>
      <c r="CN177" s="144"/>
      <c r="CO177" s="145"/>
      <c r="CP177" s="112"/>
      <c r="CQ177" s="112"/>
      <c r="CR177" s="188"/>
      <c r="CS177" s="188"/>
      <c r="CT177" s="146"/>
      <c r="CU177" s="147"/>
      <c r="CV177" s="147"/>
      <c r="CW177" s="147"/>
      <c r="CX177" s="147"/>
      <c r="CY177" s="147"/>
      <c r="CZ177" s="147"/>
      <c r="DA177" s="147"/>
      <c r="DB177" s="147"/>
      <c r="DC177" s="144"/>
      <c r="DD177" s="144"/>
      <c r="DE177" s="144"/>
      <c r="DF177" s="144"/>
      <c r="DG177" s="145"/>
      <c r="DH177" s="119"/>
    </row>
    <row r="178" spans="1:112" ht="15" customHeight="1" thickBot="1">
      <c r="A178" s="111"/>
      <c r="B178" s="112"/>
      <c r="C178" s="112"/>
      <c r="D178" s="112"/>
      <c r="E178" s="112"/>
      <c r="F178" s="112"/>
      <c r="G178" s="112"/>
      <c r="H178" s="112"/>
      <c r="I178" s="112"/>
      <c r="J178" s="112"/>
      <c r="K178" s="112"/>
      <c r="L178" s="112"/>
      <c r="M178" s="112"/>
      <c r="N178" s="112"/>
      <c r="O178" s="112"/>
      <c r="P178" s="188"/>
      <c r="Q178" s="112"/>
      <c r="R178" s="112"/>
      <c r="S178" s="112"/>
      <c r="T178" s="112"/>
      <c r="U178" s="112"/>
      <c r="V178" s="112"/>
      <c r="W178" s="112"/>
      <c r="X178" s="112"/>
      <c r="Y178" s="148"/>
      <c r="Z178" s="149"/>
      <c r="AA178" s="149"/>
      <c r="AB178" s="149"/>
      <c r="AC178" s="149"/>
      <c r="AD178" s="149"/>
      <c r="AE178" s="149"/>
      <c r="AF178" s="149"/>
      <c r="AG178" s="149"/>
      <c r="AH178" s="149"/>
      <c r="AI178" s="149"/>
      <c r="AJ178" s="150"/>
      <c r="AK178" s="112"/>
      <c r="AL178" s="112"/>
      <c r="AM178" s="112"/>
      <c r="AN178" s="188"/>
      <c r="AO178" s="188"/>
      <c r="AP178" s="118"/>
      <c r="AQ178" s="148"/>
      <c r="AR178" s="149"/>
      <c r="AS178" s="149"/>
      <c r="AT178" s="149"/>
      <c r="AU178" s="149"/>
      <c r="AV178" s="149"/>
      <c r="AW178" s="149"/>
      <c r="AX178" s="149"/>
      <c r="AY178" s="149"/>
      <c r="AZ178" s="149"/>
      <c r="BA178" s="149"/>
      <c r="BB178" s="150"/>
      <c r="BC178" s="112"/>
      <c r="BD178" s="119"/>
      <c r="BE178" s="111"/>
      <c r="BF178" s="112"/>
      <c r="BG178" s="112"/>
      <c r="BH178" s="112"/>
      <c r="BI178" s="112"/>
      <c r="BJ178" s="112"/>
      <c r="BK178" s="112"/>
      <c r="BL178" s="112"/>
      <c r="BM178" s="112"/>
      <c r="BN178" s="112"/>
      <c r="BO178" s="112"/>
      <c r="BP178" s="112"/>
      <c r="BQ178" s="112"/>
      <c r="BR178" s="112"/>
      <c r="BS178" s="112"/>
      <c r="BT178" s="188"/>
      <c r="BU178" s="112"/>
      <c r="BV178" s="112"/>
      <c r="BW178" s="112"/>
      <c r="BX178" s="112"/>
      <c r="BY178" s="112"/>
      <c r="BZ178" s="112"/>
      <c r="CA178" s="112"/>
      <c r="CB178" s="112"/>
      <c r="CC178" s="148"/>
      <c r="CD178" s="149"/>
      <c r="CE178" s="149"/>
      <c r="CF178" s="149"/>
      <c r="CG178" s="149"/>
      <c r="CH178" s="149"/>
      <c r="CI178" s="149"/>
      <c r="CJ178" s="149"/>
      <c r="CK178" s="149"/>
      <c r="CL178" s="149"/>
      <c r="CM178" s="149"/>
      <c r="CN178" s="150"/>
      <c r="CO178" s="112"/>
      <c r="CP178" s="112"/>
      <c r="CQ178" s="112"/>
      <c r="CR178" s="188"/>
      <c r="CS178" s="188"/>
      <c r="CT178" s="118"/>
      <c r="CU178" s="148"/>
      <c r="CV178" s="149"/>
      <c r="CW178" s="149"/>
      <c r="CX178" s="149"/>
      <c r="CY178" s="149"/>
      <c r="CZ178" s="149"/>
      <c r="DA178" s="149"/>
      <c r="DB178" s="149"/>
      <c r="DC178" s="149"/>
      <c r="DD178" s="149"/>
      <c r="DE178" s="149"/>
      <c r="DF178" s="150"/>
      <c r="DG178" s="112"/>
      <c r="DH178" s="119"/>
    </row>
    <row r="179" spans="1:112" ht="15" customHeight="1">
      <c r="A179" s="111"/>
      <c r="B179" s="112"/>
      <c r="C179" s="112"/>
      <c r="D179" s="112"/>
      <c r="E179" s="112"/>
      <c r="F179" s="112"/>
      <c r="G179" s="112"/>
      <c r="H179" s="112"/>
      <c r="I179" s="112"/>
      <c r="J179" s="112"/>
      <c r="K179" s="112"/>
      <c r="L179" s="112"/>
      <c r="M179" s="112"/>
      <c r="N179" s="112"/>
      <c r="O179" s="112"/>
      <c r="P179" s="188"/>
      <c r="Q179" s="112"/>
      <c r="R179" s="112"/>
      <c r="S179" s="112"/>
      <c r="T179" s="112"/>
      <c r="U179" s="112"/>
      <c r="V179" s="112"/>
      <c r="W179" s="112"/>
      <c r="X179" s="112"/>
      <c r="Y179" s="112"/>
      <c r="Z179" s="112"/>
      <c r="AA179" s="112"/>
      <c r="AB179" s="112"/>
      <c r="AC179" s="112"/>
      <c r="AD179" s="112"/>
      <c r="AE179" s="112"/>
      <c r="AF179" s="112"/>
      <c r="AG179" s="112"/>
      <c r="AH179" s="112"/>
      <c r="AI179" s="112"/>
      <c r="AJ179" s="112"/>
      <c r="AK179" s="112"/>
      <c r="AL179" s="112"/>
      <c r="AM179" s="112"/>
      <c r="AN179" s="112"/>
      <c r="AO179" s="112"/>
      <c r="AP179" s="118"/>
      <c r="AQ179" s="118"/>
      <c r="AR179" s="118"/>
      <c r="AS179" s="118"/>
      <c r="AT179" s="118"/>
      <c r="AU179" s="118"/>
      <c r="AV179" s="118"/>
      <c r="AW179" s="118"/>
      <c r="AX179" s="118"/>
      <c r="AY179" s="112"/>
      <c r="AZ179" s="112"/>
      <c r="BA179" s="112"/>
      <c r="BB179" s="112"/>
      <c r="BC179" s="112"/>
      <c r="BD179" s="119"/>
      <c r="BE179" s="111"/>
      <c r="BF179" s="112"/>
      <c r="BG179" s="112"/>
      <c r="BH179" s="112"/>
      <c r="BI179" s="112"/>
      <c r="BJ179" s="112"/>
      <c r="BK179" s="112"/>
      <c r="BL179" s="112"/>
      <c r="BM179" s="112"/>
      <c r="BN179" s="112"/>
      <c r="BO179" s="112"/>
      <c r="BP179" s="112"/>
      <c r="BQ179" s="112"/>
      <c r="BR179" s="112"/>
      <c r="BS179" s="112"/>
      <c r="BT179" s="188"/>
      <c r="BU179" s="112"/>
      <c r="BV179" s="112"/>
      <c r="BW179" s="112"/>
      <c r="BX179" s="112"/>
      <c r="BY179" s="112"/>
      <c r="BZ179" s="112"/>
      <c r="CA179" s="112"/>
      <c r="CB179" s="112"/>
      <c r="CC179" s="112"/>
      <c r="CD179" s="112"/>
      <c r="CE179" s="112"/>
      <c r="CF179" s="112"/>
      <c r="CG179" s="112"/>
      <c r="CH179" s="112"/>
      <c r="CI179" s="112"/>
      <c r="CJ179" s="112"/>
      <c r="CK179" s="112"/>
      <c r="CL179" s="112"/>
      <c r="CM179" s="112"/>
      <c r="CN179" s="112"/>
      <c r="CO179" s="112"/>
      <c r="CP179" s="112"/>
      <c r="CQ179" s="112"/>
      <c r="CR179" s="112"/>
      <c r="CS179" s="112"/>
      <c r="CT179" s="118"/>
      <c r="CU179" s="118"/>
      <c r="CV179" s="118"/>
      <c r="CW179" s="118"/>
      <c r="CX179" s="118"/>
      <c r="CY179" s="118"/>
      <c r="CZ179" s="118"/>
      <c r="DA179" s="118"/>
      <c r="DB179" s="118"/>
      <c r="DC179" s="112"/>
      <c r="DD179" s="112"/>
      <c r="DE179" s="112"/>
      <c r="DF179" s="112"/>
      <c r="DG179" s="112"/>
      <c r="DH179" s="119"/>
    </row>
    <row r="180" spans="1:112" ht="15" customHeight="1" thickBot="1">
      <c r="A180" s="143"/>
      <c r="B180" s="144"/>
      <c r="C180" s="144"/>
      <c r="D180" s="144"/>
      <c r="E180" s="144"/>
      <c r="F180" s="144"/>
      <c r="G180" s="144"/>
      <c r="H180" s="144"/>
      <c r="I180" s="144"/>
      <c r="J180" s="144"/>
      <c r="K180" s="144"/>
      <c r="L180" s="144"/>
      <c r="M180" s="144"/>
      <c r="N180" s="144"/>
      <c r="O180" s="144"/>
      <c r="P180" s="151"/>
      <c r="Q180" s="144"/>
      <c r="R180" s="144"/>
      <c r="S180" s="144"/>
      <c r="T180" s="144"/>
      <c r="U180" s="144"/>
      <c r="V180" s="144"/>
      <c r="W180" s="144"/>
      <c r="X180" s="144"/>
      <c r="Y180" s="144"/>
      <c r="Z180" s="144"/>
      <c r="AA180" s="144"/>
      <c r="AB180" s="144"/>
      <c r="AC180" s="144"/>
      <c r="AD180" s="144"/>
      <c r="AE180" s="144"/>
      <c r="AF180" s="144"/>
      <c r="AG180" s="144"/>
      <c r="AH180" s="144"/>
      <c r="AI180" s="144"/>
      <c r="AJ180" s="144"/>
      <c r="AK180" s="144"/>
      <c r="AL180" s="144"/>
      <c r="AM180" s="144"/>
      <c r="AN180" s="144"/>
      <c r="AO180" s="144"/>
      <c r="AP180" s="147"/>
      <c r="AQ180" s="147"/>
      <c r="AR180" s="147"/>
      <c r="AS180" s="147"/>
      <c r="AT180" s="147"/>
      <c r="AU180" s="147"/>
      <c r="AV180" s="147"/>
      <c r="AW180" s="152"/>
      <c r="AX180" s="152"/>
      <c r="AY180" s="153" t="s">
        <v>38</v>
      </c>
      <c r="AZ180" s="284">
        <f>AZ144+1</f>
        <v>22</v>
      </c>
      <c r="BA180" s="284"/>
      <c r="BB180" s="154" t="s">
        <v>1</v>
      </c>
      <c r="BC180" s="284">
        <f>Cover!$X$24</f>
        <v>32</v>
      </c>
      <c r="BD180" s="285"/>
      <c r="BE180" s="143"/>
      <c r="BF180" s="144"/>
      <c r="BG180" s="144"/>
      <c r="BH180" s="144"/>
      <c r="BI180" s="144"/>
      <c r="BJ180" s="144"/>
      <c r="BK180" s="144"/>
      <c r="BL180" s="144"/>
      <c r="BM180" s="144"/>
      <c r="BN180" s="144"/>
      <c r="BO180" s="144"/>
      <c r="BP180" s="144"/>
      <c r="BQ180" s="144"/>
      <c r="BR180" s="144"/>
      <c r="BS180" s="144"/>
      <c r="BT180" s="151"/>
      <c r="BU180" s="144"/>
      <c r="BV180" s="144"/>
      <c r="BW180" s="144"/>
      <c r="BX180" s="144"/>
      <c r="BY180" s="144"/>
      <c r="BZ180" s="144"/>
      <c r="CA180" s="144"/>
      <c r="CB180" s="144"/>
      <c r="CC180" s="144"/>
      <c r="CD180" s="144"/>
      <c r="CE180" s="144"/>
      <c r="CF180" s="144"/>
      <c r="CG180" s="144"/>
      <c r="CH180" s="144"/>
      <c r="CI180" s="144"/>
      <c r="CJ180" s="144"/>
      <c r="CK180" s="144"/>
      <c r="CL180" s="144"/>
      <c r="CM180" s="144"/>
      <c r="CN180" s="144"/>
      <c r="CO180" s="144"/>
      <c r="CP180" s="144"/>
      <c r="CQ180" s="144"/>
      <c r="CR180" s="144"/>
      <c r="CS180" s="144"/>
      <c r="CT180" s="147"/>
      <c r="CU180" s="147"/>
      <c r="CV180" s="147"/>
      <c r="CW180" s="147"/>
      <c r="CX180" s="147"/>
      <c r="CY180" s="147"/>
      <c r="CZ180" s="147"/>
      <c r="DA180" s="152"/>
      <c r="DB180" s="152"/>
      <c r="DC180" s="153" t="s">
        <v>38</v>
      </c>
      <c r="DD180" s="284" t="str">
        <f>AZ180&amp;"A"</f>
        <v>22A</v>
      </c>
      <c r="DE180" s="284"/>
      <c r="DF180" s="154" t="s">
        <v>1</v>
      </c>
      <c r="DG180" s="284">
        <f>Cover!$X$24</f>
        <v>32</v>
      </c>
      <c r="DH180" s="285"/>
    </row>
  </sheetData>
  <protectedRanges>
    <protectedRange sqref="AW36:BD36 DA36:DH36 AW72:BD72 DA72:DH72 AW108:BD108 DA108:DH108 AW144:BD144 DA144:DH144 AW180:BD180 DA180:DH180" name="区域1_1_1_1_1" securityDescriptor="O:WDG:WDD:(A;;CC;;;WD)"/>
  </protectedRanges>
  <mergeCells count="1350">
    <mergeCell ref="DG180:DH180"/>
    <mergeCell ref="H173:J173"/>
    <mergeCell ref="Y176:AJ176"/>
    <mergeCell ref="CC176:CN176"/>
    <mergeCell ref="AZ180:BA180"/>
    <mergeCell ref="BC180:BD180"/>
    <mergeCell ref="DD180:DE180"/>
    <mergeCell ref="DA171:DA173"/>
    <mergeCell ref="DB171:DB173"/>
    <mergeCell ref="DC171:DC173"/>
    <mergeCell ref="CD171:CD173"/>
    <mergeCell ref="CE171:CE173"/>
    <mergeCell ref="CF171:CF173"/>
    <mergeCell ref="CG171:CG173"/>
    <mergeCell ref="CH171:CH173"/>
    <mergeCell ref="CI171:CI173"/>
    <mergeCell ref="CJ171:CJ173"/>
    <mergeCell ref="CK171:CK173"/>
    <mergeCell ref="CL171:CL173"/>
    <mergeCell ref="CM171:CM174"/>
    <mergeCell ref="CN171:CN174"/>
    <mergeCell ref="DD171:DD173"/>
    <mergeCell ref="DE171:DE174"/>
    <mergeCell ref="DF171:DF174"/>
    <mergeCell ref="CU171:CU173"/>
    <mergeCell ref="CV171:CV173"/>
    <mergeCell ref="CW171:CW173"/>
    <mergeCell ref="CX171:CX173"/>
    <mergeCell ref="CY171:CY173"/>
    <mergeCell ref="CZ171:CZ173"/>
    <mergeCell ref="BL173:BN173"/>
    <mergeCell ref="DC166:DC168"/>
    <mergeCell ref="DD166:DD168"/>
    <mergeCell ref="DE166:DE169"/>
    <mergeCell ref="DF166:DF169"/>
    <mergeCell ref="Y171:Y173"/>
    <mergeCell ref="Z171:Z173"/>
    <mergeCell ref="AA171:AA173"/>
    <mergeCell ref="AB171:AB173"/>
    <mergeCell ref="AC171:AC173"/>
    <mergeCell ref="AD171:AD173"/>
    <mergeCell ref="AE171:AE173"/>
    <mergeCell ref="AF171:AF173"/>
    <mergeCell ref="AG171:AG173"/>
    <mergeCell ref="AH171:AH173"/>
    <mergeCell ref="AI171:AI174"/>
    <mergeCell ref="AJ171:AJ174"/>
    <mergeCell ref="AQ171:AQ173"/>
    <mergeCell ref="AR171:AR173"/>
    <mergeCell ref="AS171:AS173"/>
    <mergeCell ref="AT171:AT173"/>
    <mergeCell ref="AU171:AU173"/>
    <mergeCell ref="AV171:AV173"/>
    <mergeCell ref="AW171:AW173"/>
    <mergeCell ref="AX171:AX173"/>
    <mergeCell ref="AY171:AY173"/>
    <mergeCell ref="AZ171:AZ173"/>
    <mergeCell ref="BA171:BA174"/>
    <mergeCell ref="BB171:BB174"/>
    <mergeCell ref="CC171:CC173"/>
    <mergeCell ref="CF166:CF168"/>
    <mergeCell ref="CG166:CG168"/>
    <mergeCell ref="CH166:CH168"/>
    <mergeCell ref="CI166:CI168"/>
    <mergeCell ref="CJ166:CJ168"/>
    <mergeCell ref="CK166:CK168"/>
    <mergeCell ref="CL166:CL168"/>
    <mergeCell ref="CM166:CM169"/>
    <mergeCell ref="CN166:CN169"/>
    <mergeCell ref="CU166:CU168"/>
    <mergeCell ref="CV166:CV168"/>
    <mergeCell ref="CW166:CW168"/>
    <mergeCell ref="CX166:CX168"/>
    <mergeCell ref="CY166:CY168"/>
    <mergeCell ref="CZ166:CZ168"/>
    <mergeCell ref="DA166:DA168"/>
    <mergeCell ref="DB166:DB168"/>
    <mergeCell ref="CU161:CU163"/>
    <mergeCell ref="CV161:CV163"/>
    <mergeCell ref="CW161:CW163"/>
    <mergeCell ref="CL161:CL163"/>
    <mergeCell ref="CM161:CM164"/>
    <mergeCell ref="CN161:CN164"/>
    <mergeCell ref="T165:U165"/>
    <mergeCell ref="BX165:BY165"/>
    <mergeCell ref="Y166:Y168"/>
    <mergeCell ref="Z166:Z168"/>
    <mergeCell ref="AA166:AA168"/>
    <mergeCell ref="AB166:AB168"/>
    <mergeCell ref="AC166:AC168"/>
    <mergeCell ref="AD166:AD168"/>
    <mergeCell ref="AE166:AE168"/>
    <mergeCell ref="AF166:AF168"/>
    <mergeCell ref="AG166:AG168"/>
    <mergeCell ref="AH166:AH168"/>
    <mergeCell ref="AI166:AI169"/>
    <mergeCell ref="AJ166:AJ169"/>
    <mergeCell ref="AQ166:AQ168"/>
    <mergeCell ref="AR166:AR168"/>
    <mergeCell ref="AS166:AS168"/>
    <mergeCell ref="AT166:AT168"/>
    <mergeCell ref="AU166:AU168"/>
    <mergeCell ref="AV166:AV168"/>
    <mergeCell ref="AW166:AW168"/>
    <mergeCell ref="AX166:AX168"/>
    <mergeCell ref="AY166:AY168"/>
    <mergeCell ref="AZ166:AZ168"/>
    <mergeCell ref="BA166:BA169"/>
    <mergeCell ref="BB166:BB169"/>
    <mergeCell ref="CC166:CC168"/>
    <mergeCell ref="CD166:CD168"/>
    <mergeCell ref="CE166:CE168"/>
    <mergeCell ref="AU161:AU163"/>
    <mergeCell ref="AV161:AV163"/>
    <mergeCell ref="AW161:AW163"/>
    <mergeCell ref="CZ161:CZ163"/>
    <mergeCell ref="DA161:DA163"/>
    <mergeCell ref="DB161:DB163"/>
    <mergeCell ref="DC161:DC163"/>
    <mergeCell ref="DD161:DD163"/>
    <mergeCell ref="DE161:DE164"/>
    <mergeCell ref="DF161:DF164"/>
    <mergeCell ref="T162:U162"/>
    <mergeCell ref="BX162:BY162"/>
    <mergeCell ref="T163:U163"/>
    <mergeCell ref="BX163:BY163"/>
    <mergeCell ref="T164:U164"/>
    <mergeCell ref="BX164:BY164"/>
    <mergeCell ref="AX161:AX163"/>
    <mergeCell ref="AY161:AY163"/>
    <mergeCell ref="AZ161:AZ163"/>
    <mergeCell ref="BA161:BA164"/>
    <mergeCell ref="CC161:CC163"/>
    <mergeCell ref="CD161:CD163"/>
    <mergeCell ref="CE161:CE163"/>
    <mergeCell ref="CF161:CF163"/>
    <mergeCell ref="CG161:CG163"/>
    <mergeCell ref="CH161:CH163"/>
    <mergeCell ref="CI161:CI163"/>
    <mergeCell ref="CJ161:CJ163"/>
    <mergeCell ref="CK161:CK163"/>
    <mergeCell ref="CK156:CK158"/>
    <mergeCell ref="CY156:CY158"/>
    <mergeCell ref="CZ156:CZ158"/>
    <mergeCell ref="DA156:DA158"/>
    <mergeCell ref="DB156:DB158"/>
    <mergeCell ref="DC156:DC158"/>
    <mergeCell ref="CL156:CL158"/>
    <mergeCell ref="CM156:CM159"/>
    <mergeCell ref="CN156:CN159"/>
    <mergeCell ref="CX161:CX163"/>
    <mergeCell ref="CY161:CY163"/>
    <mergeCell ref="T160:U160"/>
    <mergeCell ref="BX160:BY160"/>
    <mergeCell ref="T161:U161"/>
    <mergeCell ref="Y161:Y163"/>
    <mergeCell ref="Z161:Z163"/>
    <mergeCell ref="AA161:AA163"/>
    <mergeCell ref="AB161:AB163"/>
    <mergeCell ref="AC161:AC163"/>
    <mergeCell ref="AD161:AD163"/>
    <mergeCell ref="AE161:AE163"/>
    <mergeCell ref="AF161:AF163"/>
    <mergeCell ref="AG161:AG163"/>
    <mergeCell ref="AH161:AH163"/>
    <mergeCell ref="AI161:AI164"/>
    <mergeCell ref="AJ161:AJ164"/>
    <mergeCell ref="AQ161:AQ163"/>
    <mergeCell ref="BB161:BB164"/>
    <mergeCell ref="BX161:BY161"/>
    <mergeCell ref="AR161:AR163"/>
    <mergeCell ref="AS161:AS163"/>
    <mergeCell ref="AT161:AT163"/>
    <mergeCell ref="DA151:DA153"/>
    <mergeCell ref="DB151:DB153"/>
    <mergeCell ref="DC151:DC153"/>
    <mergeCell ref="DD151:DD153"/>
    <mergeCell ref="DE151:DE154"/>
    <mergeCell ref="CI151:CI153"/>
    <mergeCell ref="CJ151:CJ153"/>
    <mergeCell ref="CK151:CK154"/>
    <mergeCell ref="CL151:CL154"/>
    <mergeCell ref="DF156:DF159"/>
    <mergeCell ref="T157:U157"/>
    <mergeCell ref="BX157:BY157"/>
    <mergeCell ref="T158:U158"/>
    <mergeCell ref="BX158:BY158"/>
    <mergeCell ref="T159:U159"/>
    <mergeCell ref="BX159:BY159"/>
    <mergeCell ref="CX156:CX158"/>
    <mergeCell ref="AW156:AW158"/>
    <mergeCell ref="AX156:AX158"/>
    <mergeCell ref="AY156:AY158"/>
    <mergeCell ref="AZ156:AZ158"/>
    <mergeCell ref="BA156:BA159"/>
    <mergeCell ref="BB156:BB159"/>
    <mergeCell ref="CC156:CC158"/>
    <mergeCell ref="CD156:CD158"/>
    <mergeCell ref="CE156:CE158"/>
    <mergeCell ref="CW156:CW158"/>
    <mergeCell ref="CF156:CF158"/>
    <mergeCell ref="CG156:CG158"/>
    <mergeCell ref="CH156:CH158"/>
    <mergeCell ref="CI156:CI158"/>
    <mergeCell ref="CJ156:CJ158"/>
    <mergeCell ref="CU156:CU158"/>
    <mergeCell ref="CV156:CV158"/>
    <mergeCell ref="DD156:DD158"/>
    <mergeCell ref="DE156:DE159"/>
    <mergeCell ref="DF151:DF154"/>
    <mergeCell ref="Y156:Y158"/>
    <mergeCell ref="Z156:Z158"/>
    <mergeCell ref="AA156:AA158"/>
    <mergeCell ref="AB156:AB158"/>
    <mergeCell ref="AC156:AC158"/>
    <mergeCell ref="AD156:AD158"/>
    <mergeCell ref="AE156:AE158"/>
    <mergeCell ref="AF156:AF158"/>
    <mergeCell ref="AG156:AG158"/>
    <mergeCell ref="AH156:AH158"/>
    <mergeCell ref="AI156:AI159"/>
    <mergeCell ref="AJ156:AJ159"/>
    <mergeCell ref="AQ156:AQ158"/>
    <mergeCell ref="AR156:AR158"/>
    <mergeCell ref="AS156:AS158"/>
    <mergeCell ref="AT156:AT158"/>
    <mergeCell ref="AU156:AU158"/>
    <mergeCell ref="AV156:AV158"/>
    <mergeCell ref="AV151:AV153"/>
    <mergeCell ref="AW151:AW153"/>
    <mergeCell ref="AX151:AX153"/>
    <mergeCell ref="AY151:AY153"/>
    <mergeCell ref="AZ151:AZ153"/>
    <mergeCell ref="BA151:BA154"/>
    <mergeCell ref="BB151:BB154"/>
    <mergeCell ref="CC151:CC153"/>
    <mergeCell ref="CD151:CD153"/>
    <mergeCell ref="H137:J137"/>
    <mergeCell ref="Y140:AJ140"/>
    <mergeCell ref="CC140:CN140"/>
    <mergeCell ref="AZ144:BA144"/>
    <mergeCell ref="BC144:BD144"/>
    <mergeCell ref="DD144:DE144"/>
    <mergeCell ref="DA135:DA137"/>
    <mergeCell ref="DB135:DB137"/>
    <mergeCell ref="DC135:DC137"/>
    <mergeCell ref="DD135:DD137"/>
    <mergeCell ref="DG144:DH144"/>
    <mergeCell ref="X148:AK148"/>
    <mergeCell ref="AP148:BC148"/>
    <mergeCell ref="CB148:CO148"/>
    <mergeCell ref="CT148:DG148"/>
    <mergeCell ref="Y151:Y153"/>
    <mergeCell ref="Z151:Z153"/>
    <mergeCell ref="AA151:AA153"/>
    <mergeCell ref="AB151:AB153"/>
    <mergeCell ref="AC151:AC153"/>
    <mergeCell ref="AD151:AD153"/>
    <mergeCell ref="AE151:AE153"/>
    <mergeCell ref="AF151:AF153"/>
    <mergeCell ref="AG151:AG154"/>
    <mergeCell ref="AH151:AH154"/>
    <mergeCell ref="AI151:AI154"/>
    <mergeCell ref="AJ151:AJ154"/>
    <mergeCell ref="AQ151:AQ153"/>
    <mergeCell ref="CM151:CM154"/>
    <mergeCell ref="CN151:CN154"/>
    <mergeCell ref="CU151:CU153"/>
    <mergeCell ref="CV151:CV153"/>
    <mergeCell ref="AR151:AR153"/>
    <mergeCell ref="AS151:AS153"/>
    <mergeCell ref="AT151:AT153"/>
    <mergeCell ref="AU151:AU153"/>
    <mergeCell ref="CD135:CD137"/>
    <mergeCell ref="CE135:CE137"/>
    <mergeCell ref="CF135:CF137"/>
    <mergeCell ref="CG135:CG137"/>
    <mergeCell ref="CH135:CH137"/>
    <mergeCell ref="CI135:CI137"/>
    <mergeCell ref="CJ135:CJ137"/>
    <mergeCell ref="CK135:CK137"/>
    <mergeCell ref="CL135:CL137"/>
    <mergeCell ref="CM135:CM138"/>
    <mergeCell ref="CN135:CN138"/>
    <mergeCell ref="DE135:DE138"/>
    <mergeCell ref="DF135:DF138"/>
    <mergeCell ref="CU135:CU137"/>
    <mergeCell ref="CV135:CV137"/>
    <mergeCell ref="CW135:CW137"/>
    <mergeCell ref="CX135:CX137"/>
    <mergeCell ref="CY135:CY137"/>
    <mergeCell ref="CZ135:CZ137"/>
    <mergeCell ref="BL137:BN137"/>
    <mergeCell ref="CE151:CE153"/>
    <mergeCell ref="CF151:CF153"/>
    <mergeCell ref="CG151:CG153"/>
    <mergeCell ref="CH151:CH153"/>
    <mergeCell ref="CW151:CW153"/>
    <mergeCell ref="CX151:CX153"/>
    <mergeCell ref="CY151:CY153"/>
    <mergeCell ref="CZ151:CZ153"/>
    <mergeCell ref="DC130:DC132"/>
    <mergeCell ref="DD130:DD132"/>
    <mergeCell ref="DE130:DE133"/>
    <mergeCell ref="DF130:DF133"/>
    <mergeCell ref="Y135:Y137"/>
    <mergeCell ref="Z135:Z137"/>
    <mergeCell ref="AA135:AA137"/>
    <mergeCell ref="AB135:AB137"/>
    <mergeCell ref="AC135:AC137"/>
    <mergeCell ref="AD135:AD137"/>
    <mergeCell ref="AE135:AE137"/>
    <mergeCell ref="AF135:AF137"/>
    <mergeCell ref="AG135:AG137"/>
    <mergeCell ref="AH135:AH137"/>
    <mergeCell ref="AI135:AI138"/>
    <mergeCell ref="AJ135:AJ138"/>
    <mergeCell ref="AQ135:AQ137"/>
    <mergeCell ref="AR135:AR137"/>
    <mergeCell ref="AS135:AS137"/>
    <mergeCell ref="AT135:AT137"/>
    <mergeCell ref="AU135:AU137"/>
    <mergeCell ref="AV135:AV137"/>
    <mergeCell ref="AW135:AW137"/>
    <mergeCell ref="AX135:AX137"/>
    <mergeCell ref="AY135:AY137"/>
    <mergeCell ref="AZ135:AZ137"/>
    <mergeCell ref="BA135:BA138"/>
    <mergeCell ref="BB135:BB138"/>
    <mergeCell ref="CC135:CC137"/>
    <mergeCell ref="CF130:CF132"/>
    <mergeCell ref="CG130:CG132"/>
    <mergeCell ref="CH130:CH132"/>
    <mergeCell ref="CI130:CI132"/>
    <mergeCell ref="CJ130:CJ132"/>
    <mergeCell ref="CK130:CK132"/>
    <mergeCell ref="CL130:CL132"/>
    <mergeCell ref="CM130:CM133"/>
    <mergeCell ref="CN130:CN133"/>
    <mergeCell ref="CU130:CU132"/>
    <mergeCell ref="CV130:CV132"/>
    <mergeCell ref="CW130:CW132"/>
    <mergeCell ref="CX130:CX132"/>
    <mergeCell ref="CY130:CY132"/>
    <mergeCell ref="CZ130:CZ132"/>
    <mergeCell ref="DA130:DA132"/>
    <mergeCell ref="DB130:DB132"/>
    <mergeCell ref="CU125:CU127"/>
    <mergeCell ref="CV125:CV127"/>
    <mergeCell ref="CW125:CW127"/>
    <mergeCell ref="CL125:CL127"/>
    <mergeCell ref="CM125:CM128"/>
    <mergeCell ref="CN125:CN128"/>
    <mergeCell ref="T129:U129"/>
    <mergeCell ref="BX129:BY129"/>
    <mergeCell ref="Y130:Y132"/>
    <mergeCell ref="Z130:Z132"/>
    <mergeCell ref="AA130:AA132"/>
    <mergeCell ref="AB130:AB132"/>
    <mergeCell ref="AC130:AC132"/>
    <mergeCell ref="AD130:AD132"/>
    <mergeCell ref="AE130:AE132"/>
    <mergeCell ref="AF130:AF132"/>
    <mergeCell ref="AG130:AG132"/>
    <mergeCell ref="AH130:AH132"/>
    <mergeCell ref="AI130:AI133"/>
    <mergeCell ref="AJ130:AJ133"/>
    <mergeCell ref="AQ130:AQ132"/>
    <mergeCell ref="AR130:AR132"/>
    <mergeCell ref="AS130:AS132"/>
    <mergeCell ref="AT130:AT132"/>
    <mergeCell ref="AU130:AU132"/>
    <mergeCell ref="AV130:AV132"/>
    <mergeCell ref="AW130:AW132"/>
    <mergeCell ref="AX130:AX132"/>
    <mergeCell ref="AY130:AY132"/>
    <mergeCell ref="AZ130:AZ132"/>
    <mergeCell ref="BA130:BA133"/>
    <mergeCell ref="BB130:BB133"/>
    <mergeCell ref="CC130:CC132"/>
    <mergeCell ref="CD130:CD132"/>
    <mergeCell ref="CE130:CE132"/>
    <mergeCell ref="AU125:AU127"/>
    <mergeCell ref="AV125:AV127"/>
    <mergeCell ref="AW125:AW127"/>
    <mergeCell ref="CZ125:CZ127"/>
    <mergeCell ref="DA125:DA127"/>
    <mergeCell ref="DB125:DB127"/>
    <mergeCell ref="DC125:DC127"/>
    <mergeCell ref="DD125:DD127"/>
    <mergeCell ref="DE125:DE128"/>
    <mergeCell ref="DF125:DF128"/>
    <mergeCell ref="T126:U126"/>
    <mergeCell ref="BX126:BY126"/>
    <mergeCell ref="T127:U127"/>
    <mergeCell ref="BX127:BY127"/>
    <mergeCell ref="T128:U128"/>
    <mergeCell ref="BX128:BY128"/>
    <mergeCell ref="AX125:AX127"/>
    <mergeCell ref="AY125:AY127"/>
    <mergeCell ref="AZ125:AZ127"/>
    <mergeCell ref="BA125:BA128"/>
    <mergeCell ref="CC125:CC127"/>
    <mergeCell ref="CD125:CD127"/>
    <mergeCell ref="CE125:CE127"/>
    <mergeCell ref="CF125:CF127"/>
    <mergeCell ref="CG125:CG127"/>
    <mergeCell ref="CH125:CH127"/>
    <mergeCell ref="CI125:CI127"/>
    <mergeCell ref="CJ125:CJ127"/>
    <mergeCell ref="CK125:CK127"/>
    <mergeCell ref="CK120:CK122"/>
    <mergeCell ref="CY120:CY122"/>
    <mergeCell ref="CZ120:CZ122"/>
    <mergeCell ref="DA120:DA122"/>
    <mergeCell ref="DB120:DB122"/>
    <mergeCell ref="DC120:DC122"/>
    <mergeCell ref="CL120:CL122"/>
    <mergeCell ref="CM120:CM123"/>
    <mergeCell ref="CN120:CN123"/>
    <mergeCell ref="CX125:CX127"/>
    <mergeCell ref="CY125:CY127"/>
    <mergeCell ref="T124:U124"/>
    <mergeCell ref="BX124:BY124"/>
    <mergeCell ref="T125:U125"/>
    <mergeCell ref="Y125:Y127"/>
    <mergeCell ref="Z125:Z127"/>
    <mergeCell ref="AA125:AA127"/>
    <mergeCell ref="AB125:AB127"/>
    <mergeCell ref="AC125:AC127"/>
    <mergeCell ref="AD125:AD127"/>
    <mergeCell ref="AE125:AE127"/>
    <mergeCell ref="AF125:AF127"/>
    <mergeCell ref="AG125:AG127"/>
    <mergeCell ref="AH125:AH127"/>
    <mergeCell ref="AI125:AI128"/>
    <mergeCell ref="AJ125:AJ128"/>
    <mergeCell ref="AQ125:AQ127"/>
    <mergeCell ref="BB125:BB128"/>
    <mergeCell ref="BX125:BY125"/>
    <mergeCell ref="AR125:AR127"/>
    <mergeCell ref="AS125:AS127"/>
    <mergeCell ref="AT125:AT127"/>
    <mergeCell ref="DA115:DA117"/>
    <mergeCell ref="DB115:DB117"/>
    <mergeCell ref="DC115:DC117"/>
    <mergeCell ref="DD115:DD117"/>
    <mergeCell ref="DE115:DE118"/>
    <mergeCell ref="CI115:CI117"/>
    <mergeCell ref="CJ115:CJ117"/>
    <mergeCell ref="CK115:CK118"/>
    <mergeCell ref="CL115:CL118"/>
    <mergeCell ref="DF120:DF123"/>
    <mergeCell ref="T121:U121"/>
    <mergeCell ref="BX121:BY121"/>
    <mergeCell ref="T122:U122"/>
    <mergeCell ref="BX122:BY122"/>
    <mergeCell ref="T123:U123"/>
    <mergeCell ref="BX123:BY123"/>
    <mergeCell ref="CX120:CX122"/>
    <mergeCell ref="AW120:AW122"/>
    <mergeCell ref="AX120:AX122"/>
    <mergeCell ref="AY120:AY122"/>
    <mergeCell ref="AZ120:AZ122"/>
    <mergeCell ref="BA120:BA123"/>
    <mergeCell ref="BB120:BB123"/>
    <mergeCell ref="CC120:CC122"/>
    <mergeCell ref="CD120:CD122"/>
    <mergeCell ref="CE120:CE122"/>
    <mergeCell ref="CW120:CW122"/>
    <mergeCell ref="CF120:CF122"/>
    <mergeCell ref="CG120:CG122"/>
    <mergeCell ref="CH120:CH122"/>
    <mergeCell ref="CI120:CI122"/>
    <mergeCell ref="CJ120:CJ122"/>
    <mergeCell ref="CU120:CU122"/>
    <mergeCell ref="CV120:CV122"/>
    <mergeCell ref="DD120:DD122"/>
    <mergeCell ref="DE120:DE123"/>
    <mergeCell ref="DF115:DF118"/>
    <mergeCell ref="Y120:Y122"/>
    <mergeCell ref="Z120:Z122"/>
    <mergeCell ref="AA120:AA122"/>
    <mergeCell ref="AB120:AB122"/>
    <mergeCell ref="AC120:AC122"/>
    <mergeCell ref="AD120:AD122"/>
    <mergeCell ref="AE120:AE122"/>
    <mergeCell ref="AF120:AF122"/>
    <mergeCell ref="AG120:AG122"/>
    <mergeCell ref="AH120:AH122"/>
    <mergeCell ref="AI120:AI123"/>
    <mergeCell ref="AJ120:AJ123"/>
    <mergeCell ref="AQ120:AQ122"/>
    <mergeCell ref="AR120:AR122"/>
    <mergeCell ref="AS120:AS122"/>
    <mergeCell ref="AT120:AT122"/>
    <mergeCell ref="AU120:AU122"/>
    <mergeCell ref="AV120:AV122"/>
    <mergeCell ref="AV115:AV117"/>
    <mergeCell ref="AW115:AW117"/>
    <mergeCell ref="AX115:AX117"/>
    <mergeCell ref="AY115:AY117"/>
    <mergeCell ref="AZ115:AZ117"/>
    <mergeCell ref="BA115:BA118"/>
    <mergeCell ref="BB115:BB118"/>
    <mergeCell ref="CC115:CC117"/>
    <mergeCell ref="CD115:CD117"/>
    <mergeCell ref="H101:J101"/>
    <mergeCell ref="Y104:AJ104"/>
    <mergeCell ref="CC104:CN104"/>
    <mergeCell ref="AZ108:BA108"/>
    <mergeCell ref="BC108:BD108"/>
    <mergeCell ref="DD108:DE108"/>
    <mergeCell ref="DA99:DA101"/>
    <mergeCell ref="DB99:DB101"/>
    <mergeCell ref="DC99:DC101"/>
    <mergeCell ref="DD99:DD101"/>
    <mergeCell ref="DG108:DH108"/>
    <mergeCell ref="X112:AK112"/>
    <mergeCell ref="AP112:BC112"/>
    <mergeCell ref="CB112:CO112"/>
    <mergeCell ref="CT112:DG112"/>
    <mergeCell ref="Y115:Y117"/>
    <mergeCell ref="Z115:Z117"/>
    <mergeCell ref="AA115:AA117"/>
    <mergeCell ref="AB115:AB117"/>
    <mergeCell ref="AC115:AC117"/>
    <mergeCell ref="AD115:AD117"/>
    <mergeCell ref="AE115:AE117"/>
    <mergeCell ref="AF115:AF117"/>
    <mergeCell ref="AG115:AG118"/>
    <mergeCell ref="AH115:AH118"/>
    <mergeCell ref="AI115:AI118"/>
    <mergeCell ref="AJ115:AJ118"/>
    <mergeCell ref="AQ115:AQ117"/>
    <mergeCell ref="CM115:CM118"/>
    <mergeCell ref="CN115:CN118"/>
    <mergeCell ref="CU115:CU117"/>
    <mergeCell ref="CV115:CV117"/>
    <mergeCell ref="AR115:AR117"/>
    <mergeCell ref="AS115:AS117"/>
    <mergeCell ref="AT115:AT117"/>
    <mergeCell ref="AU115:AU117"/>
    <mergeCell ref="CD99:CD101"/>
    <mergeCell ref="CE99:CE101"/>
    <mergeCell ref="CF99:CF101"/>
    <mergeCell ref="CG99:CG101"/>
    <mergeCell ref="CH99:CH101"/>
    <mergeCell ref="CI99:CI101"/>
    <mergeCell ref="CJ99:CJ101"/>
    <mergeCell ref="CK99:CK101"/>
    <mergeCell ref="CL99:CL101"/>
    <mergeCell ref="CM99:CM102"/>
    <mergeCell ref="CN99:CN102"/>
    <mergeCell ref="DE99:DE102"/>
    <mergeCell ref="DF99:DF102"/>
    <mergeCell ref="CU99:CU101"/>
    <mergeCell ref="CV99:CV101"/>
    <mergeCell ref="CW99:CW101"/>
    <mergeCell ref="CX99:CX101"/>
    <mergeCell ref="CY99:CY101"/>
    <mergeCell ref="CZ99:CZ101"/>
    <mergeCell ref="BL101:BN101"/>
    <mergeCell ref="CE115:CE117"/>
    <mergeCell ref="CF115:CF117"/>
    <mergeCell ref="CG115:CG117"/>
    <mergeCell ref="CH115:CH117"/>
    <mergeCell ref="CW115:CW117"/>
    <mergeCell ref="CX115:CX117"/>
    <mergeCell ref="CY115:CY117"/>
    <mergeCell ref="CZ115:CZ117"/>
    <mergeCell ref="DC94:DC96"/>
    <mergeCell ref="DD94:DD96"/>
    <mergeCell ref="DE94:DE97"/>
    <mergeCell ref="DF94:DF97"/>
    <mergeCell ref="Y99:Y101"/>
    <mergeCell ref="Z99:Z101"/>
    <mergeCell ref="AA99:AA101"/>
    <mergeCell ref="AB99:AB101"/>
    <mergeCell ref="AC99:AC101"/>
    <mergeCell ref="AD99:AD101"/>
    <mergeCell ref="AE99:AE101"/>
    <mergeCell ref="AF99:AF101"/>
    <mergeCell ref="AG99:AG101"/>
    <mergeCell ref="AH99:AH101"/>
    <mergeCell ref="AI99:AI102"/>
    <mergeCell ref="AJ99:AJ102"/>
    <mergeCell ref="AQ99:AQ101"/>
    <mergeCell ref="AR99:AR101"/>
    <mergeCell ref="AS99:AS101"/>
    <mergeCell ref="AT99:AT101"/>
    <mergeCell ref="AU99:AU101"/>
    <mergeCell ref="AV99:AV101"/>
    <mergeCell ref="AW99:AW101"/>
    <mergeCell ref="AX99:AX101"/>
    <mergeCell ref="AY99:AY101"/>
    <mergeCell ref="AZ99:AZ101"/>
    <mergeCell ref="BA99:BA102"/>
    <mergeCell ref="BB99:BB102"/>
    <mergeCell ref="CC99:CC101"/>
    <mergeCell ref="CF94:CF96"/>
    <mergeCell ref="CG94:CG96"/>
    <mergeCell ref="CH94:CH96"/>
    <mergeCell ref="CI94:CI96"/>
    <mergeCell ref="CJ94:CJ96"/>
    <mergeCell ref="CK94:CK96"/>
    <mergeCell ref="CL94:CL96"/>
    <mergeCell ref="CM94:CM97"/>
    <mergeCell ref="CN94:CN97"/>
    <mergeCell ref="CU94:CU96"/>
    <mergeCell ref="CV94:CV96"/>
    <mergeCell ref="CW94:CW96"/>
    <mergeCell ref="CX94:CX96"/>
    <mergeCell ref="CY94:CY96"/>
    <mergeCell ref="CZ94:CZ96"/>
    <mergeCell ref="DA94:DA96"/>
    <mergeCell ref="DB94:DB96"/>
    <mergeCell ref="CU89:CU91"/>
    <mergeCell ref="CV89:CV91"/>
    <mergeCell ref="CW89:CW91"/>
    <mergeCell ref="CL89:CL91"/>
    <mergeCell ref="CM89:CM92"/>
    <mergeCell ref="CN89:CN92"/>
    <mergeCell ref="T93:U93"/>
    <mergeCell ref="BX93:BY93"/>
    <mergeCell ref="Y94:Y96"/>
    <mergeCell ref="Z94:Z96"/>
    <mergeCell ref="AA94:AA96"/>
    <mergeCell ref="AB94:AB96"/>
    <mergeCell ref="AC94:AC96"/>
    <mergeCell ref="AD94:AD96"/>
    <mergeCell ref="AE94:AE96"/>
    <mergeCell ref="AF94:AF96"/>
    <mergeCell ref="AG94:AG96"/>
    <mergeCell ref="AH94:AH96"/>
    <mergeCell ref="AI94:AI97"/>
    <mergeCell ref="AJ94:AJ97"/>
    <mergeCell ref="AQ94:AQ96"/>
    <mergeCell ref="AR94:AR96"/>
    <mergeCell ref="AS94:AS96"/>
    <mergeCell ref="AT94:AT96"/>
    <mergeCell ref="AU94:AU96"/>
    <mergeCell ref="AV94:AV96"/>
    <mergeCell ref="AW94:AW96"/>
    <mergeCell ref="AX94:AX96"/>
    <mergeCell ref="AY94:AY96"/>
    <mergeCell ref="AZ94:AZ96"/>
    <mergeCell ref="BA94:BA97"/>
    <mergeCell ref="BB94:BB97"/>
    <mergeCell ref="CC94:CC96"/>
    <mergeCell ref="CD94:CD96"/>
    <mergeCell ref="CE94:CE96"/>
    <mergeCell ref="AU89:AU91"/>
    <mergeCell ref="AV89:AV91"/>
    <mergeCell ref="AW89:AW91"/>
    <mergeCell ref="CZ89:CZ91"/>
    <mergeCell ref="DA89:DA91"/>
    <mergeCell ref="DB89:DB91"/>
    <mergeCell ref="DC89:DC91"/>
    <mergeCell ref="DD89:DD91"/>
    <mergeCell ref="DE89:DE92"/>
    <mergeCell ref="DF89:DF92"/>
    <mergeCell ref="T90:U90"/>
    <mergeCell ref="BX90:BY90"/>
    <mergeCell ref="T91:U91"/>
    <mergeCell ref="BX91:BY91"/>
    <mergeCell ref="T92:U92"/>
    <mergeCell ref="BX92:BY92"/>
    <mergeCell ref="AX89:AX91"/>
    <mergeCell ref="AY89:AY91"/>
    <mergeCell ref="AZ89:AZ91"/>
    <mergeCell ref="BA89:BA92"/>
    <mergeCell ref="CC89:CC91"/>
    <mergeCell ref="CD89:CD91"/>
    <mergeCell ref="CE89:CE91"/>
    <mergeCell ref="CF89:CF91"/>
    <mergeCell ref="CG89:CG91"/>
    <mergeCell ref="CH89:CH91"/>
    <mergeCell ref="CI89:CI91"/>
    <mergeCell ref="CJ89:CJ91"/>
    <mergeCell ref="CK89:CK91"/>
    <mergeCell ref="CK84:CK86"/>
    <mergeCell ref="CY84:CY86"/>
    <mergeCell ref="CZ84:CZ86"/>
    <mergeCell ref="DA84:DA86"/>
    <mergeCell ref="DB84:DB86"/>
    <mergeCell ref="DC84:DC86"/>
    <mergeCell ref="CL84:CL86"/>
    <mergeCell ref="CM84:CM87"/>
    <mergeCell ref="CN84:CN87"/>
    <mergeCell ref="CX89:CX91"/>
    <mergeCell ref="CY89:CY91"/>
    <mergeCell ref="T88:U88"/>
    <mergeCell ref="BX88:BY88"/>
    <mergeCell ref="T89:U89"/>
    <mergeCell ref="Y89:Y91"/>
    <mergeCell ref="Z89:Z91"/>
    <mergeCell ref="AA89:AA91"/>
    <mergeCell ref="AB89:AB91"/>
    <mergeCell ref="AC89:AC91"/>
    <mergeCell ref="AD89:AD91"/>
    <mergeCell ref="AE89:AE91"/>
    <mergeCell ref="AF89:AF91"/>
    <mergeCell ref="AG89:AG91"/>
    <mergeCell ref="AH89:AH91"/>
    <mergeCell ref="AI89:AI92"/>
    <mergeCell ref="AJ89:AJ92"/>
    <mergeCell ref="AQ89:AQ91"/>
    <mergeCell ref="BB89:BB92"/>
    <mergeCell ref="BX89:BY89"/>
    <mergeCell ref="AR89:AR91"/>
    <mergeCell ref="AS89:AS91"/>
    <mergeCell ref="AT89:AT91"/>
    <mergeCell ref="DA79:DA81"/>
    <mergeCell ref="DB79:DB81"/>
    <mergeCell ref="DC79:DC81"/>
    <mergeCell ref="DD79:DD81"/>
    <mergeCell ref="DE79:DE82"/>
    <mergeCell ref="CI79:CI81"/>
    <mergeCell ref="CJ79:CJ81"/>
    <mergeCell ref="CK79:CK82"/>
    <mergeCell ref="CL79:CL82"/>
    <mergeCell ref="DF84:DF87"/>
    <mergeCell ref="T85:U85"/>
    <mergeCell ref="BX85:BY85"/>
    <mergeCell ref="T86:U86"/>
    <mergeCell ref="BX86:BY86"/>
    <mergeCell ref="T87:U87"/>
    <mergeCell ref="BX87:BY87"/>
    <mergeCell ref="CX84:CX86"/>
    <mergeCell ref="AW84:AW86"/>
    <mergeCell ref="AX84:AX86"/>
    <mergeCell ref="AY84:AY86"/>
    <mergeCell ref="AZ84:AZ86"/>
    <mergeCell ref="BA84:BA87"/>
    <mergeCell ref="BB84:BB87"/>
    <mergeCell ref="CC84:CC86"/>
    <mergeCell ref="CD84:CD86"/>
    <mergeCell ref="CE84:CE86"/>
    <mergeCell ref="CW84:CW86"/>
    <mergeCell ref="CF84:CF86"/>
    <mergeCell ref="CG84:CG86"/>
    <mergeCell ref="CH84:CH86"/>
    <mergeCell ref="CI84:CI86"/>
    <mergeCell ref="CJ84:CJ86"/>
    <mergeCell ref="CU84:CU86"/>
    <mergeCell ref="CV84:CV86"/>
    <mergeCell ref="DD84:DD86"/>
    <mergeCell ref="DE84:DE87"/>
    <mergeCell ref="DF79:DF82"/>
    <mergeCell ref="Y84:Y86"/>
    <mergeCell ref="Z84:Z86"/>
    <mergeCell ref="AA84:AA86"/>
    <mergeCell ref="AB84:AB86"/>
    <mergeCell ref="AC84:AC86"/>
    <mergeCell ref="AD84:AD86"/>
    <mergeCell ref="AE84:AE86"/>
    <mergeCell ref="AF84:AF86"/>
    <mergeCell ref="AG84:AG86"/>
    <mergeCell ref="AH84:AH86"/>
    <mergeCell ref="AI84:AI87"/>
    <mergeCell ref="AJ84:AJ87"/>
    <mergeCell ref="AQ84:AQ86"/>
    <mergeCell ref="AR84:AR86"/>
    <mergeCell ref="AS84:AS86"/>
    <mergeCell ref="AT84:AT86"/>
    <mergeCell ref="AU84:AU86"/>
    <mergeCell ref="AV84:AV86"/>
    <mergeCell ref="AV79:AV81"/>
    <mergeCell ref="AW79:AW81"/>
    <mergeCell ref="AX79:AX81"/>
    <mergeCell ref="AY79:AY81"/>
    <mergeCell ref="AZ79:AZ81"/>
    <mergeCell ref="BA79:BA82"/>
    <mergeCell ref="BB79:BB82"/>
    <mergeCell ref="CC79:CC81"/>
    <mergeCell ref="CD79:CD81"/>
    <mergeCell ref="H65:J65"/>
    <mergeCell ref="Y68:AJ68"/>
    <mergeCell ref="CC68:CN68"/>
    <mergeCell ref="AZ72:BA72"/>
    <mergeCell ref="BC72:BD72"/>
    <mergeCell ref="DD72:DE72"/>
    <mergeCell ref="DA63:DA65"/>
    <mergeCell ref="DB63:DB65"/>
    <mergeCell ref="DC63:DC65"/>
    <mergeCell ref="DD63:DD65"/>
    <mergeCell ref="DG72:DH72"/>
    <mergeCell ref="X76:AK76"/>
    <mergeCell ref="AP76:BC76"/>
    <mergeCell ref="CB76:CO76"/>
    <mergeCell ref="CT76:DG76"/>
    <mergeCell ref="Y79:Y81"/>
    <mergeCell ref="Z79:Z81"/>
    <mergeCell ref="AA79:AA81"/>
    <mergeCell ref="AB79:AB81"/>
    <mergeCell ref="AC79:AC81"/>
    <mergeCell ref="AD79:AD81"/>
    <mergeCell ref="AE79:AE81"/>
    <mergeCell ref="AF79:AF81"/>
    <mergeCell ref="AG79:AG82"/>
    <mergeCell ref="AH79:AH82"/>
    <mergeCell ref="AI79:AI82"/>
    <mergeCell ref="AJ79:AJ82"/>
    <mergeCell ref="AQ79:AQ81"/>
    <mergeCell ref="CM79:CM82"/>
    <mergeCell ref="CN79:CN82"/>
    <mergeCell ref="CU79:CU81"/>
    <mergeCell ref="CV79:CV81"/>
    <mergeCell ref="AR79:AR81"/>
    <mergeCell ref="AS79:AS81"/>
    <mergeCell ref="AT79:AT81"/>
    <mergeCell ref="AU79:AU81"/>
    <mergeCell ref="CD63:CD65"/>
    <mergeCell ref="CE63:CE65"/>
    <mergeCell ref="CF63:CF65"/>
    <mergeCell ref="CG63:CG65"/>
    <mergeCell ref="CH63:CH65"/>
    <mergeCell ref="CI63:CI65"/>
    <mergeCell ref="CJ63:CJ65"/>
    <mergeCell ref="CK63:CK65"/>
    <mergeCell ref="CL63:CL65"/>
    <mergeCell ref="CM63:CM66"/>
    <mergeCell ref="CN63:CN66"/>
    <mergeCell ref="DE63:DE66"/>
    <mergeCell ref="DF63:DF66"/>
    <mergeCell ref="CU63:CU65"/>
    <mergeCell ref="CV63:CV65"/>
    <mergeCell ref="CW63:CW65"/>
    <mergeCell ref="CX63:CX65"/>
    <mergeCell ref="CY63:CY65"/>
    <mergeCell ref="CZ63:CZ65"/>
    <mergeCell ref="BL65:BN65"/>
    <mergeCell ref="CE79:CE81"/>
    <mergeCell ref="CF79:CF81"/>
    <mergeCell ref="CG79:CG81"/>
    <mergeCell ref="CH79:CH81"/>
    <mergeCell ref="CW79:CW81"/>
    <mergeCell ref="CX79:CX81"/>
    <mergeCell ref="CY79:CY81"/>
    <mergeCell ref="CZ79:CZ81"/>
    <mergeCell ref="DC58:DC60"/>
    <mergeCell ref="DD58:DD60"/>
    <mergeCell ref="DE58:DE61"/>
    <mergeCell ref="DF58:DF61"/>
    <mergeCell ref="Y63:Y65"/>
    <mergeCell ref="Z63:Z65"/>
    <mergeCell ref="AA63:AA65"/>
    <mergeCell ref="AB63:AB65"/>
    <mergeCell ref="AC63:AC65"/>
    <mergeCell ref="AD63:AD65"/>
    <mergeCell ref="AE63:AE65"/>
    <mergeCell ref="AF63:AF65"/>
    <mergeCell ref="AG63:AG65"/>
    <mergeCell ref="AH63:AH65"/>
    <mergeCell ref="AI63:AI66"/>
    <mergeCell ref="AJ63:AJ66"/>
    <mergeCell ref="AQ63:AQ65"/>
    <mergeCell ref="AR63:AR65"/>
    <mergeCell ref="AS63:AS65"/>
    <mergeCell ref="AT63:AT65"/>
    <mergeCell ref="AU63:AU65"/>
    <mergeCell ref="AV63:AV65"/>
    <mergeCell ref="AW63:AW65"/>
    <mergeCell ref="AX63:AX65"/>
    <mergeCell ref="AY63:AY65"/>
    <mergeCell ref="AZ63:AZ65"/>
    <mergeCell ref="BA63:BA66"/>
    <mergeCell ref="BB63:BB66"/>
    <mergeCell ref="CC63:CC65"/>
    <mergeCell ref="CF58:CF60"/>
    <mergeCell ref="CG58:CG60"/>
    <mergeCell ref="CH58:CH60"/>
    <mergeCell ref="CI58:CI60"/>
    <mergeCell ref="CJ58:CJ60"/>
    <mergeCell ref="CK58:CK60"/>
    <mergeCell ref="CL58:CL60"/>
    <mergeCell ref="CM58:CM61"/>
    <mergeCell ref="CN58:CN61"/>
    <mergeCell ref="CU58:CU60"/>
    <mergeCell ref="CV58:CV60"/>
    <mergeCell ref="CW58:CW60"/>
    <mergeCell ref="CX58:CX60"/>
    <mergeCell ref="CY58:CY60"/>
    <mergeCell ref="CZ58:CZ60"/>
    <mergeCell ref="DA58:DA60"/>
    <mergeCell ref="DB58:DB60"/>
    <mergeCell ref="CU53:CU55"/>
    <mergeCell ref="CV53:CV55"/>
    <mergeCell ref="CW53:CW55"/>
    <mergeCell ref="CL53:CL55"/>
    <mergeCell ref="CM53:CM56"/>
    <mergeCell ref="CN53:CN56"/>
    <mergeCell ref="T57:U57"/>
    <mergeCell ref="BX57:BY57"/>
    <mergeCell ref="Y58:Y60"/>
    <mergeCell ref="Z58:Z60"/>
    <mergeCell ref="AA58:AA60"/>
    <mergeCell ref="AB58:AB60"/>
    <mergeCell ref="AC58:AC60"/>
    <mergeCell ref="AD58:AD60"/>
    <mergeCell ref="AE58:AE60"/>
    <mergeCell ref="AF58:AF60"/>
    <mergeCell ref="AG58:AG60"/>
    <mergeCell ref="AH58:AH60"/>
    <mergeCell ref="AI58:AI61"/>
    <mergeCell ref="AJ58:AJ61"/>
    <mergeCell ref="AQ58:AQ60"/>
    <mergeCell ref="AR58:AR60"/>
    <mergeCell ref="AS58:AS60"/>
    <mergeCell ref="AT58:AT60"/>
    <mergeCell ref="AU58:AU60"/>
    <mergeCell ref="AV58:AV60"/>
    <mergeCell ref="AW58:AW60"/>
    <mergeCell ref="AX58:AX60"/>
    <mergeCell ref="AY58:AY60"/>
    <mergeCell ref="AZ58:AZ60"/>
    <mergeCell ref="BA58:BA61"/>
    <mergeCell ref="BB58:BB61"/>
    <mergeCell ref="CC58:CC60"/>
    <mergeCell ref="CD58:CD60"/>
    <mergeCell ref="CE58:CE60"/>
    <mergeCell ref="AU53:AU55"/>
    <mergeCell ref="AV53:AV55"/>
    <mergeCell ref="AW53:AW55"/>
    <mergeCell ref="CZ53:CZ55"/>
    <mergeCell ref="DA53:DA55"/>
    <mergeCell ref="DB53:DB55"/>
    <mergeCell ref="DC53:DC55"/>
    <mergeCell ref="DD53:DD55"/>
    <mergeCell ref="DE53:DE56"/>
    <mergeCell ref="DF53:DF56"/>
    <mergeCell ref="T54:U54"/>
    <mergeCell ref="BX54:BY54"/>
    <mergeCell ref="T55:U55"/>
    <mergeCell ref="BX55:BY55"/>
    <mergeCell ref="T56:U56"/>
    <mergeCell ref="BX56:BY56"/>
    <mergeCell ref="AX53:AX55"/>
    <mergeCell ref="AY53:AY55"/>
    <mergeCell ref="AZ53:AZ55"/>
    <mergeCell ref="BA53:BA56"/>
    <mergeCell ref="CC53:CC55"/>
    <mergeCell ref="CD53:CD55"/>
    <mergeCell ref="CE53:CE55"/>
    <mergeCell ref="CF53:CF55"/>
    <mergeCell ref="CG53:CG55"/>
    <mergeCell ref="CH53:CH55"/>
    <mergeCell ref="CI53:CI55"/>
    <mergeCell ref="CJ53:CJ55"/>
    <mergeCell ref="CK53:CK55"/>
    <mergeCell ref="CK48:CK50"/>
    <mergeCell ref="CY48:CY50"/>
    <mergeCell ref="CZ48:CZ50"/>
    <mergeCell ref="DA48:DA50"/>
    <mergeCell ref="DB48:DB50"/>
    <mergeCell ref="DC48:DC50"/>
    <mergeCell ref="CL48:CL50"/>
    <mergeCell ref="CM48:CM51"/>
    <mergeCell ref="CN48:CN51"/>
    <mergeCell ref="CX53:CX55"/>
    <mergeCell ref="CY53:CY55"/>
    <mergeCell ref="T52:U52"/>
    <mergeCell ref="BX52:BY52"/>
    <mergeCell ref="T53:U53"/>
    <mergeCell ref="Y53:Y55"/>
    <mergeCell ref="Z53:Z55"/>
    <mergeCell ref="AA53:AA55"/>
    <mergeCell ref="AB53:AB55"/>
    <mergeCell ref="AC53:AC55"/>
    <mergeCell ref="AD53:AD55"/>
    <mergeCell ref="AE53:AE55"/>
    <mergeCell ref="AF53:AF55"/>
    <mergeCell ref="AG53:AG55"/>
    <mergeCell ref="AH53:AH55"/>
    <mergeCell ref="AI53:AI56"/>
    <mergeCell ref="AJ53:AJ56"/>
    <mergeCell ref="AQ53:AQ55"/>
    <mergeCell ref="BB53:BB56"/>
    <mergeCell ref="BX53:BY53"/>
    <mergeCell ref="AR53:AR55"/>
    <mergeCell ref="AS53:AS55"/>
    <mergeCell ref="AT53:AT55"/>
    <mergeCell ref="DA43:DA45"/>
    <mergeCell ref="DB43:DB45"/>
    <mergeCell ref="DC43:DC45"/>
    <mergeCell ref="DD43:DD45"/>
    <mergeCell ref="DE43:DE46"/>
    <mergeCell ref="CI43:CI45"/>
    <mergeCell ref="CJ43:CJ45"/>
    <mergeCell ref="CK43:CK46"/>
    <mergeCell ref="CL43:CL46"/>
    <mergeCell ref="DF48:DF51"/>
    <mergeCell ref="T49:U49"/>
    <mergeCell ref="BX49:BY49"/>
    <mergeCell ref="T50:U50"/>
    <mergeCell ref="BX50:BY50"/>
    <mergeCell ref="T51:U51"/>
    <mergeCell ref="BX51:BY51"/>
    <mergeCell ref="CX48:CX50"/>
    <mergeCell ref="AW48:AW50"/>
    <mergeCell ref="AX48:AX50"/>
    <mergeCell ref="AY48:AY50"/>
    <mergeCell ref="AZ48:AZ50"/>
    <mergeCell ref="BA48:BA51"/>
    <mergeCell ref="BB48:BB51"/>
    <mergeCell ref="CC48:CC50"/>
    <mergeCell ref="CD48:CD50"/>
    <mergeCell ref="CE48:CE50"/>
    <mergeCell ref="CW48:CW50"/>
    <mergeCell ref="CF48:CF50"/>
    <mergeCell ref="CG48:CG50"/>
    <mergeCell ref="CH48:CH50"/>
    <mergeCell ref="CI48:CI50"/>
    <mergeCell ref="CJ48:CJ50"/>
    <mergeCell ref="CU48:CU50"/>
    <mergeCell ref="CV48:CV50"/>
    <mergeCell ref="DD48:DD50"/>
    <mergeCell ref="DE48:DE51"/>
    <mergeCell ref="DF43:DF46"/>
    <mergeCell ref="Y48:Y50"/>
    <mergeCell ref="Z48:Z50"/>
    <mergeCell ref="AA48:AA50"/>
    <mergeCell ref="AB48:AB50"/>
    <mergeCell ref="AC48:AC50"/>
    <mergeCell ref="AD48:AD50"/>
    <mergeCell ref="AE48:AE50"/>
    <mergeCell ref="AF48:AF50"/>
    <mergeCell ref="AG48:AG50"/>
    <mergeCell ref="AH48:AH50"/>
    <mergeCell ref="AI48:AI51"/>
    <mergeCell ref="AJ48:AJ51"/>
    <mergeCell ref="AQ48:AQ50"/>
    <mergeCell ref="AR48:AR50"/>
    <mergeCell ref="AS48:AS50"/>
    <mergeCell ref="AT48:AT50"/>
    <mergeCell ref="AU48:AU50"/>
    <mergeCell ref="AV48:AV50"/>
    <mergeCell ref="AV43:AV45"/>
    <mergeCell ref="AW43:AW45"/>
    <mergeCell ref="AX43:AX45"/>
    <mergeCell ref="AY43:AY45"/>
    <mergeCell ref="AZ43:AZ45"/>
    <mergeCell ref="BA43:BA46"/>
    <mergeCell ref="BB43:BB46"/>
    <mergeCell ref="CC43:CC45"/>
    <mergeCell ref="CD43:CD45"/>
    <mergeCell ref="H29:J29"/>
    <mergeCell ref="Y32:AJ32"/>
    <mergeCell ref="CC32:CN32"/>
    <mergeCell ref="AZ36:BA36"/>
    <mergeCell ref="BC36:BD36"/>
    <mergeCell ref="DD36:DE36"/>
    <mergeCell ref="DA27:DA29"/>
    <mergeCell ref="DB27:DB29"/>
    <mergeCell ref="DC27:DC29"/>
    <mergeCell ref="DD27:DD29"/>
    <mergeCell ref="DG36:DH36"/>
    <mergeCell ref="X40:AK40"/>
    <mergeCell ref="AP40:BC40"/>
    <mergeCell ref="CB40:CO40"/>
    <mergeCell ref="CT40:DG40"/>
    <mergeCell ref="Y43:Y45"/>
    <mergeCell ref="Z43:Z45"/>
    <mergeCell ref="AA43:AA45"/>
    <mergeCell ref="AB43:AB45"/>
    <mergeCell ref="AC43:AC45"/>
    <mergeCell ref="AD43:AD45"/>
    <mergeCell ref="AE43:AE45"/>
    <mergeCell ref="AF43:AF45"/>
    <mergeCell ref="AG43:AG46"/>
    <mergeCell ref="AH43:AH46"/>
    <mergeCell ref="AI43:AI46"/>
    <mergeCell ref="AJ43:AJ46"/>
    <mergeCell ref="AQ43:AQ45"/>
    <mergeCell ref="CM43:CM46"/>
    <mergeCell ref="CN43:CN46"/>
    <mergeCell ref="CU43:CU45"/>
    <mergeCell ref="CV43:CV45"/>
    <mergeCell ref="AR43:AR45"/>
    <mergeCell ref="AS43:AS45"/>
    <mergeCell ref="AT43:AT45"/>
    <mergeCell ref="AU43:AU45"/>
    <mergeCell ref="CD27:CD29"/>
    <mergeCell ref="CE27:CE29"/>
    <mergeCell ref="CF27:CF29"/>
    <mergeCell ref="CG27:CG29"/>
    <mergeCell ref="CH27:CH29"/>
    <mergeCell ref="CI27:CI29"/>
    <mergeCell ref="CJ27:CJ29"/>
    <mergeCell ref="CK27:CK29"/>
    <mergeCell ref="CL27:CL29"/>
    <mergeCell ref="CM27:CM30"/>
    <mergeCell ref="CN27:CN30"/>
    <mergeCell ref="DE27:DE30"/>
    <mergeCell ref="DF27:DF30"/>
    <mergeCell ref="CU27:CU29"/>
    <mergeCell ref="CV27:CV29"/>
    <mergeCell ref="CW27:CW29"/>
    <mergeCell ref="CX27:CX29"/>
    <mergeCell ref="CY27:CY29"/>
    <mergeCell ref="CZ27:CZ29"/>
    <mergeCell ref="BL29:BN29"/>
    <mergeCell ref="CE43:CE45"/>
    <mergeCell ref="CF43:CF45"/>
    <mergeCell ref="CG43:CG45"/>
    <mergeCell ref="CH43:CH45"/>
    <mergeCell ref="CW43:CW45"/>
    <mergeCell ref="CX43:CX45"/>
    <mergeCell ref="CY43:CY45"/>
    <mergeCell ref="CZ43:CZ45"/>
    <mergeCell ref="CZ22:CZ24"/>
    <mergeCell ref="DA22:DA24"/>
    <mergeCell ref="DB22:DB24"/>
    <mergeCell ref="DC22:DC24"/>
    <mergeCell ref="DD22:DD24"/>
    <mergeCell ref="DE22:DE25"/>
    <mergeCell ref="DF22:DF25"/>
    <mergeCell ref="Y27:Y29"/>
    <mergeCell ref="Z27:Z29"/>
    <mergeCell ref="AA27:AA29"/>
    <mergeCell ref="AB27:AB29"/>
    <mergeCell ref="AC27:AC29"/>
    <mergeCell ref="AD27:AD29"/>
    <mergeCell ref="AE27:AE29"/>
    <mergeCell ref="AF27:AF29"/>
    <mergeCell ref="AG27:AG29"/>
    <mergeCell ref="AH27:AH29"/>
    <mergeCell ref="AI27:AI30"/>
    <mergeCell ref="AJ27:AJ30"/>
    <mergeCell ref="AQ27:AQ29"/>
    <mergeCell ref="AR27:AR29"/>
    <mergeCell ref="AS27:AS29"/>
    <mergeCell ref="AT27:AT29"/>
    <mergeCell ref="AU27:AU29"/>
    <mergeCell ref="AV27:AV29"/>
    <mergeCell ref="AW27:AW29"/>
    <mergeCell ref="AX27:AX29"/>
    <mergeCell ref="AY27:AY29"/>
    <mergeCell ref="AZ27:AZ29"/>
    <mergeCell ref="BA27:BA30"/>
    <mergeCell ref="BB27:BB30"/>
    <mergeCell ref="CC27:CC29"/>
    <mergeCell ref="CC22:CC24"/>
    <mergeCell ref="CD22:CD24"/>
    <mergeCell ref="CE22:CE24"/>
    <mergeCell ref="CF22:CF24"/>
    <mergeCell ref="CG22:CG24"/>
    <mergeCell ref="CH22:CH24"/>
    <mergeCell ref="CI22:CI24"/>
    <mergeCell ref="CJ22:CJ24"/>
    <mergeCell ref="CK22:CK24"/>
    <mergeCell ref="CL22:CL24"/>
    <mergeCell ref="CM22:CM25"/>
    <mergeCell ref="CN22:CN25"/>
    <mergeCell ref="CU22:CU24"/>
    <mergeCell ref="CV22:CV24"/>
    <mergeCell ref="CW22:CW24"/>
    <mergeCell ref="CX22:CX24"/>
    <mergeCell ref="CY22:CY24"/>
    <mergeCell ref="T21:U21"/>
    <mergeCell ref="BX21:BY21"/>
    <mergeCell ref="Y22:Y24"/>
    <mergeCell ref="Z22:Z24"/>
    <mergeCell ref="AA22:AA24"/>
    <mergeCell ref="AB22:AB24"/>
    <mergeCell ref="AC22:AC24"/>
    <mergeCell ref="AD22:AD24"/>
    <mergeCell ref="AE22:AE24"/>
    <mergeCell ref="AF22:AF24"/>
    <mergeCell ref="AG22:AG24"/>
    <mergeCell ref="AH22:AH24"/>
    <mergeCell ref="AI22:AI25"/>
    <mergeCell ref="AJ22:AJ25"/>
    <mergeCell ref="AQ22:AQ24"/>
    <mergeCell ref="AR22:AR24"/>
    <mergeCell ref="AS22:AS24"/>
    <mergeCell ref="AT22:AT24"/>
    <mergeCell ref="AU22:AU24"/>
    <mergeCell ref="AV22:AV24"/>
    <mergeCell ref="AW22:AW24"/>
    <mergeCell ref="AX22:AX24"/>
    <mergeCell ref="AY22:AY24"/>
    <mergeCell ref="AZ22:AZ24"/>
    <mergeCell ref="BA22:BA25"/>
    <mergeCell ref="BB22:BB25"/>
    <mergeCell ref="CZ17:CZ19"/>
    <mergeCell ref="DA17:DA19"/>
    <mergeCell ref="DB17:DB19"/>
    <mergeCell ref="DC17:DC19"/>
    <mergeCell ref="DD17:DD19"/>
    <mergeCell ref="DE17:DE20"/>
    <mergeCell ref="DF17:DF20"/>
    <mergeCell ref="T18:U18"/>
    <mergeCell ref="BX18:BY18"/>
    <mergeCell ref="T19:U19"/>
    <mergeCell ref="BX19:BY19"/>
    <mergeCell ref="T20:U20"/>
    <mergeCell ref="BX20:BY20"/>
    <mergeCell ref="AX17:AX19"/>
    <mergeCell ref="AY17:AY19"/>
    <mergeCell ref="AZ17:AZ19"/>
    <mergeCell ref="BA17:BA20"/>
    <mergeCell ref="CC17:CC19"/>
    <mergeCell ref="CD17:CD19"/>
    <mergeCell ref="CE17:CE19"/>
    <mergeCell ref="CF17:CF19"/>
    <mergeCell ref="CG17:CG19"/>
    <mergeCell ref="CH17:CH19"/>
    <mergeCell ref="CI17:CI19"/>
    <mergeCell ref="CJ17:CJ19"/>
    <mergeCell ref="CK17:CK19"/>
    <mergeCell ref="CL17:CL19"/>
    <mergeCell ref="CM17:CM20"/>
    <mergeCell ref="CN17:CN20"/>
    <mergeCell ref="CU17:CU19"/>
    <mergeCell ref="CV17:CV19"/>
    <mergeCell ref="CW17:CW19"/>
    <mergeCell ref="CX17:CX19"/>
    <mergeCell ref="CY17:CY19"/>
    <mergeCell ref="T16:U16"/>
    <mergeCell ref="BX16:BY16"/>
    <mergeCell ref="T17:U17"/>
    <mergeCell ref="Y17:Y19"/>
    <mergeCell ref="Z17:Z19"/>
    <mergeCell ref="AA17:AA19"/>
    <mergeCell ref="AB17:AB19"/>
    <mergeCell ref="AC17:AC19"/>
    <mergeCell ref="AD17:AD19"/>
    <mergeCell ref="AE17:AE19"/>
    <mergeCell ref="AF17:AF19"/>
    <mergeCell ref="AG17:AG19"/>
    <mergeCell ref="AH17:AH19"/>
    <mergeCell ref="AI17:AI20"/>
    <mergeCell ref="AJ17:AJ20"/>
    <mergeCell ref="AQ17:AQ19"/>
    <mergeCell ref="BB17:BB20"/>
    <mergeCell ref="BX17:BY17"/>
    <mergeCell ref="AR17:AR19"/>
    <mergeCell ref="AS17:AS19"/>
    <mergeCell ref="AT17:AT19"/>
    <mergeCell ref="AU17:AU19"/>
    <mergeCell ref="AV17:AV19"/>
    <mergeCell ref="AW17:AW19"/>
    <mergeCell ref="CL12:CL14"/>
    <mergeCell ref="CM12:CM15"/>
    <mergeCell ref="CN12:CN15"/>
    <mergeCell ref="CU12:CU14"/>
    <mergeCell ref="CV12:CV14"/>
    <mergeCell ref="CW12:CW14"/>
    <mergeCell ref="CX12:CX14"/>
    <mergeCell ref="CY12:CY14"/>
    <mergeCell ref="CZ12:CZ14"/>
    <mergeCell ref="DA12:DA14"/>
    <mergeCell ref="DB12:DB14"/>
    <mergeCell ref="DC12:DC14"/>
    <mergeCell ref="DD12:DD14"/>
    <mergeCell ref="DE12:DE15"/>
    <mergeCell ref="DF12:DF15"/>
    <mergeCell ref="T13:U13"/>
    <mergeCell ref="BX13:BY13"/>
    <mergeCell ref="T14:U14"/>
    <mergeCell ref="BX14:BY14"/>
    <mergeCell ref="T15:U15"/>
    <mergeCell ref="BX15:BY15"/>
    <mergeCell ref="AW12:AW14"/>
    <mergeCell ref="AX12:AX14"/>
    <mergeCell ref="AY12:AY14"/>
    <mergeCell ref="AZ12:AZ14"/>
    <mergeCell ref="DD7:DD9"/>
    <mergeCell ref="DE7:DE10"/>
    <mergeCell ref="DF7:DF10"/>
    <mergeCell ref="Y12:Y14"/>
    <mergeCell ref="Z12:Z14"/>
    <mergeCell ref="AA12:AA14"/>
    <mergeCell ref="AB12:AB14"/>
    <mergeCell ref="AC12:AC14"/>
    <mergeCell ref="AD12:AD14"/>
    <mergeCell ref="AE12:AE14"/>
    <mergeCell ref="AF12:AF14"/>
    <mergeCell ref="AG12:AG14"/>
    <mergeCell ref="AH12:AH14"/>
    <mergeCell ref="AI12:AI15"/>
    <mergeCell ref="AJ12:AJ15"/>
    <mergeCell ref="BA12:BA15"/>
    <mergeCell ref="BB12:BB15"/>
    <mergeCell ref="AQ12:AQ14"/>
    <mergeCell ref="AR12:AR14"/>
    <mergeCell ref="AS12:AS14"/>
    <mergeCell ref="AT12:AT14"/>
    <mergeCell ref="AU12:AU14"/>
    <mergeCell ref="AV12:AV14"/>
    <mergeCell ref="CC12:CC14"/>
    <mergeCell ref="CD12:CD14"/>
    <mergeCell ref="CE12:CE14"/>
    <mergeCell ref="CF12:CF14"/>
    <mergeCell ref="CG12:CG14"/>
    <mergeCell ref="CH12:CH14"/>
    <mergeCell ref="CI12:CI14"/>
    <mergeCell ref="CJ12:CJ14"/>
    <mergeCell ref="CK12:CK14"/>
    <mergeCell ref="CG7:CG9"/>
    <mergeCell ref="CH7:CH9"/>
    <mergeCell ref="CI7:CI9"/>
    <mergeCell ref="CJ7:CJ9"/>
    <mergeCell ref="CK7:CK10"/>
    <mergeCell ref="CL7:CL10"/>
    <mergeCell ref="CM7:CM10"/>
    <mergeCell ref="CN7:CN10"/>
    <mergeCell ref="CU7:CU9"/>
    <mergeCell ref="CV7:CV9"/>
    <mergeCell ref="CW7:CW9"/>
    <mergeCell ref="CX7:CX9"/>
    <mergeCell ref="CY7:CY9"/>
    <mergeCell ref="CZ7:CZ9"/>
    <mergeCell ref="DA7:DA9"/>
    <mergeCell ref="DB7:DB9"/>
    <mergeCell ref="DC7:DC9"/>
    <mergeCell ref="X4:AK4"/>
    <mergeCell ref="AP4:BC4"/>
    <mergeCell ref="CB4:CO4"/>
    <mergeCell ref="CT4:DG4"/>
    <mergeCell ref="Y7:Y9"/>
    <mergeCell ref="Z7:Z9"/>
    <mergeCell ref="AA7:AA9"/>
    <mergeCell ref="AB7:AB9"/>
    <mergeCell ref="AC7:AC9"/>
    <mergeCell ref="AD7:AD9"/>
    <mergeCell ref="AE7:AE9"/>
    <mergeCell ref="AF7:AF9"/>
    <mergeCell ref="AG7:AG10"/>
    <mergeCell ref="AH7:AH10"/>
    <mergeCell ref="AI7:AI10"/>
    <mergeCell ref="AJ7:AJ10"/>
    <mergeCell ref="AQ7:AQ9"/>
    <mergeCell ref="AR7:AR9"/>
    <mergeCell ref="AS7:AS9"/>
    <mergeCell ref="AT7:AT9"/>
    <mergeCell ref="AU7:AU9"/>
    <mergeCell ref="AV7:AV9"/>
    <mergeCell ref="AW7:AW9"/>
    <mergeCell ref="AX7:AX9"/>
    <mergeCell ref="AY7:AY9"/>
    <mergeCell ref="AZ7:AZ9"/>
    <mergeCell ref="BA7:BA10"/>
    <mergeCell ref="BB7:BB10"/>
    <mergeCell ref="CC7:CC9"/>
    <mergeCell ref="CD7:CD9"/>
    <mergeCell ref="CE7:CE9"/>
    <mergeCell ref="CF7:CF9"/>
  </mergeCells>
  <phoneticPr fontId="30" type="noConversion"/>
  <printOptions horizontalCentered="1" verticalCentered="1"/>
  <pageMargins left="0.39370078740157483" right="0.39370078740157483" top="0.39370078740157483" bottom="0.39370078740157483" header="0.39370078740157483" footer="0.39370078740157483"/>
  <pageSetup paperSize="9" scale="96" orientation="landscape" r:id="rId1"/>
  <headerFooter alignWithMargins="0"/>
  <rowBreaks count="4" manualBreakCount="4">
    <brk id="36" max="16383" man="1"/>
    <brk id="72" max="16383" man="1"/>
    <brk id="108" max="16383" man="1"/>
    <brk id="144" max="16383" man="1"/>
  </rowBreaks>
  <colBreaks count="1" manualBreakCount="1">
    <brk id="56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</sheetPr>
  <dimension ref="A1:DH180"/>
  <sheetViews>
    <sheetView view="pageBreakPreview" topLeftCell="A133" zoomScale="85" zoomScaleNormal="100" zoomScaleSheetLayoutView="85" workbookViewId="0">
      <selection activeCell="S155" sqref="S155"/>
    </sheetView>
  </sheetViews>
  <sheetFormatPr defaultColWidth="10" defaultRowHeight="15" customHeight="1"/>
  <cols>
    <col min="1" max="14" width="2.25" style="110" customWidth="1"/>
    <col min="15" max="15" width="2.5" style="110" customWidth="1"/>
    <col min="16" max="16" width="2.5" style="185" customWidth="1"/>
    <col min="17" max="17" width="2.75" style="110" customWidth="1"/>
    <col min="18" max="41" width="2.25" style="110" customWidth="1"/>
    <col min="42" max="50" width="2.25" style="132" customWidth="1"/>
    <col min="51" max="70" width="2.25" style="110" customWidth="1"/>
    <col min="71" max="71" width="2.5" style="110" customWidth="1"/>
    <col min="72" max="72" width="2.5" style="185" customWidth="1"/>
    <col min="73" max="73" width="2.75" style="110" customWidth="1"/>
    <col min="74" max="97" width="2.25" style="110" customWidth="1"/>
    <col min="98" max="106" width="2.25" style="132" customWidth="1"/>
    <col min="107" max="112" width="2.25" style="110" customWidth="1"/>
    <col min="113" max="16384" width="10" style="110"/>
  </cols>
  <sheetData>
    <row r="1" spans="1:112" ht="15" customHeight="1">
      <c r="A1" s="104" t="s">
        <v>72</v>
      </c>
      <c r="B1" s="105"/>
      <c r="C1" s="105"/>
      <c r="D1" s="106"/>
      <c r="E1" s="106"/>
      <c r="F1" s="107"/>
      <c r="G1" s="107"/>
      <c r="H1" s="107"/>
      <c r="I1" s="106"/>
      <c r="J1" s="106"/>
      <c r="K1" s="106"/>
      <c r="L1" s="106"/>
      <c r="M1" s="106"/>
      <c r="N1" s="106"/>
      <c r="O1" s="106"/>
      <c r="P1" s="106"/>
      <c r="Q1" s="107"/>
      <c r="R1" s="107"/>
      <c r="S1" s="107"/>
      <c r="T1" s="107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8"/>
      <c r="AQ1" s="108"/>
      <c r="AR1" s="108"/>
      <c r="AS1" s="108"/>
      <c r="AT1" s="108"/>
      <c r="AU1" s="108"/>
      <c r="AV1" s="108"/>
      <c r="AW1" s="108"/>
      <c r="AX1" s="108"/>
      <c r="AY1" s="106"/>
      <c r="AZ1" s="106"/>
      <c r="BA1" s="106"/>
      <c r="BB1" s="106"/>
      <c r="BC1" s="106"/>
      <c r="BD1" s="109"/>
      <c r="BE1" s="104" t="s">
        <v>73</v>
      </c>
      <c r="BF1" s="105"/>
      <c r="BG1" s="105"/>
      <c r="BH1" s="106"/>
      <c r="BI1" s="106"/>
      <c r="BJ1" s="107"/>
      <c r="BK1" s="107"/>
      <c r="BL1" s="107"/>
      <c r="BM1" s="106"/>
      <c r="BN1" s="106"/>
      <c r="BO1" s="106"/>
      <c r="BP1" s="106"/>
      <c r="BQ1" s="106"/>
      <c r="BR1" s="106"/>
      <c r="BS1" s="106"/>
      <c r="BT1" s="106"/>
      <c r="BU1" s="107"/>
      <c r="BV1" s="107"/>
      <c r="BW1" s="107"/>
      <c r="BX1" s="107"/>
      <c r="BY1" s="106"/>
      <c r="BZ1" s="106"/>
      <c r="CA1" s="106"/>
      <c r="CB1" s="106"/>
      <c r="CC1" s="106"/>
      <c r="CD1" s="106"/>
      <c r="CE1" s="106"/>
      <c r="CF1" s="106"/>
      <c r="CG1" s="106"/>
      <c r="CH1" s="106"/>
      <c r="CI1" s="106"/>
      <c r="CJ1" s="106"/>
      <c r="CK1" s="106"/>
      <c r="CL1" s="106"/>
      <c r="CM1" s="106"/>
      <c r="CN1" s="106"/>
      <c r="CO1" s="106"/>
      <c r="CP1" s="106"/>
      <c r="CQ1" s="106"/>
      <c r="CR1" s="106"/>
      <c r="CS1" s="106"/>
      <c r="CT1" s="108"/>
      <c r="CU1" s="108"/>
      <c r="CV1" s="108"/>
      <c r="CW1" s="108"/>
      <c r="CX1" s="108"/>
      <c r="CY1" s="108"/>
      <c r="CZ1" s="108"/>
      <c r="DA1" s="108"/>
      <c r="DB1" s="108"/>
      <c r="DC1" s="106"/>
      <c r="DD1" s="106"/>
      <c r="DE1" s="106"/>
      <c r="DF1" s="106"/>
      <c r="DG1" s="106"/>
      <c r="DH1" s="109"/>
    </row>
    <row r="2" spans="1:112" ht="15" customHeight="1">
      <c r="A2" s="111"/>
      <c r="B2" s="112"/>
      <c r="C2" s="112"/>
      <c r="D2" s="112"/>
      <c r="E2" s="112"/>
      <c r="F2" s="113" t="s">
        <v>32</v>
      </c>
      <c r="G2" s="112"/>
      <c r="H2" s="114" t="s">
        <v>64</v>
      </c>
      <c r="I2" s="115"/>
      <c r="J2" s="112"/>
      <c r="K2" s="112"/>
      <c r="L2" s="115"/>
      <c r="M2" s="116"/>
      <c r="N2" s="115"/>
      <c r="O2" s="112"/>
      <c r="P2" s="112"/>
      <c r="Q2" s="112"/>
      <c r="R2" s="112"/>
      <c r="S2" s="116"/>
      <c r="T2" s="116"/>
      <c r="U2" s="112"/>
      <c r="V2" s="112"/>
      <c r="W2" s="112"/>
      <c r="X2" s="117"/>
      <c r="Y2" s="117"/>
      <c r="Z2" s="117"/>
      <c r="AA2" s="117"/>
      <c r="AB2" s="117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8"/>
      <c r="AQ2" s="118"/>
      <c r="AR2" s="118"/>
      <c r="AS2" s="118"/>
      <c r="AT2" s="118"/>
      <c r="AU2" s="118"/>
      <c r="AV2" s="118"/>
      <c r="AW2" s="118"/>
      <c r="AX2" s="118"/>
      <c r="AY2" s="112"/>
      <c r="AZ2" s="112"/>
      <c r="BA2" s="112"/>
      <c r="BB2" s="112"/>
      <c r="BC2" s="112"/>
      <c r="BD2" s="119"/>
      <c r="BE2" s="111"/>
      <c r="BF2" s="112"/>
      <c r="BG2" s="112"/>
      <c r="BH2" s="112"/>
      <c r="BI2" s="112"/>
      <c r="BJ2" s="113" t="s">
        <v>32</v>
      </c>
      <c r="BK2" s="112"/>
      <c r="BL2" s="114" t="str">
        <f>H2</f>
        <v>xxxxx</v>
      </c>
      <c r="BM2" s="115"/>
      <c r="BN2" s="112"/>
      <c r="BO2" s="112"/>
      <c r="BP2" s="115"/>
      <c r="BQ2" s="116"/>
      <c r="BR2" s="115"/>
      <c r="BS2" s="115"/>
      <c r="BT2" s="116"/>
      <c r="BU2" s="116"/>
      <c r="BV2" s="116"/>
      <c r="BW2" s="116"/>
      <c r="BX2" s="116"/>
      <c r="BY2" s="112"/>
      <c r="BZ2" s="112"/>
      <c r="CA2" s="112"/>
      <c r="CB2" s="117"/>
      <c r="CC2" s="117"/>
      <c r="CD2" s="117"/>
      <c r="CE2" s="117"/>
      <c r="CF2" s="117"/>
      <c r="CG2" s="112"/>
      <c r="CH2" s="112"/>
      <c r="CI2" s="112"/>
      <c r="CJ2" s="112"/>
      <c r="CK2" s="112"/>
      <c r="CL2" s="112"/>
      <c r="CM2" s="112"/>
      <c r="CN2" s="112"/>
      <c r="CO2" s="112"/>
      <c r="CP2" s="112"/>
      <c r="CQ2" s="120"/>
      <c r="CR2" s="120"/>
      <c r="CS2" s="112"/>
      <c r="CT2" s="118"/>
      <c r="CU2" s="118"/>
      <c r="CV2" s="118"/>
      <c r="CW2" s="118"/>
      <c r="CX2" s="118"/>
      <c r="CY2" s="118"/>
      <c r="CZ2" s="118"/>
      <c r="DA2" s="118"/>
      <c r="DB2" s="118"/>
      <c r="DC2" s="112"/>
      <c r="DD2" s="112"/>
      <c r="DE2" s="112"/>
      <c r="DF2" s="112"/>
      <c r="DG2" s="112"/>
      <c r="DH2" s="119"/>
    </row>
    <row r="3" spans="1:112" ht="15" customHeight="1">
      <c r="A3" s="111"/>
      <c r="B3" s="112"/>
      <c r="C3" s="112"/>
      <c r="D3" s="112"/>
      <c r="E3" s="112"/>
      <c r="F3" s="113" t="s">
        <v>31</v>
      </c>
      <c r="G3" s="112"/>
      <c r="H3" s="121" t="s">
        <v>64</v>
      </c>
      <c r="I3" s="112"/>
      <c r="J3" s="112"/>
      <c r="K3" s="112"/>
      <c r="L3" s="112"/>
      <c r="M3" s="112"/>
      <c r="N3" s="112"/>
      <c r="O3" s="112"/>
      <c r="P3" s="112"/>
      <c r="Q3" s="112"/>
      <c r="R3" s="116"/>
      <c r="S3" s="116"/>
      <c r="T3" s="112"/>
      <c r="U3" s="112"/>
      <c r="V3" s="112"/>
      <c r="W3" s="112"/>
      <c r="X3" s="12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8"/>
      <c r="AQ3" s="118"/>
      <c r="AR3" s="118"/>
      <c r="AS3" s="118"/>
      <c r="AT3" s="118"/>
      <c r="AU3" s="118"/>
      <c r="AV3" s="118"/>
      <c r="AW3" s="118"/>
      <c r="AX3" s="118"/>
      <c r="AY3" s="112"/>
      <c r="AZ3" s="112"/>
      <c r="BA3" s="112"/>
      <c r="BB3" s="112"/>
      <c r="BC3" s="112"/>
      <c r="BD3" s="119"/>
      <c r="BE3" s="111"/>
      <c r="BF3" s="112"/>
      <c r="BG3" s="112"/>
      <c r="BH3" s="112"/>
      <c r="BI3" s="112"/>
      <c r="BJ3" s="113" t="s">
        <v>31</v>
      </c>
      <c r="BK3" s="112"/>
      <c r="BL3" s="114" t="str">
        <f>H3</f>
        <v>xxxxx</v>
      </c>
      <c r="BM3" s="112"/>
      <c r="BN3" s="112"/>
      <c r="BO3" s="112"/>
      <c r="BP3" s="112"/>
      <c r="BQ3" s="112"/>
      <c r="BR3" s="112"/>
      <c r="BS3" s="112"/>
      <c r="BT3" s="112"/>
      <c r="BU3" s="112"/>
      <c r="BV3" s="116"/>
      <c r="BW3" s="116"/>
      <c r="BX3" s="112"/>
      <c r="BY3" s="112"/>
      <c r="BZ3" s="112"/>
      <c r="CA3" s="112"/>
      <c r="CB3" s="12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23"/>
      <c r="CR3" s="123"/>
      <c r="CS3" s="112"/>
      <c r="CT3" s="118"/>
      <c r="CU3" s="118"/>
      <c r="CV3" s="118"/>
      <c r="CW3" s="118"/>
      <c r="CX3" s="118"/>
      <c r="CY3" s="118"/>
      <c r="CZ3" s="118"/>
      <c r="DA3" s="118"/>
      <c r="DB3" s="118"/>
      <c r="DC3" s="112"/>
      <c r="DD3" s="112"/>
      <c r="DE3" s="112"/>
      <c r="DF3" s="112"/>
      <c r="DG3" s="112"/>
      <c r="DH3" s="119"/>
    </row>
    <row r="4" spans="1:112" ht="15" customHeight="1" thickBot="1">
      <c r="A4" s="111"/>
      <c r="B4" s="112"/>
      <c r="C4" s="112"/>
      <c r="D4" s="115"/>
      <c r="E4" s="112"/>
      <c r="F4" s="113" t="s">
        <v>34</v>
      </c>
      <c r="G4" s="112"/>
      <c r="H4" s="114" t="s">
        <v>65</v>
      </c>
      <c r="I4" s="112"/>
      <c r="J4" s="112"/>
      <c r="K4" s="112"/>
      <c r="L4" s="112"/>
      <c r="M4" s="112"/>
      <c r="N4" s="112"/>
      <c r="O4" s="112"/>
      <c r="P4" s="198"/>
      <c r="Q4" s="112"/>
      <c r="R4" s="112"/>
      <c r="S4" s="112"/>
      <c r="T4" s="112"/>
      <c r="U4" s="112"/>
      <c r="V4" s="112"/>
      <c r="W4" s="112"/>
      <c r="X4" s="295" t="s">
        <v>2</v>
      </c>
      <c r="Y4" s="295"/>
      <c r="Z4" s="295"/>
      <c r="AA4" s="295"/>
      <c r="AB4" s="295"/>
      <c r="AC4" s="295"/>
      <c r="AD4" s="295"/>
      <c r="AE4" s="295"/>
      <c r="AF4" s="295"/>
      <c r="AG4" s="295"/>
      <c r="AH4" s="295"/>
      <c r="AI4" s="295"/>
      <c r="AJ4" s="295"/>
      <c r="AK4" s="295"/>
      <c r="AL4" s="197"/>
      <c r="AM4" s="197"/>
      <c r="AN4" s="198"/>
      <c r="AO4" s="198"/>
      <c r="AP4" s="295" t="s">
        <v>3</v>
      </c>
      <c r="AQ4" s="295"/>
      <c r="AR4" s="295"/>
      <c r="AS4" s="295"/>
      <c r="AT4" s="295"/>
      <c r="AU4" s="295"/>
      <c r="AV4" s="295"/>
      <c r="AW4" s="295"/>
      <c r="AX4" s="295"/>
      <c r="AY4" s="295"/>
      <c r="AZ4" s="295"/>
      <c r="BA4" s="295"/>
      <c r="BB4" s="295"/>
      <c r="BC4" s="295"/>
      <c r="BD4" s="119"/>
      <c r="BE4" s="111"/>
      <c r="BF4" s="112"/>
      <c r="BG4" s="112"/>
      <c r="BH4" s="115"/>
      <c r="BI4" s="112"/>
      <c r="BJ4" s="113" t="s">
        <v>34</v>
      </c>
      <c r="BK4" s="112"/>
      <c r="BL4" s="114" t="str">
        <f>H4</f>
        <v>FCSXXXX</v>
      </c>
      <c r="BM4" s="112"/>
      <c r="BN4" s="112"/>
      <c r="BO4" s="112"/>
      <c r="BP4" s="112"/>
      <c r="BQ4" s="112"/>
      <c r="BR4" s="112"/>
      <c r="BS4" s="112"/>
      <c r="BT4" s="198"/>
      <c r="BU4" s="112"/>
      <c r="BV4" s="112"/>
      <c r="BW4" s="112"/>
      <c r="BX4" s="112"/>
      <c r="BY4" s="112"/>
      <c r="BZ4" s="112"/>
      <c r="CA4" s="112"/>
      <c r="CB4" s="295" t="s">
        <v>2</v>
      </c>
      <c r="CC4" s="295"/>
      <c r="CD4" s="295"/>
      <c r="CE4" s="295"/>
      <c r="CF4" s="295"/>
      <c r="CG4" s="295"/>
      <c r="CH4" s="295"/>
      <c r="CI4" s="295"/>
      <c r="CJ4" s="295"/>
      <c r="CK4" s="295"/>
      <c r="CL4" s="295"/>
      <c r="CM4" s="295"/>
      <c r="CN4" s="295"/>
      <c r="CO4" s="295"/>
      <c r="CP4" s="197"/>
      <c r="CQ4" s="197"/>
      <c r="CR4" s="198"/>
      <c r="CS4" s="198"/>
      <c r="CT4" s="295" t="s">
        <v>3</v>
      </c>
      <c r="CU4" s="295"/>
      <c r="CV4" s="295"/>
      <c r="CW4" s="295"/>
      <c r="CX4" s="295"/>
      <c r="CY4" s="295"/>
      <c r="CZ4" s="295"/>
      <c r="DA4" s="295"/>
      <c r="DB4" s="295"/>
      <c r="DC4" s="295"/>
      <c r="DD4" s="295"/>
      <c r="DE4" s="295"/>
      <c r="DF4" s="295"/>
      <c r="DG4" s="295"/>
      <c r="DH4" s="119"/>
    </row>
    <row r="5" spans="1:112" ht="15" customHeight="1">
      <c r="A5" s="111"/>
      <c r="B5" s="112"/>
      <c r="C5" s="112"/>
      <c r="D5" s="112"/>
      <c r="E5" s="112"/>
      <c r="F5" s="113" t="s">
        <v>35</v>
      </c>
      <c r="G5" s="112"/>
      <c r="H5" s="190" t="s">
        <v>66</v>
      </c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04"/>
      <c r="Y5" s="124">
        <v>1</v>
      </c>
      <c r="Z5" s="124">
        <v>2</v>
      </c>
      <c r="AA5" s="124">
        <v>3</v>
      </c>
      <c r="AB5" s="124">
        <v>4</v>
      </c>
      <c r="AC5" s="124">
        <v>5</v>
      </c>
      <c r="AD5" s="124">
        <v>6</v>
      </c>
      <c r="AE5" s="124">
        <v>7</v>
      </c>
      <c r="AF5" s="124">
        <v>8</v>
      </c>
      <c r="AG5" s="106"/>
      <c r="AH5" s="106"/>
      <c r="AI5" s="106"/>
      <c r="AJ5" s="106"/>
      <c r="AK5" s="109"/>
      <c r="AL5" s="112"/>
      <c r="AM5" s="112"/>
      <c r="AN5" s="198"/>
      <c r="AO5" s="198"/>
      <c r="AP5" s="104"/>
      <c r="AQ5" s="124">
        <v>1</v>
      </c>
      <c r="AR5" s="124">
        <v>2</v>
      </c>
      <c r="AS5" s="124">
        <v>3</v>
      </c>
      <c r="AT5" s="124">
        <v>4</v>
      </c>
      <c r="AU5" s="124">
        <v>5</v>
      </c>
      <c r="AV5" s="124">
        <v>6</v>
      </c>
      <c r="AW5" s="124">
        <v>7</v>
      </c>
      <c r="AX5" s="124">
        <v>8</v>
      </c>
      <c r="AY5" s="106"/>
      <c r="AZ5" s="106"/>
      <c r="BA5" s="106"/>
      <c r="BB5" s="106"/>
      <c r="BC5" s="109"/>
      <c r="BD5" s="119"/>
      <c r="BE5" s="111"/>
      <c r="BF5" s="112"/>
      <c r="BG5" s="112"/>
      <c r="BH5" s="112"/>
      <c r="BI5" s="112"/>
      <c r="BJ5" s="113" t="s">
        <v>35</v>
      </c>
      <c r="BK5" s="112"/>
      <c r="BL5" s="114" t="str">
        <f>H5</f>
        <v>0X.XX</v>
      </c>
      <c r="BM5" s="112"/>
      <c r="BN5" s="112"/>
      <c r="BO5" s="112"/>
      <c r="BP5" s="112"/>
      <c r="BQ5" s="112"/>
      <c r="BR5" s="112"/>
      <c r="BS5" s="112"/>
      <c r="BT5" s="112"/>
      <c r="BU5" s="112"/>
      <c r="BV5" s="112"/>
      <c r="BW5" s="112"/>
      <c r="BX5" s="112"/>
      <c r="BY5" s="112"/>
      <c r="BZ5" s="112"/>
      <c r="CA5" s="112"/>
      <c r="CB5" s="104"/>
      <c r="CC5" s="124">
        <v>1</v>
      </c>
      <c r="CD5" s="124">
        <v>2</v>
      </c>
      <c r="CE5" s="124">
        <v>3</v>
      </c>
      <c r="CF5" s="124">
        <v>4</v>
      </c>
      <c r="CG5" s="124">
        <v>5</v>
      </c>
      <c r="CH5" s="124">
        <v>6</v>
      </c>
      <c r="CI5" s="124">
        <v>7</v>
      </c>
      <c r="CJ5" s="124">
        <v>8</v>
      </c>
      <c r="CK5" s="106"/>
      <c r="CL5" s="106"/>
      <c r="CM5" s="106"/>
      <c r="CN5" s="106"/>
      <c r="CO5" s="109"/>
      <c r="CP5" s="112"/>
      <c r="CQ5" s="112"/>
      <c r="CR5" s="198"/>
      <c r="CS5" s="198"/>
      <c r="CT5" s="104"/>
      <c r="CU5" s="124">
        <v>1</v>
      </c>
      <c r="CV5" s="124">
        <v>2</v>
      </c>
      <c r="CW5" s="124">
        <v>3</v>
      </c>
      <c r="CX5" s="124">
        <v>4</v>
      </c>
      <c r="CY5" s="124">
        <v>5</v>
      </c>
      <c r="CZ5" s="124">
        <v>6</v>
      </c>
      <c r="DA5" s="124">
        <v>7</v>
      </c>
      <c r="DB5" s="124">
        <v>8</v>
      </c>
      <c r="DC5" s="106"/>
      <c r="DD5" s="106"/>
      <c r="DE5" s="106"/>
      <c r="DF5" s="106"/>
      <c r="DG5" s="109"/>
      <c r="DH5" s="119"/>
    </row>
    <row r="6" spans="1:112" ht="15" customHeight="1">
      <c r="A6" s="111"/>
      <c r="B6" s="112"/>
      <c r="C6" s="112"/>
      <c r="D6" s="112"/>
      <c r="E6" s="112"/>
      <c r="F6" s="113" t="s">
        <v>33</v>
      </c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1"/>
      <c r="Y6" s="112"/>
      <c r="Z6" s="112"/>
      <c r="AA6" s="112"/>
      <c r="AB6" s="112"/>
      <c r="AC6" s="112"/>
      <c r="AD6" s="112"/>
      <c r="AE6" s="112"/>
      <c r="AF6" s="112"/>
      <c r="AG6" s="198"/>
      <c r="AH6" s="198"/>
      <c r="AI6" s="198"/>
      <c r="AJ6" s="198"/>
      <c r="AK6" s="125"/>
      <c r="AL6" s="198"/>
      <c r="AM6" s="198"/>
      <c r="AN6" s="198"/>
      <c r="AO6" s="198"/>
      <c r="AP6" s="111"/>
      <c r="AQ6" s="112"/>
      <c r="AR6" s="112"/>
      <c r="AS6" s="137"/>
      <c r="AT6" s="137"/>
      <c r="AU6" s="112"/>
      <c r="AV6" s="112"/>
      <c r="AW6" s="112"/>
      <c r="AX6" s="112"/>
      <c r="AY6" s="198"/>
      <c r="AZ6" s="198"/>
      <c r="BA6" s="198"/>
      <c r="BB6" s="198"/>
      <c r="BC6" s="125"/>
      <c r="BD6" s="119"/>
      <c r="BE6" s="111"/>
      <c r="BF6" s="112"/>
      <c r="BG6" s="112"/>
      <c r="BH6" s="112"/>
      <c r="BI6" s="112"/>
      <c r="BJ6" s="113" t="s">
        <v>33</v>
      </c>
      <c r="BK6" s="112"/>
      <c r="BL6" s="114">
        <f>H6</f>
        <v>0</v>
      </c>
      <c r="BM6" s="112"/>
      <c r="BN6" s="112"/>
      <c r="BO6" s="112"/>
      <c r="BP6" s="112"/>
      <c r="BQ6" s="112"/>
      <c r="BR6" s="112"/>
      <c r="BS6" s="112"/>
      <c r="BT6" s="112"/>
      <c r="BU6" s="112"/>
      <c r="BV6" s="112"/>
      <c r="BW6" s="112"/>
      <c r="BX6" s="112"/>
      <c r="BY6" s="112"/>
      <c r="BZ6" s="112"/>
      <c r="CA6" s="112"/>
      <c r="CB6" s="111"/>
      <c r="CC6" s="112"/>
      <c r="CD6" s="112"/>
      <c r="CE6" s="112"/>
      <c r="CF6" s="112"/>
      <c r="CG6" s="112"/>
      <c r="CH6" s="112"/>
      <c r="CI6" s="112"/>
      <c r="CJ6" s="112"/>
      <c r="CK6" s="198"/>
      <c r="CL6" s="198"/>
      <c r="CM6" s="198"/>
      <c r="CN6" s="198"/>
      <c r="CO6" s="125"/>
      <c r="CP6" s="198"/>
      <c r="CQ6" s="198"/>
      <c r="CR6" s="198"/>
      <c r="CS6" s="198"/>
      <c r="CT6" s="111"/>
      <c r="CU6" s="112"/>
      <c r="CV6" s="112"/>
      <c r="CW6" s="112"/>
      <c r="CX6" s="112"/>
      <c r="CY6" s="112"/>
      <c r="CZ6" s="112"/>
      <c r="DA6" s="112"/>
      <c r="DB6" s="112"/>
      <c r="DC6" s="198"/>
      <c r="DD6" s="198"/>
      <c r="DE6" s="198"/>
      <c r="DF6" s="198"/>
      <c r="DG6" s="119"/>
      <c r="DH6" s="119"/>
    </row>
    <row r="7" spans="1:112" ht="15" customHeight="1">
      <c r="A7" s="111"/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1"/>
      <c r="Y7" s="241"/>
      <c r="Z7" s="241"/>
      <c r="AA7" s="286"/>
      <c r="AB7" s="286"/>
      <c r="AC7" s="286"/>
      <c r="AD7" s="286"/>
      <c r="AE7" s="250"/>
      <c r="AF7" s="250"/>
      <c r="AG7" s="253"/>
      <c r="AH7" s="253"/>
      <c r="AI7" s="253"/>
      <c r="AJ7" s="253"/>
      <c r="AK7" s="119"/>
      <c r="AL7" s="112"/>
      <c r="AM7" s="112"/>
      <c r="AN7" s="198"/>
      <c r="AO7" s="198"/>
      <c r="AP7" s="126"/>
      <c r="AQ7" s="289"/>
      <c r="AR7" s="289"/>
      <c r="AS7" s="286"/>
      <c r="AT7" s="286"/>
      <c r="AU7" s="289"/>
      <c r="AV7" s="289"/>
      <c r="AW7" s="289"/>
      <c r="AX7" s="289"/>
      <c r="AY7" s="253"/>
      <c r="AZ7" s="253"/>
      <c r="BA7" s="253"/>
      <c r="BB7" s="253"/>
      <c r="BC7" s="119"/>
      <c r="BD7" s="119"/>
      <c r="BE7" s="111"/>
      <c r="BF7" s="112"/>
      <c r="BG7" s="112"/>
      <c r="BH7" s="112"/>
      <c r="BI7" s="112"/>
      <c r="BJ7" s="112"/>
      <c r="BK7" s="112"/>
      <c r="BL7" s="112"/>
      <c r="BM7" s="112"/>
      <c r="BN7" s="112"/>
      <c r="BO7" s="112"/>
      <c r="BP7" s="112"/>
      <c r="BQ7" s="112"/>
      <c r="BR7" s="112"/>
      <c r="BS7" s="112"/>
      <c r="BT7" s="112"/>
      <c r="BU7" s="112"/>
      <c r="BV7" s="112"/>
      <c r="BW7" s="112"/>
      <c r="BX7" s="112"/>
      <c r="BY7" s="112"/>
      <c r="BZ7" s="112"/>
      <c r="CA7" s="112"/>
      <c r="CB7" s="111"/>
      <c r="CC7" s="267"/>
      <c r="CD7" s="267"/>
      <c r="CE7" s="267"/>
      <c r="CF7" s="267"/>
      <c r="CG7" s="273"/>
      <c r="CH7" s="273"/>
      <c r="CI7" s="276"/>
      <c r="CJ7" s="276"/>
      <c r="CK7" s="238"/>
      <c r="CL7" s="238"/>
      <c r="CM7" s="238"/>
      <c r="CN7" s="238"/>
      <c r="CO7" s="119"/>
      <c r="CP7" s="112"/>
      <c r="CQ7" s="112"/>
      <c r="CR7" s="198"/>
      <c r="CS7" s="198"/>
      <c r="CT7" s="126"/>
      <c r="CU7" s="267"/>
      <c r="CV7" s="267"/>
      <c r="CW7" s="270"/>
      <c r="CX7" s="270"/>
      <c r="CY7" s="270"/>
      <c r="CZ7" s="270"/>
      <c r="DA7" s="264"/>
      <c r="DB7" s="264"/>
      <c r="DC7" s="238"/>
      <c r="DD7" s="238"/>
      <c r="DE7" s="238"/>
      <c r="DF7" s="238"/>
      <c r="DG7" s="119"/>
      <c r="DH7" s="119"/>
    </row>
    <row r="8" spans="1:112" ht="15" customHeight="1">
      <c r="A8" s="111"/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98"/>
      <c r="Q8" s="122" t="s">
        <v>36</v>
      </c>
      <c r="R8" s="122"/>
      <c r="S8" s="112"/>
      <c r="T8" s="112"/>
      <c r="U8" s="112"/>
      <c r="V8" s="198" t="s">
        <v>8</v>
      </c>
      <c r="W8" s="112"/>
      <c r="X8" s="111"/>
      <c r="Y8" s="242"/>
      <c r="Z8" s="242"/>
      <c r="AA8" s="287"/>
      <c r="AB8" s="287"/>
      <c r="AC8" s="287"/>
      <c r="AD8" s="287"/>
      <c r="AE8" s="296"/>
      <c r="AF8" s="296"/>
      <c r="AG8" s="254"/>
      <c r="AH8" s="254"/>
      <c r="AI8" s="254"/>
      <c r="AJ8" s="254"/>
      <c r="AK8" s="119"/>
      <c r="AL8" s="112"/>
      <c r="AM8" s="112"/>
      <c r="AN8" s="198" t="s">
        <v>9</v>
      </c>
      <c r="AO8" s="198"/>
      <c r="AP8" s="126"/>
      <c r="AQ8" s="290"/>
      <c r="AR8" s="290"/>
      <c r="AS8" s="287"/>
      <c r="AT8" s="287"/>
      <c r="AU8" s="290"/>
      <c r="AV8" s="290"/>
      <c r="AW8" s="290"/>
      <c r="AX8" s="290"/>
      <c r="AY8" s="254"/>
      <c r="AZ8" s="254"/>
      <c r="BA8" s="254"/>
      <c r="BB8" s="254"/>
      <c r="BC8" s="119"/>
      <c r="BD8" s="119"/>
      <c r="BE8" s="111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98"/>
      <c r="BU8" s="122" t="s">
        <v>36</v>
      </c>
      <c r="BV8" s="122"/>
      <c r="BW8" s="112"/>
      <c r="BX8" s="112"/>
      <c r="BY8" s="112"/>
      <c r="BZ8" s="198" t="s">
        <v>8</v>
      </c>
      <c r="CA8" s="112"/>
      <c r="CB8" s="111"/>
      <c r="CC8" s="268"/>
      <c r="CD8" s="268"/>
      <c r="CE8" s="268"/>
      <c r="CF8" s="268"/>
      <c r="CG8" s="274"/>
      <c r="CH8" s="274"/>
      <c r="CI8" s="298"/>
      <c r="CJ8" s="298"/>
      <c r="CK8" s="239"/>
      <c r="CL8" s="239"/>
      <c r="CM8" s="239"/>
      <c r="CN8" s="239"/>
      <c r="CO8" s="119"/>
      <c r="CP8" s="112"/>
      <c r="CQ8" s="112"/>
      <c r="CR8" s="198" t="s">
        <v>9</v>
      </c>
      <c r="CS8" s="198"/>
      <c r="CT8" s="126"/>
      <c r="CU8" s="268"/>
      <c r="CV8" s="268"/>
      <c r="CW8" s="271"/>
      <c r="CX8" s="271"/>
      <c r="CY8" s="271"/>
      <c r="CZ8" s="271"/>
      <c r="DA8" s="265"/>
      <c r="DB8" s="265"/>
      <c r="DC8" s="239"/>
      <c r="DD8" s="239"/>
      <c r="DE8" s="239"/>
      <c r="DF8" s="239"/>
      <c r="DG8" s="119"/>
      <c r="DH8" s="119"/>
    </row>
    <row r="9" spans="1:112" ht="15" customHeight="1">
      <c r="A9" s="111"/>
      <c r="B9" s="112"/>
      <c r="C9" s="112"/>
      <c r="D9" s="112"/>
      <c r="E9" s="112"/>
      <c r="F9" s="113" t="s">
        <v>39</v>
      </c>
      <c r="G9" s="112"/>
      <c r="H9" s="115" t="s">
        <v>47</v>
      </c>
      <c r="I9" s="112"/>
      <c r="J9" s="112"/>
      <c r="K9" s="112"/>
      <c r="L9" s="112"/>
      <c r="M9" s="112"/>
      <c r="N9" s="112"/>
      <c r="O9" s="112"/>
      <c r="P9" s="113"/>
      <c r="Q9" s="156">
        <v>0</v>
      </c>
      <c r="R9" s="122"/>
      <c r="S9" s="112"/>
      <c r="T9" s="112"/>
      <c r="U9" s="112"/>
      <c r="V9" s="112"/>
      <c r="W9" s="112"/>
      <c r="X9" s="111"/>
      <c r="Y9" s="243"/>
      <c r="Z9" s="243"/>
      <c r="AA9" s="288"/>
      <c r="AB9" s="288"/>
      <c r="AC9" s="288"/>
      <c r="AD9" s="288"/>
      <c r="AE9" s="297"/>
      <c r="AF9" s="297"/>
      <c r="AG9" s="254"/>
      <c r="AH9" s="254"/>
      <c r="AI9" s="254"/>
      <c r="AJ9" s="254"/>
      <c r="AK9" s="119"/>
      <c r="AL9" s="112"/>
      <c r="AM9" s="112"/>
      <c r="AN9" s="198"/>
      <c r="AO9" s="198"/>
      <c r="AP9" s="126"/>
      <c r="AQ9" s="291"/>
      <c r="AR9" s="291"/>
      <c r="AS9" s="288"/>
      <c r="AT9" s="288"/>
      <c r="AU9" s="291"/>
      <c r="AV9" s="291"/>
      <c r="AW9" s="291"/>
      <c r="AX9" s="291"/>
      <c r="AY9" s="255"/>
      <c r="AZ9" s="255"/>
      <c r="BA9" s="254"/>
      <c r="BB9" s="254"/>
      <c r="BC9" s="119"/>
      <c r="BD9" s="119"/>
      <c r="BE9" s="111" t="s">
        <v>51</v>
      </c>
      <c r="BF9" s="112"/>
      <c r="BG9" s="112"/>
      <c r="BH9" s="112"/>
      <c r="BI9" s="112"/>
      <c r="BJ9" s="113"/>
      <c r="BK9" s="112"/>
      <c r="BL9" s="115"/>
      <c r="BM9" s="112"/>
      <c r="BN9" s="112"/>
      <c r="BO9" s="112"/>
      <c r="BP9" s="112"/>
      <c r="BQ9" s="112"/>
      <c r="BR9" s="112"/>
      <c r="BS9" s="112"/>
      <c r="BT9" s="113"/>
      <c r="BU9" s="156">
        <f t="shared" ref="BU9" si="0">SUM(BS9:BT9)</f>
        <v>0</v>
      </c>
      <c r="BV9" s="122"/>
      <c r="BW9" s="112"/>
      <c r="BX9" s="112"/>
      <c r="BY9" s="112"/>
      <c r="BZ9" s="112"/>
      <c r="CA9" s="112"/>
      <c r="CB9" s="111"/>
      <c r="CC9" s="269"/>
      <c r="CD9" s="269"/>
      <c r="CE9" s="269"/>
      <c r="CF9" s="269"/>
      <c r="CG9" s="275"/>
      <c r="CH9" s="275"/>
      <c r="CI9" s="299"/>
      <c r="CJ9" s="299"/>
      <c r="CK9" s="239"/>
      <c r="CL9" s="239"/>
      <c r="CM9" s="239"/>
      <c r="CN9" s="239"/>
      <c r="CO9" s="119"/>
      <c r="CP9" s="112"/>
      <c r="CQ9" s="112"/>
      <c r="CR9" s="198"/>
      <c r="CS9" s="198"/>
      <c r="CT9" s="126"/>
      <c r="CU9" s="269"/>
      <c r="CV9" s="269"/>
      <c r="CW9" s="272"/>
      <c r="CX9" s="272"/>
      <c r="CY9" s="272"/>
      <c r="CZ9" s="272"/>
      <c r="DA9" s="266"/>
      <c r="DB9" s="266"/>
      <c r="DC9" s="240"/>
      <c r="DD9" s="240"/>
      <c r="DE9" s="239"/>
      <c r="DF9" s="239"/>
      <c r="DG9" s="119"/>
      <c r="DH9" s="119"/>
    </row>
    <row r="10" spans="1:112" ht="15" customHeight="1">
      <c r="A10" s="111"/>
      <c r="B10" s="112"/>
      <c r="C10" s="112"/>
      <c r="D10" s="112"/>
      <c r="E10" s="112"/>
      <c r="F10" s="113" t="s">
        <v>40</v>
      </c>
      <c r="G10" s="112"/>
      <c r="H10" s="115" t="s">
        <v>52</v>
      </c>
      <c r="I10" s="112"/>
      <c r="J10" s="112"/>
      <c r="K10" s="112"/>
      <c r="L10" s="112"/>
      <c r="M10" s="112"/>
      <c r="N10" s="112"/>
      <c r="O10" s="112"/>
      <c r="P10" s="113"/>
      <c r="Q10" s="156">
        <v>0</v>
      </c>
      <c r="R10" s="122"/>
      <c r="S10" s="112"/>
      <c r="T10" s="112"/>
      <c r="U10" s="112"/>
      <c r="V10" s="112"/>
      <c r="W10" s="112"/>
      <c r="X10" s="111"/>
      <c r="Y10" s="172"/>
      <c r="Z10" s="172"/>
      <c r="AA10" s="172"/>
      <c r="AB10" s="172"/>
      <c r="AC10" s="120"/>
      <c r="AD10" s="164"/>
      <c r="AE10" s="162"/>
      <c r="AF10" s="162"/>
      <c r="AG10" s="255"/>
      <c r="AH10" s="255"/>
      <c r="AI10" s="255"/>
      <c r="AJ10" s="255"/>
      <c r="AK10" s="119"/>
      <c r="AL10" s="112"/>
      <c r="AM10" s="112"/>
      <c r="AN10" s="198"/>
      <c r="AO10" s="198"/>
      <c r="AP10" s="126"/>
      <c r="AQ10" s="172"/>
      <c r="AR10" s="172"/>
      <c r="AS10" s="172"/>
      <c r="AT10" s="172"/>
      <c r="AU10" s="163"/>
      <c r="AV10" s="163"/>
      <c r="AW10" s="163"/>
      <c r="AX10" s="163"/>
      <c r="AY10" s="195"/>
      <c r="AZ10" s="195"/>
      <c r="BA10" s="255"/>
      <c r="BB10" s="255"/>
      <c r="BC10" s="119"/>
      <c r="BD10" s="119"/>
      <c r="BE10" s="111"/>
      <c r="BF10" s="112"/>
      <c r="BG10" s="112"/>
      <c r="BH10" s="112"/>
      <c r="BI10" s="112"/>
      <c r="BJ10" s="113" t="s">
        <v>40</v>
      </c>
      <c r="BK10" s="112"/>
      <c r="BL10" s="115" t="s">
        <v>52</v>
      </c>
      <c r="BM10" s="112"/>
      <c r="BN10" s="112"/>
      <c r="BO10" s="112"/>
      <c r="BP10" s="112"/>
      <c r="BQ10" s="112"/>
      <c r="BR10" s="112"/>
      <c r="BS10" s="112"/>
      <c r="BT10" s="113"/>
      <c r="BU10" s="156">
        <f>SUM(BS10:BT10)</f>
        <v>0</v>
      </c>
      <c r="BV10" s="122"/>
      <c r="BW10" s="112"/>
      <c r="BX10" s="112"/>
      <c r="BY10" s="112"/>
      <c r="BZ10" s="112"/>
      <c r="CA10" s="112"/>
      <c r="CB10" s="111"/>
      <c r="CC10" s="120"/>
      <c r="CD10" s="120"/>
      <c r="CE10" s="120"/>
      <c r="CF10" s="120"/>
      <c r="CG10" s="127"/>
      <c r="CH10" s="112"/>
      <c r="CI10" s="128"/>
      <c r="CJ10" s="128"/>
      <c r="CK10" s="240"/>
      <c r="CL10" s="240"/>
      <c r="CM10" s="240"/>
      <c r="CN10" s="240"/>
      <c r="CO10" s="119"/>
      <c r="CP10" s="112"/>
      <c r="CQ10" s="112"/>
      <c r="CR10" s="198"/>
      <c r="CS10" s="198"/>
      <c r="CT10" s="126"/>
      <c r="CU10" s="112"/>
      <c r="CV10" s="112"/>
      <c r="CW10" s="120"/>
      <c r="CX10" s="120"/>
      <c r="CY10" s="120"/>
      <c r="CZ10" s="120"/>
      <c r="DA10" s="120"/>
      <c r="DB10" s="120"/>
      <c r="DC10" s="112"/>
      <c r="DD10" s="112"/>
      <c r="DE10" s="240"/>
      <c r="DF10" s="240"/>
      <c r="DG10" s="119"/>
      <c r="DH10" s="119"/>
    </row>
    <row r="11" spans="1:112" ht="15" customHeight="1">
      <c r="A11" s="111"/>
      <c r="B11" s="112"/>
      <c r="C11" s="112"/>
      <c r="D11" s="112"/>
      <c r="E11" s="112"/>
      <c r="F11" s="112"/>
      <c r="G11" s="112"/>
      <c r="H11" s="112" t="s">
        <v>53</v>
      </c>
      <c r="I11" s="115"/>
      <c r="J11" s="112"/>
      <c r="K11" s="112"/>
      <c r="L11" s="115"/>
      <c r="M11" s="116"/>
      <c r="N11" s="115"/>
      <c r="O11" s="113"/>
      <c r="P11" s="113"/>
      <c r="Q11" s="156">
        <v>0</v>
      </c>
      <c r="R11" s="122"/>
      <c r="S11" s="112"/>
      <c r="T11" s="112"/>
      <c r="U11" s="112"/>
      <c r="V11" s="112"/>
      <c r="W11" s="112"/>
      <c r="X11" s="111"/>
      <c r="Y11" s="123"/>
      <c r="Z11" s="123"/>
      <c r="AA11" s="123"/>
      <c r="AB11" s="123"/>
      <c r="AC11" s="130"/>
      <c r="AD11" s="130"/>
      <c r="AE11" s="130"/>
      <c r="AF11" s="130"/>
      <c r="AG11" s="131"/>
      <c r="AH11" s="112"/>
      <c r="AI11" s="112"/>
      <c r="AJ11" s="112"/>
      <c r="AK11" s="119"/>
      <c r="AL11" s="112"/>
      <c r="AM11" s="112"/>
      <c r="AN11" s="198"/>
      <c r="AO11" s="198"/>
      <c r="AP11" s="126"/>
      <c r="AQ11" s="137"/>
      <c r="AR11" s="137"/>
      <c r="AS11" s="123"/>
      <c r="AT11" s="123"/>
      <c r="AU11" s="123"/>
      <c r="AV11" s="123"/>
      <c r="AW11" s="123"/>
      <c r="AX11" s="123"/>
      <c r="AY11" s="131"/>
      <c r="AZ11" s="123"/>
      <c r="BA11" s="123"/>
      <c r="BB11" s="123"/>
      <c r="BC11" s="119"/>
      <c r="BD11" s="119"/>
      <c r="BE11" s="111"/>
      <c r="BF11" s="112"/>
      <c r="BG11" s="112"/>
      <c r="BH11" s="112"/>
      <c r="BI11" s="112"/>
      <c r="BJ11" s="112"/>
      <c r="BK11" s="112"/>
      <c r="BL11" s="112" t="s">
        <v>53</v>
      </c>
      <c r="BM11" s="115"/>
      <c r="BN11" s="112"/>
      <c r="BO11" s="112"/>
      <c r="BP11" s="115"/>
      <c r="BQ11" s="116"/>
      <c r="BR11" s="115"/>
      <c r="BS11" s="113"/>
      <c r="BT11" s="113"/>
      <c r="BU11" s="156">
        <f>SUM(BS11:BT11)</f>
        <v>0</v>
      </c>
      <c r="BV11" s="122"/>
      <c r="BW11" s="112"/>
      <c r="BX11" s="112"/>
      <c r="BY11" s="112"/>
      <c r="BZ11" s="112"/>
      <c r="CA11" s="112"/>
      <c r="CB11" s="111"/>
      <c r="CC11" s="123"/>
      <c r="CD11" s="129"/>
      <c r="CE11" s="123"/>
      <c r="CF11" s="123"/>
      <c r="CG11" s="130"/>
      <c r="CH11" s="130"/>
      <c r="CI11" s="130"/>
      <c r="CJ11" s="130"/>
      <c r="CK11" s="131"/>
      <c r="CL11" s="112"/>
      <c r="CM11" s="112"/>
      <c r="CN11" s="112"/>
      <c r="CO11" s="119"/>
      <c r="CP11" s="112"/>
      <c r="CQ11" s="112"/>
      <c r="CR11" s="198"/>
      <c r="CS11" s="198"/>
      <c r="CT11" s="126"/>
      <c r="CU11" s="123"/>
      <c r="CV11" s="123"/>
      <c r="CW11" s="118"/>
      <c r="CX11" s="118"/>
      <c r="CY11" s="123"/>
      <c r="CZ11" s="123"/>
      <c r="DA11" s="123"/>
      <c r="DB11" s="123"/>
      <c r="DC11" s="131"/>
      <c r="DD11" s="123"/>
      <c r="DE11" s="123"/>
      <c r="DF11" s="123"/>
      <c r="DG11" s="119"/>
      <c r="DH11" s="119"/>
    </row>
    <row r="12" spans="1:112" ht="15" customHeight="1">
      <c r="A12" s="111"/>
      <c r="B12" s="112"/>
      <c r="C12" s="115"/>
      <c r="D12" s="115"/>
      <c r="E12" s="112"/>
      <c r="F12" s="112"/>
      <c r="G12" s="112"/>
      <c r="H12" s="112" t="s">
        <v>70</v>
      </c>
      <c r="I12" s="115"/>
      <c r="J12" s="112"/>
      <c r="K12" s="112"/>
      <c r="L12" s="115"/>
      <c r="M12" s="116"/>
      <c r="N12" s="115"/>
      <c r="O12" s="113"/>
      <c r="P12" s="113"/>
      <c r="Q12" s="156">
        <v>0</v>
      </c>
      <c r="R12" s="112"/>
      <c r="S12" s="112"/>
      <c r="T12" s="112"/>
      <c r="U12" s="112"/>
      <c r="V12" s="112"/>
      <c r="W12" s="112"/>
      <c r="X12" s="111"/>
      <c r="Y12" s="241"/>
      <c r="Z12" s="241"/>
      <c r="AA12" s="241"/>
      <c r="AB12" s="241"/>
      <c r="AC12" s="292"/>
      <c r="AD12" s="292"/>
      <c r="AE12" s="292"/>
      <c r="AF12" s="292"/>
      <c r="AG12" s="253"/>
      <c r="AH12" s="253"/>
      <c r="AI12" s="253"/>
      <c r="AJ12" s="253"/>
      <c r="AK12" s="119"/>
      <c r="AL12" s="112"/>
      <c r="AM12" s="112"/>
      <c r="AN12" s="198"/>
      <c r="AO12" s="198"/>
      <c r="AP12" s="126"/>
      <c r="AQ12" s="289"/>
      <c r="AR12" s="289"/>
      <c r="AS12" s="286"/>
      <c r="AT12" s="286"/>
      <c r="AU12" s="289"/>
      <c r="AV12" s="289"/>
      <c r="AW12" s="289"/>
      <c r="AX12" s="289"/>
      <c r="AY12" s="253"/>
      <c r="AZ12" s="253"/>
      <c r="BA12" s="253"/>
      <c r="BB12" s="253"/>
      <c r="BC12" s="119"/>
      <c r="BD12" s="119"/>
      <c r="BE12" s="111"/>
      <c r="BF12" s="112"/>
      <c r="BG12" s="115"/>
      <c r="BH12" s="115"/>
      <c r="BI12" s="112"/>
      <c r="BJ12" s="112"/>
      <c r="BK12" s="112"/>
      <c r="BL12" s="112" t="s">
        <v>70</v>
      </c>
      <c r="BM12" s="115"/>
      <c r="BN12" s="112"/>
      <c r="BO12" s="112"/>
      <c r="BP12" s="115"/>
      <c r="BQ12" s="116"/>
      <c r="BR12" s="115"/>
      <c r="BS12" s="113"/>
      <c r="BT12" s="113"/>
      <c r="BU12" s="156">
        <f>SUM(BS12:BT12)</f>
        <v>0</v>
      </c>
      <c r="BV12" s="112"/>
      <c r="BW12" s="112"/>
      <c r="BX12" s="112"/>
      <c r="BY12" s="112"/>
      <c r="BZ12" s="112"/>
      <c r="CA12" s="112"/>
      <c r="CB12" s="111"/>
      <c r="CC12" s="267"/>
      <c r="CD12" s="267"/>
      <c r="CE12" s="267"/>
      <c r="CF12" s="273"/>
      <c r="CG12" s="273"/>
      <c r="CH12" s="273"/>
      <c r="CI12" s="273"/>
      <c r="CJ12" s="264"/>
      <c r="CK12" s="238"/>
      <c r="CL12" s="238"/>
      <c r="CM12" s="238"/>
      <c r="CN12" s="238"/>
      <c r="CO12" s="119"/>
      <c r="CP12" s="112"/>
      <c r="CQ12" s="112"/>
      <c r="CR12" s="198"/>
      <c r="CS12" s="198"/>
      <c r="CT12" s="126"/>
      <c r="CU12" s="267"/>
      <c r="CV12" s="267"/>
      <c r="CW12" s="270"/>
      <c r="CX12" s="270"/>
      <c r="CY12" s="270"/>
      <c r="CZ12" s="270"/>
      <c r="DA12" s="264"/>
      <c r="DB12" s="264"/>
      <c r="DC12" s="238"/>
      <c r="DD12" s="238"/>
      <c r="DE12" s="238"/>
      <c r="DF12" s="238"/>
      <c r="DG12" s="119"/>
      <c r="DH12" s="119"/>
    </row>
    <row r="13" spans="1:112" ht="13.15" customHeight="1">
      <c r="A13" s="111"/>
      <c r="B13" s="112"/>
      <c r="C13" s="112"/>
      <c r="D13" s="112"/>
      <c r="E13" s="112"/>
      <c r="F13" s="112"/>
      <c r="G13" s="112"/>
      <c r="H13" s="112" t="s">
        <v>71</v>
      </c>
      <c r="I13" s="112"/>
      <c r="J13" s="112"/>
      <c r="K13" s="112"/>
      <c r="L13" s="112"/>
      <c r="M13" s="112"/>
      <c r="N13" s="112"/>
      <c r="O13" s="113"/>
      <c r="P13" s="113"/>
      <c r="Q13" s="156">
        <v>0</v>
      </c>
      <c r="R13" s="122"/>
      <c r="S13" s="112"/>
      <c r="T13" s="279"/>
      <c r="U13" s="279"/>
      <c r="V13" s="198" t="s">
        <v>10</v>
      </c>
      <c r="W13" s="112"/>
      <c r="X13" s="111"/>
      <c r="Y13" s="242"/>
      <c r="Z13" s="242"/>
      <c r="AA13" s="242"/>
      <c r="AB13" s="242"/>
      <c r="AC13" s="293"/>
      <c r="AD13" s="293"/>
      <c r="AE13" s="293"/>
      <c r="AF13" s="293"/>
      <c r="AG13" s="254"/>
      <c r="AH13" s="254"/>
      <c r="AI13" s="254"/>
      <c r="AJ13" s="254"/>
      <c r="AK13" s="119"/>
      <c r="AL13" s="112"/>
      <c r="AM13" s="112"/>
      <c r="AN13" s="198" t="s">
        <v>11</v>
      </c>
      <c r="AO13" s="198"/>
      <c r="AP13" s="126"/>
      <c r="AQ13" s="290"/>
      <c r="AR13" s="290"/>
      <c r="AS13" s="287"/>
      <c r="AT13" s="287"/>
      <c r="AU13" s="290"/>
      <c r="AV13" s="290"/>
      <c r="AW13" s="290"/>
      <c r="AX13" s="290"/>
      <c r="AY13" s="254"/>
      <c r="AZ13" s="254"/>
      <c r="BA13" s="254"/>
      <c r="BB13" s="254"/>
      <c r="BC13" s="119"/>
      <c r="BD13" s="119"/>
      <c r="BE13" s="111"/>
      <c r="BF13" s="112"/>
      <c r="BG13" s="112"/>
      <c r="BH13" s="112"/>
      <c r="BI13" s="112"/>
      <c r="BJ13" s="112"/>
      <c r="BK13" s="112"/>
      <c r="BL13" s="112" t="s">
        <v>71</v>
      </c>
      <c r="BM13" s="112"/>
      <c r="BN13" s="112"/>
      <c r="BO13" s="112"/>
      <c r="BP13" s="112"/>
      <c r="BQ13" s="112"/>
      <c r="BR13" s="112"/>
      <c r="BS13" s="113"/>
      <c r="BT13" s="113"/>
      <c r="BU13" s="156">
        <f>SUM(BS13:BT13)</f>
        <v>0</v>
      </c>
      <c r="BV13" s="122"/>
      <c r="BW13" s="112"/>
      <c r="BX13" s="279"/>
      <c r="BY13" s="279"/>
      <c r="BZ13" s="198" t="s">
        <v>10</v>
      </c>
      <c r="CA13" s="112"/>
      <c r="CB13" s="111"/>
      <c r="CC13" s="268"/>
      <c r="CD13" s="268"/>
      <c r="CE13" s="268"/>
      <c r="CF13" s="274"/>
      <c r="CG13" s="274"/>
      <c r="CH13" s="274"/>
      <c r="CI13" s="274"/>
      <c r="CJ13" s="265"/>
      <c r="CK13" s="239"/>
      <c r="CL13" s="239"/>
      <c r="CM13" s="239"/>
      <c r="CN13" s="239"/>
      <c r="CO13" s="119"/>
      <c r="CP13" s="112"/>
      <c r="CQ13" s="112"/>
      <c r="CR13" s="198" t="s">
        <v>11</v>
      </c>
      <c r="CS13" s="198"/>
      <c r="CT13" s="126"/>
      <c r="CU13" s="268"/>
      <c r="CV13" s="268"/>
      <c r="CW13" s="271"/>
      <c r="CX13" s="271"/>
      <c r="CY13" s="271"/>
      <c r="CZ13" s="271"/>
      <c r="DA13" s="265"/>
      <c r="DB13" s="265"/>
      <c r="DC13" s="239"/>
      <c r="DD13" s="239"/>
      <c r="DE13" s="239"/>
      <c r="DF13" s="239"/>
      <c r="DG13" s="119"/>
      <c r="DH13" s="119"/>
    </row>
    <row r="14" spans="1:112" ht="15" customHeight="1">
      <c r="A14" s="111"/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98"/>
      <c r="Q14" s="112"/>
      <c r="R14" s="122"/>
      <c r="S14" s="112"/>
      <c r="T14" s="279"/>
      <c r="U14" s="279"/>
      <c r="V14" s="112"/>
      <c r="W14" s="112"/>
      <c r="X14" s="111"/>
      <c r="Y14" s="243"/>
      <c r="Z14" s="243"/>
      <c r="AA14" s="243"/>
      <c r="AB14" s="243"/>
      <c r="AC14" s="294"/>
      <c r="AD14" s="294"/>
      <c r="AE14" s="294"/>
      <c r="AF14" s="294"/>
      <c r="AG14" s="255"/>
      <c r="AH14" s="255"/>
      <c r="AI14" s="254"/>
      <c r="AJ14" s="254"/>
      <c r="AK14" s="119"/>
      <c r="AL14" s="112"/>
      <c r="AM14" s="112"/>
      <c r="AN14" s="198"/>
      <c r="AO14" s="198"/>
      <c r="AP14" s="126"/>
      <c r="AQ14" s="291"/>
      <c r="AR14" s="291"/>
      <c r="AS14" s="288"/>
      <c r="AT14" s="288"/>
      <c r="AU14" s="291"/>
      <c r="AV14" s="291"/>
      <c r="AW14" s="291"/>
      <c r="AX14" s="291"/>
      <c r="AY14" s="255"/>
      <c r="AZ14" s="255"/>
      <c r="BA14" s="254"/>
      <c r="BB14" s="254"/>
      <c r="BC14" s="119"/>
      <c r="BD14" s="119"/>
      <c r="BE14" s="111"/>
      <c r="BF14" s="112"/>
      <c r="BG14" s="112"/>
      <c r="BH14" s="112"/>
      <c r="BI14" s="112"/>
      <c r="BJ14" s="113" t="s">
        <v>41</v>
      </c>
      <c r="BK14" s="112"/>
      <c r="BL14" s="112"/>
      <c r="BM14" s="112"/>
      <c r="BN14" s="112"/>
      <c r="BO14" s="112"/>
      <c r="BP14" s="112"/>
      <c r="BQ14" s="112"/>
      <c r="BR14" s="112"/>
      <c r="BS14" s="112"/>
      <c r="BT14" s="198"/>
      <c r="BU14" s="112"/>
      <c r="BV14" s="122"/>
      <c r="BW14" s="112"/>
      <c r="BX14" s="279"/>
      <c r="BY14" s="279"/>
      <c r="BZ14" s="112"/>
      <c r="CA14" s="112"/>
      <c r="CB14" s="111"/>
      <c r="CC14" s="269"/>
      <c r="CD14" s="269"/>
      <c r="CE14" s="269"/>
      <c r="CF14" s="275"/>
      <c r="CG14" s="275"/>
      <c r="CH14" s="275"/>
      <c r="CI14" s="275"/>
      <c r="CJ14" s="266"/>
      <c r="CK14" s="240"/>
      <c r="CL14" s="240"/>
      <c r="CM14" s="239"/>
      <c r="CN14" s="239"/>
      <c r="CO14" s="119"/>
      <c r="CP14" s="112"/>
      <c r="CQ14" s="112"/>
      <c r="CR14" s="198"/>
      <c r="CS14" s="198"/>
      <c r="CT14" s="126"/>
      <c r="CU14" s="269"/>
      <c r="CV14" s="269"/>
      <c r="CW14" s="272"/>
      <c r="CX14" s="272"/>
      <c r="CY14" s="272"/>
      <c r="CZ14" s="272"/>
      <c r="DA14" s="266"/>
      <c r="DB14" s="266"/>
      <c r="DC14" s="240"/>
      <c r="DD14" s="240"/>
      <c r="DE14" s="239"/>
      <c r="DF14" s="239"/>
      <c r="DG14" s="119"/>
      <c r="DH14" s="119"/>
    </row>
    <row r="15" spans="1:112" ht="15" customHeight="1">
      <c r="A15" s="111"/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74" t="s">
        <v>127</v>
      </c>
      <c r="P15" s="198" t="s">
        <v>49</v>
      </c>
      <c r="Q15" s="112"/>
      <c r="R15" s="122"/>
      <c r="S15" s="112"/>
      <c r="T15" s="279"/>
      <c r="U15" s="279"/>
      <c r="V15" s="112"/>
      <c r="W15" s="112"/>
      <c r="X15" s="111"/>
      <c r="Y15" s="172"/>
      <c r="Z15" s="172"/>
      <c r="AA15" s="172"/>
      <c r="AB15" s="172"/>
      <c r="AC15" s="172"/>
      <c r="AD15" s="172"/>
      <c r="AE15" s="172"/>
      <c r="AF15" s="172"/>
      <c r="AG15" s="195"/>
      <c r="AH15" s="195"/>
      <c r="AI15" s="255"/>
      <c r="AJ15" s="255"/>
      <c r="AK15" s="119"/>
      <c r="AL15" s="112"/>
      <c r="AM15" s="112"/>
      <c r="AN15" s="198"/>
      <c r="AO15" s="198"/>
      <c r="AP15" s="126"/>
      <c r="AQ15" s="172"/>
      <c r="AR15" s="172"/>
      <c r="AS15" s="172"/>
      <c r="AT15" s="172"/>
      <c r="AU15" s="163"/>
      <c r="AV15" s="163"/>
      <c r="AW15" s="163"/>
      <c r="AX15" s="163"/>
      <c r="AY15" s="195"/>
      <c r="AZ15" s="195"/>
      <c r="BA15" s="255"/>
      <c r="BB15" s="255"/>
      <c r="BC15" s="119"/>
      <c r="BD15" s="119"/>
      <c r="BE15" s="111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74" t="s">
        <v>127</v>
      </c>
      <c r="BT15" s="198" t="s">
        <v>49</v>
      </c>
      <c r="BU15" s="112"/>
      <c r="BV15" s="122"/>
      <c r="BW15" s="112"/>
      <c r="BX15" s="279"/>
      <c r="BY15" s="279"/>
      <c r="BZ15" s="112"/>
      <c r="CA15" s="112"/>
      <c r="CB15" s="111"/>
      <c r="CC15" s="120"/>
      <c r="CD15" s="120"/>
      <c r="CE15" s="120"/>
      <c r="CF15" s="120"/>
      <c r="CG15" s="120"/>
      <c r="CH15" s="120"/>
      <c r="CI15" s="120"/>
      <c r="CJ15" s="134"/>
      <c r="CK15" s="112"/>
      <c r="CL15" s="112"/>
      <c r="CM15" s="240"/>
      <c r="CN15" s="240"/>
      <c r="CO15" s="119"/>
      <c r="CP15" s="112"/>
      <c r="CQ15" s="112"/>
      <c r="CR15" s="198"/>
      <c r="CS15" s="198"/>
      <c r="CT15" s="126"/>
      <c r="CU15" s="112"/>
      <c r="CV15" s="112"/>
      <c r="CW15" s="120"/>
      <c r="CX15" s="120"/>
      <c r="CY15" s="120"/>
      <c r="CZ15" s="120"/>
      <c r="DA15" s="120"/>
      <c r="DB15" s="120"/>
      <c r="DC15" s="112"/>
      <c r="DD15" s="112"/>
      <c r="DE15" s="240"/>
      <c r="DF15" s="240"/>
      <c r="DG15" s="119"/>
      <c r="DH15" s="119"/>
    </row>
    <row r="16" spans="1:112" ht="15" customHeight="1">
      <c r="A16" s="111"/>
      <c r="B16" s="112"/>
      <c r="C16" s="112"/>
      <c r="D16" s="112"/>
      <c r="E16" s="112"/>
      <c r="F16" s="113" t="s">
        <v>41</v>
      </c>
      <c r="G16" s="112"/>
      <c r="H16" s="112" t="s">
        <v>132</v>
      </c>
      <c r="I16" s="112"/>
      <c r="J16" s="112"/>
      <c r="K16" s="112"/>
      <c r="L16" s="133"/>
      <c r="M16" s="112"/>
      <c r="N16" s="112"/>
      <c r="O16" s="155">
        <f>COUNTIF(X5:BB30,H16)</f>
        <v>0</v>
      </c>
      <c r="P16" s="155">
        <f>COUNTIF(X5:BB30,H16&amp;"/R")</f>
        <v>0</v>
      </c>
      <c r="Q16" s="156">
        <f t="shared" ref="Q16:Q24" si="1">SUM(O16:P16)</f>
        <v>0</v>
      </c>
      <c r="R16" s="122"/>
      <c r="S16" s="112"/>
      <c r="T16" s="279"/>
      <c r="U16" s="279"/>
      <c r="V16" s="112"/>
      <c r="W16" s="112"/>
      <c r="X16" s="111"/>
      <c r="Y16" s="123"/>
      <c r="Z16" s="123"/>
      <c r="AA16" s="123"/>
      <c r="AB16" s="123"/>
      <c r="AC16" s="123"/>
      <c r="AD16" s="123"/>
      <c r="AE16" s="123"/>
      <c r="AF16" s="123"/>
      <c r="AG16" s="131"/>
      <c r="AH16" s="112"/>
      <c r="AI16" s="112"/>
      <c r="AJ16" s="112"/>
      <c r="AK16" s="119"/>
      <c r="AL16" s="112"/>
      <c r="AM16" s="112"/>
      <c r="AN16" s="198"/>
      <c r="AO16" s="198"/>
      <c r="AP16" s="126"/>
      <c r="AQ16" s="123"/>
      <c r="AR16" s="123"/>
      <c r="AS16" s="118"/>
      <c r="AT16" s="118"/>
      <c r="AU16" s="123"/>
      <c r="AV16" s="123"/>
      <c r="AW16" s="123"/>
      <c r="AX16" s="123"/>
      <c r="AY16" s="131"/>
      <c r="AZ16" s="123"/>
      <c r="BA16" s="123"/>
      <c r="BB16" s="123"/>
      <c r="BC16" s="119"/>
      <c r="BD16" s="119"/>
      <c r="BE16" s="111"/>
      <c r="BF16" s="112"/>
      <c r="BG16" s="112"/>
      <c r="BH16" s="112"/>
      <c r="BI16" s="112"/>
      <c r="BJ16" s="112"/>
      <c r="BK16" s="112"/>
      <c r="BL16" s="112" t="s">
        <v>132</v>
      </c>
      <c r="BM16" s="112"/>
      <c r="BN16" s="112"/>
      <c r="BO16" s="112"/>
      <c r="BP16" s="133"/>
      <c r="BQ16" s="112"/>
      <c r="BR16" s="112"/>
      <c r="BS16" s="155">
        <f>COUNTIF(CB5:DF30,BL16)</f>
        <v>0</v>
      </c>
      <c r="BT16" s="155">
        <f>COUNTIF(CB5:DF30,BL16&amp;"/R")</f>
        <v>0</v>
      </c>
      <c r="BU16" s="156">
        <f t="shared" ref="BU16:BU24" si="2">SUM(BS16:BT16)</f>
        <v>0</v>
      </c>
      <c r="BV16" s="122"/>
      <c r="BW16" s="112"/>
      <c r="BX16" s="279"/>
      <c r="BY16" s="279"/>
      <c r="BZ16" s="112"/>
      <c r="CA16" s="112"/>
      <c r="CB16" s="111"/>
      <c r="CC16" s="123"/>
      <c r="CD16" s="123"/>
      <c r="CE16" s="123"/>
      <c r="CF16" s="123"/>
      <c r="CG16" s="123"/>
      <c r="CH16" s="123"/>
      <c r="CI16" s="123"/>
      <c r="CJ16" s="123"/>
      <c r="CK16" s="131"/>
      <c r="CL16" s="112"/>
      <c r="CM16" s="112"/>
      <c r="CN16" s="112"/>
      <c r="CO16" s="119"/>
      <c r="CP16" s="112"/>
      <c r="CQ16" s="112"/>
      <c r="CR16" s="198"/>
      <c r="CS16" s="198"/>
      <c r="CT16" s="126"/>
      <c r="CU16" s="123"/>
      <c r="CV16" s="123"/>
      <c r="CW16" s="118"/>
      <c r="CX16" s="118"/>
      <c r="CY16" s="123"/>
      <c r="CZ16" s="123"/>
      <c r="DA16" s="123"/>
      <c r="DB16" s="123"/>
      <c r="DC16" s="131"/>
      <c r="DD16" s="123"/>
      <c r="DE16" s="123"/>
      <c r="DF16" s="123"/>
      <c r="DG16" s="119"/>
      <c r="DH16" s="119"/>
    </row>
    <row r="17" spans="1:112" ht="15" customHeight="1">
      <c r="A17" s="111"/>
      <c r="B17" s="112"/>
      <c r="C17" s="112"/>
      <c r="D17" s="112"/>
      <c r="E17" s="112"/>
      <c r="F17" s="112"/>
      <c r="G17" s="112"/>
      <c r="H17" s="112" t="s">
        <v>135</v>
      </c>
      <c r="I17" s="112"/>
      <c r="J17" s="112"/>
      <c r="K17" s="112"/>
      <c r="L17" s="133"/>
      <c r="M17" s="112"/>
      <c r="N17" s="112"/>
      <c r="O17" s="155">
        <f>COUNTIF(X5:BB30,H17)</f>
        <v>0</v>
      </c>
      <c r="P17" s="155">
        <f>COUNTIF(X5:BB30,H17&amp;"/R")</f>
        <v>0</v>
      </c>
      <c r="Q17" s="156">
        <f t="shared" si="1"/>
        <v>0</v>
      </c>
      <c r="R17" s="122"/>
      <c r="S17" s="112"/>
      <c r="T17" s="279"/>
      <c r="U17" s="279"/>
      <c r="V17" s="112"/>
      <c r="W17" s="112"/>
      <c r="X17" s="111"/>
      <c r="Y17" s="241"/>
      <c r="Z17" s="241"/>
      <c r="AA17" s="241"/>
      <c r="AB17" s="241"/>
      <c r="AC17" s="292"/>
      <c r="AD17" s="292"/>
      <c r="AE17" s="292"/>
      <c r="AF17" s="292"/>
      <c r="AG17" s="253"/>
      <c r="AH17" s="253"/>
      <c r="AI17" s="253"/>
      <c r="AJ17" s="253"/>
      <c r="AK17" s="119"/>
      <c r="AL17" s="112"/>
      <c r="AM17" s="112"/>
      <c r="AN17" s="198"/>
      <c r="AO17" s="198"/>
      <c r="AP17" s="126"/>
      <c r="AQ17" s="241"/>
      <c r="AR17" s="241"/>
      <c r="AS17" s="289"/>
      <c r="AT17" s="289"/>
      <c r="AU17" s="289"/>
      <c r="AV17" s="289"/>
      <c r="AW17" s="292"/>
      <c r="AX17" s="292"/>
      <c r="AY17" s="253"/>
      <c r="AZ17" s="253"/>
      <c r="BA17" s="253"/>
      <c r="BB17" s="253"/>
      <c r="BC17" s="119"/>
      <c r="BD17" s="119"/>
      <c r="BE17" s="111"/>
      <c r="BF17" s="112"/>
      <c r="BG17" s="112"/>
      <c r="BH17" s="112"/>
      <c r="BI17" s="112"/>
      <c r="BJ17" s="112"/>
      <c r="BK17" s="112"/>
      <c r="BL17" s="112" t="s">
        <v>135</v>
      </c>
      <c r="BM17" s="112"/>
      <c r="BN17" s="112"/>
      <c r="BO17" s="112"/>
      <c r="BP17" s="133"/>
      <c r="BQ17" s="112"/>
      <c r="BR17" s="112"/>
      <c r="BS17" s="155">
        <f>COUNTIF(CB5:DF30,BL17)</f>
        <v>0</v>
      </c>
      <c r="BT17" s="155">
        <f>COUNTIF(CB5:DF30,BL17&amp;"/R")</f>
        <v>0</v>
      </c>
      <c r="BU17" s="156">
        <f t="shared" si="2"/>
        <v>0</v>
      </c>
      <c r="BV17" s="122"/>
      <c r="BW17" s="112"/>
      <c r="BX17" s="279"/>
      <c r="BY17" s="279"/>
      <c r="BZ17" s="112"/>
      <c r="CA17" s="112"/>
      <c r="CB17" s="111"/>
      <c r="CC17" s="267"/>
      <c r="CD17" s="267"/>
      <c r="CE17" s="273"/>
      <c r="CF17" s="273"/>
      <c r="CG17" s="273"/>
      <c r="CH17" s="273"/>
      <c r="CI17" s="267"/>
      <c r="CJ17" s="267"/>
      <c r="CK17" s="238"/>
      <c r="CL17" s="238"/>
      <c r="CM17" s="238"/>
      <c r="CN17" s="238"/>
      <c r="CO17" s="119"/>
      <c r="CP17" s="112"/>
      <c r="CQ17" s="112"/>
      <c r="CR17" s="198"/>
      <c r="CS17" s="198"/>
      <c r="CT17" s="126"/>
      <c r="CU17" s="267"/>
      <c r="CV17" s="267"/>
      <c r="CW17" s="270"/>
      <c r="CX17" s="270"/>
      <c r="CY17" s="270"/>
      <c r="CZ17" s="270"/>
      <c r="DA17" s="264"/>
      <c r="DB17" s="264"/>
      <c r="DC17" s="238"/>
      <c r="DD17" s="238"/>
      <c r="DE17" s="238"/>
      <c r="DF17" s="238"/>
      <c r="DG17" s="119"/>
      <c r="DH17" s="119"/>
    </row>
    <row r="18" spans="1:112" ht="15" customHeight="1">
      <c r="A18" s="111"/>
      <c r="B18" s="112"/>
      <c r="C18" s="112"/>
      <c r="D18" s="112"/>
      <c r="E18" s="112"/>
      <c r="F18" s="112"/>
      <c r="G18" s="112"/>
      <c r="H18" s="112" t="s">
        <v>45</v>
      </c>
      <c r="I18" s="112"/>
      <c r="J18" s="112"/>
      <c r="K18" s="112"/>
      <c r="L18" s="133"/>
      <c r="M18" s="112"/>
      <c r="N18" s="112"/>
      <c r="O18" s="155">
        <f>COUNTIF(X5:BB30,H18)</f>
        <v>0</v>
      </c>
      <c r="P18" s="155">
        <f>COUNTIF(X5:BB30,H18&amp;"/R")</f>
        <v>0</v>
      </c>
      <c r="Q18" s="156">
        <f t="shared" si="1"/>
        <v>0</v>
      </c>
      <c r="R18" s="122"/>
      <c r="S18" s="112"/>
      <c r="T18" s="279"/>
      <c r="U18" s="279"/>
      <c r="V18" s="198" t="s">
        <v>13</v>
      </c>
      <c r="W18" s="112"/>
      <c r="X18" s="111"/>
      <c r="Y18" s="242"/>
      <c r="Z18" s="242"/>
      <c r="AA18" s="242"/>
      <c r="AB18" s="242"/>
      <c r="AC18" s="293"/>
      <c r="AD18" s="293"/>
      <c r="AE18" s="293"/>
      <c r="AF18" s="293"/>
      <c r="AG18" s="254"/>
      <c r="AH18" s="254"/>
      <c r="AI18" s="254"/>
      <c r="AJ18" s="254"/>
      <c r="AK18" s="119"/>
      <c r="AL18" s="112"/>
      <c r="AM18" s="112"/>
      <c r="AN18" s="198" t="s">
        <v>14</v>
      </c>
      <c r="AO18" s="198"/>
      <c r="AP18" s="126"/>
      <c r="AQ18" s="242"/>
      <c r="AR18" s="242"/>
      <c r="AS18" s="290"/>
      <c r="AT18" s="290"/>
      <c r="AU18" s="290"/>
      <c r="AV18" s="290"/>
      <c r="AW18" s="293"/>
      <c r="AX18" s="293"/>
      <c r="AY18" s="254"/>
      <c r="AZ18" s="254"/>
      <c r="BA18" s="254"/>
      <c r="BB18" s="254"/>
      <c r="BC18" s="119"/>
      <c r="BD18" s="119"/>
      <c r="BE18" s="111"/>
      <c r="BF18" s="112"/>
      <c r="BG18" s="112"/>
      <c r="BH18" s="112"/>
      <c r="BI18" s="112"/>
      <c r="BJ18" s="112"/>
      <c r="BK18" s="112"/>
      <c r="BL18" s="112" t="s">
        <v>45</v>
      </c>
      <c r="BM18" s="112"/>
      <c r="BN18" s="112"/>
      <c r="BO18" s="112"/>
      <c r="BP18" s="133"/>
      <c r="BQ18" s="112"/>
      <c r="BR18" s="112"/>
      <c r="BS18" s="155">
        <f>COUNTIF(CB5:DF30,BL18)</f>
        <v>0</v>
      </c>
      <c r="BT18" s="155">
        <f>COUNTIF(CB5:DF30,BL18&amp;"/R")</f>
        <v>0</v>
      </c>
      <c r="BU18" s="156">
        <f t="shared" si="2"/>
        <v>0</v>
      </c>
      <c r="BV18" s="122"/>
      <c r="BW18" s="112"/>
      <c r="BX18" s="279"/>
      <c r="BY18" s="279"/>
      <c r="BZ18" s="198" t="s">
        <v>13</v>
      </c>
      <c r="CA18" s="112"/>
      <c r="CB18" s="111"/>
      <c r="CC18" s="268"/>
      <c r="CD18" s="268"/>
      <c r="CE18" s="274"/>
      <c r="CF18" s="274"/>
      <c r="CG18" s="274"/>
      <c r="CH18" s="274"/>
      <c r="CI18" s="268"/>
      <c r="CJ18" s="268"/>
      <c r="CK18" s="239"/>
      <c r="CL18" s="239"/>
      <c r="CM18" s="239"/>
      <c r="CN18" s="239"/>
      <c r="CO18" s="119"/>
      <c r="CP18" s="112"/>
      <c r="CQ18" s="112"/>
      <c r="CR18" s="198" t="s">
        <v>14</v>
      </c>
      <c r="CS18" s="198"/>
      <c r="CT18" s="126"/>
      <c r="CU18" s="268"/>
      <c r="CV18" s="268"/>
      <c r="CW18" s="271"/>
      <c r="CX18" s="271"/>
      <c r="CY18" s="271"/>
      <c r="CZ18" s="271"/>
      <c r="DA18" s="265"/>
      <c r="DB18" s="265"/>
      <c r="DC18" s="239"/>
      <c r="DD18" s="239"/>
      <c r="DE18" s="239"/>
      <c r="DF18" s="239"/>
      <c r="DG18" s="119"/>
      <c r="DH18" s="119"/>
    </row>
    <row r="19" spans="1:112" ht="15" customHeight="1">
      <c r="A19" s="111"/>
      <c r="B19" s="112"/>
      <c r="C19" s="112"/>
      <c r="D19" s="112"/>
      <c r="E19" s="112"/>
      <c r="F19" s="112"/>
      <c r="G19" s="112"/>
      <c r="H19" s="112" t="s">
        <v>46</v>
      </c>
      <c r="I19" s="112"/>
      <c r="J19" s="112"/>
      <c r="K19" s="112"/>
      <c r="L19" s="133"/>
      <c r="M19" s="112"/>
      <c r="N19" s="112"/>
      <c r="O19" s="155">
        <f>COUNTIF(X5:BB30,H19)</f>
        <v>0</v>
      </c>
      <c r="P19" s="155">
        <f>COUNTIF(X5:BB30,H19&amp;"/R")</f>
        <v>0</v>
      </c>
      <c r="Q19" s="156">
        <f t="shared" si="1"/>
        <v>0</v>
      </c>
      <c r="R19" s="122"/>
      <c r="S19" s="112"/>
      <c r="T19" s="279"/>
      <c r="U19" s="279"/>
      <c r="V19" s="112"/>
      <c r="W19" s="112"/>
      <c r="X19" s="111"/>
      <c r="Y19" s="243"/>
      <c r="Z19" s="243"/>
      <c r="AA19" s="243"/>
      <c r="AB19" s="243"/>
      <c r="AC19" s="294"/>
      <c r="AD19" s="294"/>
      <c r="AE19" s="294"/>
      <c r="AF19" s="294"/>
      <c r="AG19" s="255"/>
      <c r="AH19" s="255"/>
      <c r="AI19" s="254"/>
      <c r="AJ19" s="254"/>
      <c r="AK19" s="119"/>
      <c r="AL19" s="112"/>
      <c r="AM19" s="112"/>
      <c r="AN19" s="198"/>
      <c r="AO19" s="198"/>
      <c r="AP19" s="126"/>
      <c r="AQ19" s="243"/>
      <c r="AR19" s="243"/>
      <c r="AS19" s="291"/>
      <c r="AT19" s="291"/>
      <c r="AU19" s="291"/>
      <c r="AV19" s="291"/>
      <c r="AW19" s="294"/>
      <c r="AX19" s="294"/>
      <c r="AY19" s="255"/>
      <c r="AZ19" s="255"/>
      <c r="BA19" s="254"/>
      <c r="BB19" s="254"/>
      <c r="BC19" s="119"/>
      <c r="BD19" s="119"/>
      <c r="BE19" s="111"/>
      <c r="BF19" s="112"/>
      <c r="BG19" s="112"/>
      <c r="BH19" s="112"/>
      <c r="BI19" s="112"/>
      <c r="BJ19" s="112"/>
      <c r="BK19" s="112"/>
      <c r="BL19" s="112" t="s">
        <v>46</v>
      </c>
      <c r="BM19" s="112"/>
      <c r="BN19" s="112"/>
      <c r="BO19" s="112"/>
      <c r="BP19" s="133"/>
      <c r="BQ19" s="112"/>
      <c r="BR19" s="112"/>
      <c r="BS19" s="155">
        <f>COUNTIF(CB5:DF30,BL19)</f>
        <v>0</v>
      </c>
      <c r="BT19" s="155">
        <f>COUNTIF(CB5:DF30,BL19&amp;"/R")</f>
        <v>0</v>
      </c>
      <c r="BU19" s="156">
        <f t="shared" si="2"/>
        <v>0</v>
      </c>
      <c r="BV19" s="122"/>
      <c r="BW19" s="112"/>
      <c r="BX19" s="279"/>
      <c r="BY19" s="279"/>
      <c r="BZ19" s="112"/>
      <c r="CA19" s="112"/>
      <c r="CB19" s="111"/>
      <c r="CC19" s="269"/>
      <c r="CD19" s="269"/>
      <c r="CE19" s="275"/>
      <c r="CF19" s="275"/>
      <c r="CG19" s="275"/>
      <c r="CH19" s="275"/>
      <c r="CI19" s="269"/>
      <c r="CJ19" s="269"/>
      <c r="CK19" s="240"/>
      <c r="CL19" s="240"/>
      <c r="CM19" s="239"/>
      <c r="CN19" s="239"/>
      <c r="CO19" s="119"/>
      <c r="CP19" s="112"/>
      <c r="CQ19" s="112"/>
      <c r="CR19" s="198"/>
      <c r="CS19" s="198"/>
      <c r="CT19" s="126"/>
      <c r="CU19" s="269"/>
      <c r="CV19" s="269"/>
      <c r="CW19" s="272"/>
      <c r="CX19" s="272"/>
      <c r="CY19" s="272"/>
      <c r="CZ19" s="272"/>
      <c r="DA19" s="266"/>
      <c r="DB19" s="266"/>
      <c r="DC19" s="240"/>
      <c r="DD19" s="240"/>
      <c r="DE19" s="239"/>
      <c r="DF19" s="239"/>
      <c r="DG19" s="119"/>
      <c r="DH19" s="119"/>
    </row>
    <row r="20" spans="1:112" ht="15" customHeight="1">
      <c r="A20" s="111"/>
      <c r="B20" s="112"/>
      <c r="C20" s="112"/>
      <c r="D20" s="112"/>
      <c r="E20" s="112"/>
      <c r="F20" s="112"/>
      <c r="G20" s="112"/>
      <c r="H20" s="112" t="s">
        <v>79</v>
      </c>
      <c r="I20" s="112"/>
      <c r="J20" s="112"/>
      <c r="K20" s="112"/>
      <c r="L20" s="112"/>
      <c r="M20" s="112"/>
      <c r="N20" s="112"/>
      <c r="O20" s="155">
        <f>COUNTIF(X5:BB30,H20)</f>
        <v>0</v>
      </c>
      <c r="P20" s="155">
        <f>COUNTIF(X5:BB30,H20&amp;"/R")</f>
        <v>0</v>
      </c>
      <c r="Q20" s="156">
        <f t="shared" si="1"/>
        <v>0</v>
      </c>
      <c r="R20" s="122"/>
      <c r="S20" s="112"/>
      <c r="T20" s="279"/>
      <c r="U20" s="279"/>
      <c r="V20" s="112"/>
      <c r="W20" s="112"/>
      <c r="X20" s="111"/>
      <c r="Y20" s="172"/>
      <c r="Z20" s="172"/>
      <c r="AA20" s="172"/>
      <c r="AB20" s="172"/>
      <c r="AC20" s="172"/>
      <c r="AD20" s="172"/>
      <c r="AE20" s="172"/>
      <c r="AF20" s="172"/>
      <c r="AG20" s="195"/>
      <c r="AH20" s="195"/>
      <c r="AI20" s="255"/>
      <c r="AJ20" s="255"/>
      <c r="AK20" s="119"/>
      <c r="AL20" s="112"/>
      <c r="AM20" s="112"/>
      <c r="AN20" s="198"/>
      <c r="AO20" s="198"/>
      <c r="AP20" s="126"/>
      <c r="AQ20" s="195"/>
      <c r="AR20" s="195"/>
      <c r="AS20" s="196"/>
      <c r="AT20" s="196"/>
      <c r="AU20" s="196"/>
      <c r="AV20" s="196"/>
      <c r="AW20" s="196"/>
      <c r="AX20" s="196"/>
      <c r="AY20" s="195"/>
      <c r="AZ20" s="195"/>
      <c r="BA20" s="255"/>
      <c r="BB20" s="255"/>
      <c r="BC20" s="119"/>
      <c r="BD20" s="119"/>
      <c r="BE20" s="111"/>
      <c r="BF20" s="112"/>
      <c r="BG20" s="112"/>
      <c r="BH20" s="112"/>
      <c r="BI20" s="112"/>
      <c r="BJ20" s="112"/>
      <c r="BK20" s="112"/>
      <c r="BL20" s="112" t="s">
        <v>79</v>
      </c>
      <c r="BM20" s="112"/>
      <c r="BN20" s="112"/>
      <c r="BO20" s="112"/>
      <c r="BP20" s="112"/>
      <c r="BQ20" s="112"/>
      <c r="BR20" s="112"/>
      <c r="BS20" s="155">
        <f>COUNTIF(CB5:DF30,BL20)</f>
        <v>0</v>
      </c>
      <c r="BT20" s="155">
        <f>COUNTIF(CB5:DF30,BL20&amp;"/R")</f>
        <v>0</v>
      </c>
      <c r="BU20" s="156">
        <f t="shared" si="2"/>
        <v>0</v>
      </c>
      <c r="BV20" s="122"/>
      <c r="BW20" s="112"/>
      <c r="BX20" s="279"/>
      <c r="BY20" s="279"/>
      <c r="BZ20" s="112"/>
      <c r="CA20" s="112"/>
      <c r="CB20" s="111"/>
      <c r="CC20" s="120"/>
      <c r="CD20" s="120"/>
      <c r="CE20" s="134"/>
      <c r="CF20" s="134"/>
      <c r="CG20" s="134"/>
      <c r="CH20" s="134"/>
      <c r="CI20" s="112"/>
      <c r="CJ20" s="112"/>
      <c r="CK20" s="112"/>
      <c r="CL20" s="112"/>
      <c r="CM20" s="240"/>
      <c r="CN20" s="240"/>
      <c r="CO20" s="119"/>
      <c r="CP20" s="112"/>
      <c r="CQ20" s="112"/>
      <c r="CR20" s="198"/>
      <c r="CS20" s="198"/>
      <c r="CT20" s="126"/>
      <c r="CU20" s="112"/>
      <c r="CV20" s="112"/>
      <c r="CW20" s="120"/>
      <c r="CX20" s="120"/>
      <c r="CY20" s="120"/>
      <c r="CZ20" s="120"/>
      <c r="DA20" s="120"/>
      <c r="DB20" s="120"/>
      <c r="DC20" s="112"/>
      <c r="DD20" s="112"/>
      <c r="DE20" s="240"/>
      <c r="DF20" s="240"/>
      <c r="DG20" s="119"/>
      <c r="DH20" s="119"/>
    </row>
    <row r="21" spans="1:112" ht="15" customHeight="1">
      <c r="A21" s="111"/>
      <c r="B21" s="112"/>
      <c r="C21" s="112"/>
      <c r="D21" s="112"/>
      <c r="E21" s="112"/>
      <c r="F21" s="112"/>
      <c r="G21" s="112"/>
      <c r="H21" s="112" t="s">
        <v>50</v>
      </c>
      <c r="I21" s="112"/>
      <c r="J21" s="112"/>
      <c r="K21" s="112"/>
      <c r="L21" s="133"/>
      <c r="M21" s="112"/>
      <c r="N21" s="112"/>
      <c r="O21" s="155">
        <f>COUNTIF(X5:BB30,H21)</f>
        <v>0</v>
      </c>
      <c r="P21" s="155">
        <f>COUNTIF(X5:BB30,H21&amp;"/R")</f>
        <v>0</v>
      </c>
      <c r="Q21" s="156">
        <f t="shared" si="1"/>
        <v>0</v>
      </c>
      <c r="R21" s="122"/>
      <c r="S21" s="112"/>
      <c r="T21" s="279"/>
      <c r="U21" s="279"/>
      <c r="V21" s="112"/>
      <c r="W21" s="112"/>
      <c r="X21" s="111"/>
      <c r="Y21" s="123"/>
      <c r="Z21" s="123"/>
      <c r="AA21" s="123"/>
      <c r="AB21" s="123"/>
      <c r="AC21" s="123"/>
      <c r="AD21" s="123"/>
      <c r="AE21" s="123"/>
      <c r="AF21" s="123"/>
      <c r="AG21" s="131"/>
      <c r="AH21" s="118"/>
      <c r="AI21" s="118"/>
      <c r="AJ21" s="118"/>
      <c r="AK21" s="119"/>
      <c r="AL21" s="112"/>
      <c r="AM21" s="112"/>
      <c r="AN21" s="198"/>
      <c r="AO21" s="198"/>
      <c r="AP21" s="126"/>
      <c r="AQ21" s="118"/>
      <c r="AR21" s="118"/>
      <c r="AS21" s="118"/>
      <c r="AT21" s="118"/>
      <c r="AU21" s="118"/>
      <c r="AV21" s="118"/>
      <c r="AW21" s="123"/>
      <c r="AX21" s="123"/>
      <c r="AY21" s="131"/>
      <c r="AZ21" s="112"/>
      <c r="BA21" s="112"/>
      <c r="BB21" s="112"/>
      <c r="BC21" s="119"/>
      <c r="BD21" s="119"/>
      <c r="BE21" s="111"/>
      <c r="BF21" s="112"/>
      <c r="BG21" s="112"/>
      <c r="BH21" s="112"/>
      <c r="BI21" s="112"/>
      <c r="BJ21" s="112"/>
      <c r="BK21" s="112"/>
      <c r="BL21" s="112" t="s">
        <v>50</v>
      </c>
      <c r="BM21" s="112"/>
      <c r="BN21" s="112"/>
      <c r="BO21" s="112"/>
      <c r="BP21" s="133"/>
      <c r="BQ21" s="112"/>
      <c r="BR21" s="112"/>
      <c r="BS21" s="155">
        <f>COUNTIF(CB5:DF30,BL21)</f>
        <v>0</v>
      </c>
      <c r="BT21" s="155">
        <f>COUNTIF(CB5:DF30,BL21&amp;"/R")</f>
        <v>0</v>
      </c>
      <c r="BU21" s="156">
        <f t="shared" si="2"/>
        <v>0</v>
      </c>
      <c r="BV21" s="122"/>
      <c r="BW21" s="112"/>
      <c r="BX21" s="279"/>
      <c r="BY21" s="279"/>
      <c r="BZ21" s="112"/>
      <c r="CA21" s="112"/>
      <c r="CB21" s="111"/>
      <c r="CC21" s="123"/>
      <c r="CD21" s="123"/>
      <c r="CE21" s="123"/>
      <c r="CF21" s="123"/>
      <c r="CG21" s="123"/>
      <c r="CH21" s="123"/>
      <c r="CI21" s="123"/>
      <c r="CJ21" s="123"/>
      <c r="CK21" s="131"/>
      <c r="CL21" s="118"/>
      <c r="CM21" s="118"/>
      <c r="CN21" s="118"/>
      <c r="CO21" s="119"/>
      <c r="CP21" s="112"/>
      <c r="CQ21" s="112"/>
      <c r="CR21" s="198"/>
      <c r="CS21" s="198"/>
      <c r="CT21" s="126"/>
      <c r="CU21" s="118"/>
      <c r="CV21" s="118"/>
      <c r="CW21" s="118"/>
      <c r="CX21" s="118"/>
      <c r="CY21" s="118"/>
      <c r="CZ21" s="118"/>
      <c r="DA21" s="123"/>
      <c r="DB21" s="123"/>
      <c r="DC21" s="131"/>
      <c r="DD21" s="112"/>
      <c r="DE21" s="112"/>
      <c r="DF21" s="112"/>
      <c r="DG21" s="119"/>
      <c r="DH21" s="119"/>
    </row>
    <row r="22" spans="1:112" ht="15" customHeight="1">
      <c r="A22" s="111"/>
      <c r="B22" s="112"/>
      <c r="C22" s="112"/>
      <c r="D22" s="112"/>
      <c r="E22" s="112"/>
      <c r="F22" s="112"/>
      <c r="G22" s="112"/>
      <c r="H22" s="112" t="s">
        <v>12</v>
      </c>
      <c r="I22" s="135"/>
      <c r="J22" s="135"/>
      <c r="K22" s="135"/>
      <c r="L22" s="133"/>
      <c r="M22" s="135"/>
      <c r="N22" s="135"/>
      <c r="O22" s="155">
        <f>COUNTIF(X5:BB30,H22)</f>
        <v>0</v>
      </c>
      <c r="P22" s="155">
        <f>COUNTIF(X5:BB30,H22&amp;"/R")</f>
        <v>0</v>
      </c>
      <c r="Q22" s="156">
        <f t="shared" si="1"/>
        <v>0</v>
      </c>
      <c r="R22" s="112"/>
      <c r="S22" s="112"/>
      <c r="T22" s="112"/>
      <c r="U22" s="112"/>
      <c r="V22" s="112"/>
      <c r="W22" s="112"/>
      <c r="X22" s="111"/>
      <c r="Y22" s="289"/>
      <c r="Z22" s="289"/>
      <c r="AA22" s="241"/>
      <c r="AB22" s="241"/>
      <c r="AC22" s="286"/>
      <c r="AD22" s="286"/>
      <c r="AE22" s="292"/>
      <c r="AF22" s="292"/>
      <c r="AG22" s="253"/>
      <c r="AH22" s="253"/>
      <c r="AI22" s="253"/>
      <c r="AJ22" s="253"/>
      <c r="AK22" s="119"/>
      <c r="AL22" s="112"/>
      <c r="AM22" s="112"/>
      <c r="AN22" s="198"/>
      <c r="AO22" s="198"/>
      <c r="AP22" s="126"/>
      <c r="AQ22" s="241"/>
      <c r="AR22" s="241"/>
      <c r="AS22" s="289"/>
      <c r="AT22" s="289"/>
      <c r="AU22" s="289"/>
      <c r="AV22" s="289"/>
      <c r="AW22" s="292"/>
      <c r="AX22" s="292"/>
      <c r="AY22" s="253"/>
      <c r="AZ22" s="253"/>
      <c r="BA22" s="253"/>
      <c r="BB22" s="253"/>
      <c r="BC22" s="119"/>
      <c r="BD22" s="119"/>
      <c r="BE22" s="111"/>
      <c r="BF22" s="112"/>
      <c r="BG22" s="112"/>
      <c r="BH22" s="112"/>
      <c r="BI22" s="112"/>
      <c r="BJ22" s="112"/>
      <c r="BK22" s="112"/>
      <c r="BL22" s="112" t="s">
        <v>12</v>
      </c>
      <c r="BM22" s="135"/>
      <c r="BN22" s="135"/>
      <c r="BO22" s="135"/>
      <c r="BP22" s="133"/>
      <c r="BQ22" s="135"/>
      <c r="BR22" s="135"/>
      <c r="BS22" s="155">
        <f>COUNTIF(CB5:DF30,BL22)</f>
        <v>0</v>
      </c>
      <c r="BT22" s="155">
        <f>COUNTIF(CB5:DF30,BL22&amp;"/R")</f>
        <v>0</v>
      </c>
      <c r="BU22" s="156">
        <f t="shared" si="2"/>
        <v>0</v>
      </c>
      <c r="BV22" s="112"/>
      <c r="BW22" s="112"/>
      <c r="BX22" s="112"/>
      <c r="BY22" s="112"/>
      <c r="BZ22" s="112"/>
      <c r="CA22" s="112"/>
      <c r="CB22" s="111"/>
      <c r="CC22" s="264"/>
      <c r="CD22" s="264"/>
      <c r="CE22" s="264"/>
      <c r="CF22" s="264"/>
      <c r="CG22" s="264"/>
      <c r="CH22" s="264"/>
      <c r="CI22" s="264"/>
      <c r="CJ22" s="264"/>
      <c r="CK22" s="238"/>
      <c r="CL22" s="238"/>
      <c r="CM22" s="238"/>
      <c r="CN22" s="238"/>
      <c r="CO22" s="119"/>
      <c r="CP22" s="112"/>
      <c r="CQ22" s="112"/>
      <c r="CR22" s="198"/>
      <c r="CS22" s="198"/>
      <c r="CT22" s="126"/>
      <c r="CU22" s="267"/>
      <c r="CV22" s="267"/>
      <c r="CW22" s="270"/>
      <c r="CX22" s="270"/>
      <c r="CY22" s="270"/>
      <c r="CZ22" s="270"/>
      <c r="DA22" s="264"/>
      <c r="DB22" s="264"/>
      <c r="DC22" s="238"/>
      <c r="DD22" s="238"/>
      <c r="DE22" s="238"/>
      <c r="DF22" s="238"/>
      <c r="DG22" s="119"/>
      <c r="DH22" s="119"/>
    </row>
    <row r="23" spans="1:112" ht="15" customHeight="1">
      <c r="A23" s="111"/>
      <c r="B23" s="112"/>
      <c r="C23" s="112"/>
      <c r="D23" s="112"/>
      <c r="E23" s="112"/>
      <c r="F23" s="112"/>
      <c r="G23" s="112"/>
      <c r="H23" s="112" t="s">
        <v>78</v>
      </c>
      <c r="I23" s="112"/>
      <c r="J23" s="112"/>
      <c r="K23" s="112"/>
      <c r="L23" s="112"/>
      <c r="M23" s="112"/>
      <c r="N23" s="112"/>
      <c r="O23" s="155">
        <f>COUNTIF(X5:BB30,H23)</f>
        <v>0</v>
      </c>
      <c r="P23" s="155">
        <f>COUNTIF(X5:BB30,H23&amp;"/R")</f>
        <v>0</v>
      </c>
      <c r="Q23" s="156">
        <f t="shared" si="1"/>
        <v>0</v>
      </c>
      <c r="R23" s="112"/>
      <c r="S23" s="112"/>
      <c r="T23" s="112"/>
      <c r="U23" s="112"/>
      <c r="V23" s="198" t="s">
        <v>15</v>
      </c>
      <c r="W23" s="112"/>
      <c r="X23" s="111"/>
      <c r="Y23" s="290"/>
      <c r="Z23" s="290"/>
      <c r="AA23" s="242"/>
      <c r="AB23" s="242"/>
      <c r="AC23" s="287"/>
      <c r="AD23" s="287"/>
      <c r="AE23" s="293"/>
      <c r="AF23" s="293"/>
      <c r="AG23" s="254"/>
      <c r="AH23" s="254"/>
      <c r="AI23" s="254"/>
      <c r="AJ23" s="254"/>
      <c r="AK23" s="119"/>
      <c r="AL23" s="112"/>
      <c r="AM23" s="112"/>
      <c r="AN23" s="198" t="s">
        <v>16</v>
      </c>
      <c r="AO23" s="198"/>
      <c r="AP23" s="126"/>
      <c r="AQ23" s="242"/>
      <c r="AR23" s="242"/>
      <c r="AS23" s="290"/>
      <c r="AT23" s="290"/>
      <c r="AU23" s="290"/>
      <c r="AV23" s="290"/>
      <c r="AW23" s="293"/>
      <c r="AX23" s="293"/>
      <c r="AY23" s="254"/>
      <c r="AZ23" s="254"/>
      <c r="BA23" s="254"/>
      <c r="BB23" s="254"/>
      <c r="BC23" s="119"/>
      <c r="BD23" s="119"/>
      <c r="BE23" s="111"/>
      <c r="BF23" s="112"/>
      <c r="BG23" s="112"/>
      <c r="BH23" s="112"/>
      <c r="BI23" s="112"/>
      <c r="BJ23" s="112"/>
      <c r="BK23" s="112"/>
      <c r="BL23" s="112" t="s">
        <v>78</v>
      </c>
      <c r="BM23" s="112"/>
      <c r="BN23" s="112"/>
      <c r="BO23" s="112"/>
      <c r="BP23" s="112"/>
      <c r="BQ23" s="112"/>
      <c r="BR23" s="112"/>
      <c r="BS23" s="155">
        <f>COUNTIF(CB5:DF30,BL23)</f>
        <v>0</v>
      </c>
      <c r="BT23" s="155">
        <f>COUNTIF(CB5:DF30,BL23&amp;"/R")</f>
        <v>0</v>
      </c>
      <c r="BU23" s="156">
        <f t="shared" si="2"/>
        <v>0</v>
      </c>
      <c r="BV23" s="112"/>
      <c r="BW23" s="112"/>
      <c r="BX23" s="112"/>
      <c r="BY23" s="112"/>
      <c r="BZ23" s="198" t="s">
        <v>15</v>
      </c>
      <c r="CA23" s="112"/>
      <c r="CB23" s="111"/>
      <c r="CC23" s="265"/>
      <c r="CD23" s="265"/>
      <c r="CE23" s="265"/>
      <c r="CF23" s="265"/>
      <c r="CG23" s="265"/>
      <c r="CH23" s="265"/>
      <c r="CI23" s="265"/>
      <c r="CJ23" s="265"/>
      <c r="CK23" s="239"/>
      <c r="CL23" s="239"/>
      <c r="CM23" s="239"/>
      <c r="CN23" s="239"/>
      <c r="CO23" s="119"/>
      <c r="CP23" s="112"/>
      <c r="CQ23" s="112"/>
      <c r="CR23" s="198" t="s">
        <v>16</v>
      </c>
      <c r="CS23" s="198"/>
      <c r="CT23" s="126"/>
      <c r="CU23" s="268"/>
      <c r="CV23" s="268"/>
      <c r="CW23" s="271"/>
      <c r="CX23" s="271"/>
      <c r="CY23" s="271"/>
      <c r="CZ23" s="271"/>
      <c r="DA23" s="265"/>
      <c r="DB23" s="265"/>
      <c r="DC23" s="239"/>
      <c r="DD23" s="239"/>
      <c r="DE23" s="239"/>
      <c r="DF23" s="239"/>
      <c r="DG23" s="119"/>
      <c r="DH23" s="119"/>
    </row>
    <row r="24" spans="1:112" ht="15" customHeight="1">
      <c r="A24" s="111"/>
      <c r="B24" s="112"/>
      <c r="C24" s="112"/>
      <c r="D24" s="112"/>
      <c r="E24" s="112"/>
      <c r="F24" s="112"/>
      <c r="G24" s="112"/>
      <c r="H24" s="112" t="s">
        <v>37</v>
      </c>
      <c r="I24" s="112"/>
      <c r="J24" s="112"/>
      <c r="K24" s="112"/>
      <c r="L24" s="133"/>
      <c r="M24" s="112"/>
      <c r="N24" s="112"/>
      <c r="O24" s="155">
        <f>COUNTIF(X5:BB30,H24)</f>
        <v>0</v>
      </c>
      <c r="P24" s="155">
        <f>COUNTIF(X5:BB30,H24&amp;"/R")</f>
        <v>0</v>
      </c>
      <c r="Q24" s="156">
        <f t="shared" si="1"/>
        <v>0</v>
      </c>
      <c r="R24" s="112"/>
      <c r="S24" s="112"/>
      <c r="T24" s="112"/>
      <c r="U24" s="112"/>
      <c r="V24" s="112"/>
      <c r="W24" s="112"/>
      <c r="X24" s="111"/>
      <c r="Y24" s="291"/>
      <c r="Z24" s="291"/>
      <c r="AA24" s="243"/>
      <c r="AB24" s="243"/>
      <c r="AC24" s="288"/>
      <c r="AD24" s="288"/>
      <c r="AE24" s="294"/>
      <c r="AF24" s="294"/>
      <c r="AG24" s="255"/>
      <c r="AH24" s="255"/>
      <c r="AI24" s="254"/>
      <c r="AJ24" s="254"/>
      <c r="AK24" s="119"/>
      <c r="AL24" s="112"/>
      <c r="AM24" s="112"/>
      <c r="AN24" s="198"/>
      <c r="AO24" s="198"/>
      <c r="AP24" s="126"/>
      <c r="AQ24" s="243"/>
      <c r="AR24" s="243"/>
      <c r="AS24" s="291"/>
      <c r="AT24" s="291"/>
      <c r="AU24" s="291"/>
      <c r="AV24" s="291"/>
      <c r="AW24" s="294"/>
      <c r="AX24" s="294"/>
      <c r="AY24" s="255"/>
      <c r="AZ24" s="255"/>
      <c r="BA24" s="254"/>
      <c r="BB24" s="254"/>
      <c r="BC24" s="119"/>
      <c r="BD24" s="119"/>
      <c r="BE24" s="111"/>
      <c r="BF24" s="112"/>
      <c r="BG24" s="112"/>
      <c r="BH24" s="112"/>
      <c r="BI24" s="112"/>
      <c r="BJ24" s="112"/>
      <c r="BK24" s="112"/>
      <c r="BL24" s="112" t="s">
        <v>37</v>
      </c>
      <c r="BM24" s="112"/>
      <c r="BN24" s="112"/>
      <c r="BO24" s="112"/>
      <c r="BP24" s="133"/>
      <c r="BQ24" s="112"/>
      <c r="BR24" s="112"/>
      <c r="BS24" s="155">
        <f>COUNTIF(CB5:DF30,BL24)</f>
        <v>0</v>
      </c>
      <c r="BT24" s="155">
        <f>COUNTIF(CB5:DF30,BL24&amp;"/R")</f>
        <v>0</v>
      </c>
      <c r="BU24" s="156">
        <f t="shared" si="2"/>
        <v>0</v>
      </c>
      <c r="BV24" s="112"/>
      <c r="BW24" s="112"/>
      <c r="BX24" s="112"/>
      <c r="BY24" s="112"/>
      <c r="BZ24" s="112"/>
      <c r="CA24" s="112"/>
      <c r="CB24" s="111"/>
      <c r="CC24" s="266"/>
      <c r="CD24" s="266"/>
      <c r="CE24" s="266"/>
      <c r="CF24" s="266"/>
      <c r="CG24" s="266"/>
      <c r="CH24" s="266"/>
      <c r="CI24" s="266"/>
      <c r="CJ24" s="266"/>
      <c r="CK24" s="240"/>
      <c r="CL24" s="240"/>
      <c r="CM24" s="239"/>
      <c r="CN24" s="239"/>
      <c r="CO24" s="119"/>
      <c r="CP24" s="112"/>
      <c r="CQ24" s="112"/>
      <c r="CR24" s="198"/>
      <c r="CS24" s="198"/>
      <c r="CT24" s="126"/>
      <c r="CU24" s="269"/>
      <c r="CV24" s="269"/>
      <c r="CW24" s="272"/>
      <c r="CX24" s="272"/>
      <c r="CY24" s="272"/>
      <c r="CZ24" s="272"/>
      <c r="DA24" s="266"/>
      <c r="DB24" s="266"/>
      <c r="DC24" s="240"/>
      <c r="DD24" s="240"/>
      <c r="DE24" s="239"/>
      <c r="DF24" s="239"/>
      <c r="DG24" s="119"/>
      <c r="DH24" s="119"/>
    </row>
    <row r="25" spans="1:112" s="159" customFormat="1" ht="15" customHeight="1">
      <c r="A25" s="158"/>
      <c r="B25" s="122"/>
      <c r="C25" s="122"/>
      <c r="D25" s="122"/>
      <c r="E25" s="122"/>
      <c r="F25" s="122"/>
      <c r="G25" s="122"/>
      <c r="H25" s="112" t="s">
        <v>80</v>
      </c>
      <c r="I25" s="112"/>
      <c r="J25" s="122"/>
      <c r="K25" s="122"/>
      <c r="L25" s="122"/>
      <c r="M25" s="122"/>
      <c r="N25" s="122"/>
      <c r="O25" s="122"/>
      <c r="P25" s="198"/>
      <c r="Q25" s="155">
        <f>COUNTIF(Y5:BC33,H25)</f>
        <v>0</v>
      </c>
      <c r="R25" s="122"/>
      <c r="S25" s="122"/>
      <c r="T25" s="122"/>
      <c r="U25" s="122"/>
      <c r="V25" s="122"/>
      <c r="W25" s="122"/>
      <c r="X25" s="158"/>
      <c r="Y25" s="172"/>
      <c r="Z25" s="172"/>
      <c r="AA25" s="172"/>
      <c r="AB25" s="172"/>
      <c r="AC25" s="172"/>
      <c r="AD25" s="172"/>
      <c r="AE25" s="172"/>
      <c r="AF25" s="172"/>
      <c r="AG25" s="195"/>
      <c r="AH25" s="195"/>
      <c r="AI25" s="255"/>
      <c r="AJ25" s="255"/>
      <c r="AK25" s="160"/>
      <c r="AL25" s="122"/>
      <c r="AM25" s="122"/>
      <c r="AN25" s="198"/>
      <c r="AO25" s="198"/>
      <c r="AP25" s="161"/>
      <c r="AQ25" s="164"/>
      <c r="AR25" s="164"/>
      <c r="AS25" s="120"/>
      <c r="AT25" s="120"/>
      <c r="AU25" s="120"/>
      <c r="AV25" s="120"/>
      <c r="AW25" s="120"/>
      <c r="AX25" s="120"/>
      <c r="AY25" s="195"/>
      <c r="AZ25" s="195"/>
      <c r="BA25" s="255"/>
      <c r="BB25" s="255"/>
      <c r="BC25" s="160"/>
      <c r="BD25" s="160"/>
      <c r="BE25" s="158"/>
      <c r="BF25" s="122"/>
      <c r="BG25" s="122"/>
      <c r="BH25" s="122"/>
      <c r="BI25" s="122"/>
      <c r="BJ25" s="122"/>
      <c r="BK25" s="122"/>
      <c r="BL25" s="112" t="s">
        <v>80</v>
      </c>
      <c r="BM25" s="112"/>
      <c r="BN25" s="122"/>
      <c r="BO25" s="122"/>
      <c r="BP25" s="122"/>
      <c r="BQ25" s="122"/>
      <c r="BR25" s="122"/>
      <c r="BS25" s="122"/>
      <c r="BT25" s="198"/>
      <c r="BU25" s="155">
        <f>COUNTIF(CC5:DG33,BL25)</f>
        <v>0</v>
      </c>
      <c r="BV25" s="122"/>
      <c r="BW25" s="122"/>
      <c r="BX25" s="122"/>
      <c r="BY25" s="122"/>
      <c r="BZ25" s="122"/>
      <c r="CA25" s="122"/>
      <c r="CB25" s="158"/>
      <c r="CC25" s="157"/>
      <c r="CD25" s="157"/>
      <c r="CE25" s="157"/>
      <c r="CF25" s="157"/>
      <c r="CG25" s="134"/>
      <c r="CH25" s="134"/>
      <c r="CI25" s="134"/>
      <c r="CJ25" s="134"/>
      <c r="CK25" s="122"/>
      <c r="CL25" s="122"/>
      <c r="CM25" s="240"/>
      <c r="CN25" s="240"/>
      <c r="CO25" s="160"/>
      <c r="CP25" s="122"/>
      <c r="CQ25" s="122"/>
      <c r="CR25" s="198"/>
      <c r="CS25" s="198"/>
      <c r="CT25" s="161"/>
      <c r="CU25" s="122"/>
      <c r="CV25" s="122"/>
      <c r="CW25" s="157"/>
      <c r="CX25" s="157"/>
      <c r="CY25" s="157"/>
      <c r="CZ25" s="157"/>
      <c r="DA25" s="157"/>
      <c r="DB25" s="157"/>
      <c r="DC25" s="122"/>
      <c r="DD25" s="122"/>
      <c r="DE25" s="240"/>
      <c r="DF25" s="240"/>
      <c r="DG25" s="160"/>
      <c r="DH25" s="160"/>
    </row>
    <row r="26" spans="1:112" ht="15" customHeight="1">
      <c r="A26" s="111"/>
      <c r="B26" s="112"/>
      <c r="C26" s="112"/>
      <c r="D26" s="112"/>
      <c r="E26" s="112"/>
      <c r="F26" s="112"/>
      <c r="G26" s="112"/>
      <c r="H26" s="112" t="s">
        <v>69</v>
      </c>
      <c r="I26" s="112"/>
      <c r="J26" s="112"/>
      <c r="K26" s="112"/>
      <c r="L26" s="112"/>
      <c r="M26" s="112"/>
      <c r="N26" s="112"/>
      <c r="O26" s="112"/>
      <c r="P26" s="198"/>
      <c r="Q26" s="155">
        <f>COUNTIF(Y5:BC33,H26)</f>
        <v>0</v>
      </c>
      <c r="R26" s="122"/>
      <c r="S26" s="112"/>
      <c r="T26" s="112"/>
      <c r="U26" s="112"/>
      <c r="V26" s="112"/>
      <c r="W26" s="112"/>
      <c r="X26" s="111"/>
      <c r="Y26" s="137"/>
      <c r="Z26" s="137"/>
      <c r="AA26" s="137"/>
      <c r="AB26" s="137"/>
      <c r="AC26" s="123"/>
      <c r="AD26" s="123"/>
      <c r="AE26" s="123"/>
      <c r="AF26" s="123"/>
      <c r="AG26" s="131"/>
      <c r="AH26" s="118"/>
      <c r="AI26" s="118"/>
      <c r="AJ26" s="118"/>
      <c r="AK26" s="119"/>
      <c r="AL26" s="112"/>
      <c r="AM26" s="112"/>
      <c r="AN26" s="198"/>
      <c r="AO26" s="198"/>
      <c r="AP26" s="126"/>
      <c r="AQ26" s="123"/>
      <c r="AR26" s="123"/>
      <c r="AS26" s="123"/>
      <c r="AT26" s="123"/>
      <c r="AU26" s="123"/>
      <c r="AV26" s="123"/>
      <c r="AW26" s="123"/>
      <c r="AX26" s="123"/>
      <c r="AY26" s="131"/>
      <c r="AZ26" s="123"/>
      <c r="BA26" s="123"/>
      <c r="BB26" s="123"/>
      <c r="BC26" s="119"/>
      <c r="BD26" s="119"/>
      <c r="BE26" s="111"/>
      <c r="BF26" s="112"/>
      <c r="BG26" s="112"/>
      <c r="BH26" s="112"/>
      <c r="BI26" s="112"/>
      <c r="BJ26" s="112"/>
      <c r="BK26" s="112"/>
      <c r="BL26" s="112" t="s">
        <v>69</v>
      </c>
      <c r="BM26" s="112"/>
      <c r="BN26" s="112"/>
      <c r="BO26" s="112"/>
      <c r="BP26" s="112"/>
      <c r="BQ26" s="112"/>
      <c r="BR26" s="112"/>
      <c r="BS26" s="112"/>
      <c r="BT26" s="198"/>
      <c r="BU26" s="155">
        <f>COUNTIF(CC5:DG33,BL26)</f>
        <v>0</v>
      </c>
      <c r="BV26" s="122"/>
      <c r="BW26" s="112"/>
      <c r="BX26" s="112"/>
      <c r="BY26" s="112"/>
      <c r="BZ26" s="112"/>
      <c r="CA26" s="112"/>
      <c r="CB26" s="111"/>
      <c r="CC26" s="137"/>
      <c r="CD26" s="137"/>
      <c r="CE26" s="137"/>
      <c r="CF26" s="137"/>
      <c r="CG26" s="123"/>
      <c r="CH26" s="123"/>
      <c r="CI26" s="123"/>
      <c r="CJ26" s="123"/>
      <c r="CK26" s="131"/>
      <c r="CL26" s="118"/>
      <c r="CM26" s="118"/>
      <c r="CN26" s="118"/>
      <c r="CO26" s="119"/>
      <c r="CP26" s="112"/>
      <c r="CQ26" s="112"/>
      <c r="CR26" s="198"/>
      <c r="CS26" s="198"/>
      <c r="CT26" s="126"/>
      <c r="CU26" s="123"/>
      <c r="CV26" s="123"/>
      <c r="CW26" s="123"/>
      <c r="CX26" s="123"/>
      <c r="CY26" s="123"/>
      <c r="CZ26" s="123"/>
      <c r="DA26" s="123"/>
      <c r="DB26" s="123"/>
      <c r="DC26" s="131"/>
      <c r="DD26" s="123"/>
      <c r="DE26" s="123"/>
      <c r="DF26" s="123"/>
      <c r="DG26" s="119"/>
      <c r="DH26" s="119"/>
    </row>
    <row r="27" spans="1:112" ht="15" customHeight="1">
      <c r="A27" s="111"/>
      <c r="B27" s="112"/>
      <c r="C27" s="112"/>
      <c r="D27" s="112"/>
      <c r="E27" s="112"/>
      <c r="F27" s="113"/>
      <c r="G27" s="112"/>
      <c r="H27" s="112" t="s">
        <v>82</v>
      </c>
      <c r="I27" s="112"/>
      <c r="J27" s="112"/>
      <c r="K27" s="112"/>
      <c r="L27" s="112"/>
      <c r="M27" s="112"/>
      <c r="N27" s="112"/>
      <c r="O27" s="112"/>
      <c r="P27" s="198"/>
      <c r="Q27" s="155">
        <f>COUNTIF(Y5:BC33,H27)</f>
        <v>0</v>
      </c>
      <c r="R27" s="112"/>
      <c r="S27" s="112"/>
      <c r="T27" s="112"/>
      <c r="U27" s="112"/>
      <c r="V27" s="112"/>
      <c r="W27" s="112"/>
      <c r="X27" s="111"/>
      <c r="Y27" s="289"/>
      <c r="Z27" s="289"/>
      <c r="AA27" s="286"/>
      <c r="AB27" s="286"/>
      <c r="AC27" s="286"/>
      <c r="AD27" s="286"/>
      <c r="AE27" s="292"/>
      <c r="AF27" s="292"/>
      <c r="AG27" s="253"/>
      <c r="AH27" s="253"/>
      <c r="AI27" s="253"/>
      <c r="AJ27" s="253"/>
      <c r="AK27" s="119"/>
      <c r="AL27" s="112"/>
      <c r="AM27" s="112"/>
      <c r="AN27" s="198"/>
      <c r="AO27" s="198"/>
      <c r="AP27" s="138"/>
      <c r="AQ27" s="241"/>
      <c r="AR27" s="241"/>
      <c r="AS27" s="289"/>
      <c r="AT27" s="289"/>
      <c r="AU27" s="289"/>
      <c r="AV27" s="289"/>
      <c r="AW27" s="292"/>
      <c r="AX27" s="292"/>
      <c r="AY27" s="253"/>
      <c r="AZ27" s="253"/>
      <c r="BA27" s="253"/>
      <c r="BB27" s="253"/>
      <c r="BC27" s="119"/>
      <c r="BD27" s="119"/>
      <c r="BE27" s="111"/>
      <c r="BF27" s="112"/>
      <c r="BG27" s="112"/>
      <c r="BH27" s="112"/>
      <c r="BI27" s="112"/>
      <c r="BJ27" s="112"/>
      <c r="BK27" s="112"/>
      <c r="BL27" s="112" t="s">
        <v>82</v>
      </c>
      <c r="BM27" s="112"/>
      <c r="BN27" s="112"/>
      <c r="BO27" s="112"/>
      <c r="BP27" s="112"/>
      <c r="BQ27" s="112"/>
      <c r="BR27" s="112"/>
      <c r="BS27" s="112"/>
      <c r="BT27" s="198"/>
      <c r="BU27" s="155">
        <f>COUNTIF(CC5:DG33,BL27)</f>
        <v>0</v>
      </c>
      <c r="BV27" s="112"/>
      <c r="BW27" s="112"/>
      <c r="BX27" s="112"/>
      <c r="BY27" s="112"/>
      <c r="BZ27" s="112"/>
      <c r="CA27" s="112"/>
      <c r="CB27" s="111"/>
      <c r="CC27" s="267"/>
      <c r="CD27" s="267"/>
      <c r="CE27" s="267"/>
      <c r="CF27" s="273"/>
      <c r="CG27" s="273"/>
      <c r="CH27" s="270"/>
      <c r="CI27" s="270"/>
      <c r="CJ27" s="270"/>
      <c r="CK27" s="238"/>
      <c r="CL27" s="238"/>
      <c r="CM27" s="238"/>
      <c r="CN27" s="238"/>
      <c r="CO27" s="119"/>
      <c r="CP27" s="112"/>
      <c r="CQ27" s="112"/>
      <c r="CR27" s="198"/>
      <c r="CS27" s="198"/>
      <c r="CT27" s="138"/>
      <c r="CU27" s="267"/>
      <c r="CV27" s="267"/>
      <c r="CW27" s="270"/>
      <c r="CX27" s="270"/>
      <c r="CY27" s="270"/>
      <c r="CZ27" s="270"/>
      <c r="DA27" s="264"/>
      <c r="DB27" s="264"/>
      <c r="DC27" s="238"/>
      <c r="DD27" s="238"/>
      <c r="DE27" s="238"/>
      <c r="DF27" s="238"/>
      <c r="DG27" s="119"/>
      <c r="DH27" s="119"/>
    </row>
    <row r="28" spans="1:112" ht="15" customHeight="1">
      <c r="A28" s="111"/>
      <c r="B28" s="112"/>
      <c r="C28" s="112"/>
      <c r="D28" s="112"/>
      <c r="E28" s="112"/>
      <c r="F28" s="113"/>
      <c r="G28" s="112"/>
      <c r="H28" s="112"/>
      <c r="I28" s="112"/>
      <c r="J28" s="112"/>
      <c r="K28" s="112"/>
      <c r="L28" s="112"/>
      <c r="M28" s="112"/>
      <c r="N28" s="112"/>
      <c r="O28" s="112"/>
      <c r="P28" s="198"/>
      <c r="Q28" s="112"/>
      <c r="R28" s="112"/>
      <c r="S28" s="112"/>
      <c r="T28" s="112"/>
      <c r="U28" s="112"/>
      <c r="V28" s="198" t="s">
        <v>17</v>
      </c>
      <c r="W28" s="112"/>
      <c r="X28" s="111"/>
      <c r="Y28" s="290"/>
      <c r="Z28" s="290"/>
      <c r="AA28" s="287"/>
      <c r="AB28" s="287"/>
      <c r="AC28" s="287"/>
      <c r="AD28" s="287"/>
      <c r="AE28" s="293"/>
      <c r="AF28" s="293"/>
      <c r="AG28" s="254"/>
      <c r="AH28" s="254"/>
      <c r="AI28" s="254"/>
      <c r="AJ28" s="254"/>
      <c r="AK28" s="119"/>
      <c r="AL28" s="112"/>
      <c r="AM28" s="112"/>
      <c r="AN28" s="198" t="s">
        <v>18</v>
      </c>
      <c r="AO28" s="198"/>
      <c r="AP28" s="138"/>
      <c r="AQ28" s="242"/>
      <c r="AR28" s="242"/>
      <c r="AS28" s="290"/>
      <c r="AT28" s="290"/>
      <c r="AU28" s="290"/>
      <c r="AV28" s="290"/>
      <c r="AW28" s="293"/>
      <c r="AX28" s="293"/>
      <c r="AY28" s="254"/>
      <c r="AZ28" s="254"/>
      <c r="BA28" s="254"/>
      <c r="BB28" s="254"/>
      <c r="BC28" s="119"/>
      <c r="BD28" s="119"/>
      <c r="BE28" s="111"/>
      <c r="BF28" s="112"/>
      <c r="BG28" s="112"/>
      <c r="BH28" s="112"/>
      <c r="BI28" s="112"/>
      <c r="BJ28" s="113"/>
      <c r="BK28" s="112"/>
      <c r="BL28" s="112"/>
      <c r="BM28" s="112"/>
      <c r="BN28" s="112"/>
      <c r="BO28" s="112"/>
      <c r="BP28" s="112"/>
      <c r="BQ28" s="112"/>
      <c r="BR28" s="112"/>
      <c r="BS28" s="112"/>
      <c r="BT28" s="198"/>
      <c r="BU28" s="112"/>
      <c r="BV28" s="112"/>
      <c r="BW28" s="112"/>
      <c r="BX28" s="112"/>
      <c r="BY28" s="112"/>
      <c r="BZ28" s="198" t="s">
        <v>17</v>
      </c>
      <c r="CA28" s="112"/>
      <c r="CB28" s="111"/>
      <c r="CC28" s="268"/>
      <c r="CD28" s="268"/>
      <c r="CE28" s="268"/>
      <c r="CF28" s="274"/>
      <c r="CG28" s="274"/>
      <c r="CH28" s="271"/>
      <c r="CI28" s="271"/>
      <c r="CJ28" s="271"/>
      <c r="CK28" s="239"/>
      <c r="CL28" s="239"/>
      <c r="CM28" s="239"/>
      <c r="CN28" s="239"/>
      <c r="CO28" s="119"/>
      <c r="CP28" s="112"/>
      <c r="CQ28" s="112"/>
      <c r="CR28" s="198" t="s">
        <v>18</v>
      </c>
      <c r="CS28" s="198"/>
      <c r="CT28" s="138"/>
      <c r="CU28" s="268"/>
      <c r="CV28" s="268"/>
      <c r="CW28" s="271"/>
      <c r="CX28" s="271"/>
      <c r="CY28" s="271"/>
      <c r="CZ28" s="271"/>
      <c r="DA28" s="265"/>
      <c r="DB28" s="265"/>
      <c r="DC28" s="239"/>
      <c r="DD28" s="239"/>
      <c r="DE28" s="239"/>
      <c r="DF28" s="239"/>
      <c r="DG28" s="119"/>
      <c r="DH28" s="119"/>
    </row>
    <row r="29" spans="1:112" ht="15" customHeight="1">
      <c r="A29" s="111"/>
      <c r="B29" s="112"/>
      <c r="C29" s="112"/>
      <c r="D29" s="112"/>
      <c r="E29" s="112"/>
      <c r="F29" s="113"/>
      <c r="G29" s="191"/>
      <c r="H29" s="260"/>
      <c r="I29" s="260"/>
      <c r="J29" s="260"/>
      <c r="K29" s="112"/>
      <c r="L29" s="112"/>
      <c r="M29" s="112"/>
      <c r="N29" s="112"/>
      <c r="O29" s="112"/>
      <c r="P29" s="198"/>
      <c r="Q29" s="112"/>
      <c r="R29" s="112"/>
      <c r="S29" s="112"/>
      <c r="T29" s="112"/>
      <c r="U29" s="112"/>
      <c r="V29" s="112"/>
      <c r="W29" s="112"/>
      <c r="X29" s="111"/>
      <c r="Y29" s="291"/>
      <c r="Z29" s="291"/>
      <c r="AA29" s="288"/>
      <c r="AB29" s="288"/>
      <c r="AC29" s="288"/>
      <c r="AD29" s="288"/>
      <c r="AE29" s="294"/>
      <c r="AF29" s="294"/>
      <c r="AG29" s="255"/>
      <c r="AH29" s="255"/>
      <c r="AI29" s="254"/>
      <c r="AJ29" s="254"/>
      <c r="AK29" s="119"/>
      <c r="AL29" s="112"/>
      <c r="AM29" s="112"/>
      <c r="AN29" s="198"/>
      <c r="AO29" s="198"/>
      <c r="AP29" s="138"/>
      <c r="AQ29" s="243"/>
      <c r="AR29" s="243"/>
      <c r="AS29" s="291"/>
      <c r="AT29" s="291"/>
      <c r="AU29" s="291"/>
      <c r="AV29" s="291"/>
      <c r="AW29" s="294"/>
      <c r="AX29" s="294"/>
      <c r="AY29" s="255"/>
      <c r="AZ29" s="255"/>
      <c r="BA29" s="254"/>
      <c r="BB29" s="254"/>
      <c r="BC29" s="119"/>
      <c r="BD29" s="119"/>
      <c r="BE29" s="111"/>
      <c r="BF29" s="112"/>
      <c r="BG29" s="112"/>
      <c r="BH29" s="112"/>
      <c r="BI29" s="112"/>
      <c r="BJ29" s="113"/>
      <c r="BK29" s="191"/>
      <c r="BL29" s="260"/>
      <c r="BM29" s="260"/>
      <c r="BN29" s="260"/>
      <c r="BO29" s="112"/>
      <c r="BP29" s="112"/>
      <c r="BQ29" s="112"/>
      <c r="BR29" s="112"/>
      <c r="BS29" s="112"/>
      <c r="BT29" s="198"/>
      <c r="BU29" s="112"/>
      <c r="BV29" s="112"/>
      <c r="BW29" s="112"/>
      <c r="BX29" s="112"/>
      <c r="BY29" s="112"/>
      <c r="BZ29" s="112"/>
      <c r="CA29" s="112"/>
      <c r="CB29" s="111"/>
      <c r="CC29" s="269"/>
      <c r="CD29" s="269"/>
      <c r="CE29" s="269"/>
      <c r="CF29" s="275"/>
      <c r="CG29" s="275"/>
      <c r="CH29" s="272"/>
      <c r="CI29" s="272"/>
      <c r="CJ29" s="272"/>
      <c r="CK29" s="240"/>
      <c r="CL29" s="240"/>
      <c r="CM29" s="239"/>
      <c r="CN29" s="239"/>
      <c r="CO29" s="119"/>
      <c r="CP29" s="112"/>
      <c r="CQ29" s="112"/>
      <c r="CR29" s="198"/>
      <c r="CS29" s="198"/>
      <c r="CT29" s="138"/>
      <c r="CU29" s="269"/>
      <c r="CV29" s="269"/>
      <c r="CW29" s="272"/>
      <c r="CX29" s="272"/>
      <c r="CY29" s="272"/>
      <c r="CZ29" s="272"/>
      <c r="DA29" s="266"/>
      <c r="DB29" s="266"/>
      <c r="DC29" s="240"/>
      <c r="DD29" s="240"/>
      <c r="DE29" s="239"/>
      <c r="DF29" s="239"/>
      <c r="DG29" s="119"/>
      <c r="DH29" s="119"/>
    </row>
    <row r="30" spans="1:112" ht="15" customHeight="1">
      <c r="A30" s="111"/>
      <c r="B30" s="112"/>
      <c r="C30" s="112"/>
      <c r="D30" s="112"/>
      <c r="E30" s="112"/>
      <c r="F30" s="113" t="s">
        <v>128</v>
      </c>
      <c r="G30" s="112"/>
      <c r="H30" s="174" t="s">
        <v>127</v>
      </c>
      <c r="I30" s="112"/>
      <c r="J30" s="112"/>
      <c r="K30" s="112"/>
      <c r="L30" s="112"/>
      <c r="M30" s="112"/>
      <c r="N30" s="112"/>
      <c r="O30" s="112"/>
      <c r="P30" s="198"/>
      <c r="Q30" s="112"/>
      <c r="R30" s="112"/>
      <c r="S30" s="112"/>
      <c r="T30" s="112"/>
      <c r="U30" s="112"/>
      <c r="V30" s="112"/>
      <c r="W30" s="112"/>
      <c r="X30" s="111"/>
      <c r="Y30" s="172"/>
      <c r="Z30" s="172"/>
      <c r="AA30" s="164"/>
      <c r="AB30" s="164"/>
      <c r="AC30" s="163"/>
      <c r="AD30" s="163"/>
      <c r="AE30" s="172"/>
      <c r="AF30" s="172"/>
      <c r="AG30" s="195"/>
      <c r="AH30" s="195"/>
      <c r="AI30" s="255"/>
      <c r="AJ30" s="255"/>
      <c r="AK30" s="119"/>
      <c r="AL30" s="112"/>
      <c r="AM30" s="112"/>
      <c r="AN30" s="198"/>
      <c r="AO30" s="198"/>
      <c r="AP30" s="126"/>
      <c r="AQ30" s="164"/>
      <c r="AR30" s="164"/>
      <c r="AS30" s="120"/>
      <c r="AT30" s="120"/>
      <c r="AU30" s="120"/>
      <c r="AV30" s="120"/>
      <c r="AW30" s="120"/>
      <c r="AX30" s="120"/>
      <c r="AY30" s="195"/>
      <c r="AZ30" s="195"/>
      <c r="BA30" s="255"/>
      <c r="BB30" s="255"/>
      <c r="BC30" s="119"/>
      <c r="BD30" s="119"/>
      <c r="BE30" s="111"/>
      <c r="BF30" s="112"/>
      <c r="BG30" s="112"/>
      <c r="BH30" s="112"/>
      <c r="BI30" s="112"/>
      <c r="BJ30" s="113" t="s">
        <v>128</v>
      </c>
      <c r="BK30" s="112"/>
      <c r="BL30" s="174" t="s">
        <v>127</v>
      </c>
      <c r="BM30" s="112"/>
      <c r="BN30" s="112"/>
      <c r="BO30" s="112"/>
      <c r="BP30" s="112"/>
      <c r="BQ30" s="112"/>
      <c r="BR30" s="112"/>
      <c r="BS30" s="112"/>
      <c r="BT30" s="198"/>
      <c r="BU30" s="112"/>
      <c r="BV30" s="112"/>
      <c r="BW30" s="112"/>
      <c r="BX30" s="112"/>
      <c r="BY30" s="112"/>
      <c r="BZ30" s="112"/>
      <c r="CA30" s="112"/>
      <c r="CB30" s="111"/>
      <c r="CC30" s="112"/>
      <c r="CD30" s="112"/>
      <c r="CE30" s="112"/>
      <c r="CF30" s="112"/>
      <c r="CG30" s="112"/>
      <c r="CH30" s="120"/>
      <c r="CI30" s="120"/>
      <c r="CJ30" s="120"/>
      <c r="CK30" s="112"/>
      <c r="CL30" s="112"/>
      <c r="CM30" s="240"/>
      <c r="CN30" s="240"/>
      <c r="CO30" s="119"/>
      <c r="CP30" s="112"/>
      <c r="CQ30" s="112"/>
      <c r="CR30" s="198"/>
      <c r="CS30" s="198"/>
      <c r="CT30" s="126"/>
      <c r="CU30" s="112"/>
      <c r="CV30" s="112"/>
      <c r="CW30" s="120"/>
      <c r="CX30" s="120"/>
      <c r="CY30" s="120"/>
      <c r="CZ30" s="120"/>
      <c r="DA30" s="120"/>
      <c r="DB30" s="120"/>
      <c r="DC30" s="112"/>
      <c r="DD30" s="112"/>
      <c r="DE30" s="240"/>
      <c r="DF30" s="240"/>
      <c r="DG30" s="119"/>
      <c r="DH30" s="119"/>
    </row>
    <row r="31" spans="1:112" ht="15" customHeight="1" thickBot="1">
      <c r="A31" s="111"/>
      <c r="B31" s="112"/>
      <c r="C31" s="112"/>
      <c r="D31" s="112"/>
      <c r="E31" s="112"/>
      <c r="F31" s="113" t="s">
        <v>42</v>
      </c>
      <c r="G31" s="112"/>
      <c r="H31" s="112" t="s">
        <v>67</v>
      </c>
      <c r="I31" s="112"/>
      <c r="J31" s="112"/>
      <c r="K31" s="112"/>
      <c r="L31" s="112"/>
      <c r="M31" s="112"/>
      <c r="N31" s="112"/>
      <c r="O31" s="112"/>
      <c r="P31" s="198"/>
      <c r="Q31" s="112"/>
      <c r="R31" s="112"/>
      <c r="S31" s="112"/>
      <c r="T31" s="112"/>
      <c r="U31" s="112"/>
      <c r="V31" s="112"/>
      <c r="W31" s="112"/>
      <c r="X31" s="111"/>
      <c r="Y31" s="112"/>
      <c r="Z31" s="112"/>
      <c r="AA31" s="112"/>
      <c r="AB31" s="112"/>
      <c r="AC31" s="112"/>
      <c r="AD31" s="112"/>
      <c r="AE31" s="112"/>
      <c r="AF31" s="112"/>
      <c r="AG31" s="131"/>
      <c r="AH31" s="112"/>
      <c r="AI31" s="112"/>
      <c r="AJ31" s="112"/>
      <c r="AK31" s="119"/>
      <c r="AL31" s="112"/>
      <c r="AM31" s="112"/>
      <c r="AN31" s="198"/>
      <c r="AO31" s="198"/>
      <c r="AP31" s="126"/>
      <c r="AQ31" s="123"/>
      <c r="AR31" s="123"/>
      <c r="AS31" s="123"/>
      <c r="AT31" s="123"/>
      <c r="AU31" s="123"/>
      <c r="AV31" s="123"/>
      <c r="AW31" s="123"/>
      <c r="AX31" s="123"/>
      <c r="AY31" s="130"/>
      <c r="AZ31" s="130"/>
      <c r="BA31" s="130"/>
      <c r="BB31" s="130"/>
      <c r="BC31" s="119"/>
      <c r="BD31" s="119"/>
      <c r="BE31" s="111"/>
      <c r="BF31" s="112"/>
      <c r="BG31" s="112"/>
      <c r="BH31" s="112"/>
      <c r="BI31" s="112"/>
      <c r="BJ31" s="113" t="s">
        <v>42</v>
      </c>
      <c r="BK31" s="112"/>
      <c r="BL31" s="112" t="s">
        <v>67</v>
      </c>
      <c r="BM31" s="112"/>
      <c r="BN31" s="112"/>
      <c r="BO31" s="112"/>
      <c r="BP31" s="112"/>
      <c r="BQ31" s="112"/>
      <c r="BR31" s="112"/>
      <c r="BS31" s="112"/>
      <c r="BT31" s="198"/>
      <c r="BU31" s="112"/>
      <c r="BV31" s="112"/>
      <c r="BW31" s="112"/>
      <c r="BX31" s="112"/>
      <c r="BY31" s="112"/>
      <c r="BZ31" s="112"/>
      <c r="CA31" s="112"/>
      <c r="CB31" s="111"/>
      <c r="CC31" s="112"/>
      <c r="CD31" s="112"/>
      <c r="CE31" s="112"/>
      <c r="CF31" s="112"/>
      <c r="CG31" s="112"/>
      <c r="CH31" s="112"/>
      <c r="CI31" s="112"/>
      <c r="CJ31" s="112"/>
      <c r="CK31" s="131"/>
      <c r="CL31" s="112"/>
      <c r="CM31" s="112"/>
      <c r="CN31" s="112"/>
      <c r="CO31" s="119"/>
      <c r="CP31" s="112"/>
      <c r="CQ31" s="112"/>
      <c r="CR31" s="198"/>
      <c r="CS31" s="198"/>
      <c r="CT31" s="126"/>
      <c r="CU31" s="123"/>
      <c r="CV31" s="123"/>
      <c r="CW31" s="123"/>
      <c r="CX31" s="123"/>
      <c r="CY31" s="123"/>
      <c r="CZ31" s="123"/>
      <c r="DA31" s="123"/>
      <c r="DB31" s="123"/>
      <c r="DC31" s="130"/>
      <c r="DD31" s="130"/>
      <c r="DE31" s="130"/>
      <c r="DF31" s="130"/>
      <c r="DG31" s="119"/>
      <c r="DH31" s="119"/>
    </row>
    <row r="32" spans="1:112" ht="15" customHeight="1" thickBot="1">
      <c r="A32" s="111"/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98"/>
      <c r="Q32" s="112"/>
      <c r="R32" s="112"/>
      <c r="S32" s="112"/>
      <c r="T32" s="112"/>
      <c r="U32" s="112"/>
      <c r="V32" s="112"/>
      <c r="W32" s="112"/>
      <c r="X32" s="111"/>
      <c r="Y32" s="261"/>
      <c r="Z32" s="262"/>
      <c r="AA32" s="262"/>
      <c r="AB32" s="262"/>
      <c r="AC32" s="262"/>
      <c r="AD32" s="262"/>
      <c r="AE32" s="262"/>
      <c r="AF32" s="262"/>
      <c r="AG32" s="262"/>
      <c r="AH32" s="262"/>
      <c r="AI32" s="262"/>
      <c r="AJ32" s="263"/>
      <c r="AK32" s="119"/>
      <c r="AL32" s="112"/>
      <c r="AM32" s="112"/>
      <c r="AN32" s="198"/>
      <c r="AO32" s="198"/>
      <c r="AP32" s="126"/>
      <c r="AQ32" s="139"/>
      <c r="AR32" s="140"/>
      <c r="AS32" s="140"/>
      <c r="AT32" s="140"/>
      <c r="AU32" s="140"/>
      <c r="AV32" s="140"/>
      <c r="AW32" s="140"/>
      <c r="AX32" s="140"/>
      <c r="AY32" s="141"/>
      <c r="AZ32" s="141"/>
      <c r="BA32" s="141"/>
      <c r="BB32" s="142"/>
      <c r="BC32" s="119"/>
      <c r="BD32" s="119"/>
      <c r="BE32" s="111"/>
      <c r="BF32" s="112"/>
      <c r="BG32" s="112"/>
      <c r="BH32" s="112"/>
      <c r="BI32" s="112"/>
      <c r="BJ32" s="112"/>
      <c r="BK32" s="112"/>
      <c r="BL32" s="112"/>
      <c r="BM32" s="112"/>
      <c r="BN32" s="112"/>
      <c r="BO32" s="112"/>
      <c r="BP32" s="112"/>
      <c r="BQ32" s="112"/>
      <c r="BR32" s="112"/>
      <c r="BS32" s="112"/>
      <c r="BT32" s="198"/>
      <c r="BU32" s="112"/>
      <c r="BV32" s="112"/>
      <c r="BW32" s="112"/>
      <c r="BX32" s="112"/>
      <c r="BY32" s="112"/>
      <c r="BZ32" s="112"/>
      <c r="CA32" s="112"/>
      <c r="CB32" s="111"/>
      <c r="CC32" s="261"/>
      <c r="CD32" s="262"/>
      <c r="CE32" s="262"/>
      <c r="CF32" s="262"/>
      <c r="CG32" s="262"/>
      <c r="CH32" s="262"/>
      <c r="CI32" s="262"/>
      <c r="CJ32" s="262"/>
      <c r="CK32" s="262"/>
      <c r="CL32" s="262"/>
      <c r="CM32" s="262"/>
      <c r="CN32" s="263"/>
      <c r="CO32" s="119"/>
      <c r="CP32" s="112"/>
      <c r="CQ32" s="112"/>
      <c r="CR32" s="198"/>
      <c r="CS32" s="198"/>
      <c r="CT32" s="126"/>
      <c r="CU32" s="139"/>
      <c r="CV32" s="140"/>
      <c r="CW32" s="140"/>
      <c r="CX32" s="140"/>
      <c r="CY32" s="140"/>
      <c r="CZ32" s="140"/>
      <c r="DA32" s="140"/>
      <c r="DB32" s="140"/>
      <c r="DC32" s="141"/>
      <c r="DD32" s="141"/>
      <c r="DE32" s="141"/>
      <c r="DF32" s="142"/>
      <c r="DG32" s="119"/>
      <c r="DH32" s="119"/>
    </row>
    <row r="33" spans="1:112" ht="15" customHeight="1" thickBot="1">
      <c r="A33" s="111"/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98"/>
      <c r="Q33" s="112"/>
      <c r="R33" s="112"/>
      <c r="S33" s="112"/>
      <c r="T33" s="112"/>
      <c r="U33" s="112"/>
      <c r="V33" s="112"/>
      <c r="W33" s="112"/>
      <c r="X33" s="143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5"/>
      <c r="AL33" s="112"/>
      <c r="AM33" s="112"/>
      <c r="AN33" s="198"/>
      <c r="AO33" s="198"/>
      <c r="AP33" s="146"/>
      <c r="AQ33" s="147"/>
      <c r="AR33" s="147"/>
      <c r="AS33" s="147"/>
      <c r="AT33" s="147"/>
      <c r="AU33" s="147"/>
      <c r="AV33" s="147"/>
      <c r="AW33" s="147"/>
      <c r="AX33" s="147"/>
      <c r="AY33" s="144"/>
      <c r="AZ33" s="144"/>
      <c r="BA33" s="144"/>
      <c r="BB33" s="144"/>
      <c r="BC33" s="145"/>
      <c r="BD33" s="119"/>
      <c r="BE33" s="111"/>
      <c r="BF33" s="112"/>
      <c r="BG33" s="112"/>
      <c r="BH33" s="112"/>
      <c r="BI33" s="112"/>
      <c r="BJ33" s="112"/>
      <c r="BK33" s="112"/>
      <c r="BL33" s="112"/>
      <c r="BM33" s="112"/>
      <c r="BN33" s="112"/>
      <c r="BO33" s="112"/>
      <c r="BP33" s="112"/>
      <c r="BQ33" s="112"/>
      <c r="BR33" s="112"/>
      <c r="BS33" s="112"/>
      <c r="BT33" s="198"/>
      <c r="BU33" s="112"/>
      <c r="BV33" s="112"/>
      <c r="BW33" s="112"/>
      <c r="BX33" s="112"/>
      <c r="BY33" s="112"/>
      <c r="BZ33" s="112"/>
      <c r="CA33" s="112"/>
      <c r="CB33" s="143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5"/>
      <c r="CP33" s="112"/>
      <c r="CQ33" s="112"/>
      <c r="CR33" s="198"/>
      <c r="CS33" s="198"/>
      <c r="CT33" s="146"/>
      <c r="CU33" s="147"/>
      <c r="CV33" s="147"/>
      <c r="CW33" s="147"/>
      <c r="CX33" s="147"/>
      <c r="CY33" s="147"/>
      <c r="CZ33" s="147"/>
      <c r="DA33" s="147"/>
      <c r="DB33" s="147"/>
      <c r="DC33" s="144"/>
      <c r="DD33" s="144"/>
      <c r="DE33" s="144"/>
      <c r="DF33" s="144"/>
      <c r="DG33" s="145"/>
      <c r="DH33" s="119"/>
    </row>
    <row r="34" spans="1:112" ht="15" customHeight="1" thickBot="1">
      <c r="A34" s="111"/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98"/>
      <c r="Q34" s="112"/>
      <c r="R34" s="112"/>
      <c r="S34" s="112"/>
      <c r="T34" s="112"/>
      <c r="U34" s="112"/>
      <c r="V34" s="112"/>
      <c r="W34" s="112"/>
      <c r="X34" s="112"/>
      <c r="Y34" s="148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50"/>
      <c r="AK34" s="112"/>
      <c r="AL34" s="112"/>
      <c r="AM34" s="112"/>
      <c r="AN34" s="198"/>
      <c r="AO34" s="198"/>
      <c r="AP34" s="118"/>
      <c r="AQ34" s="148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50"/>
      <c r="BC34" s="112"/>
      <c r="BD34" s="119"/>
      <c r="BE34" s="111"/>
      <c r="BF34" s="112"/>
      <c r="BG34" s="112"/>
      <c r="BH34" s="112"/>
      <c r="BI34" s="112"/>
      <c r="BJ34" s="112"/>
      <c r="BK34" s="112"/>
      <c r="BL34" s="112"/>
      <c r="BM34" s="112"/>
      <c r="BN34" s="112"/>
      <c r="BO34" s="112"/>
      <c r="BP34" s="112"/>
      <c r="BQ34" s="112"/>
      <c r="BR34" s="112"/>
      <c r="BS34" s="112"/>
      <c r="BT34" s="198"/>
      <c r="BU34" s="112"/>
      <c r="BV34" s="112"/>
      <c r="BW34" s="112"/>
      <c r="BX34" s="112"/>
      <c r="BY34" s="112"/>
      <c r="BZ34" s="112"/>
      <c r="CA34" s="112"/>
      <c r="CB34" s="112"/>
      <c r="CC34" s="148"/>
      <c r="CD34" s="149"/>
      <c r="CE34" s="149"/>
      <c r="CF34" s="149"/>
      <c r="CG34" s="149"/>
      <c r="CH34" s="149"/>
      <c r="CI34" s="149"/>
      <c r="CJ34" s="149"/>
      <c r="CK34" s="149"/>
      <c r="CL34" s="149"/>
      <c r="CM34" s="149"/>
      <c r="CN34" s="150"/>
      <c r="CO34" s="112"/>
      <c r="CP34" s="112"/>
      <c r="CQ34" s="112"/>
      <c r="CR34" s="198"/>
      <c r="CS34" s="198"/>
      <c r="CT34" s="118"/>
      <c r="CU34" s="148"/>
      <c r="CV34" s="149"/>
      <c r="CW34" s="149"/>
      <c r="CX34" s="149"/>
      <c r="CY34" s="149"/>
      <c r="CZ34" s="149"/>
      <c r="DA34" s="149"/>
      <c r="DB34" s="149"/>
      <c r="DC34" s="149"/>
      <c r="DD34" s="149"/>
      <c r="DE34" s="149"/>
      <c r="DF34" s="150"/>
      <c r="DG34" s="112"/>
      <c r="DH34" s="119"/>
    </row>
    <row r="35" spans="1:112" ht="15" customHeight="1">
      <c r="A35" s="111"/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98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8"/>
      <c r="AQ35" s="118"/>
      <c r="AR35" s="118"/>
      <c r="AS35" s="118"/>
      <c r="AT35" s="118"/>
      <c r="AU35" s="118"/>
      <c r="AV35" s="118"/>
      <c r="AW35" s="118"/>
      <c r="AX35" s="118"/>
      <c r="AY35" s="112"/>
      <c r="AZ35" s="112"/>
      <c r="BA35" s="112"/>
      <c r="BB35" s="112"/>
      <c r="BC35" s="112"/>
      <c r="BD35" s="119"/>
      <c r="BE35" s="111"/>
      <c r="BF35" s="112"/>
      <c r="BG35" s="112"/>
      <c r="BH35" s="112"/>
      <c r="BI35" s="112"/>
      <c r="BJ35" s="112"/>
      <c r="BK35" s="112"/>
      <c r="BL35" s="112"/>
      <c r="BM35" s="112"/>
      <c r="BN35" s="112"/>
      <c r="BO35" s="112"/>
      <c r="BP35" s="112"/>
      <c r="BQ35" s="112"/>
      <c r="BR35" s="112"/>
      <c r="BS35" s="112"/>
      <c r="BT35" s="198"/>
      <c r="BU35" s="112"/>
      <c r="BV35" s="112"/>
      <c r="BW35" s="112"/>
      <c r="BX35" s="112"/>
      <c r="BY35" s="112"/>
      <c r="BZ35" s="112"/>
      <c r="CA35" s="112"/>
      <c r="CB35" s="112"/>
      <c r="CC35" s="112"/>
      <c r="CD35" s="112"/>
      <c r="CE35" s="112"/>
      <c r="CF35" s="112"/>
      <c r="CG35" s="112"/>
      <c r="CH35" s="112"/>
      <c r="CI35" s="112"/>
      <c r="CJ35" s="112"/>
      <c r="CK35" s="112"/>
      <c r="CL35" s="112"/>
      <c r="CM35" s="112"/>
      <c r="CN35" s="112"/>
      <c r="CO35" s="112"/>
      <c r="CP35" s="112"/>
      <c r="CQ35" s="112"/>
      <c r="CR35" s="112"/>
      <c r="CS35" s="112"/>
      <c r="CT35" s="118"/>
      <c r="CU35" s="118"/>
      <c r="CV35" s="118"/>
      <c r="CW35" s="118"/>
      <c r="CX35" s="118"/>
      <c r="CY35" s="118"/>
      <c r="CZ35" s="118"/>
      <c r="DA35" s="118"/>
      <c r="DB35" s="118"/>
      <c r="DC35" s="112"/>
      <c r="DD35" s="112"/>
      <c r="DE35" s="112"/>
      <c r="DF35" s="112"/>
      <c r="DG35" s="112"/>
      <c r="DH35" s="119"/>
    </row>
    <row r="36" spans="1:112" ht="15" customHeight="1" thickBot="1">
      <c r="A36" s="143"/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51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  <c r="AP36" s="147"/>
      <c r="AQ36" s="147"/>
      <c r="AR36" s="147"/>
      <c r="AS36" s="147"/>
      <c r="AT36" s="147"/>
      <c r="AU36" s="147"/>
      <c r="AV36" s="147"/>
      <c r="AW36" s="152"/>
      <c r="AX36" s="152"/>
      <c r="AY36" s="153" t="s">
        <v>38</v>
      </c>
      <c r="AZ36" s="284">
        <f>D!AZ180+1</f>
        <v>23</v>
      </c>
      <c r="BA36" s="284"/>
      <c r="BB36" s="154" t="s">
        <v>1</v>
      </c>
      <c r="BC36" s="284">
        <f>Cover!$X$24</f>
        <v>32</v>
      </c>
      <c r="BD36" s="285"/>
      <c r="BE36" s="143"/>
      <c r="BF36" s="144"/>
      <c r="BG36" s="144"/>
      <c r="BH36" s="144"/>
      <c r="BI36" s="144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51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  <c r="CT36" s="147"/>
      <c r="CU36" s="147"/>
      <c r="CV36" s="147"/>
      <c r="CW36" s="147"/>
      <c r="CX36" s="147"/>
      <c r="CY36" s="147"/>
      <c r="CZ36" s="147"/>
      <c r="DA36" s="152"/>
      <c r="DB36" s="152"/>
      <c r="DC36" s="153" t="s">
        <v>38</v>
      </c>
      <c r="DD36" s="284" t="str">
        <f>AZ36&amp;"A"</f>
        <v>23A</v>
      </c>
      <c r="DE36" s="284"/>
      <c r="DF36" s="154" t="s">
        <v>1</v>
      </c>
      <c r="DG36" s="284">
        <f>Cover!$X$24</f>
        <v>32</v>
      </c>
      <c r="DH36" s="285"/>
    </row>
    <row r="37" spans="1:112" ht="15" customHeight="1">
      <c r="A37" s="104" t="s">
        <v>72</v>
      </c>
      <c r="B37" s="105"/>
      <c r="C37" s="105"/>
      <c r="D37" s="106"/>
      <c r="E37" s="106"/>
      <c r="F37" s="107"/>
      <c r="G37" s="107"/>
      <c r="H37" s="107"/>
      <c r="I37" s="106"/>
      <c r="J37" s="106"/>
      <c r="K37" s="106"/>
      <c r="L37" s="106"/>
      <c r="M37" s="106"/>
      <c r="N37" s="106"/>
      <c r="O37" s="106"/>
      <c r="P37" s="106"/>
      <c r="Q37" s="107"/>
      <c r="R37" s="107"/>
      <c r="S37" s="107"/>
      <c r="T37" s="107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8"/>
      <c r="AQ37" s="108"/>
      <c r="AR37" s="108"/>
      <c r="AS37" s="108"/>
      <c r="AT37" s="108"/>
      <c r="AU37" s="108"/>
      <c r="AV37" s="108"/>
      <c r="AW37" s="108"/>
      <c r="AX37" s="108"/>
      <c r="AY37" s="106"/>
      <c r="AZ37" s="106"/>
      <c r="BA37" s="106"/>
      <c r="BB37" s="106"/>
      <c r="BC37" s="106"/>
      <c r="BD37" s="109"/>
      <c r="BE37" s="104" t="s">
        <v>73</v>
      </c>
      <c r="BF37" s="105"/>
      <c r="BG37" s="105"/>
      <c r="BH37" s="106"/>
      <c r="BI37" s="106"/>
      <c r="BJ37" s="107"/>
      <c r="BK37" s="107"/>
      <c r="BL37" s="107"/>
      <c r="BM37" s="106"/>
      <c r="BN37" s="106"/>
      <c r="BO37" s="106"/>
      <c r="BP37" s="106"/>
      <c r="BQ37" s="106"/>
      <c r="BR37" s="106"/>
      <c r="BS37" s="106"/>
      <c r="BT37" s="106"/>
      <c r="BU37" s="107"/>
      <c r="BV37" s="107"/>
      <c r="BW37" s="107"/>
      <c r="BX37" s="107"/>
      <c r="BY37" s="106"/>
      <c r="BZ37" s="106"/>
      <c r="CA37" s="106"/>
      <c r="CB37" s="106"/>
      <c r="CC37" s="106"/>
      <c r="CD37" s="106"/>
      <c r="CE37" s="106"/>
      <c r="CF37" s="106"/>
      <c r="CG37" s="106"/>
      <c r="CH37" s="106"/>
      <c r="CI37" s="106"/>
      <c r="CJ37" s="106"/>
      <c r="CK37" s="106"/>
      <c r="CL37" s="106"/>
      <c r="CM37" s="106"/>
      <c r="CN37" s="106"/>
      <c r="CO37" s="106"/>
      <c r="CP37" s="106"/>
      <c r="CQ37" s="106"/>
      <c r="CR37" s="106"/>
      <c r="CS37" s="106"/>
      <c r="CT37" s="108"/>
      <c r="CU37" s="108"/>
      <c r="CV37" s="108"/>
      <c r="CW37" s="108"/>
      <c r="CX37" s="108"/>
      <c r="CY37" s="108"/>
      <c r="CZ37" s="108"/>
      <c r="DA37" s="108"/>
      <c r="DB37" s="108"/>
      <c r="DC37" s="106"/>
      <c r="DD37" s="106"/>
      <c r="DE37" s="106"/>
      <c r="DF37" s="106"/>
      <c r="DG37" s="106"/>
      <c r="DH37" s="109"/>
    </row>
    <row r="38" spans="1:112" ht="15" customHeight="1">
      <c r="A38" s="111"/>
      <c r="B38" s="112"/>
      <c r="C38" s="112"/>
      <c r="D38" s="112"/>
      <c r="E38" s="112"/>
      <c r="F38" s="113" t="s">
        <v>32</v>
      </c>
      <c r="G38" s="112"/>
      <c r="H38" s="114" t="s">
        <v>64</v>
      </c>
      <c r="I38" s="115"/>
      <c r="J38" s="112"/>
      <c r="K38" s="112"/>
      <c r="L38" s="115"/>
      <c r="M38" s="116"/>
      <c r="N38" s="115"/>
      <c r="O38" s="115"/>
      <c r="P38" s="116"/>
      <c r="Q38" s="116"/>
      <c r="R38" s="116"/>
      <c r="S38" s="116"/>
      <c r="T38" s="116"/>
      <c r="U38" s="112"/>
      <c r="V38" s="112"/>
      <c r="W38" s="112"/>
      <c r="X38" s="117"/>
      <c r="Y38" s="117"/>
      <c r="Z38" s="117"/>
      <c r="AA38" s="117"/>
      <c r="AB38" s="117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8"/>
      <c r="AQ38" s="118"/>
      <c r="AR38" s="118"/>
      <c r="AS38" s="118"/>
      <c r="AT38" s="118"/>
      <c r="AU38" s="118"/>
      <c r="AV38" s="118"/>
      <c r="AW38" s="118"/>
      <c r="AX38" s="118"/>
      <c r="AY38" s="112"/>
      <c r="AZ38" s="112"/>
      <c r="BA38" s="112"/>
      <c r="BB38" s="112"/>
      <c r="BC38" s="112"/>
      <c r="BD38" s="119"/>
      <c r="BE38" s="111"/>
      <c r="BF38" s="112"/>
      <c r="BG38" s="112"/>
      <c r="BH38" s="112"/>
      <c r="BI38" s="112"/>
      <c r="BJ38" s="113" t="s">
        <v>32</v>
      </c>
      <c r="BK38" s="112"/>
      <c r="BL38" s="114" t="str">
        <f>H38</f>
        <v>xxxxx</v>
      </c>
      <c r="BM38" s="115"/>
      <c r="BN38" s="112"/>
      <c r="BO38" s="112"/>
      <c r="BP38" s="115"/>
      <c r="BQ38" s="116"/>
      <c r="BR38" s="115"/>
      <c r="BS38" s="115"/>
      <c r="BT38" s="116"/>
      <c r="BU38" s="116"/>
      <c r="BV38" s="116"/>
      <c r="BW38" s="116"/>
      <c r="BX38" s="116"/>
      <c r="BY38" s="112"/>
      <c r="BZ38" s="112"/>
      <c r="CA38" s="112"/>
      <c r="CB38" s="117"/>
      <c r="CC38" s="117"/>
      <c r="CD38" s="117"/>
      <c r="CE38" s="117"/>
      <c r="CF38" s="117"/>
      <c r="CG38" s="112"/>
      <c r="CH38" s="112"/>
      <c r="CI38" s="112"/>
      <c r="CJ38" s="112"/>
      <c r="CK38" s="112"/>
      <c r="CL38" s="112"/>
      <c r="CM38" s="112"/>
      <c r="CN38" s="112"/>
      <c r="CO38" s="112"/>
      <c r="CP38" s="112"/>
      <c r="CQ38" s="120"/>
      <c r="CR38" s="120"/>
      <c r="CS38" s="112"/>
      <c r="CT38" s="118"/>
      <c r="CU38" s="118"/>
      <c r="CV38" s="118"/>
      <c r="CW38" s="118"/>
      <c r="CX38" s="118"/>
      <c r="CY38" s="118"/>
      <c r="CZ38" s="118"/>
      <c r="DA38" s="118"/>
      <c r="DB38" s="118"/>
      <c r="DC38" s="112"/>
      <c r="DD38" s="112"/>
      <c r="DE38" s="112"/>
      <c r="DF38" s="112"/>
      <c r="DG38" s="112"/>
      <c r="DH38" s="119"/>
    </row>
    <row r="39" spans="1:112" ht="15" customHeight="1">
      <c r="A39" s="111"/>
      <c r="B39" s="112"/>
      <c r="C39" s="112"/>
      <c r="D39" s="112"/>
      <c r="E39" s="112"/>
      <c r="F39" s="113" t="s">
        <v>31</v>
      </c>
      <c r="G39" s="112"/>
      <c r="H39" s="121" t="s">
        <v>64</v>
      </c>
      <c r="I39" s="112"/>
      <c r="J39" s="112"/>
      <c r="K39" s="112"/>
      <c r="L39" s="112"/>
      <c r="M39" s="112"/>
      <c r="N39" s="112"/>
      <c r="O39" s="112"/>
      <c r="P39" s="112"/>
      <c r="Q39" s="112"/>
      <c r="R39" s="116"/>
      <c r="S39" s="116"/>
      <c r="T39" s="112"/>
      <c r="U39" s="112"/>
      <c r="V39" s="112"/>
      <c r="W39" s="112"/>
      <c r="X39" s="12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8"/>
      <c r="AQ39" s="118"/>
      <c r="AR39" s="118"/>
      <c r="AS39" s="118"/>
      <c r="AT39" s="118"/>
      <c r="AU39" s="118"/>
      <c r="AV39" s="118"/>
      <c r="AW39" s="118"/>
      <c r="AX39" s="118"/>
      <c r="AY39" s="112"/>
      <c r="AZ39" s="112"/>
      <c r="BA39" s="112"/>
      <c r="BB39" s="112"/>
      <c r="BC39" s="112"/>
      <c r="BD39" s="119"/>
      <c r="BE39" s="111"/>
      <c r="BF39" s="112"/>
      <c r="BG39" s="112"/>
      <c r="BH39" s="112"/>
      <c r="BI39" s="112"/>
      <c r="BJ39" s="113" t="s">
        <v>31</v>
      </c>
      <c r="BK39" s="112"/>
      <c r="BL39" s="114" t="str">
        <f>H39</f>
        <v>xxxxx</v>
      </c>
      <c r="BM39" s="112"/>
      <c r="BN39" s="112"/>
      <c r="BO39" s="112"/>
      <c r="BP39" s="112"/>
      <c r="BQ39" s="112"/>
      <c r="BR39" s="112"/>
      <c r="BS39" s="112"/>
      <c r="BT39" s="112"/>
      <c r="BU39" s="112"/>
      <c r="BV39" s="116"/>
      <c r="BW39" s="116"/>
      <c r="BX39" s="112"/>
      <c r="BY39" s="112"/>
      <c r="BZ39" s="112"/>
      <c r="CA39" s="112"/>
      <c r="CB39" s="122"/>
      <c r="CC39" s="112"/>
      <c r="CD39" s="112"/>
      <c r="CE39" s="112"/>
      <c r="CF39" s="112"/>
      <c r="CG39" s="112"/>
      <c r="CH39" s="112"/>
      <c r="CI39" s="112"/>
      <c r="CJ39" s="112"/>
      <c r="CK39" s="112"/>
      <c r="CL39" s="112"/>
      <c r="CM39" s="112"/>
      <c r="CN39" s="112"/>
      <c r="CO39" s="112"/>
      <c r="CP39" s="112"/>
      <c r="CQ39" s="123"/>
      <c r="CR39" s="123"/>
      <c r="CS39" s="112"/>
      <c r="CT39" s="118"/>
      <c r="CU39" s="118"/>
      <c r="CV39" s="118"/>
      <c r="CW39" s="118"/>
      <c r="CX39" s="118"/>
      <c r="CY39" s="118"/>
      <c r="CZ39" s="118"/>
      <c r="DA39" s="118"/>
      <c r="DB39" s="118"/>
      <c r="DC39" s="112"/>
      <c r="DD39" s="112"/>
      <c r="DE39" s="112"/>
      <c r="DF39" s="112"/>
      <c r="DG39" s="112"/>
      <c r="DH39" s="119"/>
    </row>
    <row r="40" spans="1:112" ht="15" customHeight="1" thickBot="1">
      <c r="A40" s="111"/>
      <c r="B40" s="112"/>
      <c r="C40" s="112"/>
      <c r="D40" s="115"/>
      <c r="E40" s="112"/>
      <c r="F40" s="113" t="s">
        <v>34</v>
      </c>
      <c r="G40" s="112"/>
      <c r="H40" s="114" t="s">
        <v>65</v>
      </c>
      <c r="I40" s="112"/>
      <c r="J40" s="112"/>
      <c r="K40" s="112"/>
      <c r="L40" s="112"/>
      <c r="M40" s="112"/>
      <c r="N40" s="112"/>
      <c r="O40" s="112"/>
      <c r="P40" s="198"/>
      <c r="Q40" s="112"/>
      <c r="R40" s="112"/>
      <c r="S40" s="112"/>
      <c r="T40" s="112"/>
      <c r="U40" s="112"/>
      <c r="V40" s="112"/>
      <c r="W40" s="112"/>
      <c r="X40" s="295" t="s">
        <v>2</v>
      </c>
      <c r="Y40" s="295"/>
      <c r="Z40" s="295"/>
      <c r="AA40" s="295"/>
      <c r="AB40" s="295"/>
      <c r="AC40" s="295"/>
      <c r="AD40" s="295"/>
      <c r="AE40" s="295"/>
      <c r="AF40" s="295"/>
      <c r="AG40" s="295"/>
      <c r="AH40" s="295"/>
      <c r="AI40" s="295"/>
      <c r="AJ40" s="295"/>
      <c r="AK40" s="295"/>
      <c r="AL40" s="197"/>
      <c r="AM40" s="197"/>
      <c r="AN40" s="198"/>
      <c r="AO40" s="198"/>
      <c r="AP40" s="295" t="s">
        <v>3</v>
      </c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95"/>
      <c r="BB40" s="295"/>
      <c r="BC40" s="295"/>
      <c r="BD40" s="119"/>
      <c r="BE40" s="111"/>
      <c r="BF40" s="112"/>
      <c r="BG40" s="112"/>
      <c r="BH40" s="115"/>
      <c r="BI40" s="112"/>
      <c r="BJ40" s="113" t="s">
        <v>34</v>
      </c>
      <c r="BK40" s="112"/>
      <c r="BL40" s="114" t="str">
        <f>H40</f>
        <v>FCSXXXX</v>
      </c>
      <c r="BM40" s="112"/>
      <c r="BN40" s="112"/>
      <c r="BO40" s="112"/>
      <c r="BP40" s="112"/>
      <c r="BQ40" s="112"/>
      <c r="BR40" s="112"/>
      <c r="BS40" s="112"/>
      <c r="BT40" s="198"/>
      <c r="BU40" s="112"/>
      <c r="BV40" s="112"/>
      <c r="BW40" s="112"/>
      <c r="BX40" s="112"/>
      <c r="BY40" s="112"/>
      <c r="BZ40" s="112"/>
      <c r="CA40" s="112"/>
      <c r="CB40" s="295" t="s">
        <v>2</v>
      </c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95"/>
      <c r="CO40" s="295"/>
      <c r="CP40" s="197"/>
      <c r="CQ40" s="197"/>
      <c r="CR40" s="198"/>
      <c r="CS40" s="198"/>
      <c r="CT40" s="295" t="s">
        <v>3</v>
      </c>
      <c r="CU40" s="295"/>
      <c r="CV40" s="295"/>
      <c r="CW40" s="295"/>
      <c r="CX40" s="295"/>
      <c r="CY40" s="295"/>
      <c r="CZ40" s="295"/>
      <c r="DA40" s="295"/>
      <c r="DB40" s="295"/>
      <c r="DC40" s="295"/>
      <c r="DD40" s="295"/>
      <c r="DE40" s="295"/>
      <c r="DF40" s="295"/>
      <c r="DG40" s="295"/>
      <c r="DH40" s="119"/>
    </row>
    <row r="41" spans="1:112" ht="15" customHeight="1">
      <c r="A41" s="111"/>
      <c r="B41" s="112"/>
      <c r="C41" s="112"/>
      <c r="D41" s="112"/>
      <c r="E41" s="112"/>
      <c r="F41" s="113" t="s">
        <v>35</v>
      </c>
      <c r="G41" s="112"/>
      <c r="H41" s="190" t="s">
        <v>66</v>
      </c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04"/>
      <c r="Y41" s="124">
        <v>1</v>
      </c>
      <c r="Z41" s="124">
        <v>2</v>
      </c>
      <c r="AA41" s="124">
        <v>3</v>
      </c>
      <c r="AB41" s="124">
        <v>4</v>
      </c>
      <c r="AC41" s="124">
        <v>5</v>
      </c>
      <c r="AD41" s="124">
        <v>6</v>
      </c>
      <c r="AE41" s="124">
        <v>7</v>
      </c>
      <c r="AF41" s="124">
        <v>8</v>
      </c>
      <c r="AG41" s="106"/>
      <c r="AH41" s="106"/>
      <c r="AI41" s="106"/>
      <c r="AJ41" s="106"/>
      <c r="AK41" s="109"/>
      <c r="AL41" s="112"/>
      <c r="AM41" s="112"/>
      <c r="AN41" s="198"/>
      <c r="AO41" s="198"/>
      <c r="AP41" s="104"/>
      <c r="AQ41" s="124">
        <v>1</v>
      </c>
      <c r="AR41" s="124">
        <v>2</v>
      </c>
      <c r="AS41" s="124">
        <v>3</v>
      </c>
      <c r="AT41" s="124">
        <v>4</v>
      </c>
      <c r="AU41" s="124">
        <v>5</v>
      </c>
      <c r="AV41" s="124">
        <v>6</v>
      </c>
      <c r="AW41" s="124">
        <v>7</v>
      </c>
      <c r="AX41" s="124">
        <v>8</v>
      </c>
      <c r="AY41" s="106"/>
      <c r="AZ41" s="106"/>
      <c r="BA41" s="106"/>
      <c r="BB41" s="106"/>
      <c r="BC41" s="109"/>
      <c r="BD41" s="119"/>
      <c r="BE41" s="111"/>
      <c r="BF41" s="112"/>
      <c r="BG41" s="112"/>
      <c r="BH41" s="112"/>
      <c r="BI41" s="112"/>
      <c r="BJ41" s="113" t="s">
        <v>35</v>
      </c>
      <c r="BK41" s="112"/>
      <c r="BL41" s="114" t="str">
        <f>H41</f>
        <v>0X.XX</v>
      </c>
      <c r="BM41" s="112"/>
      <c r="BN41" s="112"/>
      <c r="BO41" s="112"/>
      <c r="BP41" s="112"/>
      <c r="BQ41" s="112"/>
      <c r="BR41" s="112"/>
      <c r="BS41" s="112"/>
      <c r="BT41" s="112"/>
      <c r="BU41" s="112"/>
      <c r="BV41" s="112"/>
      <c r="BW41" s="112"/>
      <c r="BX41" s="112"/>
      <c r="BY41" s="112"/>
      <c r="BZ41" s="112"/>
      <c r="CA41" s="112"/>
      <c r="CB41" s="104"/>
      <c r="CC41" s="124">
        <v>1</v>
      </c>
      <c r="CD41" s="124">
        <v>2</v>
      </c>
      <c r="CE41" s="124">
        <v>3</v>
      </c>
      <c r="CF41" s="124">
        <v>4</v>
      </c>
      <c r="CG41" s="124">
        <v>5</v>
      </c>
      <c r="CH41" s="124">
        <v>6</v>
      </c>
      <c r="CI41" s="124">
        <v>7</v>
      </c>
      <c r="CJ41" s="124">
        <v>8</v>
      </c>
      <c r="CK41" s="106"/>
      <c r="CL41" s="106"/>
      <c r="CM41" s="106"/>
      <c r="CN41" s="106"/>
      <c r="CO41" s="109"/>
      <c r="CP41" s="112"/>
      <c r="CQ41" s="112"/>
      <c r="CR41" s="198"/>
      <c r="CS41" s="198"/>
      <c r="CT41" s="104"/>
      <c r="CU41" s="124">
        <v>1</v>
      </c>
      <c r="CV41" s="124">
        <v>2</v>
      </c>
      <c r="CW41" s="124">
        <v>3</v>
      </c>
      <c r="CX41" s="124">
        <v>4</v>
      </c>
      <c r="CY41" s="124">
        <v>5</v>
      </c>
      <c r="CZ41" s="124">
        <v>6</v>
      </c>
      <c r="DA41" s="124">
        <v>7</v>
      </c>
      <c r="DB41" s="124">
        <v>8</v>
      </c>
      <c r="DC41" s="106"/>
      <c r="DD41" s="106"/>
      <c r="DE41" s="106"/>
      <c r="DF41" s="106"/>
      <c r="DG41" s="109"/>
      <c r="DH41" s="119"/>
    </row>
    <row r="42" spans="1:112" ht="15" customHeight="1">
      <c r="A42" s="111"/>
      <c r="B42" s="112"/>
      <c r="C42" s="112"/>
      <c r="D42" s="112"/>
      <c r="E42" s="112"/>
      <c r="F42" s="113" t="s">
        <v>33</v>
      </c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1"/>
      <c r="Y42" s="112"/>
      <c r="Z42" s="112"/>
      <c r="AA42" s="112"/>
      <c r="AB42" s="112"/>
      <c r="AC42" s="123"/>
      <c r="AD42" s="123"/>
      <c r="AE42" s="112"/>
      <c r="AF42" s="112"/>
      <c r="AG42" s="198"/>
      <c r="AH42" s="198"/>
      <c r="AI42" s="198"/>
      <c r="AJ42" s="198"/>
      <c r="AK42" s="125"/>
      <c r="AL42" s="198"/>
      <c r="AM42" s="198"/>
      <c r="AN42" s="198"/>
      <c r="AO42" s="198"/>
      <c r="AP42" s="111"/>
      <c r="AQ42" s="123"/>
      <c r="AR42" s="123"/>
      <c r="AS42" s="112"/>
      <c r="AT42" s="112"/>
      <c r="AU42" s="112"/>
      <c r="AV42" s="112"/>
      <c r="AW42" s="123"/>
      <c r="AX42" s="123"/>
      <c r="AY42" s="198"/>
      <c r="AZ42" s="198"/>
      <c r="BA42" s="198"/>
      <c r="BB42" s="198"/>
      <c r="BC42" s="125"/>
      <c r="BD42" s="119"/>
      <c r="BE42" s="111"/>
      <c r="BF42" s="112"/>
      <c r="BG42" s="112"/>
      <c r="BH42" s="112"/>
      <c r="BI42" s="112"/>
      <c r="BJ42" s="113" t="s">
        <v>33</v>
      </c>
      <c r="BK42" s="112"/>
      <c r="BL42" s="114">
        <f>H42</f>
        <v>0</v>
      </c>
      <c r="BM42" s="112"/>
      <c r="BN42" s="112"/>
      <c r="BO42" s="112"/>
      <c r="BP42" s="112"/>
      <c r="BQ42" s="112"/>
      <c r="BR42" s="112"/>
      <c r="BS42" s="112"/>
      <c r="BT42" s="112"/>
      <c r="BU42" s="112"/>
      <c r="BV42" s="112"/>
      <c r="BW42" s="112"/>
      <c r="BX42" s="112"/>
      <c r="BY42" s="112"/>
      <c r="BZ42" s="112"/>
      <c r="CA42" s="112"/>
      <c r="CB42" s="111"/>
      <c r="CC42" s="112"/>
      <c r="CD42" s="112"/>
      <c r="CE42" s="112"/>
      <c r="CF42" s="112"/>
      <c r="CG42" s="112"/>
      <c r="CH42" s="112"/>
      <c r="CI42" s="112"/>
      <c r="CJ42" s="112"/>
      <c r="CK42" s="198"/>
      <c r="CL42" s="198"/>
      <c r="CM42" s="198"/>
      <c r="CN42" s="198"/>
      <c r="CO42" s="125"/>
      <c r="CP42" s="198"/>
      <c r="CQ42" s="198"/>
      <c r="CR42" s="198"/>
      <c r="CS42" s="198"/>
      <c r="CT42" s="111"/>
      <c r="CU42" s="112"/>
      <c r="CV42" s="112"/>
      <c r="CW42" s="112"/>
      <c r="CX42" s="112"/>
      <c r="CY42" s="112"/>
      <c r="CZ42" s="112"/>
      <c r="DA42" s="112"/>
      <c r="DB42" s="112"/>
      <c r="DC42" s="198"/>
      <c r="DD42" s="198"/>
      <c r="DE42" s="198"/>
      <c r="DF42" s="198"/>
      <c r="DG42" s="125"/>
      <c r="DH42" s="119"/>
    </row>
    <row r="43" spans="1:112" ht="15" customHeight="1">
      <c r="A43" s="111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1"/>
      <c r="Y43" s="241"/>
      <c r="Z43" s="241"/>
      <c r="AA43" s="286"/>
      <c r="AB43" s="286"/>
      <c r="AC43" s="292"/>
      <c r="AD43" s="286"/>
      <c r="AE43" s="250"/>
      <c r="AF43" s="250"/>
      <c r="AG43" s="253"/>
      <c r="AH43" s="253"/>
      <c r="AI43" s="253"/>
      <c r="AJ43" s="253"/>
      <c r="AK43" s="119"/>
      <c r="AL43" s="112"/>
      <c r="AM43" s="112"/>
      <c r="AN43" s="198"/>
      <c r="AO43" s="198"/>
      <c r="AP43" s="126"/>
      <c r="AQ43" s="289"/>
      <c r="AR43" s="289"/>
      <c r="AS43" s="289"/>
      <c r="AT43" s="286"/>
      <c r="AU43" s="289"/>
      <c r="AV43" s="289"/>
      <c r="AW43" s="247"/>
      <c r="AX43" s="247"/>
      <c r="AY43" s="253"/>
      <c r="AZ43" s="253"/>
      <c r="BA43" s="253"/>
      <c r="BB43" s="253"/>
      <c r="BC43" s="119"/>
      <c r="BD43" s="119"/>
      <c r="BE43" s="111"/>
      <c r="BF43" s="112"/>
      <c r="BG43" s="112"/>
      <c r="BH43" s="112"/>
      <c r="BI43" s="112"/>
      <c r="BJ43" s="112"/>
      <c r="BK43" s="112"/>
      <c r="BL43" s="112"/>
      <c r="BM43" s="112"/>
      <c r="BN43" s="112"/>
      <c r="BO43" s="112"/>
      <c r="BP43" s="112"/>
      <c r="BQ43" s="112"/>
      <c r="BR43" s="112"/>
      <c r="BS43" s="112"/>
      <c r="BT43" s="112"/>
      <c r="BU43" s="112"/>
      <c r="BV43" s="112"/>
      <c r="BW43" s="112"/>
      <c r="BX43" s="112"/>
      <c r="BY43" s="112"/>
      <c r="BZ43" s="112"/>
      <c r="CA43" s="112"/>
      <c r="CB43" s="111"/>
      <c r="CC43" s="267"/>
      <c r="CD43" s="267"/>
      <c r="CE43" s="267"/>
      <c r="CF43" s="267"/>
      <c r="CG43" s="273"/>
      <c r="CH43" s="273"/>
      <c r="CI43" s="276"/>
      <c r="CJ43" s="276"/>
      <c r="CK43" s="238"/>
      <c r="CL43" s="238"/>
      <c r="CM43" s="238"/>
      <c r="CN43" s="238"/>
      <c r="CO43" s="119"/>
      <c r="CP43" s="112"/>
      <c r="CQ43" s="112"/>
      <c r="CR43" s="198"/>
      <c r="CS43" s="198"/>
      <c r="CT43" s="126"/>
      <c r="CU43" s="267"/>
      <c r="CV43" s="267"/>
      <c r="CW43" s="270"/>
      <c r="CX43" s="270"/>
      <c r="CY43" s="270"/>
      <c r="CZ43" s="270"/>
      <c r="DA43" s="264"/>
      <c r="DB43" s="264"/>
      <c r="DC43" s="238"/>
      <c r="DD43" s="238"/>
      <c r="DE43" s="238"/>
      <c r="DF43" s="238"/>
      <c r="DG43" s="119"/>
      <c r="DH43" s="119"/>
    </row>
    <row r="44" spans="1:112" ht="15" customHeight="1">
      <c r="A44" s="111"/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98"/>
      <c r="Q44" s="122" t="s">
        <v>36</v>
      </c>
      <c r="R44" s="122"/>
      <c r="S44" s="112"/>
      <c r="T44" s="112"/>
      <c r="U44" s="112"/>
      <c r="V44" s="198" t="s">
        <v>8</v>
      </c>
      <c r="W44" s="112"/>
      <c r="X44" s="111"/>
      <c r="Y44" s="242"/>
      <c r="Z44" s="242"/>
      <c r="AA44" s="287"/>
      <c r="AB44" s="287"/>
      <c r="AC44" s="293"/>
      <c r="AD44" s="287"/>
      <c r="AE44" s="296"/>
      <c r="AF44" s="296"/>
      <c r="AG44" s="254"/>
      <c r="AH44" s="254"/>
      <c r="AI44" s="254"/>
      <c r="AJ44" s="254"/>
      <c r="AK44" s="119"/>
      <c r="AL44" s="112"/>
      <c r="AM44" s="112"/>
      <c r="AN44" s="198" t="s">
        <v>9</v>
      </c>
      <c r="AO44" s="198"/>
      <c r="AP44" s="126"/>
      <c r="AQ44" s="290"/>
      <c r="AR44" s="290"/>
      <c r="AS44" s="290"/>
      <c r="AT44" s="287"/>
      <c r="AU44" s="290"/>
      <c r="AV44" s="290"/>
      <c r="AW44" s="248"/>
      <c r="AX44" s="248"/>
      <c r="AY44" s="254"/>
      <c r="AZ44" s="254"/>
      <c r="BA44" s="254"/>
      <c r="BB44" s="254"/>
      <c r="BC44" s="119"/>
      <c r="BD44" s="119"/>
      <c r="BE44" s="111"/>
      <c r="BF44" s="112"/>
      <c r="BG44" s="112"/>
      <c r="BH44" s="112"/>
      <c r="BI44" s="112"/>
      <c r="BJ44" s="112"/>
      <c r="BK44" s="112"/>
      <c r="BL44" s="112"/>
      <c r="BM44" s="112"/>
      <c r="BN44" s="112"/>
      <c r="BO44" s="112"/>
      <c r="BP44" s="112"/>
      <c r="BQ44" s="112"/>
      <c r="BR44" s="112"/>
      <c r="BS44" s="112"/>
      <c r="BT44" s="198"/>
      <c r="BU44" s="122" t="s">
        <v>36</v>
      </c>
      <c r="BV44" s="122"/>
      <c r="BW44" s="112"/>
      <c r="BX44" s="112"/>
      <c r="BY44" s="112"/>
      <c r="BZ44" s="198" t="s">
        <v>8</v>
      </c>
      <c r="CA44" s="112"/>
      <c r="CB44" s="111"/>
      <c r="CC44" s="268"/>
      <c r="CD44" s="268"/>
      <c r="CE44" s="268"/>
      <c r="CF44" s="268"/>
      <c r="CG44" s="274"/>
      <c r="CH44" s="274"/>
      <c r="CI44" s="298"/>
      <c r="CJ44" s="298"/>
      <c r="CK44" s="239"/>
      <c r="CL44" s="239"/>
      <c r="CM44" s="239"/>
      <c r="CN44" s="239"/>
      <c r="CO44" s="119"/>
      <c r="CP44" s="112"/>
      <c r="CQ44" s="112"/>
      <c r="CR44" s="198" t="s">
        <v>9</v>
      </c>
      <c r="CS44" s="198"/>
      <c r="CT44" s="126"/>
      <c r="CU44" s="268"/>
      <c r="CV44" s="268"/>
      <c r="CW44" s="271"/>
      <c r="CX44" s="271"/>
      <c r="CY44" s="271"/>
      <c r="CZ44" s="271"/>
      <c r="DA44" s="265"/>
      <c r="DB44" s="265"/>
      <c r="DC44" s="239"/>
      <c r="DD44" s="239"/>
      <c r="DE44" s="239"/>
      <c r="DF44" s="239"/>
      <c r="DG44" s="119"/>
      <c r="DH44" s="119"/>
    </row>
    <row r="45" spans="1:112" ht="15" customHeight="1">
      <c r="A45" s="111"/>
      <c r="B45" s="112"/>
      <c r="C45" s="112"/>
      <c r="D45" s="112"/>
      <c r="E45" s="112"/>
      <c r="F45" s="113" t="s">
        <v>39</v>
      </c>
      <c r="G45" s="112"/>
      <c r="H45" s="115" t="s">
        <v>47</v>
      </c>
      <c r="I45" s="112"/>
      <c r="J45" s="112"/>
      <c r="K45" s="112"/>
      <c r="L45" s="112"/>
      <c r="M45" s="112"/>
      <c r="N45" s="112"/>
      <c r="O45" s="112"/>
      <c r="P45" s="113"/>
      <c r="Q45" s="156">
        <v>0</v>
      </c>
      <c r="R45" s="122"/>
      <c r="S45" s="112"/>
      <c r="T45" s="112"/>
      <c r="U45" s="112"/>
      <c r="V45" s="112"/>
      <c r="W45" s="112"/>
      <c r="X45" s="111"/>
      <c r="Y45" s="243"/>
      <c r="Z45" s="243"/>
      <c r="AA45" s="288"/>
      <c r="AB45" s="288"/>
      <c r="AC45" s="294"/>
      <c r="AD45" s="288"/>
      <c r="AE45" s="297"/>
      <c r="AF45" s="297"/>
      <c r="AG45" s="254"/>
      <c r="AH45" s="254"/>
      <c r="AI45" s="254"/>
      <c r="AJ45" s="254"/>
      <c r="AK45" s="119"/>
      <c r="AL45" s="112"/>
      <c r="AM45" s="112"/>
      <c r="AN45" s="198"/>
      <c r="AO45" s="198"/>
      <c r="AP45" s="126"/>
      <c r="AQ45" s="291"/>
      <c r="AR45" s="291"/>
      <c r="AS45" s="291"/>
      <c r="AT45" s="288"/>
      <c r="AU45" s="291"/>
      <c r="AV45" s="291"/>
      <c r="AW45" s="249"/>
      <c r="AX45" s="249"/>
      <c r="AY45" s="255"/>
      <c r="AZ45" s="255"/>
      <c r="BA45" s="254"/>
      <c r="BB45" s="254"/>
      <c r="BC45" s="119"/>
      <c r="BD45" s="119"/>
      <c r="BE45" s="111" t="s">
        <v>51</v>
      </c>
      <c r="BF45" s="112"/>
      <c r="BG45" s="112"/>
      <c r="BH45" s="112"/>
      <c r="BI45" s="112"/>
      <c r="BJ45" s="113"/>
      <c r="BK45" s="112"/>
      <c r="BL45" s="115"/>
      <c r="BM45" s="112"/>
      <c r="BN45" s="112"/>
      <c r="BO45" s="112"/>
      <c r="BP45" s="112"/>
      <c r="BQ45" s="112"/>
      <c r="BR45" s="112"/>
      <c r="BS45" s="112"/>
      <c r="BT45" s="113"/>
      <c r="BU45" s="156">
        <f t="shared" ref="BU45" si="3">SUM(BS45:BT45)</f>
        <v>0</v>
      </c>
      <c r="BV45" s="122"/>
      <c r="BW45" s="112"/>
      <c r="BX45" s="112"/>
      <c r="BY45" s="112"/>
      <c r="BZ45" s="112"/>
      <c r="CA45" s="112"/>
      <c r="CB45" s="111"/>
      <c r="CC45" s="269"/>
      <c r="CD45" s="269"/>
      <c r="CE45" s="269"/>
      <c r="CF45" s="269"/>
      <c r="CG45" s="275"/>
      <c r="CH45" s="275"/>
      <c r="CI45" s="299"/>
      <c r="CJ45" s="299"/>
      <c r="CK45" s="239"/>
      <c r="CL45" s="239"/>
      <c r="CM45" s="239"/>
      <c r="CN45" s="239"/>
      <c r="CO45" s="119"/>
      <c r="CP45" s="112"/>
      <c r="CQ45" s="112"/>
      <c r="CR45" s="198"/>
      <c r="CS45" s="198"/>
      <c r="CT45" s="126"/>
      <c r="CU45" s="269"/>
      <c r="CV45" s="269"/>
      <c r="CW45" s="272"/>
      <c r="CX45" s="272"/>
      <c r="CY45" s="272"/>
      <c r="CZ45" s="272"/>
      <c r="DA45" s="266"/>
      <c r="DB45" s="266"/>
      <c r="DC45" s="240"/>
      <c r="DD45" s="240"/>
      <c r="DE45" s="239"/>
      <c r="DF45" s="239"/>
      <c r="DG45" s="119"/>
      <c r="DH45" s="119"/>
    </row>
    <row r="46" spans="1:112" ht="15" customHeight="1">
      <c r="A46" s="111"/>
      <c r="B46" s="112"/>
      <c r="C46" s="112"/>
      <c r="D46" s="112"/>
      <c r="E46" s="112"/>
      <c r="F46" s="113" t="s">
        <v>40</v>
      </c>
      <c r="G46" s="112"/>
      <c r="H46" s="115" t="s">
        <v>52</v>
      </c>
      <c r="I46" s="112"/>
      <c r="J46" s="112"/>
      <c r="K46" s="112"/>
      <c r="L46" s="112"/>
      <c r="M46" s="112"/>
      <c r="N46" s="112"/>
      <c r="O46" s="112"/>
      <c r="P46" s="113"/>
      <c r="Q46" s="156">
        <v>0</v>
      </c>
      <c r="R46" s="122"/>
      <c r="S46" s="112"/>
      <c r="T46" s="112"/>
      <c r="U46" s="112"/>
      <c r="V46" s="112"/>
      <c r="W46" s="112"/>
      <c r="X46" s="111"/>
      <c r="Y46" s="172"/>
      <c r="Z46" s="172"/>
      <c r="AA46" s="172"/>
      <c r="AB46" s="172"/>
      <c r="AC46" s="172"/>
      <c r="AD46" s="172"/>
      <c r="AE46" s="162"/>
      <c r="AF46" s="162"/>
      <c r="AG46" s="255"/>
      <c r="AH46" s="255"/>
      <c r="AI46" s="255"/>
      <c r="AJ46" s="255"/>
      <c r="AK46" s="119"/>
      <c r="AL46" s="112"/>
      <c r="AM46" s="112"/>
      <c r="AN46" s="198"/>
      <c r="AO46" s="198"/>
      <c r="AP46" s="126"/>
      <c r="AQ46" s="172"/>
      <c r="AR46" s="172"/>
      <c r="AS46" s="172"/>
      <c r="AT46" s="120"/>
      <c r="AU46" s="172"/>
      <c r="AV46" s="172"/>
      <c r="AW46" s="172"/>
      <c r="AX46" s="172"/>
      <c r="AY46" s="164"/>
      <c r="AZ46" s="164"/>
      <c r="BA46" s="255"/>
      <c r="BB46" s="255"/>
      <c r="BC46" s="119"/>
      <c r="BD46" s="119"/>
      <c r="BE46" s="111"/>
      <c r="BF46" s="112"/>
      <c r="BG46" s="112"/>
      <c r="BH46" s="112"/>
      <c r="BI46" s="112"/>
      <c r="BJ46" s="113" t="s">
        <v>40</v>
      </c>
      <c r="BK46" s="112"/>
      <c r="BL46" s="115" t="s">
        <v>52</v>
      </c>
      <c r="BM46" s="112"/>
      <c r="BN46" s="112"/>
      <c r="BO46" s="112"/>
      <c r="BP46" s="112"/>
      <c r="BQ46" s="112"/>
      <c r="BR46" s="112"/>
      <c r="BS46" s="112"/>
      <c r="BT46" s="113"/>
      <c r="BU46" s="156">
        <f>SUM(BS46:BT46)</f>
        <v>0</v>
      </c>
      <c r="BV46" s="122"/>
      <c r="BW46" s="112"/>
      <c r="BX46" s="112"/>
      <c r="BY46" s="112"/>
      <c r="BZ46" s="112"/>
      <c r="CA46" s="112"/>
      <c r="CB46" s="111"/>
      <c r="CC46" s="120"/>
      <c r="CD46" s="120"/>
      <c r="CE46" s="120"/>
      <c r="CF46" s="120"/>
      <c r="CG46" s="127"/>
      <c r="CH46" s="112"/>
      <c r="CI46" s="128"/>
      <c r="CJ46" s="128"/>
      <c r="CK46" s="240"/>
      <c r="CL46" s="240"/>
      <c r="CM46" s="240"/>
      <c r="CN46" s="240"/>
      <c r="CO46" s="119"/>
      <c r="CP46" s="112"/>
      <c r="CQ46" s="112"/>
      <c r="CR46" s="198"/>
      <c r="CS46" s="198"/>
      <c r="CT46" s="126"/>
      <c r="CU46" s="112"/>
      <c r="CV46" s="112"/>
      <c r="CW46" s="120"/>
      <c r="CX46" s="120"/>
      <c r="CY46" s="120"/>
      <c r="CZ46" s="120"/>
      <c r="DA46" s="120"/>
      <c r="DB46" s="120"/>
      <c r="DC46" s="112"/>
      <c r="DD46" s="112"/>
      <c r="DE46" s="240"/>
      <c r="DF46" s="240"/>
      <c r="DG46" s="119"/>
      <c r="DH46" s="119"/>
    </row>
    <row r="47" spans="1:112" ht="15" customHeight="1">
      <c r="A47" s="111"/>
      <c r="B47" s="112"/>
      <c r="C47" s="112"/>
      <c r="D47" s="112"/>
      <c r="E47" s="112"/>
      <c r="F47" s="112"/>
      <c r="G47" s="112"/>
      <c r="H47" s="112" t="s">
        <v>53</v>
      </c>
      <c r="I47" s="115"/>
      <c r="J47" s="112"/>
      <c r="K47" s="112"/>
      <c r="L47" s="115"/>
      <c r="M47" s="116"/>
      <c r="N47" s="115"/>
      <c r="O47" s="113"/>
      <c r="P47" s="113"/>
      <c r="Q47" s="156">
        <v>0</v>
      </c>
      <c r="R47" s="122"/>
      <c r="S47" s="112"/>
      <c r="T47" s="112"/>
      <c r="U47" s="112"/>
      <c r="V47" s="112"/>
      <c r="W47" s="112"/>
      <c r="X47" s="111"/>
      <c r="Y47" s="123"/>
      <c r="Z47" s="123"/>
      <c r="AA47" s="123"/>
      <c r="AB47" s="123"/>
      <c r="AC47" s="123"/>
      <c r="AD47" s="123"/>
      <c r="AE47" s="123"/>
      <c r="AF47" s="123"/>
      <c r="AG47" s="131"/>
      <c r="AH47" s="112"/>
      <c r="AI47" s="112"/>
      <c r="AJ47" s="112"/>
      <c r="AK47" s="119"/>
      <c r="AL47" s="112"/>
      <c r="AM47" s="112"/>
      <c r="AN47" s="198"/>
      <c r="AO47" s="198"/>
      <c r="AP47" s="126"/>
      <c r="AQ47" s="123"/>
      <c r="AR47" s="123"/>
      <c r="AS47" s="118"/>
      <c r="AT47" s="118"/>
      <c r="AU47" s="123"/>
      <c r="AV47" s="123"/>
      <c r="AW47" s="123"/>
      <c r="AX47" s="123"/>
      <c r="AY47" s="131"/>
      <c r="AZ47" s="123"/>
      <c r="BA47" s="123"/>
      <c r="BB47" s="123"/>
      <c r="BC47" s="119"/>
      <c r="BD47" s="119"/>
      <c r="BE47" s="111"/>
      <c r="BF47" s="112"/>
      <c r="BG47" s="112"/>
      <c r="BH47" s="112"/>
      <c r="BI47" s="112"/>
      <c r="BJ47" s="112"/>
      <c r="BK47" s="112"/>
      <c r="BL47" s="112" t="s">
        <v>53</v>
      </c>
      <c r="BM47" s="115"/>
      <c r="BN47" s="112"/>
      <c r="BO47" s="112"/>
      <c r="BP47" s="115"/>
      <c r="BQ47" s="116"/>
      <c r="BR47" s="115"/>
      <c r="BS47" s="113"/>
      <c r="BT47" s="113"/>
      <c r="BU47" s="156">
        <f>SUM(BS47:BT47)</f>
        <v>0</v>
      </c>
      <c r="BV47" s="122"/>
      <c r="BW47" s="112"/>
      <c r="BX47" s="112"/>
      <c r="BY47" s="112"/>
      <c r="BZ47" s="112"/>
      <c r="CA47" s="112"/>
      <c r="CB47" s="111"/>
      <c r="CC47" s="123"/>
      <c r="CD47" s="129"/>
      <c r="CE47" s="123"/>
      <c r="CF47" s="123"/>
      <c r="CG47" s="130"/>
      <c r="CH47" s="130"/>
      <c r="CI47" s="130"/>
      <c r="CJ47" s="130"/>
      <c r="CK47" s="131"/>
      <c r="CL47" s="112"/>
      <c r="CM47" s="112"/>
      <c r="CN47" s="112"/>
      <c r="CO47" s="119"/>
      <c r="CP47" s="112"/>
      <c r="CQ47" s="112"/>
      <c r="CR47" s="198"/>
      <c r="CS47" s="198"/>
      <c r="CT47" s="126"/>
      <c r="CU47" s="123"/>
      <c r="CV47" s="123"/>
      <c r="CW47" s="118"/>
      <c r="CX47" s="118"/>
      <c r="CY47" s="123"/>
      <c r="CZ47" s="123"/>
      <c r="DA47" s="123"/>
      <c r="DB47" s="123"/>
      <c r="DC47" s="131"/>
      <c r="DD47" s="123"/>
      <c r="DE47" s="123"/>
      <c r="DF47" s="123"/>
      <c r="DG47" s="119"/>
      <c r="DH47" s="119"/>
    </row>
    <row r="48" spans="1:112" ht="15" customHeight="1">
      <c r="A48" s="111"/>
      <c r="B48" s="112"/>
      <c r="C48" s="115"/>
      <c r="D48" s="115"/>
      <c r="E48" s="112"/>
      <c r="F48" s="112"/>
      <c r="G48" s="112"/>
      <c r="H48" s="112" t="s">
        <v>70</v>
      </c>
      <c r="I48" s="115"/>
      <c r="J48" s="112"/>
      <c r="K48" s="112"/>
      <c r="L48" s="115"/>
      <c r="M48" s="116"/>
      <c r="N48" s="115"/>
      <c r="O48" s="113"/>
      <c r="P48" s="113"/>
      <c r="Q48" s="156">
        <v>0</v>
      </c>
      <c r="R48" s="112"/>
      <c r="S48" s="112"/>
      <c r="T48" s="112"/>
      <c r="U48" s="112"/>
      <c r="V48" s="112"/>
      <c r="W48" s="112"/>
      <c r="X48" s="111"/>
      <c r="Y48" s="241"/>
      <c r="Z48" s="241"/>
      <c r="AA48" s="241"/>
      <c r="AB48" s="241"/>
      <c r="AC48" s="286"/>
      <c r="AD48" s="286"/>
      <c r="AE48" s="247"/>
      <c r="AF48" s="247"/>
      <c r="AG48" s="253"/>
      <c r="AH48" s="253"/>
      <c r="AI48" s="253"/>
      <c r="AJ48" s="253"/>
      <c r="AK48" s="119"/>
      <c r="AL48" s="112"/>
      <c r="AM48" s="112"/>
      <c r="AN48" s="198"/>
      <c r="AO48" s="198"/>
      <c r="AP48" s="126"/>
      <c r="AQ48" s="241"/>
      <c r="AR48" s="241"/>
      <c r="AS48" s="286"/>
      <c r="AT48" s="286"/>
      <c r="AU48" s="289"/>
      <c r="AV48" s="289"/>
      <c r="AW48" s="289"/>
      <c r="AX48" s="289"/>
      <c r="AY48" s="253"/>
      <c r="AZ48" s="253"/>
      <c r="BA48" s="253"/>
      <c r="BB48" s="253"/>
      <c r="BC48" s="119"/>
      <c r="BD48" s="119"/>
      <c r="BE48" s="111"/>
      <c r="BF48" s="112"/>
      <c r="BG48" s="115"/>
      <c r="BH48" s="115"/>
      <c r="BI48" s="112"/>
      <c r="BJ48" s="112"/>
      <c r="BK48" s="112"/>
      <c r="BL48" s="112" t="s">
        <v>70</v>
      </c>
      <c r="BM48" s="115"/>
      <c r="BN48" s="112"/>
      <c r="BO48" s="112"/>
      <c r="BP48" s="115"/>
      <c r="BQ48" s="116"/>
      <c r="BR48" s="115"/>
      <c r="BS48" s="113"/>
      <c r="BT48" s="113"/>
      <c r="BU48" s="156">
        <f>SUM(BS48:BT48)</f>
        <v>0</v>
      </c>
      <c r="BV48" s="112"/>
      <c r="BW48" s="112"/>
      <c r="BX48" s="112"/>
      <c r="BY48" s="112"/>
      <c r="BZ48" s="112"/>
      <c r="CA48" s="112"/>
      <c r="CB48" s="111"/>
      <c r="CC48" s="267"/>
      <c r="CD48" s="267"/>
      <c r="CE48" s="267"/>
      <c r="CF48" s="273"/>
      <c r="CG48" s="273"/>
      <c r="CH48" s="273"/>
      <c r="CI48" s="273"/>
      <c r="CJ48" s="264"/>
      <c r="CK48" s="238"/>
      <c r="CL48" s="238"/>
      <c r="CM48" s="238"/>
      <c r="CN48" s="238"/>
      <c r="CO48" s="119"/>
      <c r="CP48" s="112"/>
      <c r="CQ48" s="112"/>
      <c r="CR48" s="198"/>
      <c r="CS48" s="198"/>
      <c r="CT48" s="126"/>
      <c r="CU48" s="267"/>
      <c r="CV48" s="267"/>
      <c r="CW48" s="270"/>
      <c r="CX48" s="270"/>
      <c r="CY48" s="270"/>
      <c r="CZ48" s="270"/>
      <c r="DA48" s="264"/>
      <c r="DB48" s="264"/>
      <c r="DC48" s="238"/>
      <c r="DD48" s="238"/>
      <c r="DE48" s="238"/>
      <c r="DF48" s="238"/>
      <c r="DG48" s="119"/>
      <c r="DH48" s="119"/>
    </row>
    <row r="49" spans="1:112" ht="15" customHeight="1">
      <c r="A49" s="111"/>
      <c r="B49" s="112"/>
      <c r="C49" s="112"/>
      <c r="D49" s="112"/>
      <c r="E49" s="112"/>
      <c r="F49" s="112"/>
      <c r="G49" s="112"/>
      <c r="H49" s="112" t="s">
        <v>71</v>
      </c>
      <c r="I49" s="112"/>
      <c r="J49" s="112"/>
      <c r="K49" s="112"/>
      <c r="L49" s="112"/>
      <c r="M49" s="112"/>
      <c r="N49" s="112"/>
      <c r="O49" s="113"/>
      <c r="P49" s="113"/>
      <c r="Q49" s="156">
        <v>0</v>
      </c>
      <c r="R49" s="122"/>
      <c r="S49" s="112"/>
      <c r="T49" s="279"/>
      <c r="U49" s="279"/>
      <c r="V49" s="198" t="s">
        <v>10</v>
      </c>
      <c r="W49" s="112"/>
      <c r="X49" s="111"/>
      <c r="Y49" s="242"/>
      <c r="Z49" s="242"/>
      <c r="AA49" s="242"/>
      <c r="AB49" s="242"/>
      <c r="AC49" s="287"/>
      <c r="AD49" s="287"/>
      <c r="AE49" s="248"/>
      <c r="AF49" s="248"/>
      <c r="AG49" s="254"/>
      <c r="AH49" s="254"/>
      <c r="AI49" s="254"/>
      <c r="AJ49" s="254"/>
      <c r="AK49" s="119"/>
      <c r="AL49" s="112"/>
      <c r="AM49" s="112"/>
      <c r="AN49" s="198" t="s">
        <v>11</v>
      </c>
      <c r="AO49" s="198"/>
      <c r="AP49" s="126"/>
      <c r="AQ49" s="242"/>
      <c r="AR49" s="242"/>
      <c r="AS49" s="287"/>
      <c r="AT49" s="287"/>
      <c r="AU49" s="290"/>
      <c r="AV49" s="290"/>
      <c r="AW49" s="290"/>
      <c r="AX49" s="290"/>
      <c r="AY49" s="254"/>
      <c r="AZ49" s="254"/>
      <c r="BA49" s="254"/>
      <c r="BB49" s="254"/>
      <c r="BC49" s="119"/>
      <c r="BD49" s="119"/>
      <c r="BE49" s="111"/>
      <c r="BF49" s="112"/>
      <c r="BG49" s="112"/>
      <c r="BH49" s="112"/>
      <c r="BI49" s="112"/>
      <c r="BJ49" s="112"/>
      <c r="BK49" s="112"/>
      <c r="BL49" s="112" t="s">
        <v>71</v>
      </c>
      <c r="BM49" s="112"/>
      <c r="BN49" s="112"/>
      <c r="BO49" s="112"/>
      <c r="BP49" s="112"/>
      <c r="BQ49" s="112"/>
      <c r="BR49" s="112"/>
      <c r="BS49" s="113"/>
      <c r="BT49" s="113"/>
      <c r="BU49" s="156">
        <f>SUM(BS49:BT49)</f>
        <v>0</v>
      </c>
      <c r="BV49" s="122"/>
      <c r="BW49" s="112"/>
      <c r="BX49" s="279"/>
      <c r="BY49" s="279"/>
      <c r="BZ49" s="198" t="s">
        <v>10</v>
      </c>
      <c r="CA49" s="112"/>
      <c r="CB49" s="111"/>
      <c r="CC49" s="268"/>
      <c r="CD49" s="268"/>
      <c r="CE49" s="268"/>
      <c r="CF49" s="274"/>
      <c r="CG49" s="274"/>
      <c r="CH49" s="274"/>
      <c r="CI49" s="274"/>
      <c r="CJ49" s="265"/>
      <c r="CK49" s="239"/>
      <c r="CL49" s="239"/>
      <c r="CM49" s="239"/>
      <c r="CN49" s="239"/>
      <c r="CO49" s="119"/>
      <c r="CP49" s="112"/>
      <c r="CQ49" s="112"/>
      <c r="CR49" s="198" t="s">
        <v>11</v>
      </c>
      <c r="CS49" s="198"/>
      <c r="CT49" s="126"/>
      <c r="CU49" s="268"/>
      <c r="CV49" s="268"/>
      <c r="CW49" s="271"/>
      <c r="CX49" s="271"/>
      <c r="CY49" s="271"/>
      <c r="CZ49" s="271"/>
      <c r="DA49" s="265"/>
      <c r="DB49" s="265"/>
      <c r="DC49" s="239"/>
      <c r="DD49" s="239"/>
      <c r="DE49" s="239"/>
      <c r="DF49" s="239"/>
      <c r="DG49" s="119"/>
      <c r="DH49" s="119"/>
    </row>
    <row r="50" spans="1:112" ht="15" customHeight="1">
      <c r="A50" s="111"/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98"/>
      <c r="Q50" s="112"/>
      <c r="R50" s="122"/>
      <c r="S50" s="112"/>
      <c r="T50" s="279"/>
      <c r="U50" s="279"/>
      <c r="V50" s="112"/>
      <c r="W50" s="112"/>
      <c r="X50" s="111"/>
      <c r="Y50" s="243"/>
      <c r="Z50" s="243"/>
      <c r="AA50" s="243"/>
      <c r="AB50" s="243"/>
      <c r="AC50" s="288"/>
      <c r="AD50" s="288"/>
      <c r="AE50" s="249"/>
      <c r="AF50" s="249"/>
      <c r="AG50" s="255"/>
      <c r="AH50" s="255"/>
      <c r="AI50" s="254"/>
      <c r="AJ50" s="254"/>
      <c r="AK50" s="119"/>
      <c r="AL50" s="112"/>
      <c r="AM50" s="112"/>
      <c r="AN50" s="198"/>
      <c r="AO50" s="198"/>
      <c r="AP50" s="126"/>
      <c r="AQ50" s="243"/>
      <c r="AR50" s="243"/>
      <c r="AS50" s="288"/>
      <c r="AT50" s="288"/>
      <c r="AU50" s="291"/>
      <c r="AV50" s="291"/>
      <c r="AW50" s="291"/>
      <c r="AX50" s="291"/>
      <c r="AY50" s="255"/>
      <c r="AZ50" s="255"/>
      <c r="BA50" s="254"/>
      <c r="BB50" s="254"/>
      <c r="BC50" s="119"/>
      <c r="BD50" s="119"/>
      <c r="BE50" s="111"/>
      <c r="BF50" s="112"/>
      <c r="BG50" s="112"/>
      <c r="BH50" s="112"/>
      <c r="BI50" s="112"/>
      <c r="BJ50" s="113" t="s">
        <v>41</v>
      </c>
      <c r="BK50" s="112"/>
      <c r="BL50" s="112"/>
      <c r="BM50" s="112"/>
      <c r="BN50" s="112"/>
      <c r="BO50" s="112"/>
      <c r="BP50" s="112"/>
      <c r="BQ50" s="112"/>
      <c r="BR50" s="112"/>
      <c r="BS50" s="112"/>
      <c r="BT50" s="198"/>
      <c r="BU50" s="112"/>
      <c r="BV50" s="122"/>
      <c r="BW50" s="112"/>
      <c r="BX50" s="279"/>
      <c r="BY50" s="279"/>
      <c r="BZ50" s="112"/>
      <c r="CA50" s="112"/>
      <c r="CB50" s="111"/>
      <c r="CC50" s="269"/>
      <c r="CD50" s="269"/>
      <c r="CE50" s="269"/>
      <c r="CF50" s="275"/>
      <c r="CG50" s="275"/>
      <c r="CH50" s="275"/>
      <c r="CI50" s="275"/>
      <c r="CJ50" s="266"/>
      <c r="CK50" s="240"/>
      <c r="CL50" s="240"/>
      <c r="CM50" s="239"/>
      <c r="CN50" s="239"/>
      <c r="CO50" s="119"/>
      <c r="CP50" s="112"/>
      <c r="CQ50" s="112"/>
      <c r="CR50" s="198"/>
      <c r="CS50" s="198"/>
      <c r="CT50" s="126"/>
      <c r="CU50" s="269"/>
      <c r="CV50" s="269"/>
      <c r="CW50" s="272"/>
      <c r="CX50" s="272"/>
      <c r="CY50" s="272"/>
      <c r="CZ50" s="272"/>
      <c r="DA50" s="266"/>
      <c r="DB50" s="266"/>
      <c r="DC50" s="240"/>
      <c r="DD50" s="240"/>
      <c r="DE50" s="239"/>
      <c r="DF50" s="239"/>
      <c r="DG50" s="119"/>
      <c r="DH50" s="119"/>
    </row>
    <row r="51" spans="1:112" ht="15" customHeight="1">
      <c r="A51" s="111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74" t="s">
        <v>127</v>
      </c>
      <c r="P51" s="198" t="s">
        <v>49</v>
      </c>
      <c r="Q51" s="112"/>
      <c r="R51" s="122"/>
      <c r="S51" s="112"/>
      <c r="T51" s="279"/>
      <c r="U51" s="279"/>
      <c r="V51" s="112"/>
      <c r="W51" s="112"/>
      <c r="X51" s="111"/>
      <c r="Y51" s="172"/>
      <c r="Z51" s="172"/>
      <c r="AA51" s="172"/>
      <c r="AB51" s="172"/>
      <c r="AC51" s="172"/>
      <c r="AD51" s="172"/>
      <c r="AE51" s="172"/>
      <c r="AF51" s="172"/>
      <c r="AG51" s="164"/>
      <c r="AH51" s="164"/>
      <c r="AI51" s="255"/>
      <c r="AJ51" s="255"/>
      <c r="AK51" s="119"/>
      <c r="AL51" s="112"/>
      <c r="AM51" s="112"/>
      <c r="AN51" s="198"/>
      <c r="AO51" s="198"/>
      <c r="AP51" s="126"/>
      <c r="AQ51" s="172"/>
      <c r="AR51" s="172"/>
      <c r="AS51" s="120"/>
      <c r="AT51" s="120"/>
      <c r="AU51" s="172"/>
      <c r="AV51" s="172"/>
      <c r="AW51" s="172"/>
      <c r="AX51" s="172"/>
      <c r="AY51" s="164"/>
      <c r="AZ51" s="164"/>
      <c r="BA51" s="255"/>
      <c r="BB51" s="255"/>
      <c r="BC51" s="119"/>
      <c r="BD51" s="119"/>
      <c r="BE51" s="111"/>
      <c r="BF51" s="112"/>
      <c r="BG51" s="112"/>
      <c r="BH51" s="112"/>
      <c r="BI51" s="112"/>
      <c r="BJ51" s="112"/>
      <c r="BK51" s="112"/>
      <c r="BL51" s="112"/>
      <c r="BM51" s="112"/>
      <c r="BN51" s="112"/>
      <c r="BO51" s="112"/>
      <c r="BP51" s="112"/>
      <c r="BQ51" s="112"/>
      <c r="BR51" s="112"/>
      <c r="BS51" s="174" t="s">
        <v>127</v>
      </c>
      <c r="BT51" s="198" t="s">
        <v>49</v>
      </c>
      <c r="BU51" s="112"/>
      <c r="BV51" s="122"/>
      <c r="BW51" s="112"/>
      <c r="BX51" s="279"/>
      <c r="BY51" s="279"/>
      <c r="BZ51" s="112"/>
      <c r="CA51" s="112"/>
      <c r="CB51" s="111"/>
      <c r="CC51" s="120"/>
      <c r="CD51" s="120"/>
      <c r="CE51" s="120"/>
      <c r="CF51" s="120"/>
      <c r="CG51" s="120"/>
      <c r="CH51" s="120"/>
      <c r="CI51" s="120"/>
      <c r="CJ51" s="134"/>
      <c r="CK51" s="112"/>
      <c r="CL51" s="112"/>
      <c r="CM51" s="240"/>
      <c r="CN51" s="240"/>
      <c r="CO51" s="119"/>
      <c r="CP51" s="112"/>
      <c r="CQ51" s="112"/>
      <c r="CR51" s="198"/>
      <c r="CS51" s="198"/>
      <c r="CT51" s="126"/>
      <c r="CU51" s="112"/>
      <c r="CV51" s="112"/>
      <c r="CW51" s="120"/>
      <c r="CX51" s="120"/>
      <c r="CY51" s="120"/>
      <c r="CZ51" s="120"/>
      <c r="DA51" s="120"/>
      <c r="DB51" s="120"/>
      <c r="DC51" s="112"/>
      <c r="DD51" s="112"/>
      <c r="DE51" s="240"/>
      <c r="DF51" s="240"/>
      <c r="DG51" s="119"/>
      <c r="DH51" s="119"/>
    </row>
    <row r="52" spans="1:112" ht="15" customHeight="1">
      <c r="A52" s="111"/>
      <c r="B52" s="112"/>
      <c r="C52" s="112"/>
      <c r="D52" s="112"/>
      <c r="E52" s="112"/>
      <c r="F52" s="113" t="s">
        <v>41</v>
      </c>
      <c r="G52" s="112"/>
      <c r="H52" s="112" t="s">
        <v>132</v>
      </c>
      <c r="I52" s="112"/>
      <c r="J52" s="112"/>
      <c r="K52" s="112"/>
      <c r="L52" s="133"/>
      <c r="M52" s="112"/>
      <c r="N52" s="112"/>
      <c r="O52" s="155">
        <f>COUNTIF(X41:BB66,H52)</f>
        <v>0</v>
      </c>
      <c r="P52" s="155">
        <f>COUNTIF(X41:BB66,H52&amp;"/R")</f>
        <v>0</v>
      </c>
      <c r="Q52" s="156">
        <f t="shared" ref="Q52:Q60" si="4">SUM(O52:P52)</f>
        <v>0</v>
      </c>
      <c r="R52" s="122"/>
      <c r="S52" s="112"/>
      <c r="T52" s="279"/>
      <c r="U52" s="279"/>
      <c r="V52" s="112"/>
      <c r="W52" s="112"/>
      <c r="X52" s="111"/>
      <c r="Y52" s="123"/>
      <c r="Z52" s="123"/>
      <c r="AA52" s="123"/>
      <c r="AB52" s="123"/>
      <c r="AC52" s="123"/>
      <c r="AD52" s="123"/>
      <c r="AE52" s="123"/>
      <c r="AF52" s="123"/>
      <c r="AG52" s="131"/>
      <c r="AH52" s="112"/>
      <c r="AI52" s="112"/>
      <c r="AJ52" s="112"/>
      <c r="AK52" s="119"/>
      <c r="AL52" s="112"/>
      <c r="AM52" s="112"/>
      <c r="AN52" s="198"/>
      <c r="AO52" s="198"/>
      <c r="AP52" s="126"/>
      <c r="AQ52" s="123"/>
      <c r="AR52" s="123"/>
      <c r="AS52" s="118"/>
      <c r="AT52" s="118"/>
      <c r="AU52" s="123"/>
      <c r="AV52" s="123"/>
      <c r="AW52" s="123"/>
      <c r="AX52" s="123"/>
      <c r="AY52" s="131"/>
      <c r="AZ52" s="123"/>
      <c r="BA52" s="123"/>
      <c r="BB52" s="123"/>
      <c r="BC52" s="119"/>
      <c r="BD52" s="119"/>
      <c r="BE52" s="111"/>
      <c r="BF52" s="112"/>
      <c r="BG52" s="112"/>
      <c r="BH52" s="112"/>
      <c r="BI52" s="112"/>
      <c r="BJ52" s="112"/>
      <c r="BK52" s="112"/>
      <c r="BL52" s="112" t="s">
        <v>132</v>
      </c>
      <c r="BM52" s="112"/>
      <c r="BN52" s="112"/>
      <c r="BO52" s="112"/>
      <c r="BP52" s="133"/>
      <c r="BQ52" s="112"/>
      <c r="BR52" s="112"/>
      <c r="BS52" s="155">
        <f>COUNTIF(CB41:DF66,BL52)</f>
        <v>0</v>
      </c>
      <c r="BT52" s="155">
        <f>COUNTIF(CB41:DF66,BL52&amp;"/R")</f>
        <v>0</v>
      </c>
      <c r="BU52" s="156">
        <f t="shared" ref="BU52:BU60" si="5">SUM(BS52:BT52)</f>
        <v>0</v>
      </c>
      <c r="BV52" s="122"/>
      <c r="BW52" s="112"/>
      <c r="BX52" s="279"/>
      <c r="BY52" s="279"/>
      <c r="BZ52" s="112"/>
      <c r="CA52" s="112"/>
      <c r="CB52" s="111"/>
      <c r="CC52" s="123"/>
      <c r="CD52" s="123"/>
      <c r="CE52" s="123"/>
      <c r="CF52" s="123"/>
      <c r="CG52" s="123"/>
      <c r="CH52" s="123"/>
      <c r="CI52" s="123"/>
      <c r="CJ52" s="123"/>
      <c r="CK52" s="131"/>
      <c r="CL52" s="112"/>
      <c r="CM52" s="112"/>
      <c r="CN52" s="112"/>
      <c r="CO52" s="119"/>
      <c r="CP52" s="112"/>
      <c r="CQ52" s="112"/>
      <c r="CR52" s="198"/>
      <c r="CS52" s="198"/>
      <c r="CT52" s="126"/>
      <c r="CU52" s="123"/>
      <c r="CV52" s="123"/>
      <c r="CW52" s="118"/>
      <c r="CX52" s="118"/>
      <c r="CY52" s="123"/>
      <c r="CZ52" s="123"/>
      <c r="DA52" s="123"/>
      <c r="DB52" s="123"/>
      <c r="DC52" s="131"/>
      <c r="DD52" s="123"/>
      <c r="DE52" s="123"/>
      <c r="DF52" s="123"/>
      <c r="DG52" s="119"/>
      <c r="DH52" s="119"/>
    </row>
    <row r="53" spans="1:112" ht="15" customHeight="1">
      <c r="A53" s="111"/>
      <c r="B53" s="112"/>
      <c r="C53" s="112"/>
      <c r="D53" s="112"/>
      <c r="E53" s="112"/>
      <c r="F53" s="112"/>
      <c r="G53" s="112"/>
      <c r="H53" s="112" t="s">
        <v>135</v>
      </c>
      <c r="I53" s="112"/>
      <c r="J53" s="112"/>
      <c r="K53" s="112"/>
      <c r="L53" s="133"/>
      <c r="M53" s="112"/>
      <c r="N53" s="112"/>
      <c r="O53" s="155">
        <f>COUNTIF(X41:BB66,H53)</f>
        <v>0</v>
      </c>
      <c r="P53" s="155">
        <f>COUNTIF(X41:BB66,H53&amp;"/R")</f>
        <v>0</v>
      </c>
      <c r="Q53" s="156">
        <f t="shared" si="4"/>
        <v>0</v>
      </c>
      <c r="R53" s="122"/>
      <c r="S53" s="112"/>
      <c r="T53" s="279"/>
      <c r="U53" s="279"/>
      <c r="V53" s="112"/>
      <c r="W53" s="112"/>
      <c r="X53" s="111"/>
      <c r="Y53" s="241"/>
      <c r="Z53" s="241"/>
      <c r="AA53" s="247"/>
      <c r="AB53" s="247"/>
      <c r="AC53" s="247"/>
      <c r="AD53" s="247"/>
      <c r="AE53" s="247"/>
      <c r="AF53" s="247"/>
      <c r="AG53" s="253"/>
      <c r="AH53" s="253"/>
      <c r="AI53" s="253"/>
      <c r="AJ53" s="253"/>
      <c r="AK53" s="119"/>
      <c r="AL53" s="112"/>
      <c r="AM53" s="112"/>
      <c r="AN53" s="198"/>
      <c r="AO53" s="198"/>
      <c r="AP53" s="126"/>
      <c r="AQ53" s="241"/>
      <c r="AR53" s="241"/>
      <c r="AS53" s="286"/>
      <c r="AT53" s="286"/>
      <c r="AU53" s="289"/>
      <c r="AV53" s="289"/>
      <c r="AW53" s="289"/>
      <c r="AX53" s="286"/>
      <c r="AY53" s="253"/>
      <c r="AZ53" s="253"/>
      <c r="BA53" s="253"/>
      <c r="BB53" s="253"/>
      <c r="BC53" s="119"/>
      <c r="BD53" s="119"/>
      <c r="BE53" s="111"/>
      <c r="BF53" s="112"/>
      <c r="BG53" s="112"/>
      <c r="BH53" s="112"/>
      <c r="BI53" s="112"/>
      <c r="BJ53" s="112"/>
      <c r="BK53" s="112"/>
      <c r="BL53" s="112" t="s">
        <v>135</v>
      </c>
      <c r="BM53" s="112"/>
      <c r="BN53" s="112"/>
      <c r="BO53" s="112"/>
      <c r="BP53" s="133"/>
      <c r="BQ53" s="112"/>
      <c r="BR53" s="112"/>
      <c r="BS53" s="155">
        <f>COUNTIF(CB41:DF66,BL53)</f>
        <v>0</v>
      </c>
      <c r="BT53" s="155">
        <f>COUNTIF(CB41:DF66,BL53&amp;"/R")</f>
        <v>0</v>
      </c>
      <c r="BU53" s="156">
        <f t="shared" si="5"/>
        <v>0</v>
      </c>
      <c r="BV53" s="122"/>
      <c r="BW53" s="112"/>
      <c r="BX53" s="279"/>
      <c r="BY53" s="279"/>
      <c r="BZ53" s="112"/>
      <c r="CA53" s="112"/>
      <c r="CB53" s="111"/>
      <c r="CC53" s="267"/>
      <c r="CD53" s="267"/>
      <c r="CE53" s="273"/>
      <c r="CF53" s="273"/>
      <c r="CG53" s="273"/>
      <c r="CH53" s="273"/>
      <c r="CI53" s="267"/>
      <c r="CJ53" s="267"/>
      <c r="CK53" s="238"/>
      <c r="CL53" s="238"/>
      <c r="CM53" s="238"/>
      <c r="CN53" s="238"/>
      <c r="CO53" s="119"/>
      <c r="CP53" s="112"/>
      <c r="CQ53" s="112"/>
      <c r="CR53" s="198"/>
      <c r="CS53" s="198"/>
      <c r="CT53" s="126"/>
      <c r="CU53" s="267"/>
      <c r="CV53" s="267"/>
      <c r="CW53" s="270"/>
      <c r="CX53" s="270"/>
      <c r="CY53" s="270"/>
      <c r="CZ53" s="270"/>
      <c r="DA53" s="264"/>
      <c r="DB53" s="264"/>
      <c r="DC53" s="238"/>
      <c r="DD53" s="238"/>
      <c r="DE53" s="238"/>
      <c r="DF53" s="238"/>
      <c r="DG53" s="119"/>
      <c r="DH53" s="119"/>
    </row>
    <row r="54" spans="1:112" ht="15" customHeight="1">
      <c r="A54" s="111"/>
      <c r="B54" s="112"/>
      <c r="C54" s="112"/>
      <c r="D54" s="112"/>
      <c r="E54" s="112"/>
      <c r="F54" s="112"/>
      <c r="G54" s="112"/>
      <c r="H54" s="112" t="s">
        <v>45</v>
      </c>
      <c r="I54" s="112"/>
      <c r="J54" s="112"/>
      <c r="K54" s="112"/>
      <c r="L54" s="133"/>
      <c r="M54" s="112"/>
      <c r="N54" s="112"/>
      <c r="O54" s="155">
        <f>COUNTIF(X41:BB66,H54)</f>
        <v>0</v>
      </c>
      <c r="P54" s="155">
        <f>COUNTIF(X41:BB66,H54&amp;"/R")</f>
        <v>0</v>
      </c>
      <c r="Q54" s="156">
        <f t="shared" si="4"/>
        <v>0</v>
      </c>
      <c r="R54" s="122"/>
      <c r="S54" s="112"/>
      <c r="T54" s="279"/>
      <c r="U54" s="279"/>
      <c r="V54" s="198" t="s">
        <v>13</v>
      </c>
      <c r="W54" s="112"/>
      <c r="X54" s="111"/>
      <c r="Y54" s="242"/>
      <c r="Z54" s="242"/>
      <c r="AA54" s="248"/>
      <c r="AB54" s="248"/>
      <c r="AC54" s="248"/>
      <c r="AD54" s="248"/>
      <c r="AE54" s="248"/>
      <c r="AF54" s="248"/>
      <c r="AG54" s="254"/>
      <c r="AH54" s="254"/>
      <c r="AI54" s="254"/>
      <c r="AJ54" s="254"/>
      <c r="AK54" s="119"/>
      <c r="AL54" s="112"/>
      <c r="AM54" s="112"/>
      <c r="AN54" s="198" t="s">
        <v>14</v>
      </c>
      <c r="AO54" s="198"/>
      <c r="AP54" s="126"/>
      <c r="AQ54" s="242"/>
      <c r="AR54" s="242"/>
      <c r="AS54" s="287"/>
      <c r="AT54" s="287"/>
      <c r="AU54" s="290"/>
      <c r="AV54" s="290"/>
      <c r="AW54" s="290"/>
      <c r="AX54" s="287"/>
      <c r="AY54" s="254"/>
      <c r="AZ54" s="254"/>
      <c r="BA54" s="254"/>
      <c r="BB54" s="254"/>
      <c r="BC54" s="119"/>
      <c r="BD54" s="119"/>
      <c r="BE54" s="111"/>
      <c r="BF54" s="112"/>
      <c r="BG54" s="112"/>
      <c r="BH54" s="112"/>
      <c r="BI54" s="112"/>
      <c r="BJ54" s="112"/>
      <c r="BK54" s="112"/>
      <c r="BL54" s="112" t="s">
        <v>45</v>
      </c>
      <c r="BM54" s="112"/>
      <c r="BN54" s="112"/>
      <c r="BO54" s="112"/>
      <c r="BP54" s="133"/>
      <c r="BQ54" s="112"/>
      <c r="BR54" s="112"/>
      <c r="BS54" s="155">
        <f>COUNTIF(CB41:DF66,BL54)</f>
        <v>0</v>
      </c>
      <c r="BT54" s="155">
        <f>COUNTIF(CB41:DF66,BL54&amp;"/R")</f>
        <v>0</v>
      </c>
      <c r="BU54" s="156">
        <f t="shared" si="5"/>
        <v>0</v>
      </c>
      <c r="BV54" s="122"/>
      <c r="BW54" s="112"/>
      <c r="BX54" s="279"/>
      <c r="BY54" s="279"/>
      <c r="BZ54" s="198" t="s">
        <v>13</v>
      </c>
      <c r="CA54" s="112"/>
      <c r="CB54" s="111"/>
      <c r="CC54" s="268"/>
      <c r="CD54" s="268"/>
      <c r="CE54" s="274"/>
      <c r="CF54" s="274"/>
      <c r="CG54" s="274"/>
      <c r="CH54" s="274"/>
      <c r="CI54" s="268"/>
      <c r="CJ54" s="268"/>
      <c r="CK54" s="239"/>
      <c r="CL54" s="239"/>
      <c r="CM54" s="239"/>
      <c r="CN54" s="239"/>
      <c r="CO54" s="119"/>
      <c r="CP54" s="112"/>
      <c r="CQ54" s="112"/>
      <c r="CR54" s="198" t="s">
        <v>14</v>
      </c>
      <c r="CS54" s="198"/>
      <c r="CT54" s="126"/>
      <c r="CU54" s="268"/>
      <c r="CV54" s="268"/>
      <c r="CW54" s="271"/>
      <c r="CX54" s="271"/>
      <c r="CY54" s="271"/>
      <c r="CZ54" s="271"/>
      <c r="DA54" s="265"/>
      <c r="DB54" s="265"/>
      <c r="DC54" s="239"/>
      <c r="DD54" s="239"/>
      <c r="DE54" s="239"/>
      <c r="DF54" s="239"/>
      <c r="DG54" s="119"/>
      <c r="DH54" s="119"/>
    </row>
    <row r="55" spans="1:112" ht="15" customHeight="1">
      <c r="A55" s="111"/>
      <c r="B55" s="112"/>
      <c r="C55" s="112"/>
      <c r="D55" s="112"/>
      <c r="E55" s="112"/>
      <c r="F55" s="112"/>
      <c r="G55" s="112"/>
      <c r="H55" s="112" t="s">
        <v>46</v>
      </c>
      <c r="I55" s="112"/>
      <c r="J55" s="112"/>
      <c r="K55" s="112"/>
      <c r="L55" s="133"/>
      <c r="M55" s="112"/>
      <c r="N55" s="112"/>
      <c r="O55" s="155">
        <f>COUNTIF(X41:BB66,H55)</f>
        <v>0</v>
      </c>
      <c r="P55" s="155">
        <f>COUNTIF(X41:BB66,H55&amp;"/R")</f>
        <v>0</v>
      </c>
      <c r="Q55" s="156">
        <f t="shared" si="4"/>
        <v>0</v>
      </c>
      <c r="R55" s="122"/>
      <c r="S55" s="112"/>
      <c r="T55" s="279"/>
      <c r="U55" s="279"/>
      <c r="V55" s="112"/>
      <c r="W55" s="112"/>
      <c r="X55" s="111"/>
      <c r="Y55" s="243"/>
      <c r="Z55" s="243"/>
      <c r="AA55" s="249"/>
      <c r="AB55" s="249"/>
      <c r="AC55" s="249"/>
      <c r="AD55" s="249"/>
      <c r="AE55" s="249"/>
      <c r="AF55" s="249"/>
      <c r="AG55" s="255"/>
      <c r="AH55" s="255"/>
      <c r="AI55" s="254"/>
      <c r="AJ55" s="254"/>
      <c r="AK55" s="119"/>
      <c r="AL55" s="112"/>
      <c r="AM55" s="112"/>
      <c r="AN55" s="198"/>
      <c r="AO55" s="198"/>
      <c r="AP55" s="126"/>
      <c r="AQ55" s="243"/>
      <c r="AR55" s="243"/>
      <c r="AS55" s="288"/>
      <c r="AT55" s="288"/>
      <c r="AU55" s="291"/>
      <c r="AV55" s="291"/>
      <c r="AW55" s="291"/>
      <c r="AX55" s="288"/>
      <c r="AY55" s="255"/>
      <c r="AZ55" s="255"/>
      <c r="BA55" s="254"/>
      <c r="BB55" s="254"/>
      <c r="BC55" s="119"/>
      <c r="BD55" s="119"/>
      <c r="BE55" s="111"/>
      <c r="BF55" s="112"/>
      <c r="BG55" s="112"/>
      <c r="BH55" s="112"/>
      <c r="BI55" s="112"/>
      <c r="BJ55" s="112"/>
      <c r="BK55" s="112"/>
      <c r="BL55" s="112" t="s">
        <v>46</v>
      </c>
      <c r="BM55" s="112"/>
      <c r="BN55" s="112"/>
      <c r="BO55" s="112"/>
      <c r="BP55" s="133"/>
      <c r="BQ55" s="112"/>
      <c r="BR55" s="112"/>
      <c r="BS55" s="155">
        <f>COUNTIF(CB41:DF66,BL55)</f>
        <v>0</v>
      </c>
      <c r="BT55" s="155">
        <f>COUNTIF(CB41:DF66,BL55&amp;"/R")</f>
        <v>0</v>
      </c>
      <c r="BU55" s="156">
        <f t="shared" si="5"/>
        <v>0</v>
      </c>
      <c r="BV55" s="122"/>
      <c r="BW55" s="112"/>
      <c r="BX55" s="279"/>
      <c r="BY55" s="279"/>
      <c r="BZ55" s="112"/>
      <c r="CA55" s="112"/>
      <c r="CB55" s="111"/>
      <c r="CC55" s="269"/>
      <c r="CD55" s="269"/>
      <c r="CE55" s="275"/>
      <c r="CF55" s="275"/>
      <c r="CG55" s="275"/>
      <c r="CH55" s="275"/>
      <c r="CI55" s="269"/>
      <c r="CJ55" s="269"/>
      <c r="CK55" s="240"/>
      <c r="CL55" s="240"/>
      <c r="CM55" s="239"/>
      <c r="CN55" s="239"/>
      <c r="CO55" s="119"/>
      <c r="CP55" s="112"/>
      <c r="CQ55" s="112"/>
      <c r="CR55" s="198"/>
      <c r="CS55" s="198"/>
      <c r="CT55" s="126"/>
      <c r="CU55" s="269"/>
      <c r="CV55" s="269"/>
      <c r="CW55" s="272"/>
      <c r="CX55" s="272"/>
      <c r="CY55" s="272"/>
      <c r="CZ55" s="272"/>
      <c r="DA55" s="266"/>
      <c r="DB55" s="266"/>
      <c r="DC55" s="240"/>
      <c r="DD55" s="240"/>
      <c r="DE55" s="239"/>
      <c r="DF55" s="239"/>
      <c r="DG55" s="119"/>
      <c r="DH55" s="119"/>
    </row>
    <row r="56" spans="1:112" ht="15" customHeight="1">
      <c r="A56" s="111"/>
      <c r="B56" s="112"/>
      <c r="C56" s="112"/>
      <c r="D56" s="112"/>
      <c r="E56" s="112"/>
      <c r="F56" s="112"/>
      <c r="G56" s="112"/>
      <c r="H56" s="112" t="s">
        <v>79</v>
      </c>
      <c r="I56" s="112"/>
      <c r="J56" s="112"/>
      <c r="K56" s="112"/>
      <c r="L56" s="112"/>
      <c r="M56" s="112"/>
      <c r="N56" s="112"/>
      <c r="O56" s="155">
        <f>COUNTIF(X41:BB66,H56)</f>
        <v>0</v>
      </c>
      <c r="P56" s="155">
        <f>COUNTIF(X41:BB66,H56&amp;"/R")</f>
        <v>0</v>
      </c>
      <c r="Q56" s="156">
        <f t="shared" si="4"/>
        <v>0</v>
      </c>
      <c r="R56" s="122"/>
      <c r="S56" s="112"/>
      <c r="T56" s="279"/>
      <c r="U56" s="279"/>
      <c r="V56" s="112"/>
      <c r="W56" s="112"/>
      <c r="X56" s="111"/>
      <c r="Y56" s="172"/>
      <c r="Z56" s="172"/>
      <c r="AA56" s="172"/>
      <c r="AB56" s="172"/>
      <c r="AC56" s="172"/>
      <c r="AD56" s="172"/>
      <c r="AE56" s="172"/>
      <c r="AF56" s="172"/>
      <c r="AG56" s="164"/>
      <c r="AH56" s="164"/>
      <c r="AI56" s="255"/>
      <c r="AJ56" s="255"/>
      <c r="AK56" s="119"/>
      <c r="AL56" s="112"/>
      <c r="AM56" s="112"/>
      <c r="AN56" s="198"/>
      <c r="AO56" s="198"/>
      <c r="AP56" s="126"/>
      <c r="AQ56" s="172"/>
      <c r="AR56" s="172"/>
      <c r="AS56" s="120"/>
      <c r="AT56" s="120"/>
      <c r="AU56" s="163"/>
      <c r="AV56" s="163"/>
      <c r="AW56" s="172"/>
      <c r="AX56" s="172"/>
      <c r="AY56" s="164"/>
      <c r="AZ56" s="164"/>
      <c r="BA56" s="255"/>
      <c r="BB56" s="255"/>
      <c r="BC56" s="119"/>
      <c r="BD56" s="119"/>
      <c r="BE56" s="111"/>
      <c r="BF56" s="112"/>
      <c r="BG56" s="112"/>
      <c r="BH56" s="112"/>
      <c r="BI56" s="112"/>
      <c r="BJ56" s="112"/>
      <c r="BK56" s="112"/>
      <c r="BL56" s="112" t="s">
        <v>79</v>
      </c>
      <c r="BM56" s="112"/>
      <c r="BN56" s="112"/>
      <c r="BO56" s="112"/>
      <c r="BP56" s="112"/>
      <c r="BQ56" s="112"/>
      <c r="BR56" s="112"/>
      <c r="BS56" s="155">
        <f>COUNTIF(CB41:DF66,BL56)</f>
        <v>0</v>
      </c>
      <c r="BT56" s="155">
        <f>COUNTIF(CB41:DF66,BL56&amp;"/R")</f>
        <v>0</v>
      </c>
      <c r="BU56" s="156">
        <f t="shared" si="5"/>
        <v>0</v>
      </c>
      <c r="BV56" s="122"/>
      <c r="BW56" s="112"/>
      <c r="BX56" s="279"/>
      <c r="BY56" s="279"/>
      <c r="BZ56" s="112"/>
      <c r="CA56" s="112"/>
      <c r="CB56" s="111"/>
      <c r="CC56" s="120"/>
      <c r="CD56" s="120"/>
      <c r="CE56" s="134"/>
      <c r="CF56" s="134"/>
      <c r="CG56" s="134"/>
      <c r="CH56" s="134"/>
      <c r="CI56" s="112"/>
      <c r="CJ56" s="112"/>
      <c r="CK56" s="112"/>
      <c r="CL56" s="112"/>
      <c r="CM56" s="240"/>
      <c r="CN56" s="240"/>
      <c r="CO56" s="119"/>
      <c r="CP56" s="112"/>
      <c r="CQ56" s="112"/>
      <c r="CR56" s="198"/>
      <c r="CS56" s="198"/>
      <c r="CT56" s="126"/>
      <c r="CU56" s="112"/>
      <c r="CV56" s="112"/>
      <c r="CW56" s="120"/>
      <c r="CX56" s="120"/>
      <c r="CY56" s="120"/>
      <c r="CZ56" s="120"/>
      <c r="DA56" s="120"/>
      <c r="DB56" s="120"/>
      <c r="DC56" s="112"/>
      <c r="DD56" s="112"/>
      <c r="DE56" s="240"/>
      <c r="DF56" s="240"/>
      <c r="DG56" s="119"/>
      <c r="DH56" s="119"/>
    </row>
    <row r="57" spans="1:112" ht="15" customHeight="1">
      <c r="A57" s="111"/>
      <c r="B57" s="112"/>
      <c r="C57" s="112"/>
      <c r="D57" s="112"/>
      <c r="E57" s="112"/>
      <c r="F57" s="112"/>
      <c r="G57" s="112"/>
      <c r="H57" s="112" t="s">
        <v>50</v>
      </c>
      <c r="I57" s="112"/>
      <c r="J57" s="112"/>
      <c r="K57" s="112"/>
      <c r="L57" s="133"/>
      <c r="M57" s="112"/>
      <c r="N57" s="112"/>
      <c r="O57" s="155">
        <f>COUNTIF(X41:BB66,H57)</f>
        <v>0</v>
      </c>
      <c r="P57" s="155">
        <f>COUNTIF(X41:BB66,H57&amp;"/R")</f>
        <v>0</v>
      </c>
      <c r="Q57" s="156">
        <f t="shared" si="4"/>
        <v>0</v>
      </c>
      <c r="R57" s="122"/>
      <c r="S57" s="112"/>
      <c r="T57" s="279"/>
      <c r="U57" s="279"/>
      <c r="V57" s="112"/>
      <c r="W57" s="112"/>
      <c r="X57" s="111"/>
      <c r="Y57" s="123"/>
      <c r="Z57" s="123"/>
      <c r="AA57" s="123"/>
      <c r="AB57" s="123"/>
      <c r="AC57" s="123"/>
      <c r="AD57" s="123"/>
      <c r="AE57" s="123"/>
      <c r="AF57" s="123"/>
      <c r="AG57" s="131"/>
      <c r="AH57" s="118"/>
      <c r="AI57" s="118"/>
      <c r="AJ57" s="118"/>
      <c r="AK57" s="119"/>
      <c r="AL57" s="112"/>
      <c r="AM57" s="112"/>
      <c r="AN57" s="198"/>
      <c r="AO57" s="198"/>
      <c r="AP57" s="126"/>
      <c r="AQ57" s="118"/>
      <c r="AR57" s="118"/>
      <c r="AS57" s="118"/>
      <c r="AT57" s="118"/>
      <c r="AU57" s="118"/>
      <c r="AV57" s="118"/>
      <c r="AW57" s="123"/>
      <c r="AX57" s="123"/>
      <c r="AY57" s="131"/>
      <c r="AZ57" s="112"/>
      <c r="BA57" s="112"/>
      <c r="BB57" s="112"/>
      <c r="BC57" s="119"/>
      <c r="BD57" s="119"/>
      <c r="BE57" s="111"/>
      <c r="BF57" s="112"/>
      <c r="BG57" s="112"/>
      <c r="BH57" s="112"/>
      <c r="BI57" s="112"/>
      <c r="BJ57" s="112"/>
      <c r="BK57" s="112"/>
      <c r="BL57" s="112" t="s">
        <v>50</v>
      </c>
      <c r="BM57" s="112"/>
      <c r="BN57" s="112"/>
      <c r="BO57" s="112"/>
      <c r="BP57" s="133"/>
      <c r="BQ57" s="112"/>
      <c r="BR57" s="112"/>
      <c r="BS57" s="155">
        <f>COUNTIF(CB41:DF66,BL57)</f>
        <v>0</v>
      </c>
      <c r="BT57" s="155">
        <f>COUNTIF(CB41:DF66,BL57&amp;"/R")</f>
        <v>0</v>
      </c>
      <c r="BU57" s="156">
        <f t="shared" si="5"/>
        <v>0</v>
      </c>
      <c r="BV57" s="122"/>
      <c r="BW57" s="112"/>
      <c r="BX57" s="279"/>
      <c r="BY57" s="279"/>
      <c r="BZ57" s="112"/>
      <c r="CA57" s="112"/>
      <c r="CB57" s="111"/>
      <c r="CC57" s="123"/>
      <c r="CD57" s="123"/>
      <c r="CE57" s="123"/>
      <c r="CF57" s="123"/>
      <c r="CG57" s="123"/>
      <c r="CH57" s="123"/>
      <c r="CI57" s="123"/>
      <c r="CJ57" s="123"/>
      <c r="CK57" s="131"/>
      <c r="CL57" s="118"/>
      <c r="CM57" s="118"/>
      <c r="CN57" s="118"/>
      <c r="CO57" s="119"/>
      <c r="CP57" s="112"/>
      <c r="CQ57" s="112"/>
      <c r="CR57" s="198"/>
      <c r="CS57" s="198"/>
      <c r="CT57" s="126"/>
      <c r="CU57" s="118"/>
      <c r="CV57" s="118"/>
      <c r="CW57" s="118"/>
      <c r="CX57" s="118"/>
      <c r="CY57" s="118"/>
      <c r="CZ57" s="118"/>
      <c r="DA57" s="123"/>
      <c r="DB57" s="123"/>
      <c r="DC57" s="131"/>
      <c r="DD57" s="112"/>
      <c r="DE57" s="112"/>
      <c r="DF57" s="112"/>
      <c r="DG57" s="119"/>
      <c r="DH57" s="119"/>
    </row>
    <row r="58" spans="1:112" ht="15" customHeight="1">
      <c r="A58" s="111"/>
      <c r="B58" s="112"/>
      <c r="C58" s="112"/>
      <c r="D58" s="112"/>
      <c r="E58" s="112"/>
      <c r="F58" s="112"/>
      <c r="G58" s="112"/>
      <c r="H58" s="112" t="s">
        <v>12</v>
      </c>
      <c r="I58" s="135"/>
      <c r="J58" s="135"/>
      <c r="K58" s="135"/>
      <c r="L58" s="133"/>
      <c r="M58" s="135"/>
      <c r="N58" s="135"/>
      <c r="O58" s="155">
        <f>COUNTIF(X41:BB66,H58)</f>
        <v>0</v>
      </c>
      <c r="P58" s="155">
        <f>COUNTIF(X41:BB66,H58&amp;"/R")</f>
        <v>0</v>
      </c>
      <c r="Q58" s="156">
        <f t="shared" si="4"/>
        <v>0</v>
      </c>
      <c r="R58" s="112"/>
      <c r="S58" s="112"/>
      <c r="T58" s="112"/>
      <c r="U58" s="112"/>
      <c r="V58" s="112"/>
      <c r="W58" s="112"/>
      <c r="X58" s="111"/>
      <c r="Y58" s="289"/>
      <c r="Z58" s="289"/>
      <c r="AA58" s="247"/>
      <c r="AB58" s="247"/>
      <c r="AC58" s="247"/>
      <c r="AD58" s="247"/>
      <c r="AE58" s="247"/>
      <c r="AF58" s="247"/>
      <c r="AG58" s="253"/>
      <c r="AH58" s="253"/>
      <c r="AI58" s="253"/>
      <c r="AJ58" s="253"/>
      <c r="AK58" s="119"/>
      <c r="AL58" s="112"/>
      <c r="AM58" s="112"/>
      <c r="AN58" s="198"/>
      <c r="AO58" s="198"/>
      <c r="AP58" s="126"/>
      <c r="AQ58" s="267"/>
      <c r="AR58" s="267"/>
      <c r="AS58" s="270"/>
      <c r="AT58" s="270"/>
      <c r="AU58" s="270"/>
      <c r="AV58" s="270"/>
      <c r="AW58" s="264"/>
      <c r="AX58" s="264"/>
      <c r="AY58" s="238"/>
      <c r="AZ58" s="238"/>
      <c r="BA58" s="238"/>
      <c r="BB58" s="238"/>
      <c r="BC58" s="119"/>
      <c r="BD58" s="119"/>
      <c r="BE58" s="111"/>
      <c r="BF58" s="112"/>
      <c r="BG58" s="112"/>
      <c r="BH58" s="112"/>
      <c r="BI58" s="112"/>
      <c r="BJ58" s="112"/>
      <c r="BK58" s="112"/>
      <c r="BL58" s="112" t="s">
        <v>12</v>
      </c>
      <c r="BM58" s="135"/>
      <c r="BN58" s="135"/>
      <c r="BO58" s="135"/>
      <c r="BP58" s="133"/>
      <c r="BQ58" s="135"/>
      <c r="BR58" s="135"/>
      <c r="BS58" s="155">
        <f>COUNTIF(CB41:DF66,BL58)</f>
        <v>0</v>
      </c>
      <c r="BT58" s="155">
        <f>COUNTIF(CB41:DF66,BL58&amp;"/R")</f>
        <v>0</v>
      </c>
      <c r="BU58" s="156">
        <f t="shared" si="5"/>
        <v>0</v>
      </c>
      <c r="BV58" s="112"/>
      <c r="BW58" s="112"/>
      <c r="BX58" s="112"/>
      <c r="BY58" s="112"/>
      <c r="BZ58" s="112"/>
      <c r="CA58" s="112"/>
      <c r="CB58" s="111"/>
      <c r="CC58" s="264"/>
      <c r="CD58" s="264"/>
      <c r="CE58" s="264"/>
      <c r="CF58" s="264"/>
      <c r="CG58" s="264"/>
      <c r="CH58" s="264"/>
      <c r="CI58" s="264"/>
      <c r="CJ58" s="264"/>
      <c r="CK58" s="238"/>
      <c r="CL58" s="238"/>
      <c r="CM58" s="238"/>
      <c r="CN58" s="238"/>
      <c r="CO58" s="119"/>
      <c r="CP58" s="112"/>
      <c r="CQ58" s="112"/>
      <c r="CR58" s="198"/>
      <c r="CS58" s="198"/>
      <c r="CT58" s="126"/>
      <c r="CU58" s="267"/>
      <c r="CV58" s="267"/>
      <c r="CW58" s="270"/>
      <c r="CX58" s="270"/>
      <c r="CY58" s="270"/>
      <c r="CZ58" s="270"/>
      <c r="DA58" s="264"/>
      <c r="DB58" s="264"/>
      <c r="DC58" s="238"/>
      <c r="DD58" s="238"/>
      <c r="DE58" s="238"/>
      <c r="DF58" s="238"/>
      <c r="DG58" s="119"/>
      <c r="DH58" s="119"/>
    </row>
    <row r="59" spans="1:112" ht="15" customHeight="1">
      <c r="A59" s="111"/>
      <c r="B59" s="112"/>
      <c r="C59" s="112"/>
      <c r="D59" s="112"/>
      <c r="E59" s="112"/>
      <c r="F59" s="112"/>
      <c r="G59" s="112"/>
      <c r="H59" s="112" t="s">
        <v>78</v>
      </c>
      <c r="I59" s="112"/>
      <c r="J59" s="112"/>
      <c r="K59" s="112"/>
      <c r="L59" s="112"/>
      <c r="M59" s="112"/>
      <c r="N59" s="112"/>
      <c r="O59" s="155">
        <f>COUNTIF(X41:BB66,H59)</f>
        <v>0</v>
      </c>
      <c r="P59" s="155">
        <f>COUNTIF(X41:BB66,H59&amp;"/R")</f>
        <v>0</v>
      </c>
      <c r="Q59" s="156">
        <f t="shared" si="4"/>
        <v>0</v>
      </c>
      <c r="R59" s="112"/>
      <c r="S59" s="112"/>
      <c r="T59" s="112"/>
      <c r="U59" s="112"/>
      <c r="V59" s="198" t="s">
        <v>15</v>
      </c>
      <c r="W59" s="112"/>
      <c r="X59" s="111"/>
      <c r="Y59" s="290"/>
      <c r="Z59" s="290"/>
      <c r="AA59" s="248"/>
      <c r="AB59" s="248"/>
      <c r="AC59" s="248"/>
      <c r="AD59" s="248"/>
      <c r="AE59" s="248"/>
      <c r="AF59" s="248"/>
      <c r="AG59" s="254"/>
      <c r="AH59" s="254"/>
      <c r="AI59" s="254"/>
      <c r="AJ59" s="254"/>
      <c r="AK59" s="119"/>
      <c r="AL59" s="112"/>
      <c r="AM59" s="112"/>
      <c r="AN59" s="198" t="s">
        <v>16</v>
      </c>
      <c r="AO59" s="198"/>
      <c r="AP59" s="126"/>
      <c r="AQ59" s="268"/>
      <c r="AR59" s="268"/>
      <c r="AS59" s="271"/>
      <c r="AT59" s="271"/>
      <c r="AU59" s="271"/>
      <c r="AV59" s="271"/>
      <c r="AW59" s="265"/>
      <c r="AX59" s="265"/>
      <c r="AY59" s="239"/>
      <c r="AZ59" s="239"/>
      <c r="BA59" s="239"/>
      <c r="BB59" s="239"/>
      <c r="BC59" s="119"/>
      <c r="BD59" s="119"/>
      <c r="BE59" s="111"/>
      <c r="BF59" s="112"/>
      <c r="BG59" s="112"/>
      <c r="BH59" s="112"/>
      <c r="BI59" s="112"/>
      <c r="BJ59" s="112"/>
      <c r="BK59" s="112"/>
      <c r="BL59" s="112" t="s">
        <v>78</v>
      </c>
      <c r="BM59" s="112"/>
      <c r="BN59" s="112"/>
      <c r="BO59" s="112"/>
      <c r="BP59" s="112"/>
      <c r="BQ59" s="112"/>
      <c r="BR59" s="112"/>
      <c r="BS59" s="155">
        <f>COUNTIF(CB41:DF66,BL59)</f>
        <v>0</v>
      </c>
      <c r="BT59" s="155">
        <f>COUNTIF(CB41:DF66,BL59&amp;"/R")</f>
        <v>0</v>
      </c>
      <c r="BU59" s="156">
        <f t="shared" si="5"/>
        <v>0</v>
      </c>
      <c r="BV59" s="112"/>
      <c r="BW59" s="112"/>
      <c r="BX59" s="112"/>
      <c r="BY59" s="112"/>
      <c r="BZ59" s="198" t="s">
        <v>15</v>
      </c>
      <c r="CA59" s="112"/>
      <c r="CB59" s="111"/>
      <c r="CC59" s="265"/>
      <c r="CD59" s="265"/>
      <c r="CE59" s="265"/>
      <c r="CF59" s="265"/>
      <c r="CG59" s="265"/>
      <c r="CH59" s="265"/>
      <c r="CI59" s="265"/>
      <c r="CJ59" s="265"/>
      <c r="CK59" s="239"/>
      <c r="CL59" s="239"/>
      <c r="CM59" s="239"/>
      <c r="CN59" s="239"/>
      <c r="CO59" s="119"/>
      <c r="CP59" s="112"/>
      <c r="CQ59" s="112"/>
      <c r="CR59" s="198" t="s">
        <v>16</v>
      </c>
      <c r="CS59" s="198"/>
      <c r="CT59" s="126"/>
      <c r="CU59" s="268"/>
      <c r="CV59" s="268"/>
      <c r="CW59" s="271"/>
      <c r="CX59" s="271"/>
      <c r="CY59" s="271"/>
      <c r="CZ59" s="271"/>
      <c r="DA59" s="265"/>
      <c r="DB59" s="265"/>
      <c r="DC59" s="239"/>
      <c r="DD59" s="239"/>
      <c r="DE59" s="239"/>
      <c r="DF59" s="239"/>
      <c r="DG59" s="119"/>
      <c r="DH59" s="119"/>
    </row>
    <row r="60" spans="1:112" ht="15" customHeight="1">
      <c r="A60" s="111"/>
      <c r="B60" s="112"/>
      <c r="C60" s="112"/>
      <c r="D60" s="112"/>
      <c r="E60" s="112"/>
      <c r="F60" s="112"/>
      <c r="G60" s="112"/>
      <c r="H60" s="112" t="s">
        <v>37</v>
      </c>
      <c r="I60" s="112"/>
      <c r="J60" s="112"/>
      <c r="K60" s="112"/>
      <c r="L60" s="133"/>
      <c r="M60" s="112"/>
      <c r="N60" s="112"/>
      <c r="O60" s="155">
        <f>COUNTIF(X41:BB66,H60)</f>
        <v>0</v>
      </c>
      <c r="P60" s="155">
        <f>COUNTIF(X41:BB66,H60&amp;"/R")</f>
        <v>0</v>
      </c>
      <c r="Q60" s="156">
        <f t="shared" si="4"/>
        <v>0</v>
      </c>
      <c r="R60" s="112"/>
      <c r="S60" s="112"/>
      <c r="T60" s="112"/>
      <c r="U60" s="112"/>
      <c r="V60" s="112"/>
      <c r="W60" s="112"/>
      <c r="X60" s="111"/>
      <c r="Y60" s="291"/>
      <c r="Z60" s="291"/>
      <c r="AA60" s="249"/>
      <c r="AB60" s="249"/>
      <c r="AC60" s="249"/>
      <c r="AD60" s="249"/>
      <c r="AE60" s="249"/>
      <c r="AF60" s="249"/>
      <c r="AG60" s="255"/>
      <c r="AH60" s="255"/>
      <c r="AI60" s="254"/>
      <c r="AJ60" s="254"/>
      <c r="AK60" s="119"/>
      <c r="AL60" s="112"/>
      <c r="AM60" s="112"/>
      <c r="AN60" s="198"/>
      <c r="AO60" s="198"/>
      <c r="AP60" s="126"/>
      <c r="AQ60" s="269"/>
      <c r="AR60" s="269"/>
      <c r="AS60" s="272"/>
      <c r="AT60" s="272"/>
      <c r="AU60" s="272"/>
      <c r="AV60" s="272"/>
      <c r="AW60" s="266"/>
      <c r="AX60" s="266"/>
      <c r="AY60" s="240"/>
      <c r="AZ60" s="240"/>
      <c r="BA60" s="239"/>
      <c r="BB60" s="239"/>
      <c r="BC60" s="119"/>
      <c r="BD60" s="119"/>
      <c r="BE60" s="111"/>
      <c r="BF60" s="112"/>
      <c r="BG60" s="112"/>
      <c r="BH60" s="112"/>
      <c r="BI60" s="112"/>
      <c r="BJ60" s="112"/>
      <c r="BK60" s="112"/>
      <c r="BL60" s="112" t="s">
        <v>37</v>
      </c>
      <c r="BM60" s="112"/>
      <c r="BN60" s="112"/>
      <c r="BO60" s="112"/>
      <c r="BP60" s="133"/>
      <c r="BQ60" s="112"/>
      <c r="BR60" s="112"/>
      <c r="BS60" s="155">
        <f>COUNTIF(CB41:DF66,BL60)</f>
        <v>0</v>
      </c>
      <c r="BT60" s="155">
        <f>COUNTIF(CB41:DF66,BL60&amp;"/R")</f>
        <v>0</v>
      </c>
      <c r="BU60" s="156">
        <f t="shared" si="5"/>
        <v>0</v>
      </c>
      <c r="BV60" s="112"/>
      <c r="BW60" s="112"/>
      <c r="BX60" s="112"/>
      <c r="BY60" s="112"/>
      <c r="BZ60" s="112"/>
      <c r="CA60" s="112"/>
      <c r="CB60" s="111"/>
      <c r="CC60" s="266"/>
      <c r="CD60" s="266"/>
      <c r="CE60" s="266"/>
      <c r="CF60" s="266"/>
      <c r="CG60" s="266"/>
      <c r="CH60" s="266"/>
      <c r="CI60" s="266"/>
      <c r="CJ60" s="266"/>
      <c r="CK60" s="240"/>
      <c r="CL60" s="240"/>
      <c r="CM60" s="239"/>
      <c r="CN60" s="239"/>
      <c r="CO60" s="119"/>
      <c r="CP60" s="112"/>
      <c r="CQ60" s="112"/>
      <c r="CR60" s="198"/>
      <c r="CS60" s="198"/>
      <c r="CT60" s="126"/>
      <c r="CU60" s="269"/>
      <c r="CV60" s="269"/>
      <c r="CW60" s="272"/>
      <c r="CX60" s="272"/>
      <c r="CY60" s="272"/>
      <c r="CZ60" s="272"/>
      <c r="DA60" s="266"/>
      <c r="DB60" s="266"/>
      <c r="DC60" s="240"/>
      <c r="DD60" s="240"/>
      <c r="DE60" s="239"/>
      <c r="DF60" s="239"/>
      <c r="DG60" s="119"/>
      <c r="DH60" s="119"/>
    </row>
    <row r="61" spans="1:112" ht="15" customHeight="1">
      <c r="A61" s="158"/>
      <c r="B61" s="122"/>
      <c r="C61" s="122"/>
      <c r="D61" s="122"/>
      <c r="E61" s="122"/>
      <c r="F61" s="122"/>
      <c r="G61" s="122"/>
      <c r="H61" s="112" t="s">
        <v>80</v>
      </c>
      <c r="I61" s="112"/>
      <c r="J61" s="122"/>
      <c r="K61" s="122"/>
      <c r="L61" s="122"/>
      <c r="M61" s="122"/>
      <c r="N61" s="122"/>
      <c r="O61" s="122"/>
      <c r="P61" s="198"/>
      <c r="Q61" s="155">
        <f>COUNTIF(Y41:BC69,H61)</f>
        <v>0</v>
      </c>
      <c r="R61" s="122"/>
      <c r="S61" s="112"/>
      <c r="T61" s="112"/>
      <c r="U61" s="112"/>
      <c r="V61" s="112"/>
      <c r="W61" s="112"/>
      <c r="X61" s="111"/>
      <c r="Y61" s="172"/>
      <c r="Z61" s="172"/>
      <c r="AA61" s="172"/>
      <c r="AB61" s="172"/>
      <c r="AC61" s="172"/>
      <c r="AD61" s="172"/>
      <c r="AE61" s="172"/>
      <c r="AF61" s="172"/>
      <c r="AG61" s="164"/>
      <c r="AH61" s="164"/>
      <c r="AI61" s="255"/>
      <c r="AJ61" s="255"/>
      <c r="AK61" s="119"/>
      <c r="AL61" s="112"/>
      <c r="AM61" s="112"/>
      <c r="AN61" s="198"/>
      <c r="AO61" s="198"/>
      <c r="AP61" s="126"/>
      <c r="AQ61" s="164"/>
      <c r="AR61" s="164"/>
      <c r="AS61" s="120"/>
      <c r="AT61" s="120"/>
      <c r="AU61" s="120"/>
      <c r="AV61" s="120"/>
      <c r="AW61" s="120"/>
      <c r="AX61" s="120"/>
      <c r="AY61" s="164"/>
      <c r="AZ61" s="164"/>
      <c r="BA61" s="240"/>
      <c r="BB61" s="240"/>
      <c r="BC61" s="119"/>
      <c r="BD61" s="119"/>
      <c r="BE61" s="158"/>
      <c r="BF61" s="122"/>
      <c r="BG61" s="122"/>
      <c r="BH61" s="122"/>
      <c r="BI61" s="122"/>
      <c r="BJ61" s="122"/>
      <c r="BK61" s="122"/>
      <c r="BL61" s="112" t="s">
        <v>80</v>
      </c>
      <c r="BM61" s="112"/>
      <c r="BN61" s="122"/>
      <c r="BO61" s="122"/>
      <c r="BP61" s="122"/>
      <c r="BQ61" s="122"/>
      <c r="BR61" s="122"/>
      <c r="BS61" s="122"/>
      <c r="BT61" s="198"/>
      <c r="BU61" s="155">
        <f>COUNTIF(CC41:DG69,BL61)</f>
        <v>0</v>
      </c>
      <c r="BV61" s="122"/>
      <c r="BW61" s="112"/>
      <c r="BX61" s="112"/>
      <c r="BY61" s="112"/>
      <c r="BZ61" s="112"/>
      <c r="CA61" s="112"/>
      <c r="CB61" s="111"/>
      <c r="CC61" s="120"/>
      <c r="CD61" s="120"/>
      <c r="CE61" s="120"/>
      <c r="CF61" s="120"/>
      <c r="CG61" s="134"/>
      <c r="CH61" s="134"/>
      <c r="CI61" s="134"/>
      <c r="CJ61" s="134"/>
      <c r="CK61" s="112"/>
      <c r="CL61" s="112"/>
      <c r="CM61" s="240"/>
      <c r="CN61" s="240"/>
      <c r="CO61" s="119"/>
      <c r="CP61" s="112"/>
      <c r="CQ61" s="112"/>
      <c r="CR61" s="198"/>
      <c r="CS61" s="198"/>
      <c r="CT61" s="126"/>
      <c r="CU61" s="112"/>
      <c r="CV61" s="112"/>
      <c r="CW61" s="120"/>
      <c r="CX61" s="120"/>
      <c r="CY61" s="120"/>
      <c r="CZ61" s="120"/>
      <c r="DA61" s="120"/>
      <c r="DB61" s="120"/>
      <c r="DC61" s="112"/>
      <c r="DD61" s="112"/>
      <c r="DE61" s="240"/>
      <c r="DF61" s="240"/>
      <c r="DG61" s="119"/>
      <c r="DH61" s="119"/>
    </row>
    <row r="62" spans="1:112" ht="15" customHeight="1">
      <c r="A62" s="111"/>
      <c r="B62" s="112"/>
      <c r="C62" s="112"/>
      <c r="D62" s="112"/>
      <c r="E62" s="112"/>
      <c r="F62" s="112"/>
      <c r="G62" s="112"/>
      <c r="H62" s="112" t="s">
        <v>69</v>
      </c>
      <c r="I62" s="112"/>
      <c r="J62" s="112"/>
      <c r="K62" s="112"/>
      <c r="L62" s="112"/>
      <c r="M62" s="112"/>
      <c r="N62" s="112"/>
      <c r="O62" s="112"/>
      <c r="P62" s="198"/>
      <c r="Q62" s="155">
        <f>COUNTIF(Y41:BC69,H62)</f>
        <v>0</v>
      </c>
      <c r="R62" s="122"/>
      <c r="S62" s="112"/>
      <c r="T62" s="112"/>
      <c r="U62" s="112"/>
      <c r="V62" s="112"/>
      <c r="W62" s="112"/>
      <c r="X62" s="111"/>
      <c r="Y62" s="137"/>
      <c r="Z62" s="137"/>
      <c r="AA62" s="123"/>
      <c r="AB62" s="123"/>
      <c r="AC62" s="123"/>
      <c r="AD62" s="123"/>
      <c r="AE62" s="123"/>
      <c r="AF62" s="123"/>
      <c r="AG62" s="131"/>
      <c r="AH62" s="118"/>
      <c r="AI62" s="118"/>
      <c r="AJ62" s="118"/>
      <c r="AK62" s="119"/>
      <c r="AL62" s="112"/>
      <c r="AM62" s="112"/>
      <c r="AN62" s="198"/>
      <c r="AO62" s="198"/>
      <c r="AP62" s="126"/>
      <c r="AQ62" s="123"/>
      <c r="AR62" s="123"/>
      <c r="AS62" s="123"/>
      <c r="AT62" s="123"/>
      <c r="AU62" s="123"/>
      <c r="AV62" s="123"/>
      <c r="AW62" s="123"/>
      <c r="AX62" s="123"/>
      <c r="AY62" s="131"/>
      <c r="AZ62" s="123"/>
      <c r="BA62" s="123"/>
      <c r="BB62" s="123"/>
      <c r="BC62" s="119"/>
      <c r="BD62" s="119"/>
      <c r="BE62" s="111"/>
      <c r="BF62" s="112"/>
      <c r="BG62" s="112"/>
      <c r="BH62" s="112"/>
      <c r="BI62" s="112"/>
      <c r="BJ62" s="112"/>
      <c r="BK62" s="112"/>
      <c r="BL62" s="112" t="s">
        <v>69</v>
      </c>
      <c r="BM62" s="112"/>
      <c r="BN62" s="112"/>
      <c r="BO62" s="112"/>
      <c r="BP62" s="112"/>
      <c r="BQ62" s="112"/>
      <c r="BR62" s="112"/>
      <c r="BS62" s="112"/>
      <c r="BT62" s="198"/>
      <c r="BU62" s="155">
        <f>COUNTIF(CC41:DG69,BL62)</f>
        <v>0</v>
      </c>
      <c r="BV62" s="122"/>
      <c r="BW62" s="112"/>
      <c r="BX62" s="112"/>
      <c r="BY62" s="112"/>
      <c r="BZ62" s="112"/>
      <c r="CA62" s="112"/>
      <c r="CB62" s="111"/>
      <c r="CC62" s="137"/>
      <c r="CD62" s="137"/>
      <c r="CE62" s="137"/>
      <c r="CF62" s="137"/>
      <c r="CG62" s="123"/>
      <c r="CH62" s="123"/>
      <c r="CI62" s="123"/>
      <c r="CJ62" s="123"/>
      <c r="CK62" s="131"/>
      <c r="CL62" s="118"/>
      <c r="CM62" s="118"/>
      <c r="CN62" s="118"/>
      <c r="CO62" s="119"/>
      <c r="CP62" s="112"/>
      <c r="CQ62" s="112"/>
      <c r="CR62" s="198"/>
      <c r="CS62" s="198"/>
      <c r="CT62" s="126"/>
      <c r="CU62" s="123"/>
      <c r="CV62" s="123"/>
      <c r="CW62" s="123"/>
      <c r="CX62" s="123"/>
      <c r="CY62" s="123"/>
      <c r="CZ62" s="123"/>
      <c r="DA62" s="123"/>
      <c r="DB62" s="123"/>
      <c r="DC62" s="131"/>
      <c r="DD62" s="123"/>
      <c r="DE62" s="123"/>
      <c r="DF62" s="123"/>
      <c r="DG62" s="119"/>
      <c r="DH62" s="119"/>
    </row>
    <row r="63" spans="1:112" ht="15" customHeight="1">
      <c r="A63" s="111"/>
      <c r="B63" s="112"/>
      <c r="C63" s="112"/>
      <c r="D63" s="112"/>
      <c r="E63" s="112"/>
      <c r="F63" s="113"/>
      <c r="G63" s="112"/>
      <c r="H63" s="112" t="s">
        <v>82</v>
      </c>
      <c r="I63" s="112"/>
      <c r="J63" s="112"/>
      <c r="K63" s="112"/>
      <c r="L63" s="112"/>
      <c r="M63" s="112"/>
      <c r="N63" s="112"/>
      <c r="O63" s="112"/>
      <c r="P63" s="198"/>
      <c r="Q63" s="155">
        <f>COUNTIF(Y41:BC69,H63)</f>
        <v>0</v>
      </c>
      <c r="R63" s="112"/>
      <c r="S63" s="112"/>
      <c r="T63" s="112"/>
      <c r="U63" s="112"/>
      <c r="V63" s="112"/>
      <c r="W63" s="112"/>
      <c r="X63" s="111"/>
      <c r="Y63" s="289"/>
      <c r="Z63" s="289"/>
      <c r="AA63" s="286"/>
      <c r="AB63" s="286"/>
      <c r="AC63" s="247"/>
      <c r="AD63" s="247"/>
      <c r="AE63" s="247"/>
      <c r="AF63" s="247"/>
      <c r="AG63" s="253"/>
      <c r="AH63" s="253"/>
      <c r="AI63" s="253"/>
      <c r="AJ63" s="253"/>
      <c r="AK63" s="119"/>
      <c r="AL63" s="112"/>
      <c r="AM63" s="112"/>
      <c r="AN63" s="198"/>
      <c r="AO63" s="198"/>
      <c r="AP63" s="138"/>
      <c r="AQ63" s="267"/>
      <c r="AR63" s="267"/>
      <c r="AS63" s="270"/>
      <c r="AT63" s="270"/>
      <c r="AU63" s="270"/>
      <c r="AV63" s="270"/>
      <c r="AW63" s="264"/>
      <c r="AX63" s="264"/>
      <c r="AY63" s="238"/>
      <c r="AZ63" s="238"/>
      <c r="BA63" s="238"/>
      <c r="BB63" s="238"/>
      <c r="BC63" s="119"/>
      <c r="BD63" s="119"/>
      <c r="BE63" s="111"/>
      <c r="BF63" s="112"/>
      <c r="BG63" s="112"/>
      <c r="BH63" s="112"/>
      <c r="BI63" s="112"/>
      <c r="BJ63" s="112"/>
      <c r="BK63" s="112"/>
      <c r="BL63" s="112" t="s">
        <v>82</v>
      </c>
      <c r="BM63" s="112"/>
      <c r="BN63" s="112"/>
      <c r="BO63" s="112"/>
      <c r="BP63" s="112"/>
      <c r="BQ63" s="112"/>
      <c r="BR63" s="112"/>
      <c r="BS63" s="112"/>
      <c r="BT63" s="198"/>
      <c r="BU63" s="155">
        <f>COUNTIF(CC41:DG69,BL63)</f>
        <v>0</v>
      </c>
      <c r="BV63" s="112"/>
      <c r="BW63" s="112"/>
      <c r="BX63" s="112"/>
      <c r="BY63" s="112"/>
      <c r="BZ63" s="112"/>
      <c r="CA63" s="112"/>
      <c r="CB63" s="111"/>
      <c r="CC63" s="267"/>
      <c r="CD63" s="267"/>
      <c r="CE63" s="267"/>
      <c r="CF63" s="273"/>
      <c r="CG63" s="273"/>
      <c r="CH63" s="270"/>
      <c r="CI63" s="270"/>
      <c r="CJ63" s="270"/>
      <c r="CK63" s="238"/>
      <c r="CL63" s="238"/>
      <c r="CM63" s="238"/>
      <c r="CN63" s="238"/>
      <c r="CO63" s="119"/>
      <c r="CP63" s="112"/>
      <c r="CQ63" s="112"/>
      <c r="CR63" s="198"/>
      <c r="CS63" s="198"/>
      <c r="CT63" s="138"/>
      <c r="CU63" s="267"/>
      <c r="CV63" s="267"/>
      <c r="CW63" s="270"/>
      <c r="CX63" s="270"/>
      <c r="CY63" s="270"/>
      <c r="CZ63" s="270"/>
      <c r="DA63" s="264"/>
      <c r="DB63" s="264"/>
      <c r="DC63" s="238"/>
      <c r="DD63" s="238"/>
      <c r="DE63" s="238"/>
      <c r="DF63" s="238"/>
      <c r="DG63" s="119"/>
      <c r="DH63" s="119"/>
    </row>
    <row r="64" spans="1:112" ht="15" customHeight="1">
      <c r="A64" s="111"/>
      <c r="B64" s="112"/>
      <c r="C64" s="112"/>
      <c r="D64" s="112"/>
      <c r="E64" s="112"/>
      <c r="F64" s="113"/>
      <c r="G64" s="112"/>
      <c r="H64" s="112"/>
      <c r="I64" s="112"/>
      <c r="J64" s="112"/>
      <c r="K64" s="112"/>
      <c r="L64" s="112"/>
      <c r="M64" s="112"/>
      <c r="N64" s="112"/>
      <c r="O64" s="112"/>
      <c r="P64" s="198"/>
      <c r="Q64" s="112"/>
      <c r="R64" s="112"/>
      <c r="S64" s="112"/>
      <c r="T64" s="112"/>
      <c r="U64" s="112"/>
      <c r="V64" s="198" t="s">
        <v>17</v>
      </c>
      <c r="W64" s="112"/>
      <c r="X64" s="111"/>
      <c r="Y64" s="290"/>
      <c r="Z64" s="290"/>
      <c r="AA64" s="287"/>
      <c r="AB64" s="287"/>
      <c r="AC64" s="248"/>
      <c r="AD64" s="248"/>
      <c r="AE64" s="248"/>
      <c r="AF64" s="248"/>
      <c r="AG64" s="254"/>
      <c r="AH64" s="254"/>
      <c r="AI64" s="254"/>
      <c r="AJ64" s="254"/>
      <c r="AK64" s="119"/>
      <c r="AL64" s="112"/>
      <c r="AM64" s="112"/>
      <c r="AN64" s="198" t="s">
        <v>18</v>
      </c>
      <c r="AO64" s="198"/>
      <c r="AP64" s="138"/>
      <c r="AQ64" s="268"/>
      <c r="AR64" s="268"/>
      <c r="AS64" s="271"/>
      <c r="AT64" s="271"/>
      <c r="AU64" s="271"/>
      <c r="AV64" s="271"/>
      <c r="AW64" s="265"/>
      <c r="AX64" s="265"/>
      <c r="AY64" s="239"/>
      <c r="AZ64" s="239"/>
      <c r="BA64" s="239"/>
      <c r="BB64" s="239"/>
      <c r="BC64" s="119"/>
      <c r="BD64" s="119"/>
      <c r="BE64" s="111"/>
      <c r="BF64" s="112"/>
      <c r="BG64" s="112"/>
      <c r="BH64" s="112"/>
      <c r="BI64" s="112"/>
      <c r="BJ64" s="113"/>
      <c r="BK64" s="112"/>
      <c r="BL64" s="112"/>
      <c r="BM64" s="112"/>
      <c r="BN64" s="112"/>
      <c r="BO64" s="112"/>
      <c r="BP64" s="112"/>
      <c r="BQ64" s="112"/>
      <c r="BR64" s="112"/>
      <c r="BS64" s="112"/>
      <c r="BT64" s="198"/>
      <c r="BU64" s="112"/>
      <c r="BV64" s="112"/>
      <c r="BW64" s="112"/>
      <c r="BX64" s="112"/>
      <c r="BY64" s="112"/>
      <c r="BZ64" s="198" t="s">
        <v>17</v>
      </c>
      <c r="CA64" s="112"/>
      <c r="CB64" s="111"/>
      <c r="CC64" s="268"/>
      <c r="CD64" s="268"/>
      <c r="CE64" s="268"/>
      <c r="CF64" s="274"/>
      <c r="CG64" s="274"/>
      <c r="CH64" s="271"/>
      <c r="CI64" s="271"/>
      <c r="CJ64" s="271"/>
      <c r="CK64" s="239"/>
      <c r="CL64" s="239"/>
      <c r="CM64" s="239"/>
      <c r="CN64" s="239"/>
      <c r="CO64" s="119"/>
      <c r="CP64" s="112"/>
      <c r="CQ64" s="112"/>
      <c r="CR64" s="198" t="s">
        <v>18</v>
      </c>
      <c r="CS64" s="198"/>
      <c r="CT64" s="138"/>
      <c r="CU64" s="268"/>
      <c r="CV64" s="268"/>
      <c r="CW64" s="271"/>
      <c r="CX64" s="271"/>
      <c r="CY64" s="271"/>
      <c r="CZ64" s="271"/>
      <c r="DA64" s="265"/>
      <c r="DB64" s="265"/>
      <c r="DC64" s="239"/>
      <c r="DD64" s="239"/>
      <c r="DE64" s="239"/>
      <c r="DF64" s="239"/>
      <c r="DG64" s="119"/>
      <c r="DH64" s="119"/>
    </row>
    <row r="65" spans="1:112" ht="15" customHeight="1">
      <c r="A65" s="111"/>
      <c r="B65" s="112"/>
      <c r="C65" s="112"/>
      <c r="D65" s="112"/>
      <c r="E65" s="112"/>
      <c r="F65" s="113"/>
      <c r="G65" s="191"/>
      <c r="H65" s="260"/>
      <c r="I65" s="260"/>
      <c r="J65" s="260"/>
      <c r="K65" s="112"/>
      <c r="L65" s="112"/>
      <c r="M65" s="112"/>
      <c r="N65" s="112"/>
      <c r="O65" s="112"/>
      <c r="P65" s="198"/>
      <c r="Q65" s="112"/>
      <c r="R65" s="112"/>
      <c r="S65" s="112"/>
      <c r="T65" s="112"/>
      <c r="U65" s="112"/>
      <c r="V65" s="112"/>
      <c r="W65" s="112"/>
      <c r="X65" s="111"/>
      <c r="Y65" s="291"/>
      <c r="Z65" s="291"/>
      <c r="AA65" s="288"/>
      <c r="AB65" s="288"/>
      <c r="AC65" s="249"/>
      <c r="AD65" s="249"/>
      <c r="AE65" s="249"/>
      <c r="AF65" s="249"/>
      <c r="AG65" s="255"/>
      <c r="AH65" s="255"/>
      <c r="AI65" s="254"/>
      <c r="AJ65" s="254"/>
      <c r="AK65" s="119"/>
      <c r="AL65" s="112"/>
      <c r="AM65" s="112"/>
      <c r="AN65" s="198"/>
      <c r="AO65" s="198"/>
      <c r="AP65" s="138"/>
      <c r="AQ65" s="269"/>
      <c r="AR65" s="269"/>
      <c r="AS65" s="272"/>
      <c r="AT65" s="272"/>
      <c r="AU65" s="272"/>
      <c r="AV65" s="272"/>
      <c r="AW65" s="266"/>
      <c r="AX65" s="266"/>
      <c r="AY65" s="240"/>
      <c r="AZ65" s="240"/>
      <c r="BA65" s="239"/>
      <c r="BB65" s="239"/>
      <c r="BC65" s="119"/>
      <c r="BD65" s="119"/>
      <c r="BE65" s="111"/>
      <c r="BF65" s="112"/>
      <c r="BG65" s="112"/>
      <c r="BH65" s="112"/>
      <c r="BI65" s="112"/>
      <c r="BJ65" s="113"/>
      <c r="BK65" s="191"/>
      <c r="BL65" s="260"/>
      <c r="BM65" s="260"/>
      <c r="BN65" s="260"/>
      <c r="BO65" s="112"/>
      <c r="BP65" s="112"/>
      <c r="BQ65" s="112"/>
      <c r="BR65" s="112"/>
      <c r="BS65" s="112"/>
      <c r="BT65" s="198"/>
      <c r="BU65" s="112"/>
      <c r="BV65" s="112"/>
      <c r="BW65" s="112"/>
      <c r="BX65" s="112"/>
      <c r="BY65" s="112"/>
      <c r="BZ65" s="112"/>
      <c r="CA65" s="112"/>
      <c r="CB65" s="111"/>
      <c r="CC65" s="269"/>
      <c r="CD65" s="269"/>
      <c r="CE65" s="269"/>
      <c r="CF65" s="275"/>
      <c r="CG65" s="275"/>
      <c r="CH65" s="272"/>
      <c r="CI65" s="272"/>
      <c r="CJ65" s="272"/>
      <c r="CK65" s="240"/>
      <c r="CL65" s="240"/>
      <c r="CM65" s="239"/>
      <c r="CN65" s="239"/>
      <c r="CO65" s="119"/>
      <c r="CP65" s="112"/>
      <c r="CQ65" s="112"/>
      <c r="CR65" s="198"/>
      <c r="CS65" s="198"/>
      <c r="CT65" s="138"/>
      <c r="CU65" s="269"/>
      <c r="CV65" s="269"/>
      <c r="CW65" s="272"/>
      <c r="CX65" s="272"/>
      <c r="CY65" s="272"/>
      <c r="CZ65" s="272"/>
      <c r="DA65" s="266"/>
      <c r="DB65" s="266"/>
      <c r="DC65" s="240"/>
      <c r="DD65" s="240"/>
      <c r="DE65" s="239"/>
      <c r="DF65" s="239"/>
      <c r="DG65" s="119"/>
      <c r="DH65" s="119"/>
    </row>
    <row r="66" spans="1:112" ht="15" customHeight="1">
      <c r="A66" s="111"/>
      <c r="B66" s="112"/>
      <c r="C66" s="112"/>
      <c r="D66" s="112"/>
      <c r="E66" s="112"/>
      <c r="F66" s="113" t="s">
        <v>128</v>
      </c>
      <c r="G66" s="112"/>
      <c r="H66" s="174" t="s">
        <v>127</v>
      </c>
      <c r="I66" s="112"/>
      <c r="J66" s="112"/>
      <c r="K66" s="112"/>
      <c r="L66" s="112"/>
      <c r="M66" s="112"/>
      <c r="N66" s="112"/>
      <c r="O66" s="112"/>
      <c r="P66" s="198"/>
      <c r="Q66" s="112"/>
      <c r="R66" s="112"/>
      <c r="S66" s="112"/>
      <c r="T66" s="112"/>
      <c r="U66" s="112"/>
      <c r="V66" s="112"/>
      <c r="W66" s="112"/>
      <c r="X66" s="111"/>
      <c r="Y66" s="172"/>
      <c r="Z66" s="172"/>
      <c r="AA66" s="172"/>
      <c r="AB66" s="172"/>
      <c r="AC66" s="172"/>
      <c r="AD66" s="172"/>
      <c r="AE66" s="172"/>
      <c r="AF66" s="172"/>
      <c r="AG66" s="164"/>
      <c r="AH66" s="164"/>
      <c r="AI66" s="255"/>
      <c r="AJ66" s="255"/>
      <c r="AK66" s="119"/>
      <c r="AL66" s="112"/>
      <c r="AM66" s="112"/>
      <c r="AN66" s="198"/>
      <c r="AO66" s="198"/>
      <c r="AP66" s="126"/>
      <c r="AQ66" s="164"/>
      <c r="AR66" s="164"/>
      <c r="AS66" s="120"/>
      <c r="AT66" s="120"/>
      <c r="AU66" s="120"/>
      <c r="AV66" s="120"/>
      <c r="AW66" s="120"/>
      <c r="AX66" s="120"/>
      <c r="AY66" s="164"/>
      <c r="AZ66" s="164"/>
      <c r="BA66" s="240"/>
      <c r="BB66" s="240"/>
      <c r="BC66" s="119"/>
      <c r="BD66" s="119"/>
      <c r="BE66" s="111"/>
      <c r="BF66" s="112"/>
      <c r="BG66" s="112"/>
      <c r="BH66" s="112"/>
      <c r="BI66" s="112"/>
      <c r="BJ66" s="113" t="s">
        <v>128</v>
      </c>
      <c r="BK66" s="112"/>
      <c r="BL66" s="174" t="s">
        <v>127</v>
      </c>
      <c r="BM66" s="112"/>
      <c r="BN66" s="112"/>
      <c r="BO66" s="112"/>
      <c r="BP66" s="112"/>
      <c r="BQ66" s="112"/>
      <c r="BR66" s="112"/>
      <c r="BS66" s="112"/>
      <c r="BT66" s="198"/>
      <c r="BU66" s="112"/>
      <c r="BV66" s="112"/>
      <c r="BW66" s="112"/>
      <c r="BX66" s="112"/>
      <c r="BY66" s="112"/>
      <c r="BZ66" s="112"/>
      <c r="CA66" s="112"/>
      <c r="CB66" s="111"/>
      <c r="CC66" s="112"/>
      <c r="CD66" s="112"/>
      <c r="CE66" s="112"/>
      <c r="CF66" s="112"/>
      <c r="CG66" s="112"/>
      <c r="CH66" s="120"/>
      <c r="CI66" s="120"/>
      <c r="CJ66" s="120"/>
      <c r="CK66" s="112"/>
      <c r="CL66" s="112"/>
      <c r="CM66" s="240"/>
      <c r="CN66" s="240"/>
      <c r="CO66" s="119"/>
      <c r="CP66" s="112"/>
      <c r="CQ66" s="112"/>
      <c r="CR66" s="198"/>
      <c r="CS66" s="198"/>
      <c r="CT66" s="126"/>
      <c r="CU66" s="112"/>
      <c r="CV66" s="112"/>
      <c r="CW66" s="120"/>
      <c r="CX66" s="120"/>
      <c r="CY66" s="120"/>
      <c r="CZ66" s="120"/>
      <c r="DA66" s="120"/>
      <c r="DB66" s="120"/>
      <c r="DC66" s="112"/>
      <c r="DD66" s="112"/>
      <c r="DE66" s="240"/>
      <c r="DF66" s="240"/>
      <c r="DG66" s="119"/>
      <c r="DH66" s="119"/>
    </row>
    <row r="67" spans="1:112" ht="15" customHeight="1" thickBot="1">
      <c r="A67" s="111"/>
      <c r="B67" s="112"/>
      <c r="C67" s="112"/>
      <c r="D67" s="112"/>
      <c r="E67" s="112"/>
      <c r="F67" s="113" t="s">
        <v>42</v>
      </c>
      <c r="G67" s="112"/>
      <c r="H67" s="112" t="s">
        <v>67</v>
      </c>
      <c r="I67" s="112"/>
      <c r="J67" s="112"/>
      <c r="K67" s="112"/>
      <c r="L67" s="112"/>
      <c r="M67" s="112"/>
      <c r="N67" s="112"/>
      <c r="O67" s="112"/>
      <c r="P67" s="198"/>
      <c r="Q67" s="112"/>
      <c r="R67" s="112"/>
      <c r="S67" s="112"/>
      <c r="T67" s="112"/>
      <c r="U67" s="112"/>
      <c r="V67" s="112"/>
      <c r="W67" s="112"/>
      <c r="X67" s="111"/>
      <c r="Y67" s="112"/>
      <c r="Z67" s="112"/>
      <c r="AA67" s="112"/>
      <c r="AB67" s="112"/>
      <c r="AC67" s="112"/>
      <c r="AD67" s="112"/>
      <c r="AE67" s="112"/>
      <c r="AF67" s="112"/>
      <c r="AG67" s="131"/>
      <c r="AH67" s="112"/>
      <c r="AI67" s="112"/>
      <c r="AJ67" s="112"/>
      <c r="AK67" s="119"/>
      <c r="AL67" s="112"/>
      <c r="AM67" s="112"/>
      <c r="AN67" s="198"/>
      <c r="AO67" s="198"/>
      <c r="AP67" s="126"/>
      <c r="AQ67" s="123"/>
      <c r="AR67" s="123"/>
      <c r="AS67" s="123"/>
      <c r="AT67" s="123"/>
      <c r="AU67" s="123"/>
      <c r="AV67" s="123"/>
      <c r="AW67" s="123"/>
      <c r="AX67" s="123"/>
      <c r="AY67" s="130"/>
      <c r="AZ67" s="130"/>
      <c r="BA67" s="130"/>
      <c r="BB67" s="130"/>
      <c r="BC67" s="119"/>
      <c r="BD67" s="119"/>
      <c r="BE67" s="111"/>
      <c r="BF67" s="112"/>
      <c r="BG67" s="112"/>
      <c r="BH67" s="112"/>
      <c r="BI67" s="112"/>
      <c r="BJ67" s="113" t="s">
        <v>42</v>
      </c>
      <c r="BK67" s="112"/>
      <c r="BL67" s="112" t="s">
        <v>67</v>
      </c>
      <c r="BM67" s="112"/>
      <c r="BN67" s="112"/>
      <c r="BO67" s="112"/>
      <c r="BP67" s="112"/>
      <c r="BQ67" s="112"/>
      <c r="BR67" s="112"/>
      <c r="BS67" s="112"/>
      <c r="BT67" s="198"/>
      <c r="BU67" s="112"/>
      <c r="BV67" s="112"/>
      <c r="BW67" s="112"/>
      <c r="BX67" s="112"/>
      <c r="BY67" s="112"/>
      <c r="BZ67" s="112"/>
      <c r="CA67" s="112"/>
      <c r="CB67" s="111"/>
      <c r="CC67" s="112"/>
      <c r="CD67" s="112"/>
      <c r="CE67" s="112"/>
      <c r="CF67" s="112"/>
      <c r="CG67" s="112"/>
      <c r="CH67" s="112"/>
      <c r="CI67" s="112"/>
      <c r="CJ67" s="112"/>
      <c r="CK67" s="131"/>
      <c r="CL67" s="112"/>
      <c r="CM67" s="112"/>
      <c r="CN67" s="112"/>
      <c r="CO67" s="119"/>
      <c r="CP67" s="112"/>
      <c r="CQ67" s="112"/>
      <c r="CR67" s="198"/>
      <c r="CS67" s="198"/>
      <c r="CT67" s="126"/>
      <c r="CU67" s="123"/>
      <c r="CV67" s="123"/>
      <c r="CW67" s="123"/>
      <c r="CX67" s="123"/>
      <c r="CY67" s="123"/>
      <c r="CZ67" s="123"/>
      <c r="DA67" s="123"/>
      <c r="DB67" s="123"/>
      <c r="DC67" s="130"/>
      <c r="DD67" s="130"/>
      <c r="DE67" s="130"/>
      <c r="DF67" s="130"/>
      <c r="DG67" s="119"/>
      <c r="DH67" s="119"/>
    </row>
    <row r="68" spans="1:112" ht="15" customHeight="1" thickBot="1">
      <c r="A68" s="111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98"/>
      <c r="Q68" s="112"/>
      <c r="R68" s="112"/>
      <c r="S68" s="112"/>
      <c r="T68" s="112"/>
      <c r="U68" s="112"/>
      <c r="V68" s="112"/>
      <c r="W68" s="112"/>
      <c r="X68" s="111"/>
      <c r="Y68" s="261"/>
      <c r="Z68" s="262"/>
      <c r="AA68" s="262"/>
      <c r="AB68" s="262"/>
      <c r="AC68" s="262"/>
      <c r="AD68" s="262"/>
      <c r="AE68" s="262"/>
      <c r="AF68" s="262"/>
      <c r="AG68" s="262"/>
      <c r="AH68" s="262"/>
      <c r="AI68" s="262"/>
      <c r="AJ68" s="263"/>
      <c r="AK68" s="119"/>
      <c r="AL68" s="112"/>
      <c r="AM68" s="112"/>
      <c r="AN68" s="198"/>
      <c r="AO68" s="198"/>
      <c r="AP68" s="126"/>
      <c r="AQ68" s="139"/>
      <c r="AR68" s="140"/>
      <c r="AS68" s="140"/>
      <c r="AT68" s="140"/>
      <c r="AU68" s="140"/>
      <c r="AV68" s="140"/>
      <c r="AW68" s="140"/>
      <c r="AX68" s="140"/>
      <c r="AY68" s="141"/>
      <c r="AZ68" s="141"/>
      <c r="BA68" s="141"/>
      <c r="BB68" s="142"/>
      <c r="BC68" s="119"/>
      <c r="BD68" s="119"/>
      <c r="BE68" s="111"/>
      <c r="BF68" s="112"/>
      <c r="BG68" s="112"/>
      <c r="BH68" s="112"/>
      <c r="BI68" s="112"/>
      <c r="BJ68" s="112"/>
      <c r="BK68" s="112"/>
      <c r="BL68" s="112"/>
      <c r="BM68" s="112"/>
      <c r="BN68" s="112"/>
      <c r="BO68" s="112"/>
      <c r="BP68" s="112"/>
      <c r="BQ68" s="112"/>
      <c r="BR68" s="112"/>
      <c r="BS68" s="112"/>
      <c r="BT68" s="198"/>
      <c r="BU68" s="112"/>
      <c r="BV68" s="112"/>
      <c r="BW68" s="112"/>
      <c r="BX68" s="112"/>
      <c r="BY68" s="112"/>
      <c r="BZ68" s="112"/>
      <c r="CA68" s="112"/>
      <c r="CB68" s="111"/>
      <c r="CC68" s="261"/>
      <c r="CD68" s="262"/>
      <c r="CE68" s="262"/>
      <c r="CF68" s="262"/>
      <c r="CG68" s="262"/>
      <c r="CH68" s="262"/>
      <c r="CI68" s="262"/>
      <c r="CJ68" s="262"/>
      <c r="CK68" s="262"/>
      <c r="CL68" s="262"/>
      <c r="CM68" s="262"/>
      <c r="CN68" s="263"/>
      <c r="CO68" s="119"/>
      <c r="CP68" s="112"/>
      <c r="CQ68" s="112"/>
      <c r="CR68" s="198"/>
      <c r="CS68" s="198"/>
      <c r="CT68" s="126"/>
      <c r="CU68" s="139"/>
      <c r="CV68" s="140"/>
      <c r="CW68" s="140"/>
      <c r="CX68" s="140"/>
      <c r="CY68" s="140"/>
      <c r="CZ68" s="140"/>
      <c r="DA68" s="140"/>
      <c r="DB68" s="140"/>
      <c r="DC68" s="141"/>
      <c r="DD68" s="141"/>
      <c r="DE68" s="141"/>
      <c r="DF68" s="142"/>
      <c r="DG68" s="119"/>
      <c r="DH68" s="119"/>
    </row>
    <row r="69" spans="1:112" ht="15" customHeight="1" thickBot="1">
      <c r="A69" s="111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98"/>
      <c r="Q69" s="112"/>
      <c r="R69" s="112"/>
      <c r="S69" s="112"/>
      <c r="T69" s="112"/>
      <c r="U69" s="112"/>
      <c r="V69" s="112"/>
      <c r="W69" s="112"/>
      <c r="X69" s="143"/>
      <c r="Y69" s="144"/>
      <c r="Z69" s="144"/>
      <c r="AA69" s="144"/>
      <c r="AB69" s="144"/>
      <c r="AC69" s="144"/>
      <c r="AD69" s="144"/>
      <c r="AE69" s="144"/>
      <c r="AF69" s="144"/>
      <c r="AG69" s="144"/>
      <c r="AH69" s="144"/>
      <c r="AI69" s="144"/>
      <c r="AJ69" s="144"/>
      <c r="AK69" s="145"/>
      <c r="AL69" s="112"/>
      <c r="AM69" s="112"/>
      <c r="AN69" s="198"/>
      <c r="AO69" s="198"/>
      <c r="AP69" s="146"/>
      <c r="AQ69" s="147"/>
      <c r="AR69" s="147"/>
      <c r="AS69" s="147"/>
      <c r="AT69" s="147"/>
      <c r="AU69" s="147"/>
      <c r="AV69" s="147"/>
      <c r="AW69" s="147"/>
      <c r="AX69" s="147"/>
      <c r="AY69" s="144"/>
      <c r="AZ69" s="144"/>
      <c r="BA69" s="144"/>
      <c r="BB69" s="144"/>
      <c r="BC69" s="145"/>
      <c r="BD69" s="119"/>
      <c r="BE69" s="111"/>
      <c r="BF69" s="112"/>
      <c r="BG69" s="112"/>
      <c r="BH69" s="112"/>
      <c r="BI69" s="112"/>
      <c r="BJ69" s="112"/>
      <c r="BK69" s="112"/>
      <c r="BL69" s="112"/>
      <c r="BM69" s="112"/>
      <c r="BN69" s="112"/>
      <c r="BO69" s="112"/>
      <c r="BP69" s="112"/>
      <c r="BQ69" s="112"/>
      <c r="BR69" s="112"/>
      <c r="BS69" s="112"/>
      <c r="BT69" s="198"/>
      <c r="BU69" s="112"/>
      <c r="BV69" s="112"/>
      <c r="BW69" s="112"/>
      <c r="BX69" s="112"/>
      <c r="BY69" s="112"/>
      <c r="BZ69" s="112"/>
      <c r="CA69" s="112"/>
      <c r="CB69" s="143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5"/>
      <c r="CP69" s="112"/>
      <c r="CQ69" s="112"/>
      <c r="CR69" s="198"/>
      <c r="CS69" s="198"/>
      <c r="CT69" s="146"/>
      <c r="CU69" s="147"/>
      <c r="CV69" s="147"/>
      <c r="CW69" s="147"/>
      <c r="CX69" s="147"/>
      <c r="CY69" s="147"/>
      <c r="CZ69" s="147"/>
      <c r="DA69" s="147"/>
      <c r="DB69" s="147"/>
      <c r="DC69" s="144"/>
      <c r="DD69" s="144"/>
      <c r="DE69" s="144"/>
      <c r="DF69" s="144"/>
      <c r="DG69" s="145"/>
      <c r="DH69" s="119"/>
    </row>
    <row r="70" spans="1:112" ht="15" customHeight="1" thickBot="1">
      <c r="A70" s="111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98"/>
      <c r="Q70" s="112"/>
      <c r="R70" s="112"/>
      <c r="S70" s="112"/>
      <c r="T70" s="112"/>
      <c r="U70" s="112"/>
      <c r="V70" s="112"/>
      <c r="W70" s="112"/>
      <c r="X70" s="112"/>
      <c r="Y70" s="148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50"/>
      <c r="AK70" s="112"/>
      <c r="AL70" s="112"/>
      <c r="AM70" s="112"/>
      <c r="AN70" s="198"/>
      <c r="AO70" s="198"/>
      <c r="AP70" s="118"/>
      <c r="AQ70" s="148"/>
      <c r="AR70" s="149"/>
      <c r="AS70" s="149"/>
      <c r="AT70" s="149"/>
      <c r="AU70" s="149"/>
      <c r="AV70" s="149"/>
      <c r="AW70" s="149"/>
      <c r="AX70" s="149"/>
      <c r="AY70" s="149"/>
      <c r="AZ70" s="149"/>
      <c r="BA70" s="149"/>
      <c r="BB70" s="150"/>
      <c r="BC70" s="112"/>
      <c r="BD70" s="119"/>
      <c r="BE70" s="111"/>
      <c r="BF70" s="112"/>
      <c r="BG70" s="112"/>
      <c r="BH70" s="112"/>
      <c r="BI70" s="112"/>
      <c r="BJ70" s="112"/>
      <c r="BK70" s="112"/>
      <c r="BL70" s="112"/>
      <c r="BM70" s="112"/>
      <c r="BN70" s="112"/>
      <c r="BO70" s="112"/>
      <c r="BP70" s="112"/>
      <c r="BQ70" s="112"/>
      <c r="BR70" s="112"/>
      <c r="BS70" s="112"/>
      <c r="BT70" s="198"/>
      <c r="BU70" s="112"/>
      <c r="BV70" s="112"/>
      <c r="BW70" s="112"/>
      <c r="BX70" s="112"/>
      <c r="BY70" s="112"/>
      <c r="BZ70" s="112"/>
      <c r="CA70" s="112"/>
      <c r="CB70" s="112"/>
      <c r="CC70" s="148"/>
      <c r="CD70" s="149"/>
      <c r="CE70" s="149"/>
      <c r="CF70" s="149"/>
      <c r="CG70" s="149"/>
      <c r="CH70" s="149"/>
      <c r="CI70" s="149"/>
      <c r="CJ70" s="149"/>
      <c r="CK70" s="149"/>
      <c r="CL70" s="149"/>
      <c r="CM70" s="149"/>
      <c r="CN70" s="150"/>
      <c r="CO70" s="112"/>
      <c r="CP70" s="112"/>
      <c r="CQ70" s="112"/>
      <c r="CR70" s="198"/>
      <c r="CS70" s="198"/>
      <c r="CT70" s="118"/>
      <c r="CU70" s="148"/>
      <c r="CV70" s="149"/>
      <c r="CW70" s="149"/>
      <c r="CX70" s="149"/>
      <c r="CY70" s="149"/>
      <c r="CZ70" s="149"/>
      <c r="DA70" s="149"/>
      <c r="DB70" s="149"/>
      <c r="DC70" s="149"/>
      <c r="DD70" s="149"/>
      <c r="DE70" s="149"/>
      <c r="DF70" s="150"/>
      <c r="DG70" s="112"/>
      <c r="DH70" s="119"/>
    </row>
    <row r="71" spans="1:112" ht="15" customHeight="1">
      <c r="A71" s="111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98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8"/>
      <c r="AQ71" s="118"/>
      <c r="AR71" s="118"/>
      <c r="AS71" s="118"/>
      <c r="AT71" s="118"/>
      <c r="AU71" s="118"/>
      <c r="AV71" s="118"/>
      <c r="AW71" s="118"/>
      <c r="AX71" s="118"/>
      <c r="AY71" s="112"/>
      <c r="AZ71" s="112"/>
      <c r="BA71" s="112"/>
      <c r="BB71" s="112"/>
      <c r="BC71" s="112"/>
      <c r="BD71" s="119"/>
      <c r="BE71" s="111"/>
      <c r="BF71" s="112"/>
      <c r="BG71" s="112"/>
      <c r="BH71" s="112"/>
      <c r="BI71" s="112"/>
      <c r="BJ71" s="112"/>
      <c r="BK71" s="112"/>
      <c r="BL71" s="112"/>
      <c r="BM71" s="112"/>
      <c r="BN71" s="112"/>
      <c r="BO71" s="112"/>
      <c r="BP71" s="112"/>
      <c r="BQ71" s="112"/>
      <c r="BR71" s="112"/>
      <c r="BS71" s="112"/>
      <c r="BT71" s="198"/>
      <c r="BU71" s="112"/>
      <c r="BV71" s="112"/>
      <c r="BW71" s="112"/>
      <c r="BX71" s="112"/>
      <c r="BY71" s="112"/>
      <c r="BZ71" s="112"/>
      <c r="CA71" s="112"/>
      <c r="CB71" s="112"/>
      <c r="CC71" s="112"/>
      <c r="CD71" s="112"/>
      <c r="CE71" s="112"/>
      <c r="CF71" s="112"/>
      <c r="CG71" s="112"/>
      <c r="CH71" s="112"/>
      <c r="CI71" s="112"/>
      <c r="CJ71" s="112"/>
      <c r="CK71" s="112"/>
      <c r="CL71" s="112"/>
      <c r="CM71" s="112"/>
      <c r="CN71" s="112"/>
      <c r="CO71" s="112"/>
      <c r="CP71" s="112"/>
      <c r="CQ71" s="112"/>
      <c r="CR71" s="112"/>
      <c r="CS71" s="112"/>
      <c r="CT71" s="118"/>
      <c r="CU71" s="118"/>
      <c r="CV71" s="118"/>
      <c r="CW71" s="118"/>
      <c r="CX71" s="118"/>
      <c r="CY71" s="118"/>
      <c r="CZ71" s="118"/>
      <c r="DA71" s="118"/>
      <c r="DB71" s="118"/>
      <c r="DC71" s="112"/>
      <c r="DD71" s="112"/>
      <c r="DE71" s="112"/>
      <c r="DF71" s="112"/>
      <c r="DG71" s="112"/>
      <c r="DH71" s="119"/>
    </row>
    <row r="72" spans="1:112" ht="15" customHeight="1" thickBot="1">
      <c r="A72" s="143"/>
      <c r="B72" s="144"/>
      <c r="C72" s="144"/>
      <c r="D72" s="144"/>
      <c r="E72" s="144"/>
      <c r="F72" s="144"/>
      <c r="G72" s="144"/>
      <c r="H72" s="144"/>
      <c r="I72" s="144"/>
      <c r="J72" s="144"/>
      <c r="K72" s="144"/>
      <c r="L72" s="144"/>
      <c r="M72" s="144"/>
      <c r="N72" s="144"/>
      <c r="O72" s="144"/>
      <c r="P72" s="151"/>
      <c r="Q72" s="144"/>
      <c r="R72" s="144"/>
      <c r="S72" s="144"/>
      <c r="T72" s="144"/>
      <c r="U72" s="144"/>
      <c r="V72" s="144"/>
      <c r="W72" s="144"/>
      <c r="X72" s="144"/>
      <c r="Y72" s="144"/>
      <c r="Z72" s="144"/>
      <c r="AA72" s="144"/>
      <c r="AB72" s="144"/>
      <c r="AC72" s="144"/>
      <c r="AD72" s="144"/>
      <c r="AE72" s="144"/>
      <c r="AF72" s="144"/>
      <c r="AG72" s="144"/>
      <c r="AH72" s="144"/>
      <c r="AI72" s="144"/>
      <c r="AJ72" s="144"/>
      <c r="AK72" s="144"/>
      <c r="AL72" s="144"/>
      <c r="AM72" s="144"/>
      <c r="AN72" s="144"/>
      <c r="AO72" s="144"/>
      <c r="AP72" s="147"/>
      <c r="AQ72" s="147"/>
      <c r="AR72" s="147"/>
      <c r="AS72" s="147"/>
      <c r="AT72" s="147"/>
      <c r="AU72" s="147"/>
      <c r="AV72" s="147"/>
      <c r="AW72" s="152"/>
      <c r="AX72" s="152"/>
      <c r="AY72" s="153" t="s">
        <v>38</v>
      </c>
      <c r="AZ72" s="284">
        <f>AZ36+1</f>
        <v>24</v>
      </c>
      <c r="BA72" s="284"/>
      <c r="BB72" s="154" t="s">
        <v>1</v>
      </c>
      <c r="BC72" s="284">
        <f>Cover!$X$24</f>
        <v>32</v>
      </c>
      <c r="BD72" s="285"/>
      <c r="BE72" s="143"/>
      <c r="BF72" s="144"/>
      <c r="BG72" s="144"/>
      <c r="BH72" s="144"/>
      <c r="BI72" s="144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51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  <c r="CT72" s="147"/>
      <c r="CU72" s="147"/>
      <c r="CV72" s="147"/>
      <c r="CW72" s="147"/>
      <c r="CX72" s="147"/>
      <c r="CY72" s="147"/>
      <c r="CZ72" s="147"/>
      <c r="DA72" s="152"/>
      <c r="DB72" s="152"/>
      <c r="DC72" s="153" t="s">
        <v>38</v>
      </c>
      <c r="DD72" s="284" t="str">
        <f>AZ72&amp;"A"</f>
        <v>24A</v>
      </c>
      <c r="DE72" s="284"/>
      <c r="DF72" s="154" t="s">
        <v>1</v>
      </c>
      <c r="DG72" s="284">
        <f>Cover!$X$24</f>
        <v>32</v>
      </c>
      <c r="DH72" s="285"/>
    </row>
    <row r="73" spans="1:112" ht="15" customHeight="1">
      <c r="A73" s="104" t="s">
        <v>72</v>
      </c>
      <c r="B73" s="105"/>
      <c r="C73" s="105"/>
      <c r="D73" s="106"/>
      <c r="E73" s="106"/>
      <c r="F73" s="107"/>
      <c r="G73" s="107"/>
      <c r="H73" s="107"/>
      <c r="I73" s="106"/>
      <c r="J73" s="106"/>
      <c r="K73" s="106"/>
      <c r="L73" s="106"/>
      <c r="M73" s="106"/>
      <c r="N73" s="106"/>
      <c r="O73" s="106"/>
      <c r="P73" s="106"/>
      <c r="Q73" s="107"/>
      <c r="R73" s="107"/>
      <c r="S73" s="107"/>
      <c r="T73" s="107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8"/>
      <c r="AQ73" s="108"/>
      <c r="AR73" s="108"/>
      <c r="AS73" s="108"/>
      <c r="AT73" s="108"/>
      <c r="AU73" s="108"/>
      <c r="AV73" s="108"/>
      <c r="AW73" s="108"/>
      <c r="AX73" s="108"/>
      <c r="AY73" s="106"/>
      <c r="AZ73" s="106"/>
      <c r="BA73" s="106"/>
      <c r="BB73" s="106"/>
      <c r="BC73" s="106"/>
      <c r="BD73" s="109"/>
      <c r="BE73" s="104" t="s">
        <v>73</v>
      </c>
      <c r="BF73" s="105"/>
      <c r="BG73" s="105"/>
      <c r="BH73" s="106"/>
      <c r="BI73" s="106"/>
      <c r="BJ73" s="107"/>
      <c r="BK73" s="107"/>
      <c r="BL73" s="107"/>
      <c r="BM73" s="106"/>
      <c r="BN73" s="106"/>
      <c r="BO73" s="106"/>
      <c r="BP73" s="106"/>
      <c r="BQ73" s="106"/>
      <c r="BR73" s="106"/>
      <c r="BS73" s="106"/>
      <c r="BT73" s="106"/>
      <c r="BU73" s="107"/>
      <c r="BV73" s="107"/>
      <c r="BW73" s="107"/>
      <c r="BX73" s="107"/>
      <c r="BY73" s="106"/>
      <c r="BZ73" s="106"/>
      <c r="CA73" s="106"/>
      <c r="CB73" s="106"/>
      <c r="CC73" s="106"/>
      <c r="CD73" s="106"/>
      <c r="CE73" s="106"/>
      <c r="CF73" s="106"/>
      <c r="CG73" s="106"/>
      <c r="CH73" s="106"/>
      <c r="CI73" s="106"/>
      <c r="CJ73" s="106"/>
      <c r="CK73" s="106"/>
      <c r="CL73" s="106"/>
      <c r="CM73" s="106"/>
      <c r="CN73" s="106"/>
      <c r="CO73" s="106"/>
      <c r="CP73" s="106"/>
      <c r="CQ73" s="106"/>
      <c r="CR73" s="106"/>
      <c r="CS73" s="106"/>
      <c r="CT73" s="108"/>
      <c r="CU73" s="108"/>
      <c r="CV73" s="108"/>
      <c r="CW73" s="108"/>
      <c r="CX73" s="108"/>
      <c r="CY73" s="108"/>
      <c r="CZ73" s="108"/>
      <c r="DA73" s="108"/>
      <c r="DB73" s="108"/>
      <c r="DC73" s="106"/>
      <c r="DD73" s="106"/>
      <c r="DE73" s="106"/>
      <c r="DF73" s="106"/>
      <c r="DG73" s="106"/>
      <c r="DH73" s="109"/>
    </row>
    <row r="74" spans="1:112" ht="15" customHeight="1">
      <c r="A74" s="111"/>
      <c r="B74" s="112"/>
      <c r="C74" s="112"/>
      <c r="D74" s="112"/>
      <c r="E74" s="112"/>
      <c r="F74" s="113" t="s">
        <v>32</v>
      </c>
      <c r="G74" s="112"/>
      <c r="H74" s="114" t="s">
        <v>64</v>
      </c>
      <c r="I74" s="115"/>
      <c r="J74" s="112"/>
      <c r="K74" s="112"/>
      <c r="L74" s="115"/>
      <c r="M74" s="116"/>
      <c r="N74" s="115"/>
      <c r="O74" s="115"/>
      <c r="P74" s="116"/>
      <c r="Q74" s="116"/>
      <c r="R74" s="116"/>
      <c r="S74" s="116"/>
      <c r="T74" s="116"/>
      <c r="U74" s="112"/>
      <c r="V74" s="112"/>
      <c r="W74" s="112"/>
      <c r="X74" s="117"/>
      <c r="Y74" s="117"/>
      <c r="Z74" s="117"/>
      <c r="AA74" s="117"/>
      <c r="AB74" s="117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8"/>
      <c r="AQ74" s="118"/>
      <c r="AR74" s="118"/>
      <c r="AS74" s="118"/>
      <c r="AT74" s="118"/>
      <c r="AU74" s="118"/>
      <c r="AV74" s="118"/>
      <c r="AW74" s="118"/>
      <c r="AX74" s="118"/>
      <c r="AY74" s="112"/>
      <c r="AZ74" s="112"/>
      <c r="BA74" s="112"/>
      <c r="BB74" s="112"/>
      <c r="BC74" s="112"/>
      <c r="BD74" s="119"/>
      <c r="BE74" s="111"/>
      <c r="BF74" s="112"/>
      <c r="BG74" s="112"/>
      <c r="BH74" s="112"/>
      <c r="BI74" s="112"/>
      <c r="BJ74" s="113" t="s">
        <v>32</v>
      </c>
      <c r="BK74" s="112"/>
      <c r="BL74" s="114" t="str">
        <f>H74</f>
        <v>xxxxx</v>
      </c>
      <c r="BM74" s="115"/>
      <c r="BN74" s="112"/>
      <c r="BO74" s="112"/>
      <c r="BP74" s="115"/>
      <c r="BQ74" s="116"/>
      <c r="BR74" s="115"/>
      <c r="BS74" s="115"/>
      <c r="BT74" s="116"/>
      <c r="BU74" s="116"/>
      <c r="BV74" s="116"/>
      <c r="BW74" s="116"/>
      <c r="BX74" s="116"/>
      <c r="BY74" s="112"/>
      <c r="BZ74" s="112"/>
      <c r="CA74" s="112"/>
      <c r="CB74" s="117"/>
      <c r="CC74" s="117"/>
      <c r="CD74" s="117"/>
      <c r="CE74" s="117"/>
      <c r="CF74" s="117"/>
      <c r="CG74" s="112"/>
      <c r="CH74" s="112"/>
      <c r="CI74" s="112"/>
      <c r="CJ74" s="112"/>
      <c r="CK74" s="112"/>
      <c r="CL74" s="112"/>
      <c r="CM74" s="112"/>
      <c r="CN74" s="112"/>
      <c r="CO74" s="112"/>
      <c r="CP74" s="112"/>
      <c r="CQ74" s="120"/>
      <c r="CR74" s="120"/>
      <c r="CS74" s="112"/>
      <c r="CT74" s="118"/>
      <c r="CU74" s="118"/>
      <c r="CV74" s="118"/>
      <c r="CW74" s="118"/>
      <c r="CX74" s="118"/>
      <c r="CY74" s="118"/>
      <c r="CZ74" s="118"/>
      <c r="DA74" s="118"/>
      <c r="DB74" s="118"/>
      <c r="DC74" s="112"/>
      <c r="DD74" s="112"/>
      <c r="DE74" s="112"/>
      <c r="DF74" s="112"/>
      <c r="DG74" s="112"/>
      <c r="DH74" s="119"/>
    </row>
    <row r="75" spans="1:112" ht="15" customHeight="1">
      <c r="A75" s="111"/>
      <c r="B75" s="112"/>
      <c r="C75" s="112"/>
      <c r="D75" s="112"/>
      <c r="E75" s="112"/>
      <c r="F75" s="113" t="s">
        <v>31</v>
      </c>
      <c r="G75" s="112"/>
      <c r="H75" s="121" t="s">
        <v>64</v>
      </c>
      <c r="I75" s="112"/>
      <c r="J75" s="112"/>
      <c r="K75" s="112"/>
      <c r="L75" s="112"/>
      <c r="M75" s="112"/>
      <c r="N75" s="112"/>
      <c r="O75" s="112"/>
      <c r="P75" s="112"/>
      <c r="Q75" s="112"/>
      <c r="R75" s="116"/>
      <c r="S75" s="116"/>
      <c r="T75" s="112"/>
      <c r="U75" s="112"/>
      <c r="V75" s="112"/>
      <c r="W75" s="112"/>
      <c r="X75" s="12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8"/>
      <c r="AQ75" s="118"/>
      <c r="AR75" s="118"/>
      <c r="AS75" s="118"/>
      <c r="AT75" s="118"/>
      <c r="AU75" s="118"/>
      <c r="AV75" s="118"/>
      <c r="AW75" s="118"/>
      <c r="AX75" s="118"/>
      <c r="AY75" s="112"/>
      <c r="AZ75" s="112"/>
      <c r="BA75" s="112"/>
      <c r="BB75" s="112"/>
      <c r="BC75" s="112"/>
      <c r="BD75" s="119"/>
      <c r="BE75" s="111"/>
      <c r="BF75" s="112"/>
      <c r="BG75" s="112"/>
      <c r="BH75" s="112"/>
      <c r="BI75" s="112"/>
      <c r="BJ75" s="113" t="s">
        <v>31</v>
      </c>
      <c r="BK75" s="112"/>
      <c r="BL75" s="114" t="str">
        <f>H75</f>
        <v>xxxxx</v>
      </c>
      <c r="BM75" s="112"/>
      <c r="BN75" s="112"/>
      <c r="BO75" s="112"/>
      <c r="BP75" s="112"/>
      <c r="BQ75" s="112"/>
      <c r="BR75" s="112"/>
      <c r="BS75" s="112"/>
      <c r="BT75" s="112"/>
      <c r="BU75" s="112"/>
      <c r="BV75" s="116"/>
      <c r="BW75" s="116"/>
      <c r="BX75" s="112"/>
      <c r="BY75" s="112"/>
      <c r="BZ75" s="112"/>
      <c r="CA75" s="112"/>
      <c r="CB75" s="122"/>
      <c r="CC75" s="112"/>
      <c r="CD75" s="112"/>
      <c r="CE75" s="112"/>
      <c r="CF75" s="112"/>
      <c r="CG75" s="112"/>
      <c r="CH75" s="112"/>
      <c r="CI75" s="112"/>
      <c r="CJ75" s="112"/>
      <c r="CK75" s="112"/>
      <c r="CL75" s="112"/>
      <c r="CM75" s="112"/>
      <c r="CN75" s="112"/>
      <c r="CO75" s="112"/>
      <c r="CP75" s="112"/>
      <c r="CQ75" s="123"/>
      <c r="CR75" s="123"/>
      <c r="CS75" s="112"/>
      <c r="CT75" s="118"/>
      <c r="CU75" s="118"/>
      <c r="CV75" s="118"/>
      <c r="CW75" s="118"/>
      <c r="CX75" s="118"/>
      <c r="CY75" s="118"/>
      <c r="CZ75" s="118"/>
      <c r="DA75" s="118"/>
      <c r="DB75" s="118"/>
      <c r="DC75" s="112"/>
      <c r="DD75" s="112"/>
      <c r="DE75" s="112"/>
      <c r="DF75" s="112"/>
      <c r="DG75" s="112"/>
      <c r="DH75" s="119"/>
    </row>
    <row r="76" spans="1:112" ht="15" customHeight="1" thickBot="1">
      <c r="A76" s="111"/>
      <c r="B76" s="112"/>
      <c r="C76" s="112"/>
      <c r="D76" s="115"/>
      <c r="E76" s="112"/>
      <c r="F76" s="113" t="s">
        <v>34</v>
      </c>
      <c r="G76" s="112"/>
      <c r="H76" s="114" t="s">
        <v>65</v>
      </c>
      <c r="I76" s="112"/>
      <c r="J76" s="112"/>
      <c r="K76" s="112"/>
      <c r="L76" s="112"/>
      <c r="M76" s="112"/>
      <c r="N76" s="112"/>
      <c r="O76" s="112"/>
      <c r="P76" s="198"/>
      <c r="Q76" s="112"/>
      <c r="R76" s="112"/>
      <c r="S76" s="112"/>
      <c r="T76" s="112"/>
      <c r="U76" s="112"/>
      <c r="V76" s="112"/>
      <c r="W76" s="112"/>
      <c r="X76" s="295" t="s">
        <v>2</v>
      </c>
      <c r="Y76" s="295"/>
      <c r="Z76" s="295"/>
      <c r="AA76" s="295"/>
      <c r="AB76" s="295"/>
      <c r="AC76" s="295"/>
      <c r="AD76" s="295"/>
      <c r="AE76" s="295"/>
      <c r="AF76" s="295"/>
      <c r="AG76" s="295"/>
      <c r="AH76" s="295"/>
      <c r="AI76" s="295"/>
      <c r="AJ76" s="295"/>
      <c r="AK76" s="295"/>
      <c r="AL76" s="197"/>
      <c r="AM76" s="197"/>
      <c r="AN76" s="198"/>
      <c r="AO76" s="198"/>
      <c r="AP76" s="295" t="s">
        <v>3</v>
      </c>
      <c r="AQ76" s="295"/>
      <c r="AR76" s="295"/>
      <c r="AS76" s="295"/>
      <c r="AT76" s="295"/>
      <c r="AU76" s="295"/>
      <c r="AV76" s="295"/>
      <c r="AW76" s="295"/>
      <c r="AX76" s="295"/>
      <c r="AY76" s="295"/>
      <c r="AZ76" s="295"/>
      <c r="BA76" s="295"/>
      <c r="BB76" s="295"/>
      <c r="BC76" s="295"/>
      <c r="BD76" s="119"/>
      <c r="BE76" s="111"/>
      <c r="BF76" s="112"/>
      <c r="BG76" s="112"/>
      <c r="BH76" s="115"/>
      <c r="BI76" s="112"/>
      <c r="BJ76" s="113" t="s">
        <v>34</v>
      </c>
      <c r="BK76" s="112"/>
      <c r="BL76" s="114" t="str">
        <f>H76</f>
        <v>FCSXXXX</v>
      </c>
      <c r="BM76" s="112"/>
      <c r="BN76" s="112"/>
      <c r="BO76" s="112"/>
      <c r="BP76" s="112"/>
      <c r="BQ76" s="112"/>
      <c r="BR76" s="112"/>
      <c r="BS76" s="112"/>
      <c r="BT76" s="198"/>
      <c r="BU76" s="112"/>
      <c r="BV76" s="112"/>
      <c r="BW76" s="112"/>
      <c r="BX76" s="112"/>
      <c r="BY76" s="112"/>
      <c r="BZ76" s="112"/>
      <c r="CA76" s="112"/>
      <c r="CB76" s="295" t="s">
        <v>2</v>
      </c>
      <c r="CC76" s="295"/>
      <c r="CD76" s="295"/>
      <c r="CE76" s="295"/>
      <c r="CF76" s="295"/>
      <c r="CG76" s="295"/>
      <c r="CH76" s="295"/>
      <c r="CI76" s="295"/>
      <c r="CJ76" s="295"/>
      <c r="CK76" s="295"/>
      <c r="CL76" s="295"/>
      <c r="CM76" s="295"/>
      <c r="CN76" s="295"/>
      <c r="CO76" s="295"/>
      <c r="CP76" s="197"/>
      <c r="CQ76" s="197"/>
      <c r="CR76" s="198"/>
      <c r="CS76" s="198"/>
      <c r="CT76" s="295" t="s">
        <v>3</v>
      </c>
      <c r="CU76" s="295"/>
      <c r="CV76" s="295"/>
      <c r="CW76" s="295"/>
      <c r="CX76" s="295"/>
      <c r="CY76" s="295"/>
      <c r="CZ76" s="295"/>
      <c r="DA76" s="295"/>
      <c r="DB76" s="295"/>
      <c r="DC76" s="295"/>
      <c r="DD76" s="295"/>
      <c r="DE76" s="295"/>
      <c r="DF76" s="295"/>
      <c r="DG76" s="295"/>
      <c r="DH76" s="119"/>
    </row>
    <row r="77" spans="1:112" ht="15" customHeight="1">
      <c r="A77" s="111"/>
      <c r="B77" s="112"/>
      <c r="C77" s="112"/>
      <c r="D77" s="112"/>
      <c r="E77" s="112"/>
      <c r="F77" s="113" t="s">
        <v>35</v>
      </c>
      <c r="G77" s="112"/>
      <c r="H77" s="190" t="s">
        <v>66</v>
      </c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04"/>
      <c r="Y77" s="124">
        <v>1</v>
      </c>
      <c r="Z77" s="124">
        <v>2</v>
      </c>
      <c r="AA77" s="124">
        <v>3</v>
      </c>
      <c r="AB77" s="124">
        <v>4</v>
      </c>
      <c r="AC77" s="124">
        <v>5</v>
      </c>
      <c r="AD77" s="124">
        <v>6</v>
      </c>
      <c r="AE77" s="124">
        <v>7</v>
      </c>
      <c r="AF77" s="124">
        <v>8</v>
      </c>
      <c r="AG77" s="106"/>
      <c r="AH77" s="106"/>
      <c r="AI77" s="106"/>
      <c r="AJ77" s="106"/>
      <c r="AK77" s="109"/>
      <c r="AL77" s="112"/>
      <c r="AM77" s="112"/>
      <c r="AN77" s="198"/>
      <c r="AO77" s="198"/>
      <c r="AP77" s="104"/>
      <c r="AQ77" s="124">
        <v>1</v>
      </c>
      <c r="AR77" s="124">
        <v>2</v>
      </c>
      <c r="AS77" s="124">
        <v>3</v>
      </c>
      <c r="AT77" s="124">
        <v>4</v>
      </c>
      <c r="AU77" s="124">
        <v>5</v>
      </c>
      <c r="AV77" s="124">
        <v>6</v>
      </c>
      <c r="AW77" s="124">
        <v>7</v>
      </c>
      <c r="AX77" s="124">
        <v>8</v>
      </c>
      <c r="AY77" s="106"/>
      <c r="AZ77" s="106"/>
      <c r="BA77" s="106"/>
      <c r="BB77" s="106"/>
      <c r="BC77" s="109"/>
      <c r="BD77" s="119"/>
      <c r="BE77" s="111"/>
      <c r="BF77" s="112"/>
      <c r="BG77" s="112"/>
      <c r="BH77" s="112"/>
      <c r="BI77" s="112"/>
      <c r="BJ77" s="113" t="s">
        <v>35</v>
      </c>
      <c r="BK77" s="112"/>
      <c r="BL77" s="114" t="str">
        <f>H77</f>
        <v>0X.XX</v>
      </c>
      <c r="BM77" s="112"/>
      <c r="BN77" s="112"/>
      <c r="BO77" s="112"/>
      <c r="BP77" s="112"/>
      <c r="BQ77" s="112"/>
      <c r="BR77" s="112"/>
      <c r="BS77" s="112"/>
      <c r="BT77" s="112"/>
      <c r="BU77" s="112"/>
      <c r="BV77" s="112"/>
      <c r="BW77" s="112"/>
      <c r="BX77" s="112"/>
      <c r="BY77" s="112"/>
      <c r="BZ77" s="112"/>
      <c r="CA77" s="112"/>
      <c r="CB77" s="104"/>
      <c r="CC77" s="124">
        <v>1</v>
      </c>
      <c r="CD77" s="124">
        <v>2</v>
      </c>
      <c r="CE77" s="124">
        <v>3</v>
      </c>
      <c r="CF77" s="124">
        <v>4</v>
      </c>
      <c r="CG77" s="124">
        <v>5</v>
      </c>
      <c r="CH77" s="124">
        <v>6</v>
      </c>
      <c r="CI77" s="124">
        <v>7</v>
      </c>
      <c r="CJ77" s="124">
        <v>8</v>
      </c>
      <c r="CK77" s="106"/>
      <c r="CL77" s="106"/>
      <c r="CM77" s="106"/>
      <c r="CN77" s="106"/>
      <c r="CO77" s="109"/>
      <c r="CP77" s="112"/>
      <c r="CQ77" s="112"/>
      <c r="CR77" s="198"/>
      <c r="CS77" s="198"/>
      <c r="CT77" s="104"/>
      <c r="CU77" s="124">
        <v>1</v>
      </c>
      <c r="CV77" s="124">
        <v>2</v>
      </c>
      <c r="CW77" s="124">
        <v>3</v>
      </c>
      <c r="CX77" s="124">
        <v>4</v>
      </c>
      <c r="CY77" s="124">
        <v>5</v>
      </c>
      <c r="CZ77" s="124">
        <v>6</v>
      </c>
      <c r="DA77" s="124">
        <v>7</v>
      </c>
      <c r="DB77" s="124">
        <v>8</v>
      </c>
      <c r="DC77" s="106"/>
      <c r="DD77" s="106"/>
      <c r="DE77" s="106"/>
      <c r="DF77" s="106"/>
      <c r="DG77" s="109"/>
      <c r="DH77" s="119"/>
    </row>
    <row r="78" spans="1:112" ht="15" customHeight="1">
      <c r="A78" s="111"/>
      <c r="B78" s="112"/>
      <c r="C78" s="112"/>
      <c r="D78" s="112"/>
      <c r="E78" s="112"/>
      <c r="F78" s="113" t="s">
        <v>33</v>
      </c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1"/>
      <c r="Y78" s="112"/>
      <c r="Z78" s="112"/>
      <c r="AA78" s="112"/>
      <c r="AB78" s="112"/>
      <c r="AC78" s="112"/>
      <c r="AD78" s="112"/>
      <c r="AE78" s="112"/>
      <c r="AF78" s="112"/>
      <c r="AG78" s="198"/>
      <c r="AH78" s="198"/>
      <c r="AI78" s="198"/>
      <c r="AJ78" s="198"/>
      <c r="AK78" s="125"/>
      <c r="AL78" s="198"/>
      <c r="AM78" s="198"/>
      <c r="AN78" s="198"/>
      <c r="AO78" s="198"/>
      <c r="AP78" s="111"/>
      <c r="AQ78" s="112"/>
      <c r="AR78" s="112"/>
      <c r="AS78" s="112"/>
      <c r="AT78" s="112"/>
      <c r="AU78" s="112"/>
      <c r="AV78" s="112"/>
      <c r="AW78" s="112"/>
      <c r="AX78" s="112"/>
      <c r="AY78" s="198"/>
      <c r="AZ78" s="198"/>
      <c r="BA78" s="198"/>
      <c r="BB78" s="198"/>
      <c r="BC78" s="125"/>
      <c r="BD78" s="119"/>
      <c r="BE78" s="111"/>
      <c r="BF78" s="112"/>
      <c r="BG78" s="112"/>
      <c r="BH78" s="112"/>
      <c r="BI78" s="112"/>
      <c r="BJ78" s="113" t="s">
        <v>33</v>
      </c>
      <c r="BK78" s="112"/>
      <c r="BL78" s="114">
        <f>H78</f>
        <v>0</v>
      </c>
      <c r="BM78" s="112"/>
      <c r="BN78" s="112"/>
      <c r="BO78" s="112"/>
      <c r="BP78" s="112"/>
      <c r="BQ78" s="112"/>
      <c r="BR78" s="112"/>
      <c r="BS78" s="112"/>
      <c r="BT78" s="112"/>
      <c r="BU78" s="112"/>
      <c r="BV78" s="112"/>
      <c r="BW78" s="112"/>
      <c r="BX78" s="112"/>
      <c r="BY78" s="112"/>
      <c r="BZ78" s="112"/>
      <c r="CA78" s="112"/>
      <c r="CB78" s="111"/>
      <c r="CC78" s="112"/>
      <c r="CD78" s="112"/>
      <c r="CE78" s="112"/>
      <c r="CF78" s="112"/>
      <c r="CG78" s="112"/>
      <c r="CH78" s="112"/>
      <c r="CI78" s="112"/>
      <c r="CJ78" s="112"/>
      <c r="CK78" s="198"/>
      <c r="CL78" s="198"/>
      <c r="CM78" s="198"/>
      <c r="CN78" s="198"/>
      <c r="CO78" s="125"/>
      <c r="CP78" s="198"/>
      <c r="CQ78" s="198"/>
      <c r="CR78" s="198"/>
      <c r="CS78" s="198"/>
      <c r="CT78" s="111"/>
      <c r="CU78" s="112"/>
      <c r="CV78" s="112"/>
      <c r="CW78" s="112"/>
      <c r="CX78" s="112"/>
      <c r="CY78" s="112"/>
      <c r="CZ78" s="112"/>
      <c r="DA78" s="112"/>
      <c r="DB78" s="112"/>
      <c r="DC78" s="198"/>
      <c r="DD78" s="198"/>
      <c r="DE78" s="198"/>
      <c r="DF78" s="198"/>
      <c r="DG78" s="125"/>
      <c r="DH78" s="119"/>
    </row>
    <row r="79" spans="1:112" ht="15" customHeight="1">
      <c r="A79" s="111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1"/>
      <c r="Y79" s="267"/>
      <c r="Z79" s="267"/>
      <c r="AA79" s="267"/>
      <c r="AB79" s="267"/>
      <c r="AC79" s="273"/>
      <c r="AD79" s="273"/>
      <c r="AE79" s="250"/>
      <c r="AF79" s="250"/>
      <c r="AG79" s="253"/>
      <c r="AH79" s="253"/>
      <c r="AI79" s="253"/>
      <c r="AJ79" s="253"/>
      <c r="AK79" s="119"/>
      <c r="AL79" s="112"/>
      <c r="AM79" s="112"/>
      <c r="AN79" s="198"/>
      <c r="AO79" s="198"/>
      <c r="AP79" s="126"/>
      <c r="AQ79" s="267"/>
      <c r="AR79" s="267"/>
      <c r="AS79" s="270"/>
      <c r="AT79" s="270"/>
      <c r="AU79" s="270"/>
      <c r="AV79" s="270"/>
      <c r="AW79" s="264"/>
      <c r="AX79" s="264"/>
      <c r="AY79" s="253"/>
      <c r="AZ79" s="253"/>
      <c r="BA79" s="253"/>
      <c r="BB79" s="253"/>
      <c r="BC79" s="119"/>
      <c r="BD79" s="119"/>
      <c r="BE79" s="111"/>
      <c r="BF79" s="112"/>
      <c r="BG79" s="112"/>
      <c r="BH79" s="112"/>
      <c r="BI79" s="112"/>
      <c r="BJ79" s="112"/>
      <c r="BK79" s="112"/>
      <c r="BL79" s="112"/>
      <c r="BM79" s="112"/>
      <c r="BN79" s="112"/>
      <c r="BO79" s="112"/>
      <c r="BP79" s="112"/>
      <c r="BQ79" s="112"/>
      <c r="BR79" s="112"/>
      <c r="BS79" s="112"/>
      <c r="BT79" s="112"/>
      <c r="BU79" s="112"/>
      <c r="BV79" s="112"/>
      <c r="BW79" s="112"/>
      <c r="BX79" s="112"/>
      <c r="BY79" s="112"/>
      <c r="BZ79" s="112"/>
      <c r="CA79" s="112"/>
      <c r="CB79" s="111"/>
      <c r="CC79" s="267"/>
      <c r="CD79" s="267"/>
      <c r="CE79" s="267"/>
      <c r="CF79" s="267"/>
      <c r="CG79" s="273"/>
      <c r="CH79" s="273"/>
      <c r="CI79" s="276"/>
      <c r="CJ79" s="276"/>
      <c r="CK79" s="238"/>
      <c r="CL79" s="238"/>
      <c r="CM79" s="238"/>
      <c r="CN79" s="238"/>
      <c r="CO79" s="119"/>
      <c r="CP79" s="112"/>
      <c r="CQ79" s="112"/>
      <c r="CR79" s="198"/>
      <c r="CS79" s="198"/>
      <c r="CT79" s="126"/>
      <c r="CU79" s="267"/>
      <c r="CV79" s="267"/>
      <c r="CW79" s="270"/>
      <c r="CX79" s="270"/>
      <c r="CY79" s="270"/>
      <c r="CZ79" s="270"/>
      <c r="DA79" s="264"/>
      <c r="DB79" s="264"/>
      <c r="DC79" s="238"/>
      <c r="DD79" s="238"/>
      <c r="DE79" s="238"/>
      <c r="DF79" s="238"/>
      <c r="DG79" s="119"/>
      <c r="DH79" s="119"/>
    </row>
    <row r="80" spans="1:112" ht="15" customHeight="1">
      <c r="A80" s="111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98"/>
      <c r="Q80" s="122" t="s">
        <v>36</v>
      </c>
      <c r="R80" s="122"/>
      <c r="S80" s="112"/>
      <c r="T80" s="112"/>
      <c r="U80" s="112"/>
      <c r="V80" s="198" t="s">
        <v>8</v>
      </c>
      <c r="W80" s="112"/>
      <c r="X80" s="111"/>
      <c r="Y80" s="268"/>
      <c r="Z80" s="268"/>
      <c r="AA80" s="268"/>
      <c r="AB80" s="268"/>
      <c r="AC80" s="274"/>
      <c r="AD80" s="274"/>
      <c r="AE80" s="296"/>
      <c r="AF80" s="296"/>
      <c r="AG80" s="254"/>
      <c r="AH80" s="254"/>
      <c r="AI80" s="254"/>
      <c r="AJ80" s="254"/>
      <c r="AK80" s="119"/>
      <c r="AL80" s="112"/>
      <c r="AM80" s="112"/>
      <c r="AN80" s="198" t="s">
        <v>9</v>
      </c>
      <c r="AO80" s="198"/>
      <c r="AP80" s="126"/>
      <c r="AQ80" s="268"/>
      <c r="AR80" s="268"/>
      <c r="AS80" s="271"/>
      <c r="AT80" s="271"/>
      <c r="AU80" s="271"/>
      <c r="AV80" s="271"/>
      <c r="AW80" s="265"/>
      <c r="AX80" s="265"/>
      <c r="AY80" s="254"/>
      <c r="AZ80" s="254"/>
      <c r="BA80" s="254"/>
      <c r="BB80" s="254"/>
      <c r="BC80" s="119"/>
      <c r="BD80" s="119"/>
      <c r="BE80" s="111"/>
      <c r="BF80" s="112"/>
      <c r="BG80" s="112"/>
      <c r="BH80" s="112"/>
      <c r="BI80" s="112"/>
      <c r="BJ80" s="112"/>
      <c r="BK80" s="112"/>
      <c r="BL80" s="112"/>
      <c r="BM80" s="112"/>
      <c r="BN80" s="112"/>
      <c r="BO80" s="112"/>
      <c r="BP80" s="112"/>
      <c r="BQ80" s="112"/>
      <c r="BR80" s="112"/>
      <c r="BS80" s="112"/>
      <c r="BT80" s="198"/>
      <c r="BU80" s="122" t="s">
        <v>36</v>
      </c>
      <c r="BV80" s="122"/>
      <c r="BW80" s="112"/>
      <c r="BX80" s="112"/>
      <c r="BY80" s="112"/>
      <c r="BZ80" s="198" t="s">
        <v>8</v>
      </c>
      <c r="CA80" s="112"/>
      <c r="CB80" s="111"/>
      <c r="CC80" s="268"/>
      <c r="CD80" s="268"/>
      <c r="CE80" s="268"/>
      <c r="CF80" s="268"/>
      <c r="CG80" s="274"/>
      <c r="CH80" s="274"/>
      <c r="CI80" s="298"/>
      <c r="CJ80" s="298"/>
      <c r="CK80" s="239"/>
      <c r="CL80" s="239"/>
      <c r="CM80" s="239"/>
      <c r="CN80" s="239"/>
      <c r="CO80" s="119"/>
      <c r="CP80" s="112"/>
      <c r="CQ80" s="112"/>
      <c r="CR80" s="198" t="s">
        <v>9</v>
      </c>
      <c r="CS80" s="198"/>
      <c r="CT80" s="126"/>
      <c r="CU80" s="268"/>
      <c r="CV80" s="268"/>
      <c r="CW80" s="271"/>
      <c r="CX80" s="271"/>
      <c r="CY80" s="271"/>
      <c r="CZ80" s="271"/>
      <c r="DA80" s="265"/>
      <c r="DB80" s="265"/>
      <c r="DC80" s="239"/>
      <c r="DD80" s="239"/>
      <c r="DE80" s="239"/>
      <c r="DF80" s="239"/>
      <c r="DG80" s="119"/>
      <c r="DH80" s="119"/>
    </row>
    <row r="81" spans="1:112" ht="15" customHeight="1">
      <c r="A81" s="111"/>
      <c r="B81" s="112"/>
      <c r="C81" s="112"/>
      <c r="D81" s="112"/>
      <c r="E81" s="112"/>
      <c r="F81" s="113" t="s">
        <v>39</v>
      </c>
      <c r="G81" s="112"/>
      <c r="H81" s="115" t="s">
        <v>47</v>
      </c>
      <c r="I81" s="112"/>
      <c r="J81" s="112"/>
      <c r="K81" s="112"/>
      <c r="L81" s="112"/>
      <c r="M81" s="112"/>
      <c r="N81" s="112"/>
      <c r="O81" s="112"/>
      <c r="P81" s="113"/>
      <c r="Q81" s="156">
        <v>0</v>
      </c>
      <c r="R81" s="122"/>
      <c r="S81" s="112"/>
      <c r="T81" s="112"/>
      <c r="U81" s="112"/>
      <c r="V81" s="112"/>
      <c r="W81" s="112"/>
      <c r="X81" s="111"/>
      <c r="Y81" s="269"/>
      <c r="Z81" s="269"/>
      <c r="AA81" s="269"/>
      <c r="AB81" s="269"/>
      <c r="AC81" s="275"/>
      <c r="AD81" s="275"/>
      <c r="AE81" s="297"/>
      <c r="AF81" s="297"/>
      <c r="AG81" s="254"/>
      <c r="AH81" s="254"/>
      <c r="AI81" s="254"/>
      <c r="AJ81" s="254"/>
      <c r="AK81" s="119"/>
      <c r="AL81" s="112"/>
      <c r="AM81" s="112"/>
      <c r="AN81" s="198"/>
      <c r="AO81" s="198"/>
      <c r="AP81" s="126"/>
      <c r="AQ81" s="269"/>
      <c r="AR81" s="269"/>
      <c r="AS81" s="272"/>
      <c r="AT81" s="272"/>
      <c r="AU81" s="272"/>
      <c r="AV81" s="272"/>
      <c r="AW81" s="266"/>
      <c r="AX81" s="266"/>
      <c r="AY81" s="255"/>
      <c r="AZ81" s="255"/>
      <c r="BA81" s="254"/>
      <c r="BB81" s="254"/>
      <c r="BC81" s="119"/>
      <c r="BD81" s="119"/>
      <c r="BE81" s="111" t="s">
        <v>51</v>
      </c>
      <c r="BF81" s="112"/>
      <c r="BG81" s="112"/>
      <c r="BH81" s="112"/>
      <c r="BI81" s="112"/>
      <c r="BJ81" s="113"/>
      <c r="BK81" s="112"/>
      <c r="BL81" s="115"/>
      <c r="BM81" s="112"/>
      <c r="BN81" s="112"/>
      <c r="BO81" s="112"/>
      <c r="BP81" s="112"/>
      <c r="BQ81" s="112"/>
      <c r="BR81" s="112"/>
      <c r="BS81" s="112"/>
      <c r="BT81" s="113"/>
      <c r="BU81" s="156">
        <f t="shared" ref="BU81" si="6">SUM(BS81:BT81)</f>
        <v>0</v>
      </c>
      <c r="BV81" s="122"/>
      <c r="BW81" s="112"/>
      <c r="BX81" s="112"/>
      <c r="BY81" s="112"/>
      <c r="BZ81" s="112"/>
      <c r="CA81" s="112"/>
      <c r="CB81" s="111"/>
      <c r="CC81" s="269"/>
      <c r="CD81" s="269"/>
      <c r="CE81" s="269"/>
      <c r="CF81" s="269"/>
      <c r="CG81" s="275"/>
      <c r="CH81" s="275"/>
      <c r="CI81" s="299"/>
      <c r="CJ81" s="299"/>
      <c r="CK81" s="239"/>
      <c r="CL81" s="239"/>
      <c r="CM81" s="239"/>
      <c r="CN81" s="239"/>
      <c r="CO81" s="119"/>
      <c r="CP81" s="112"/>
      <c r="CQ81" s="112"/>
      <c r="CR81" s="198"/>
      <c r="CS81" s="198"/>
      <c r="CT81" s="126"/>
      <c r="CU81" s="269"/>
      <c r="CV81" s="269"/>
      <c r="CW81" s="272"/>
      <c r="CX81" s="272"/>
      <c r="CY81" s="272"/>
      <c r="CZ81" s="272"/>
      <c r="DA81" s="266"/>
      <c r="DB81" s="266"/>
      <c r="DC81" s="240"/>
      <c r="DD81" s="240"/>
      <c r="DE81" s="239"/>
      <c r="DF81" s="239"/>
      <c r="DG81" s="119"/>
      <c r="DH81" s="119"/>
    </row>
    <row r="82" spans="1:112" ht="15" customHeight="1">
      <c r="A82" s="111"/>
      <c r="B82" s="112"/>
      <c r="C82" s="112"/>
      <c r="D82" s="112"/>
      <c r="E82" s="112"/>
      <c r="F82" s="113" t="s">
        <v>40</v>
      </c>
      <c r="G82" s="112"/>
      <c r="H82" s="115" t="s">
        <v>52</v>
      </c>
      <c r="I82" s="112"/>
      <c r="J82" s="112"/>
      <c r="K82" s="112"/>
      <c r="L82" s="112"/>
      <c r="M82" s="112"/>
      <c r="N82" s="112"/>
      <c r="O82" s="112"/>
      <c r="P82" s="113"/>
      <c r="Q82" s="156">
        <v>0</v>
      </c>
      <c r="R82" s="122"/>
      <c r="S82" s="112"/>
      <c r="T82" s="112"/>
      <c r="U82" s="112"/>
      <c r="V82" s="112"/>
      <c r="W82" s="112"/>
      <c r="X82" s="111"/>
      <c r="Y82" s="120"/>
      <c r="Z82" s="120"/>
      <c r="AA82" s="120"/>
      <c r="AB82" s="120"/>
      <c r="AC82" s="120"/>
      <c r="AD82" s="164"/>
      <c r="AE82" s="162"/>
      <c r="AF82" s="162"/>
      <c r="AG82" s="255"/>
      <c r="AH82" s="255"/>
      <c r="AI82" s="255"/>
      <c r="AJ82" s="255"/>
      <c r="AK82" s="119"/>
      <c r="AL82" s="112"/>
      <c r="AM82" s="112"/>
      <c r="AN82" s="198"/>
      <c r="AO82" s="198"/>
      <c r="AP82" s="126"/>
      <c r="AQ82" s="164"/>
      <c r="AR82" s="164"/>
      <c r="AS82" s="120"/>
      <c r="AT82" s="120"/>
      <c r="AU82" s="120"/>
      <c r="AV82" s="120"/>
      <c r="AW82" s="120"/>
      <c r="AX82" s="120"/>
      <c r="AY82" s="195"/>
      <c r="AZ82" s="195"/>
      <c r="BA82" s="255"/>
      <c r="BB82" s="255"/>
      <c r="BC82" s="119"/>
      <c r="BD82" s="119"/>
      <c r="BE82" s="111"/>
      <c r="BF82" s="112"/>
      <c r="BG82" s="112"/>
      <c r="BH82" s="112"/>
      <c r="BI82" s="112"/>
      <c r="BJ82" s="113" t="s">
        <v>40</v>
      </c>
      <c r="BK82" s="112"/>
      <c r="BL82" s="115" t="s">
        <v>52</v>
      </c>
      <c r="BM82" s="112"/>
      <c r="BN82" s="112"/>
      <c r="BO82" s="112"/>
      <c r="BP82" s="112"/>
      <c r="BQ82" s="112"/>
      <c r="BR82" s="112"/>
      <c r="BS82" s="112"/>
      <c r="BT82" s="113"/>
      <c r="BU82" s="156">
        <f>SUM(BS82:BT82)</f>
        <v>0</v>
      </c>
      <c r="BV82" s="122"/>
      <c r="BW82" s="112"/>
      <c r="BX82" s="112"/>
      <c r="BY82" s="112"/>
      <c r="BZ82" s="112"/>
      <c r="CA82" s="112"/>
      <c r="CB82" s="111"/>
      <c r="CC82" s="120"/>
      <c r="CD82" s="120"/>
      <c r="CE82" s="120"/>
      <c r="CF82" s="120"/>
      <c r="CG82" s="127"/>
      <c r="CH82" s="112"/>
      <c r="CI82" s="128"/>
      <c r="CJ82" s="128"/>
      <c r="CK82" s="240"/>
      <c r="CL82" s="240"/>
      <c r="CM82" s="240"/>
      <c r="CN82" s="240"/>
      <c r="CO82" s="119"/>
      <c r="CP82" s="112"/>
      <c r="CQ82" s="112"/>
      <c r="CR82" s="198"/>
      <c r="CS82" s="198"/>
      <c r="CT82" s="126"/>
      <c r="CU82" s="112"/>
      <c r="CV82" s="112"/>
      <c r="CW82" s="120"/>
      <c r="CX82" s="120"/>
      <c r="CY82" s="120"/>
      <c r="CZ82" s="120"/>
      <c r="DA82" s="120"/>
      <c r="DB82" s="120"/>
      <c r="DC82" s="112"/>
      <c r="DD82" s="112"/>
      <c r="DE82" s="240"/>
      <c r="DF82" s="240"/>
      <c r="DG82" s="119"/>
      <c r="DH82" s="119"/>
    </row>
    <row r="83" spans="1:112" ht="15" customHeight="1">
      <c r="A83" s="111"/>
      <c r="B83" s="112"/>
      <c r="C83" s="112"/>
      <c r="D83" s="112"/>
      <c r="E83" s="112"/>
      <c r="F83" s="112"/>
      <c r="G83" s="112"/>
      <c r="H83" s="112" t="s">
        <v>53</v>
      </c>
      <c r="I83" s="115"/>
      <c r="J83" s="112"/>
      <c r="K83" s="112"/>
      <c r="L83" s="115"/>
      <c r="M83" s="116"/>
      <c r="N83" s="115"/>
      <c r="O83" s="113"/>
      <c r="P83" s="113"/>
      <c r="Q83" s="156">
        <v>0</v>
      </c>
      <c r="R83" s="122"/>
      <c r="S83" s="112"/>
      <c r="T83" s="112"/>
      <c r="U83" s="112"/>
      <c r="V83" s="112"/>
      <c r="W83" s="112"/>
      <c r="X83" s="111"/>
      <c r="Y83" s="123"/>
      <c r="Z83" s="129"/>
      <c r="AA83" s="123"/>
      <c r="AB83" s="123"/>
      <c r="AC83" s="130"/>
      <c r="AD83" s="130"/>
      <c r="AE83" s="130"/>
      <c r="AF83" s="130"/>
      <c r="AG83" s="131"/>
      <c r="AH83" s="112"/>
      <c r="AI83" s="112"/>
      <c r="AJ83" s="112"/>
      <c r="AK83" s="119"/>
      <c r="AL83" s="112"/>
      <c r="AM83" s="112"/>
      <c r="AN83" s="198"/>
      <c r="AO83" s="198"/>
      <c r="AP83" s="126"/>
      <c r="AQ83" s="123"/>
      <c r="AR83" s="123"/>
      <c r="AS83" s="118"/>
      <c r="AT83" s="118"/>
      <c r="AU83" s="123"/>
      <c r="AV83" s="123"/>
      <c r="AW83" s="123"/>
      <c r="AX83" s="123"/>
      <c r="AY83" s="131"/>
      <c r="AZ83" s="123"/>
      <c r="BA83" s="123"/>
      <c r="BB83" s="123"/>
      <c r="BC83" s="119"/>
      <c r="BD83" s="119"/>
      <c r="BE83" s="111"/>
      <c r="BF83" s="112"/>
      <c r="BG83" s="112"/>
      <c r="BH83" s="112"/>
      <c r="BI83" s="112"/>
      <c r="BJ83" s="112"/>
      <c r="BK83" s="112"/>
      <c r="BL83" s="112" t="s">
        <v>53</v>
      </c>
      <c r="BM83" s="115"/>
      <c r="BN83" s="112"/>
      <c r="BO83" s="112"/>
      <c r="BP83" s="115"/>
      <c r="BQ83" s="116"/>
      <c r="BR83" s="115"/>
      <c r="BS83" s="113"/>
      <c r="BT83" s="113"/>
      <c r="BU83" s="156">
        <f>SUM(BS83:BT83)</f>
        <v>0</v>
      </c>
      <c r="BV83" s="122"/>
      <c r="BW83" s="112"/>
      <c r="BX83" s="112"/>
      <c r="BY83" s="112"/>
      <c r="BZ83" s="112"/>
      <c r="CA83" s="112"/>
      <c r="CB83" s="111"/>
      <c r="CC83" s="123"/>
      <c r="CD83" s="129"/>
      <c r="CE83" s="123"/>
      <c r="CF83" s="123"/>
      <c r="CG83" s="130"/>
      <c r="CH83" s="130"/>
      <c r="CI83" s="130"/>
      <c r="CJ83" s="130"/>
      <c r="CK83" s="131"/>
      <c r="CL83" s="112"/>
      <c r="CM83" s="112"/>
      <c r="CN83" s="112"/>
      <c r="CO83" s="119"/>
      <c r="CP83" s="112"/>
      <c r="CQ83" s="112"/>
      <c r="CR83" s="198"/>
      <c r="CS83" s="198"/>
      <c r="CT83" s="126"/>
      <c r="CU83" s="123"/>
      <c r="CV83" s="123"/>
      <c r="CW83" s="118"/>
      <c r="CX83" s="118"/>
      <c r="CY83" s="123"/>
      <c r="CZ83" s="123"/>
      <c r="DA83" s="123"/>
      <c r="DB83" s="123"/>
      <c r="DC83" s="131"/>
      <c r="DD83" s="123"/>
      <c r="DE83" s="123"/>
      <c r="DF83" s="123"/>
      <c r="DG83" s="119"/>
      <c r="DH83" s="119"/>
    </row>
    <row r="84" spans="1:112" ht="15" customHeight="1">
      <c r="A84" s="111"/>
      <c r="B84" s="112"/>
      <c r="C84" s="115"/>
      <c r="D84" s="115"/>
      <c r="E84" s="112"/>
      <c r="F84" s="112"/>
      <c r="G84" s="112"/>
      <c r="H84" s="112" t="s">
        <v>70</v>
      </c>
      <c r="I84" s="115"/>
      <c r="J84" s="112"/>
      <c r="K84" s="112"/>
      <c r="L84" s="115"/>
      <c r="M84" s="116"/>
      <c r="N84" s="115"/>
      <c r="O84" s="113"/>
      <c r="P84" s="113"/>
      <c r="Q84" s="156">
        <v>0</v>
      </c>
      <c r="R84" s="112"/>
      <c r="S84" s="112"/>
      <c r="T84" s="112"/>
      <c r="U84" s="112"/>
      <c r="V84" s="112"/>
      <c r="W84" s="112"/>
      <c r="X84" s="111"/>
      <c r="Y84" s="267"/>
      <c r="Z84" s="267"/>
      <c r="AA84" s="267"/>
      <c r="AB84" s="273"/>
      <c r="AC84" s="273"/>
      <c r="AD84" s="273"/>
      <c r="AE84" s="273"/>
      <c r="AF84" s="264"/>
      <c r="AG84" s="253"/>
      <c r="AH84" s="253"/>
      <c r="AI84" s="253"/>
      <c r="AJ84" s="253"/>
      <c r="AK84" s="119"/>
      <c r="AL84" s="112"/>
      <c r="AM84" s="112"/>
      <c r="AN84" s="198"/>
      <c r="AO84" s="198"/>
      <c r="AP84" s="126"/>
      <c r="AQ84" s="267"/>
      <c r="AR84" s="267"/>
      <c r="AS84" s="270"/>
      <c r="AT84" s="270"/>
      <c r="AU84" s="270"/>
      <c r="AV84" s="270"/>
      <c r="AW84" s="264"/>
      <c r="AX84" s="264"/>
      <c r="AY84" s="253"/>
      <c r="AZ84" s="253"/>
      <c r="BA84" s="253"/>
      <c r="BB84" s="253"/>
      <c r="BC84" s="119"/>
      <c r="BD84" s="119"/>
      <c r="BE84" s="111"/>
      <c r="BF84" s="112"/>
      <c r="BG84" s="115"/>
      <c r="BH84" s="115"/>
      <c r="BI84" s="112"/>
      <c r="BJ84" s="112"/>
      <c r="BK84" s="112"/>
      <c r="BL84" s="112" t="s">
        <v>70</v>
      </c>
      <c r="BM84" s="115"/>
      <c r="BN84" s="112"/>
      <c r="BO84" s="112"/>
      <c r="BP84" s="115"/>
      <c r="BQ84" s="116"/>
      <c r="BR84" s="115"/>
      <c r="BS84" s="113"/>
      <c r="BT84" s="113"/>
      <c r="BU84" s="156">
        <f>SUM(BS84:BT84)</f>
        <v>0</v>
      </c>
      <c r="BV84" s="112"/>
      <c r="BW84" s="112"/>
      <c r="BX84" s="112"/>
      <c r="BY84" s="112"/>
      <c r="BZ84" s="112"/>
      <c r="CA84" s="112"/>
      <c r="CB84" s="111"/>
      <c r="CC84" s="267"/>
      <c r="CD84" s="267"/>
      <c r="CE84" s="267"/>
      <c r="CF84" s="273"/>
      <c r="CG84" s="273"/>
      <c r="CH84" s="273"/>
      <c r="CI84" s="273"/>
      <c r="CJ84" s="264"/>
      <c r="CK84" s="238"/>
      <c r="CL84" s="238"/>
      <c r="CM84" s="238"/>
      <c r="CN84" s="238"/>
      <c r="CO84" s="119"/>
      <c r="CP84" s="112"/>
      <c r="CQ84" s="112"/>
      <c r="CR84" s="198"/>
      <c r="CS84" s="198"/>
      <c r="CT84" s="126"/>
      <c r="CU84" s="267"/>
      <c r="CV84" s="267"/>
      <c r="CW84" s="270"/>
      <c r="CX84" s="270"/>
      <c r="CY84" s="270"/>
      <c r="CZ84" s="270"/>
      <c r="DA84" s="264"/>
      <c r="DB84" s="264"/>
      <c r="DC84" s="238"/>
      <c r="DD84" s="238"/>
      <c r="DE84" s="238"/>
      <c r="DF84" s="238"/>
      <c r="DG84" s="119"/>
      <c r="DH84" s="119"/>
    </row>
    <row r="85" spans="1:112" ht="15" customHeight="1">
      <c r="A85" s="111"/>
      <c r="B85" s="112"/>
      <c r="C85" s="112"/>
      <c r="D85" s="112"/>
      <c r="E85" s="112"/>
      <c r="F85" s="112"/>
      <c r="G85" s="112"/>
      <c r="H85" s="112" t="s">
        <v>71</v>
      </c>
      <c r="I85" s="112"/>
      <c r="J85" s="112"/>
      <c r="K85" s="112"/>
      <c r="L85" s="112"/>
      <c r="M85" s="112"/>
      <c r="N85" s="112"/>
      <c r="O85" s="113"/>
      <c r="P85" s="113"/>
      <c r="Q85" s="156">
        <v>0</v>
      </c>
      <c r="R85" s="122"/>
      <c r="S85" s="112"/>
      <c r="T85" s="279"/>
      <c r="U85" s="279"/>
      <c r="V85" s="198" t="s">
        <v>10</v>
      </c>
      <c r="W85" s="112"/>
      <c r="X85" s="111"/>
      <c r="Y85" s="268"/>
      <c r="Z85" s="268"/>
      <c r="AA85" s="268"/>
      <c r="AB85" s="274"/>
      <c r="AC85" s="274"/>
      <c r="AD85" s="274"/>
      <c r="AE85" s="274"/>
      <c r="AF85" s="265"/>
      <c r="AG85" s="254"/>
      <c r="AH85" s="254"/>
      <c r="AI85" s="254"/>
      <c r="AJ85" s="254"/>
      <c r="AK85" s="119"/>
      <c r="AL85" s="112"/>
      <c r="AM85" s="112"/>
      <c r="AN85" s="198" t="s">
        <v>11</v>
      </c>
      <c r="AO85" s="198"/>
      <c r="AP85" s="126"/>
      <c r="AQ85" s="268"/>
      <c r="AR85" s="268"/>
      <c r="AS85" s="271"/>
      <c r="AT85" s="271"/>
      <c r="AU85" s="271"/>
      <c r="AV85" s="271"/>
      <c r="AW85" s="265"/>
      <c r="AX85" s="265"/>
      <c r="AY85" s="254"/>
      <c r="AZ85" s="254"/>
      <c r="BA85" s="254"/>
      <c r="BB85" s="254"/>
      <c r="BC85" s="119"/>
      <c r="BD85" s="119"/>
      <c r="BE85" s="111"/>
      <c r="BF85" s="112"/>
      <c r="BG85" s="112"/>
      <c r="BH85" s="112"/>
      <c r="BI85" s="112"/>
      <c r="BJ85" s="112"/>
      <c r="BK85" s="112"/>
      <c r="BL85" s="112" t="s">
        <v>71</v>
      </c>
      <c r="BM85" s="112"/>
      <c r="BN85" s="112"/>
      <c r="BO85" s="112"/>
      <c r="BP85" s="112"/>
      <c r="BQ85" s="112"/>
      <c r="BR85" s="112"/>
      <c r="BS85" s="113"/>
      <c r="BT85" s="113"/>
      <c r="BU85" s="156">
        <f>SUM(BS85:BT85)</f>
        <v>0</v>
      </c>
      <c r="BV85" s="122"/>
      <c r="BW85" s="112"/>
      <c r="BX85" s="279"/>
      <c r="BY85" s="279"/>
      <c r="BZ85" s="198" t="s">
        <v>10</v>
      </c>
      <c r="CA85" s="112"/>
      <c r="CB85" s="111"/>
      <c r="CC85" s="268"/>
      <c r="CD85" s="268"/>
      <c r="CE85" s="268"/>
      <c r="CF85" s="274"/>
      <c r="CG85" s="274"/>
      <c r="CH85" s="274"/>
      <c r="CI85" s="274"/>
      <c r="CJ85" s="265"/>
      <c r="CK85" s="239"/>
      <c r="CL85" s="239"/>
      <c r="CM85" s="239"/>
      <c r="CN85" s="239"/>
      <c r="CO85" s="119"/>
      <c r="CP85" s="112"/>
      <c r="CQ85" s="112"/>
      <c r="CR85" s="198" t="s">
        <v>11</v>
      </c>
      <c r="CS85" s="198"/>
      <c r="CT85" s="126"/>
      <c r="CU85" s="268"/>
      <c r="CV85" s="268"/>
      <c r="CW85" s="271"/>
      <c r="CX85" s="271"/>
      <c r="CY85" s="271"/>
      <c r="CZ85" s="271"/>
      <c r="DA85" s="265"/>
      <c r="DB85" s="265"/>
      <c r="DC85" s="239"/>
      <c r="DD85" s="239"/>
      <c r="DE85" s="239"/>
      <c r="DF85" s="239"/>
      <c r="DG85" s="119"/>
      <c r="DH85" s="119"/>
    </row>
    <row r="86" spans="1:112" ht="15" customHeight="1">
      <c r="A86" s="111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98"/>
      <c r="Q86" s="112"/>
      <c r="R86" s="122"/>
      <c r="S86" s="112"/>
      <c r="T86" s="279"/>
      <c r="U86" s="279"/>
      <c r="V86" s="112"/>
      <c r="W86" s="112"/>
      <c r="X86" s="111"/>
      <c r="Y86" s="269"/>
      <c r="Z86" s="269"/>
      <c r="AA86" s="269"/>
      <c r="AB86" s="275"/>
      <c r="AC86" s="275"/>
      <c r="AD86" s="275"/>
      <c r="AE86" s="275"/>
      <c r="AF86" s="266"/>
      <c r="AG86" s="255"/>
      <c r="AH86" s="255"/>
      <c r="AI86" s="254"/>
      <c r="AJ86" s="254"/>
      <c r="AK86" s="119"/>
      <c r="AL86" s="112"/>
      <c r="AM86" s="112"/>
      <c r="AN86" s="198"/>
      <c r="AO86" s="198"/>
      <c r="AP86" s="126"/>
      <c r="AQ86" s="269"/>
      <c r="AR86" s="269"/>
      <c r="AS86" s="272"/>
      <c r="AT86" s="272"/>
      <c r="AU86" s="272"/>
      <c r="AV86" s="272"/>
      <c r="AW86" s="266"/>
      <c r="AX86" s="266"/>
      <c r="AY86" s="255"/>
      <c r="AZ86" s="255"/>
      <c r="BA86" s="254"/>
      <c r="BB86" s="254"/>
      <c r="BC86" s="119"/>
      <c r="BD86" s="119"/>
      <c r="BE86" s="111"/>
      <c r="BF86" s="112"/>
      <c r="BG86" s="112"/>
      <c r="BH86" s="112"/>
      <c r="BI86" s="112"/>
      <c r="BJ86" s="113" t="s">
        <v>41</v>
      </c>
      <c r="BK86" s="112"/>
      <c r="BL86" s="112"/>
      <c r="BM86" s="112"/>
      <c r="BN86" s="112"/>
      <c r="BO86" s="112"/>
      <c r="BP86" s="112"/>
      <c r="BQ86" s="112"/>
      <c r="BR86" s="112"/>
      <c r="BS86" s="112"/>
      <c r="BT86" s="198"/>
      <c r="BU86" s="112"/>
      <c r="BV86" s="122"/>
      <c r="BW86" s="112"/>
      <c r="BX86" s="279"/>
      <c r="BY86" s="279"/>
      <c r="BZ86" s="112"/>
      <c r="CA86" s="112"/>
      <c r="CB86" s="111"/>
      <c r="CC86" s="269"/>
      <c r="CD86" s="269"/>
      <c r="CE86" s="269"/>
      <c r="CF86" s="275"/>
      <c r="CG86" s="275"/>
      <c r="CH86" s="275"/>
      <c r="CI86" s="275"/>
      <c r="CJ86" s="266"/>
      <c r="CK86" s="240"/>
      <c r="CL86" s="240"/>
      <c r="CM86" s="239"/>
      <c r="CN86" s="239"/>
      <c r="CO86" s="119"/>
      <c r="CP86" s="112"/>
      <c r="CQ86" s="112"/>
      <c r="CR86" s="198"/>
      <c r="CS86" s="198"/>
      <c r="CT86" s="126"/>
      <c r="CU86" s="269"/>
      <c r="CV86" s="269"/>
      <c r="CW86" s="272"/>
      <c r="CX86" s="272"/>
      <c r="CY86" s="272"/>
      <c r="CZ86" s="272"/>
      <c r="DA86" s="266"/>
      <c r="DB86" s="266"/>
      <c r="DC86" s="240"/>
      <c r="DD86" s="240"/>
      <c r="DE86" s="239"/>
      <c r="DF86" s="239"/>
      <c r="DG86" s="119"/>
      <c r="DH86" s="119"/>
    </row>
    <row r="87" spans="1:112" ht="15" customHeight="1">
      <c r="A87" s="111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74" t="s">
        <v>127</v>
      </c>
      <c r="P87" s="198" t="s">
        <v>49</v>
      </c>
      <c r="Q87" s="112"/>
      <c r="R87" s="122"/>
      <c r="S87" s="112"/>
      <c r="T87" s="279"/>
      <c r="U87" s="279"/>
      <c r="V87" s="112"/>
      <c r="W87" s="112"/>
      <c r="X87" s="111"/>
      <c r="Y87" s="120"/>
      <c r="Z87" s="120"/>
      <c r="AA87" s="120"/>
      <c r="AB87" s="120"/>
      <c r="AC87" s="120"/>
      <c r="AD87" s="120"/>
      <c r="AE87" s="120"/>
      <c r="AF87" s="165"/>
      <c r="AG87" s="164"/>
      <c r="AH87" s="164"/>
      <c r="AI87" s="255"/>
      <c r="AJ87" s="255"/>
      <c r="AK87" s="119"/>
      <c r="AL87" s="112"/>
      <c r="AM87" s="112"/>
      <c r="AN87" s="198"/>
      <c r="AO87" s="198"/>
      <c r="AP87" s="126"/>
      <c r="AQ87" s="164"/>
      <c r="AR87" s="164"/>
      <c r="AS87" s="120"/>
      <c r="AT87" s="120"/>
      <c r="AU87" s="120"/>
      <c r="AV87" s="120"/>
      <c r="AW87" s="120"/>
      <c r="AX87" s="120"/>
      <c r="AY87" s="195"/>
      <c r="AZ87" s="195"/>
      <c r="BA87" s="255"/>
      <c r="BB87" s="255"/>
      <c r="BC87" s="119"/>
      <c r="BD87" s="119"/>
      <c r="BE87" s="111"/>
      <c r="BF87" s="112"/>
      <c r="BG87" s="112"/>
      <c r="BH87" s="112"/>
      <c r="BI87" s="112"/>
      <c r="BJ87" s="112"/>
      <c r="BK87" s="112"/>
      <c r="BL87" s="112"/>
      <c r="BM87" s="112"/>
      <c r="BN87" s="112"/>
      <c r="BO87" s="112"/>
      <c r="BP87" s="112"/>
      <c r="BQ87" s="112"/>
      <c r="BR87" s="112"/>
      <c r="BS87" s="174" t="s">
        <v>127</v>
      </c>
      <c r="BT87" s="198" t="s">
        <v>49</v>
      </c>
      <c r="BU87" s="112"/>
      <c r="BV87" s="122"/>
      <c r="BW87" s="112"/>
      <c r="BX87" s="279"/>
      <c r="BY87" s="279"/>
      <c r="BZ87" s="112"/>
      <c r="CA87" s="112"/>
      <c r="CB87" s="111"/>
      <c r="CC87" s="120"/>
      <c r="CD87" s="120"/>
      <c r="CE87" s="120"/>
      <c r="CF87" s="120"/>
      <c r="CG87" s="120"/>
      <c r="CH87" s="120"/>
      <c r="CI87" s="120"/>
      <c r="CJ87" s="134"/>
      <c r="CK87" s="112"/>
      <c r="CL87" s="112"/>
      <c r="CM87" s="240"/>
      <c r="CN87" s="240"/>
      <c r="CO87" s="119"/>
      <c r="CP87" s="112"/>
      <c r="CQ87" s="112"/>
      <c r="CR87" s="198"/>
      <c r="CS87" s="198"/>
      <c r="CT87" s="126"/>
      <c r="CU87" s="112"/>
      <c r="CV87" s="112"/>
      <c r="CW87" s="120"/>
      <c r="CX87" s="120"/>
      <c r="CY87" s="120"/>
      <c r="CZ87" s="120"/>
      <c r="DA87" s="120"/>
      <c r="DB87" s="120"/>
      <c r="DC87" s="112"/>
      <c r="DD87" s="112"/>
      <c r="DE87" s="240"/>
      <c r="DF87" s="240"/>
      <c r="DG87" s="119"/>
      <c r="DH87" s="119"/>
    </row>
    <row r="88" spans="1:112" ht="15" customHeight="1">
      <c r="A88" s="111"/>
      <c r="B88" s="112"/>
      <c r="C88" s="112"/>
      <c r="D88" s="112"/>
      <c r="E88" s="112"/>
      <c r="F88" s="113" t="s">
        <v>41</v>
      </c>
      <c r="G88" s="112"/>
      <c r="H88" s="112" t="s">
        <v>132</v>
      </c>
      <c r="I88" s="112"/>
      <c r="J88" s="112"/>
      <c r="K88" s="112"/>
      <c r="L88" s="133"/>
      <c r="M88" s="112"/>
      <c r="N88" s="112"/>
      <c r="O88" s="155">
        <f>COUNTIF(X77:BB102,H88)</f>
        <v>0</v>
      </c>
      <c r="P88" s="155">
        <f>COUNTIF(X77:BB102,H88&amp;"/R")</f>
        <v>0</v>
      </c>
      <c r="Q88" s="156">
        <f t="shared" ref="Q88:Q96" si="7">SUM(O88:P88)</f>
        <v>0</v>
      </c>
      <c r="R88" s="122"/>
      <c r="S88" s="112"/>
      <c r="T88" s="279"/>
      <c r="U88" s="279"/>
      <c r="V88" s="112"/>
      <c r="W88" s="112"/>
      <c r="X88" s="111"/>
      <c r="Y88" s="123"/>
      <c r="Z88" s="123"/>
      <c r="AA88" s="123"/>
      <c r="AB88" s="123"/>
      <c r="AC88" s="123"/>
      <c r="AD88" s="123"/>
      <c r="AE88" s="123"/>
      <c r="AF88" s="123"/>
      <c r="AG88" s="131"/>
      <c r="AH88" s="112"/>
      <c r="AI88" s="112"/>
      <c r="AJ88" s="112"/>
      <c r="AK88" s="119"/>
      <c r="AL88" s="112"/>
      <c r="AM88" s="112"/>
      <c r="AN88" s="198"/>
      <c r="AO88" s="198"/>
      <c r="AP88" s="126"/>
      <c r="AQ88" s="123"/>
      <c r="AR88" s="123"/>
      <c r="AS88" s="118"/>
      <c r="AT88" s="118"/>
      <c r="AU88" s="123"/>
      <c r="AV88" s="123"/>
      <c r="AW88" s="123"/>
      <c r="AX88" s="123"/>
      <c r="AY88" s="131"/>
      <c r="AZ88" s="123"/>
      <c r="BA88" s="123"/>
      <c r="BB88" s="123"/>
      <c r="BC88" s="119"/>
      <c r="BD88" s="119"/>
      <c r="BE88" s="111"/>
      <c r="BF88" s="112"/>
      <c r="BG88" s="112"/>
      <c r="BH88" s="112"/>
      <c r="BI88" s="112"/>
      <c r="BJ88" s="112"/>
      <c r="BK88" s="112"/>
      <c r="BL88" s="112" t="s">
        <v>132</v>
      </c>
      <c r="BM88" s="112"/>
      <c r="BN88" s="112"/>
      <c r="BO88" s="112"/>
      <c r="BP88" s="133"/>
      <c r="BQ88" s="112"/>
      <c r="BR88" s="112"/>
      <c r="BS88" s="155">
        <f>COUNTIF(CB77:DF102,BL88)</f>
        <v>0</v>
      </c>
      <c r="BT88" s="155">
        <f>COUNTIF(CB77:DF102,BL88&amp;"/R")</f>
        <v>0</v>
      </c>
      <c r="BU88" s="156">
        <f t="shared" ref="BU88:BU96" si="8">SUM(BS88:BT88)</f>
        <v>0</v>
      </c>
      <c r="BV88" s="122"/>
      <c r="BW88" s="112"/>
      <c r="BX88" s="279"/>
      <c r="BY88" s="279"/>
      <c r="BZ88" s="112"/>
      <c r="CA88" s="112"/>
      <c r="CB88" s="111"/>
      <c r="CC88" s="123"/>
      <c r="CD88" s="123"/>
      <c r="CE88" s="123"/>
      <c r="CF88" s="123"/>
      <c r="CG88" s="123"/>
      <c r="CH88" s="123"/>
      <c r="CI88" s="123"/>
      <c r="CJ88" s="123"/>
      <c r="CK88" s="131"/>
      <c r="CL88" s="112"/>
      <c r="CM88" s="112"/>
      <c r="CN88" s="112"/>
      <c r="CO88" s="119"/>
      <c r="CP88" s="112"/>
      <c r="CQ88" s="112"/>
      <c r="CR88" s="198"/>
      <c r="CS88" s="198"/>
      <c r="CT88" s="126"/>
      <c r="CU88" s="123"/>
      <c r="CV88" s="123"/>
      <c r="CW88" s="118"/>
      <c r="CX88" s="118"/>
      <c r="CY88" s="123"/>
      <c r="CZ88" s="123"/>
      <c r="DA88" s="123"/>
      <c r="DB88" s="123"/>
      <c r="DC88" s="131"/>
      <c r="DD88" s="123"/>
      <c r="DE88" s="123"/>
      <c r="DF88" s="123"/>
      <c r="DG88" s="119"/>
      <c r="DH88" s="119"/>
    </row>
    <row r="89" spans="1:112" ht="15" customHeight="1">
      <c r="A89" s="111"/>
      <c r="B89" s="112"/>
      <c r="C89" s="112"/>
      <c r="D89" s="112"/>
      <c r="E89" s="112"/>
      <c r="F89" s="112"/>
      <c r="G89" s="112"/>
      <c r="H89" s="112" t="s">
        <v>135</v>
      </c>
      <c r="I89" s="112"/>
      <c r="J89" s="112"/>
      <c r="K89" s="112"/>
      <c r="L89" s="133"/>
      <c r="M89" s="112"/>
      <c r="N89" s="112"/>
      <c r="O89" s="155">
        <f>COUNTIF(X77:BB102,H89)</f>
        <v>0</v>
      </c>
      <c r="P89" s="155">
        <f>COUNTIF(X77:BB102,H89&amp;"/R")</f>
        <v>0</v>
      </c>
      <c r="Q89" s="156">
        <f t="shared" si="7"/>
        <v>0</v>
      </c>
      <c r="R89" s="122"/>
      <c r="S89" s="112"/>
      <c r="T89" s="279"/>
      <c r="U89" s="279"/>
      <c r="V89" s="112"/>
      <c r="W89" s="112"/>
      <c r="X89" s="111"/>
      <c r="Y89" s="267"/>
      <c r="Z89" s="267"/>
      <c r="AA89" s="273"/>
      <c r="AB89" s="273"/>
      <c r="AC89" s="273"/>
      <c r="AD89" s="273"/>
      <c r="AE89" s="267"/>
      <c r="AF89" s="267"/>
      <c r="AG89" s="253"/>
      <c r="AH89" s="253"/>
      <c r="AI89" s="253"/>
      <c r="AJ89" s="253"/>
      <c r="AK89" s="119"/>
      <c r="AL89" s="112"/>
      <c r="AM89" s="112"/>
      <c r="AN89" s="198"/>
      <c r="AO89" s="198"/>
      <c r="AP89" s="126"/>
      <c r="AQ89" s="267"/>
      <c r="AR89" s="267"/>
      <c r="AS89" s="270"/>
      <c r="AT89" s="270"/>
      <c r="AU89" s="270"/>
      <c r="AV89" s="270"/>
      <c r="AW89" s="264"/>
      <c r="AX89" s="264"/>
      <c r="AY89" s="253"/>
      <c r="AZ89" s="253"/>
      <c r="BA89" s="253"/>
      <c r="BB89" s="253"/>
      <c r="BC89" s="119"/>
      <c r="BD89" s="119"/>
      <c r="BE89" s="111"/>
      <c r="BF89" s="112"/>
      <c r="BG89" s="112"/>
      <c r="BH89" s="112"/>
      <c r="BI89" s="112"/>
      <c r="BJ89" s="112"/>
      <c r="BK89" s="112"/>
      <c r="BL89" s="112" t="s">
        <v>135</v>
      </c>
      <c r="BM89" s="112"/>
      <c r="BN89" s="112"/>
      <c r="BO89" s="112"/>
      <c r="BP89" s="133"/>
      <c r="BQ89" s="112"/>
      <c r="BR89" s="112"/>
      <c r="BS89" s="155">
        <f>COUNTIF(CB77:DF102,BL89)</f>
        <v>0</v>
      </c>
      <c r="BT89" s="155">
        <f>COUNTIF(CB77:DF102,BL89&amp;"/R")</f>
        <v>0</v>
      </c>
      <c r="BU89" s="156">
        <f t="shared" si="8"/>
        <v>0</v>
      </c>
      <c r="BV89" s="122"/>
      <c r="BW89" s="112"/>
      <c r="BX89" s="279"/>
      <c r="BY89" s="279"/>
      <c r="BZ89" s="112"/>
      <c r="CA89" s="112"/>
      <c r="CB89" s="111"/>
      <c r="CC89" s="267"/>
      <c r="CD89" s="267"/>
      <c r="CE89" s="273"/>
      <c r="CF89" s="273"/>
      <c r="CG89" s="273"/>
      <c r="CH89" s="273"/>
      <c r="CI89" s="267"/>
      <c r="CJ89" s="267"/>
      <c r="CK89" s="238"/>
      <c r="CL89" s="238"/>
      <c r="CM89" s="238"/>
      <c r="CN89" s="238"/>
      <c r="CO89" s="119"/>
      <c r="CP89" s="112"/>
      <c r="CQ89" s="112"/>
      <c r="CR89" s="198"/>
      <c r="CS89" s="198"/>
      <c r="CT89" s="126"/>
      <c r="CU89" s="267"/>
      <c r="CV89" s="267"/>
      <c r="CW89" s="270"/>
      <c r="CX89" s="270"/>
      <c r="CY89" s="270"/>
      <c r="CZ89" s="270"/>
      <c r="DA89" s="264"/>
      <c r="DB89" s="264"/>
      <c r="DC89" s="238"/>
      <c r="DD89" s="238"/>
      <c r="DE89" s="238"/>
      <c r="DF89" s="238"/>
      <c r="DG89" s="119"/>
      <c r="DH89" s="119"/>
    </row>
    <row r="90" spans="1:112" ht="15" customHeight="1">
      <c r="A90" s="111"/>
      <c r="B90" s="112"/>
      <c r="C90" s="112"/>
      <c r="D90" s="112"/>
      <c r="E90" s="112"/>
      <c r="F90" s="112"/>
      <c r="G90" s="112"/>
      <c r="H90" s="112" t="s">
        <v>45</v>
      </c>
      <c r="I90" s="112"/>
      <c r="J90" s="112"/>
      <c r="K90" s="112"/>
      <c r="L90" s="133"/>
      <c r="M90" s="112"/>
      <c r="N90" s="112"/>
      <c r="O90" s="155">
        <f>COUNTIF(X77:BB102,H90)</f>
        <v>0</v>
      </c>
      <c r="P90" s="155">
        <f>COUNTIF(X77:BB102,H90&amp;"/R")</f>
        <v>0</v>
      </c>
      <c r="Q90" s="156">
        <f t="shared" si="7"/>
        <v>0</v>
      </c>
      <c r="R90" s="122"/>
      <c r="S90" s="112"/>
      <c r="T90" s="279"/>
      <c r="U90" s="279"/>
      <c r="V90" s="198" t="s">
        <v>13</v>
      </c>
      <c r="W90" s="112"/>
      <c r="X90" s="111"/>
      <c r="Y90" s="268"/>
      <c r="Z90" s="268"/>
      <c r="AA90" s="274"/>
      <c r="AB90" s="274"/>
      <c r="AC90" s="274"/>
      <c r="AD90" s="274"/>
      <c r="AE90" s="268"/>
      <c r="AF90" s="268"/>
      <c r="AG90" s="254"/>
      <c r="AH90" s="254"/>
      <c r="AI90" s="254"/>
      <c r="AJ90" s="254"/>
      <c r="AK90" s="119"/>
      <c r="AL90" s="112"/>
      <c r="AM90" s="112"/>
      <c r="AN90" s="198" t="s">
        <v>14</v>
      </c>
      <c r="AO90" s="198"/>
      <c r="AP90" s="126"/>
      <c r="AQ90" s="268"/>
      <c r="AR90" s="268"/>
      <c r="AS90" s="271"/>
      <c r="AT90" s="271"/>
      <c r="AU90" s="271"/>
      <c r="AV90" s="271"/>
      <c r="AW90" s="265"/>
      <c r="AX90" s="265"/>
      <c r="AY90" s="254"/>
      <c r="AZ90" s="254"/>
      <c r="BA90" s="254"/>
      <c r="BB90" s="254"/>
      <c r="BC90" s="119"/>
      <c r="BD90" s="119"/>
      <c r="BE90" s="111"/>
      <c r="BF90" s="112"/>
      <c r="BG90" s="112"/>
      <c r="BH90" s="112"/>
      <c r="BI90" s="112"/>
      <c r="BJ90" s="112"/>
      <c r="BK90" s="112"/>
      <c r="BL90" s="112" t="s">
        <v>45</v>
      </c>
      <c r="BM90" s="112"/>
      <c r="BN90" s="112"/>
      <c r="BO90" s="112"/>
      <c r="BP90" s="133"/>
      <c r="BQ90" s="112"/>
      <c r="BR90" s="112"/>
      <c r="BS90" s="155">
        <f>COUNTIF(CB77:DF102,BL90)</f>
        <v>0</v>
      </c>
      <c r="BT90" s="155">
        <f>COUNTIF(CB77:DF102,BL90&amp;"/R")</f>
        <v>0</v>
      </c>
      <c r="BU90" s="156">
        <f t="shared" si="8"/>
        <v>0</v>
      </c>
      <c r="BV90" s="122"/>
      <c r="BW90" s="112"/>
      <c r="BX90" s="279"/>
      <c r="BY90" s="279"/>
      <c r="BZ90" s="198" t="s">
        <v>13</v>
      </c>
      <c r="CA90" s="112"/>
      <c r="CB90" s="111"/>
      <c r="CC90" s="268"/>
      <c r="CD90" s="268"/>
      <c r="CE90" s="274"/>
      <c r="CF90" s="274"/>
      <c r="CG90" s="274"/>
      <c r="CH90" s="274"/>
      <c r="CI90" s="268"/>
      <c r="CJ90" s="268"/>
      <c r="CK90" s="239"/>
      <c r="CL90" s="239"/>
      <c r="CM90" s="239"/>
      <c r="CN90" s="239"/>
      <c r="CO90" s="119"/>
      <c r="CP90" s="112"/>
      <c r="CQ90" s="112"/>
      <c r="CR90" s="198" t="s">
        <v>14</v>
      </c>
      <c r="CS90" s="198"/>
      <c r="CT90" s="126"/>
      <c r="CU90" s="268"/>
      <c r="CV90" s="268"/>
      <c r="CW90" s="271"/>
      <c r="CX90" s="271"/>
      <c r="CY90" s="271"/>
      <c r="CZ90" s="271"/>
      <c r="DA90" s="265"/>
      <c r="DB90" s="265"/>
      <c r="DC90" s="239"/>
      <c r="DD90" s="239"/>
      <c r="DE90" s="239"/>
      <c r="DF90" s="239"/>
      <c r="DG90" s="119"/>
      <c r="DH90" s="119"/>
    </row>
    <row r="91" spans="1:112" ht="15" customHeight="1">
      <c r="A91" s="111"/>
      <c r="B91" s="112"/>
      <c r="C91" s="112"/>
      <c r="D91" s="112"/>
      <c r="E91" s="112"/>
      <c r="F91" s="112"/>
      <c r="G91" s="112"/>
      <c r="H91" s="112" t="s">
        <v>46</v>
      </c>
      <c r="I91" s="112"/>
      <c r="J91" s="112"/>
      <c r="K91" s="112"/>
      <c r="L91" s="133"/>
      <c r="M91" s="112"/>
      <c r="N91" s="112"/>
      <c r="O91" s="155">
        <f>COUNTIF(X77:BB102,H91)</f>
        <v>0</v>
      </c>
      <c r="P91" s="155">
        <f>COUNTIF(X77:BB102,H91&amp;"/R")</f>
        <v>0</v>
      </c>
      <c r="Q91" s="156">
        <f t="shared" si="7"/>
        <v>0</v>
      </c>
      <c r="R91" s="122"/>
      <c r="S91" s="112"/>
      <c r="T91" s="279"/>
      <c r="U91" s="279"/>
      <c r="V91" s="112"/>
      <c r="W91" s="112"/>
      <c r="X91" s="111"/>
      <c r="Y91" s="269"/>
      <c r="Z91" s="269"/>
      <c r="AA91" s="275"/>
      <c r="AB91" s="275"/>
      <c r="AC91" s="275"/>
      <c r="AD91" s="275"/>
      <c r="AE91" s="269"/>
      <c r="AF91" s="269"/>
      <c r="AG91" s="255"/>
      <c r="AH91" s="255"/>
      <c r="AI91" s="254"/>
      <c r="AJ91" s="254"/>
      <c r="AK91" s="119"/>
      <c r="AL91" s="112"/>
      <c r="AM91" s="112"/>
      <c r="AN91" s="198"/>
      <c r="AO91" s="198"/>
      <c r="AP91" s="126"/>
      <c r="AQ91" s="269"/>
      <c r="AR91" s="269"/>
      <c r="AS91" s="272"/>
      <c r="AT91" s="272"/>
      <c r="AU91" s="272"/>
      <c r="AV91" s="272"/>
      <c r="AW91" s="266"/>
      <c r="AX91" s="266"/>
      <c r="AY91" s="255"/>
      <c r="AZ91" s="255"/>
      <c r="BA91" s="254"/>
      <c r="BB91" s="254"/>
      <c r="BC91" s="119"/>
      <c r="BD91" s="119"/>
      <c r="BE91" s="111"/>
      <c r="BF91" s="112"/>
      <c r="BG91" s="112"/>
      <c r="BH91" s="112"/>
      <c r="BI91" s="112"/>
      <c r="BJ91" s="112"/>
      <c r="BK91" s="112"/>
      <c r="BL91" s="112" t="s">
        <v>46</v>
      </c>
      <c r="BM91" s="112"/>
      <c r="BN91" s="112"/>
      <c r="BO91" s="112"/>
      <c r="BP91" s="133"/>
      <c r="BQ91" s="112"/>
      <c r="BR91" s="112"/>
      <c r="BS91" s="155">
        <f>COUNTIF(CB77:DF102,BL91)</f>
        <v>0</v>
      </c>
      <c r="BT91" s="155">
        <f>COUNTIF(CB77:DF102,BL91&amp;"/R")</f>
        <v>0</v>
      </c>
      <c r="BU91" s="156">
        <f t="shared" si="8"/>
        <v>0</v>
      </c>
      <c r="BV91" s="122"/>
      <c r="BW91" s="112"/>
      <c r="BX91" s="279"/>
      <c r="BY91" s="279"/>
      <c r="BZ91" s="112"/>
      <c r="CA91" s="112"/>
      <c r="CB91" s="111"/>
      <c r="CC91" s="269"/>
      <c r="CD91" s="269"/>
      <c r="CE91" s="275"/>
      <c r="CF91" s="275"/>
      <c r="CG91" s="275"/>
      <c r="CH91" s="275"/>
      <c r="CI91" s="269"/>
      <c r="CJ91" s="269"/>
      <c r="CK91" s="240"/>
      <c r="CL91" s="240"/>
      <c r="CM91" s="239"/>
      <c r="CN91" s="239"/>
      <c r="CO91" s="119"/>
      <c r="CP91" s="112"/>
      <c r="CQ91" s="112"/>
      <c r="CR91" s="198"/>
      <c r="CS91" s="198"/>
      <c r="CT91" s="126"/>
      <c r="CU91" s="269"/>
      <c r="CV91" s="269"/>
      <c r="CW91" s="272"/>
      <c r="CX91" s="272"/>
      <c r="CY91" s="272"/>
      <c r="CZ91" s="272"/>
      <c r="DA91" s="266"/>
      <c r="DB91" s="266"/>
      <c r="DC91" s="240"/>
      <c r="DD91" s="240"/>
      <c r="DE91" s="239"/>
      <c r="DF91" s="239"/>
      <c r="DG91" s="119"/>
      <c r="DH91" s="119"/>
    </row>
    <row r="92" spans="1:112" ht="15" customHeight="1">
      <c r="A92" s="111"/>
      <c r="B92" s="112"/>
      <c r="C92" s="112"/>
      <c r="D92" s="112"/>
      <c r="E92" s="112"/>
      <c r="F92" s="112"/>
      <c r="G92" s="112"/>
      <c r="H92" s="112" t="s">
        <v>79</v>
      </c>
      <c r="I92" s="112"/>
      <c r="J92" s="112"/>
      <c r="K92" s="112"/>
      <c r="L92" s="112"/>
      <c r="M92" s="112"/>
      <c r="N92" s="112"/>
      <c r="O92" s="155">
        <f>COUNTIF(X77:BB102,H92)</f>
        <v>0</v>
      </c>
      <c r="P92" s="155">
        <f>COUNTIF(X77:BB102,H92&amp;"/R")</f>
        <v>0</v>
      </c>
      <c r="Q92" s="156">
        <f t="shared" si="7"/>
        <v>0</v>
      </c>
      <c r="R92" s="122"/>
      <c r="S92" s="112"/>
      <c r="T92" s="279"/>
      <c r="U92" s="279"/>
      <c r="V92" s="112"/>
      <c r="W92" s="112"/>
      <c r="X92" s="111"/>
      <c r="Y92" s="120"/>
      <c r="Z92" s="120"/>
      <c r="AA92" s="165"/>
      <c r="AB92" s="165"/>
      <c r="AC92" s="165"/>
      <c r="AD92" s="165"/>
      <c r="AE92" s="164"/>
      <c r="AF92" s="164"/>
      <c r="AG92" s="164"/>
      <c r="AH92" s="164"/>
      <c r="AI92" s="255"/>
      <c r="AJ92" s="255"/>
      <c r="AK92" s="119"/>
      <c r="AL92" s="112"/>
      <c r="AM92" s="112"/>
      <c r="AN92" s="198"/>
      <c r="AO92" s="198"/>
      <c r="AP92" s="126"/>
      <c r="AQ92" s="164"/>
      <c r="AR92" s="164"/>
      <c r="AS92" s="120"/>
      <c r="AT92" s="120"/>
      <c r="AU92" s="120"/>
      <c r="AV92" s="120"/>
      <c r="AW92" s="120"/>
      <c r="AX92" s="120"/>
      <c r="AY92" s="195"/>
      <c r="AZ92" s="195"/>
      <c r="BA92" s="255"/>
      <c r="BB92" s="255"/>
      <c r="BC92" s="119"/>
      <c r="BD92" s="119"/>
      <c r="BE92" s="111"/>
      <c r="BF92" s="112"/>
      <c r="BG92" s="112"/>
      <c r="BH92" s="112"/>
      <c r="BI92" s="112"/>
      <c r="BJ92" s="112"/>
      <c r="BK92" s="112"/>
      <c r="BL92" s="112" t="s">
        <v>79</v>
      </c>
      <c r="BM92" s="112"/>
      <c r="BN92" s="112"/>
      <c r="BO92" s="112"/>
      <c r="BP92" s="112"/>
      <c r="BQ92" s="112"/>
      <c r="BR92" s="112"/>
      <c r="BS92" s="155">
        <f>COUNTIF(CB77:DF102,BL92)</f>
        <v>0</v>
      </c>
      <c r="BT92" s="155">
        <f>COUNTIF(CB77:DF102,BL92&amp;"/R")</f>
        <v>0</v>
      </c>
      <c r="BU92" s="156">
        <f t="shared" si="8"/>
        <v>0</v>
      </c>
      <c r="BV92" s="122"/>
      <c r="BW92" s="112"/>
      <c r="BX92" s="279"/>
      <c r="BY92" s="279"/>
      <c r="BZ92" s="112"/>
      <c r="CA92" s="112"/>
      <c r="CB92" s="111"/>
      <c r="CC92" s="120"/>
      <c r="CD92" s="120"/>
      <c r="CE92" s="134"/>
      <c r="CF92" s="134"/>
      <c r="CG92" s="134"/>
      <c r="CH92" s="134"/>
      <c r="CI92" s="112"/>
      <c r="CJ92" s="112"/>
      <c r="CK92" s="112"/>
      <c r="CL92" s="112"/>
      <c r="CM92" s="240"/>
      <c r="CN92" s="240"/>
      <c r="CO92" s="119"/>
      <c r="CP92" s="112"/>
      <c r="CQ92" s="112"/>
      <c r="CR92" s="198"/>
      <c r="CS92" s="198"/>
      <c r="CT92" s="126"/>
      <c r="CU92" s="112"/>
      <c r="CV92" s="112"/>
      <c r="CW92" s="120"/>
      <c r="CX92" s="120"/>
      <c r="CY92" s="120"/>
      <c r="CZ92" s="120"/>
      <c r="DA92" s="120"/>
      <c r="DB92" s="120"/>
      <c r="DC92" s="112"/>
      <c r="DD92" s="112"/>
      <c r="DE92" s="240"/>
      <c r="DF92" s="240"/>
      <c r="DG92" s="119"/>
      <c r="DH92" s="119"/>
    </row>
    <row r="93" spans="1:112" ht="15" customHeight="1">
      <c r="A93" s="111"/>
      <c r="B93" s="112"/>
      <c r="C93" s="112"/>
      <c r="D93" s="112"/>
      <c r="E93" s="112"/>
      <c r="F93" s="112"/>
      <c r="G93" s="112"/>
      <c r="H93" s="112" t="s">
        <v>50</v>
      </c>
      <c r="I93" s="112"/>
      <c r="J93" s="112"/>
      <c r="K93" s="112"/>
      <c r="L93" s="133"/>
      <c r="M93" s="112"/>
      <c r="N93" s="112"/>
      <c r="O93" s="155">
        <f>COUNTIF(X77:BB102,H93)</f>
        <v>0</v>
      </c>
      <c r="P93" s="155">
        <f>COUNTIF(X77:BB102,H93&amp;"/R")</f>
        <v>0</v>
      </c>
      <c r="Q93" s="156">
        <f t="shared" si="7"/>
        <v>0</v>
      </c>
      <c r="R93" s="122"/>
      <c r="S93" s="112"/>
      <c r="T93" s="279"/>
      <c r="U93" s="279"/>
      <c r="V93" s="112"/>
      <c r="W93" s="112"/>
      <c r="X93" s="111"/>
      <c r="Y93" s="123"/>
      <c r="Z93" s="123"/>
      <c r="AA93" s="123"/>
      <c r="AB93" s="123"/>
      <c r="AC93" s="123"/>
      <c r="AD93" s="123"/>
      <c r="AE93" s="123"/>
      <c r="AF93" s="123"/>
      <c r="AG93" s="131"/>
      <c r="AH93" s="118"/>
      <c r="AI93" s="118"/>
      <c r="AJ93" s="118"/>
      <c r="AK93" s="119"/>
      <c r="AL93" s="112"/>
      <c r="AM93" s="112"/>
      <c r="AN93" s="198"/>
      <c r="AO93" s="198"/>
      <c r="AP93" s="126"/>
      <c r="AQ93" s="118"/>
      <c r="AR93" s="118"/>
      <c r="AS93" s="118"/>
      <c r="AT93" s="118"/>
      <c r="AU93" s="118"/>
      <c r="AV93" s="118"/>
      <c r="AW93" s="123"/>
      <c r="AX93" s="123"/>
      <c r="AY93" s="131"/>
      <c r="AZ93" s="112"/>
      <c r="BA93" s="112"/>
      <c r="BB93" s="112"/>
      <c r="BC93" s="119"/>
      <c r="BD93" s="119"/>
      <c r="BE93" s="111"/>
      <c r="BF93" s="112"/>
      <c r="BG93" s="112"/>
      <c r="BH93" s="112"/>
      <c r="BI93" s="112"/>
      <c r="BJ93" s="112"/>
      <c r="BK93" s="112"/>
      <c r="BL93" s="112" t="s">
        <v>50</v>
      </c>
      <c r="BM93" s="112"/>
      <c r="BN93" s="112"/>
      <c r="BO93" s="112"/>
      <c r="BP93" s="133"/>
      <c r="BQ93" s="112"/>
      <c r="BR93" s="112"/>
      <c r="BS93" s="155">
        <f>COUNTIF(CB77:DF102,BL93)</f>
        <v>0</v>
      </c>
      <c r="BT93" s="155">
        <f>COUNTIF(CB77:DF102,BL93&amp;"/R")</f>
        <v>0</v>
      </c>
      <c r="BU93" s="156">
        <f t="shared" si="8"/>
        <v>0</v>
      </c>
      <c r="BV93" s="122"/>
      <c r="BW93" s="112"/>
      <c r="BX93" s="279"/>
      <c r="BY93" s="279"/>
      <c r="BZ93" s="112"/>
      <c r="CA93" s="112"/>
      <c r="CB93" s="111"/>
      <c r="CC93" s="123"/>
      <c r="CD93" s="123"/>
      <c r="CE93" s="123"/>
      <c r="CF93" s="123"/>
      <c r="CG93" s="123"/>
      <c r="CH93" s="123"/>
      <c r="CI93" s="123"/>
      <c r="CJ93" s="123"/>
      <c r="CK93" s="131"/>
      <c r="CL93" s="118"/>
      <c r="CM93" s="118"/>
      <c r="CN93" s="118"/>
      <c r="CO93" s="119"/>
      <c r="CP93" s="112"/>
      <c r="CQ93" s="112"/>
      <c r="CR93" s="198"/>
      <c r="CS93" s="198"/>
      <c r="CT93" s="126"/>
      <c r="CU93" s="118"/>
      <c r="CV93" s="118"/>
      <c r="CW93" s="118"/>
      <c r="CX93" s="118"/>
      <c r="CY93" s="118"/>
      <c r="CZ93" s="118"/>
      <c r="DA93" s="123"/>
      <c r="DB93" s="123"/>
      <c r="DC93" s="131"/>
      <c r="DD93" s="112"/>
      <c r="DE93" s="112"/>
      <c r="DF93" s="112"/>
      <c r="DG93" s="119"/>
      <c r="DH93" s="119"/>
    </row>
    <row r="94" spans="1:112" ht="15" customHeight="1">
      <c r="A94" s="111"/>
      <c r="B94" s="112"/>
      <c r="C94" s="112"/>
      <c r="D94" s="112"/>
      <c r="E94" s="112"/>
      <c r="F94" s="112"/>
      <c r="G94" s="112"/>
      <c r="H94" s="112" t="s">
        <v>12</v>
      </c>
      <c r="I94" s="135"/>
      <c r="J94" s="135"/>
      <c r="K94" s="135"/>
      <c r="L94" s="133"/>
      <c r="M94" s="135"/>
      <c r="N94" s="135"/>
      <c r="O94" s="155">
        <f>COUNTIF(X77:BB102,H94)</f>
        <v>0</v>
      </c>
      <c r="P94" s="155">
        <f>COUNTIF(X77:BB102,H94&amp;"/R")</f>
        <v>0</v>
      </c>
      <c r="Q94" s="156">
        <f t="shared" si="7"/>
        <v>0</v>
      </c>
      <c r="R94" s="112"/>
      <c r="S94" s="112"/>
      <c r="T94" s="112"/>
      <c r="U94" s="112"/>
      <c r="V94" s="112"/>
      <c r="W94" s="112"/>
      <c r="X94" s="111"/>
      <c r="Y94" s="264"/>
      <c r="Z94" s="264"/>
      <c r="AA94" s="264"/>
      <c r="AB94" s="264"/>
      <c r="AC94" s="264"/>
      <c r="AD94" s="264"/>
      <c r="AE94" s="264"/>
      <c r="AF94" s="264"/>
      <c r="AG94" s="253"/>
      <c r="AH94" s="253"/>
      <c r="AI94" s="253"/>
      <c r="AJ94" s="253"/>
      <c r="AK94" s="119"/>
      <c r="AL94" s="112"/>
      <c r="AM94" s="112"/>
      <c r="AN94" s="198"/>
      <c r="AO94" s="198"/>
      <c r="AP94" s="126"/>
      <c r="AQ94" s="267"/>
      <c r="AR94" s="267"/>
      <c r="AS94" s="270"/>
      <c r="AT94" s="270"/>
      <c r="AU94" s="270"/>
      <c r="AV94" s="270"/>
      <c r="AW94" s="264"/>
      <c r="AX94" s="264"/>
      <c r="AY94" s="253"/>
      <c r="AZ94" s="253"/>
      <c r="BA94" s="253"/>
      <c r="BB94" s="253"/>
      <c r="BC94" s="119"/>
      <c r="BD94" s="119"/>
      <c r="BE94" s="111"/>
      <c r="BF94" s="112"/>
      <c r="BG94" s="112"/>
      <c r="BH94" s="112"/>
      <c r="BI94" s="112"/>
      <c r="BJ94" s="112"/>
      <c r="BK94" s="112"/>
      <c r="BL94" s="112" t="s">
        <v>12</v>
      </c>
      <c r="BM94" s="135"/>
      <c r="BN94" s="135"/>
      <c r="BO94" s="135"/>
      <c r="BP94" s="133"/>
      <c r="BQ94" s="135"/>
      <c r="BR94" s="135"/>
      <c r="BS94" s="155">
        <f>COUNTIF(CB77:DF102,BL94)</f>
        <v>0</v>
      </c>
      <c r="BT94" s="155">
        <f>COUNTIF(CB77:DF102,BL94&amp;"/R")</f>
        <v>0</v>
      </c>
      <c r="BU94" s="156">
        <f t="shared" si="8"/>
        <v>0</v>
      </c>
      <c r="BV94" s="112"/>
      <c r="BW94" s="112"/>
      <c r="BX94" s="112"/>
      <c r="BY94" s="112"/>
      <c r="BZ94" s="112"/>
      <c r="CA94" s="112"/>
      <c r="CB94" s="111"/>
      <c r="CC94" s="264"/>
      <c r="CD94" s="264"/>
      <c r="CE94" s="264"/>
      <c r="CF94" s="264"/>
      <c r="CG94" s="264"/>
      <c r="CH94" s="264"/>
      <c r="CI94" s="264"/>
      <c r="CJ94" s="264"/>
      <c r="CK94" s="238"/>
      <c r="CL94" s="238"/>
      <c r="CM94" s="238"/>
      <c r="CN94" s="238"/>
      <c r="CO94" s="119"/>
      <c r="CP94" s="112"/>
      <c r="CQ94" s="112"/>
      <c r="CR94" s="198"/>
      <c r="CS94" s="198"/>
      <c r="CT94" s="126"/>
      <c r="CU94" s="267"/>
      <c r="CV94" s="267"/>
      <c r="CW94" s="270"/>
      <c r="CX94" s="270"/>
      <c r="CY94" s="270"/>
      <c r="CZ94" s="270"/>
      <c r="DA94" s="264"/>
      <c r="DB94" s="264"/>
      <c r="DC94" s="238"/>
      <c r="DD94" s="238"/>
      <c r="DE94" s="238"/>
      <c r="DF94" s="238"/>
      <c r="DG94" s="119"/>
      <c r="DH94" s="119"/>
    </row>
    <row r="95" spans="1:112" ht="15" customHeight="1">
      <c r="A95" s="111"/>
      <c r="B95" s="112"/>
      <c r="C95" s="112"/>
      <c r="D95" s="112"/>
      <c r="E95" s="112"/>
      <c r="F95" s="112"/>
      <c r="G95" s="112"/>
      <c r="H95" s="112" t="s">
        <v>78</v>
      </c>
      <c r="I95" s="112"/>
      <c r="J95" s="112"/>
      <c r="K95" s="112"/>
      <c r="L95" s="112"/>
      <c r="M95" s="112"/>
      <c r="N95" s="112"/>
      <c r="O95" s="155">
        <f>COUNTIF(X77:BB102,H95)</f>
        <v>0</v>
      </c>
      <c r="P95" s="155">
        <f>COUNTIF(X77:BB102,H95&amp;"/R")</f>
        <v>0</v>
      </c>
      <c r="Q95" s="156">
        <f t="shared" si="7"/>
        <v>0</v>
      </c>
      <c r="R95" s="112"/>
      <c r="S95" s="112"/>
      <c r="T95" s="112"/>
      <c r="U95" s="112"/>
      <c r="V95" s="198" t="s">
        <v>15</v>
      </c>
      <c r="W95" s="112"/>
      <c r="X95" s="111"/>
      <c r="Y95" s="265"/>
      <c r="Z95" s="265"/>
      <c r="AA95" s="265"/>
      <c r="AB95" s="265"/>
      <c r="AC95" s="265"/>
      <c r="AD95" s="265"/>
      <c r="AE95" s="265"/>
      <c r="AF95" s="265"/>
      <c r="AG95" s="254"/>
      <c r="AH95" s="254"/>
      <c r="AI95" s="254"/>
      <c r="AJ95" s="254"/>
      <c r="AK95" s="119"/>
      <c r="AL95" s="112"/>
      <c r="AM95" s="112"/>
      <c r="AN95" s="198" t="s">
        <v>16</v>
      </c>
      <c r="AO95" s="198"/>
      <c r="AP95" s="126"/>
      <c r="AQ95" s="268"/>
      <c r="AR95" s="268"/>
      <c r="AS95" s="271"/>
      <c r="AT95" s="271"/>
      <c r="AU95" s="271"/>
      <c r="AV95" s="271"/>
      <c r="AW95" s="265"/>
      <c r="AX95" s="265"/>
      <c r="AY95" s="254"/>
      <c r="AZ95" s="254"/>
      <c r="BA95" s="254"/>
      <c r="BB95" s="254"/>
      <c r="BC95" s="119"/>
      <c r="BD95" s="119"/>
      <c r="BE95" s="111"/>
      <c r="BF95" s="112"/>
      <c r="BG95" s="112"/>
      <c r="BH95" s="112"/>
      <c r="BI95" s="112"/>
      <c r="BJ95" s="112"/>
      <c r="BK95" s="112"/>
      <c r="BL95" s="112" t="s">
        <v>78</v>
      </c>
      <c r="BM95" s="112"/>
      <c r="BN95" s="112"/>
      <c r="BO95" s="112"/>
      <c r="BP95" s="112"/>
      <c r="BQ95" s="112"/>
      <c r="BR95" s="112"/>
      <c r="BS95" s="155">
        <f>COUNTIF(CB77:DF102,BL95)</f>
        <v>0</v>
      </c>
      <c r="BT95" s="155">
        <f>COUNTIF(CB77:DF102,BL95&amp;"/R")</f>
        <v>0</v>
      </c>
      <c r="BU95" s="156">
        <f t="shared" si="8"/>
        <v>0</v>
      </c>
      <c r="BV95" s="112"/>
      <c r="BW95" s="112"/>
      <c r="BX95" s="112"/>
      <c r="BY95" s="112"/>
      <c r="BZ95" s="198" t="s">
        <v>15</v>
      </c>
      <c r="CA95" s="112"/>
      <c r="CB95" s="111"/>
      <c r="CC95" s="265"/>
      <c r="CD95" s="265"/>
      <c r="CE95" s="265"/>
      <c r="CF95" s="265"/>
      <c r="CG95" s="265"/>
      <c r="CH95" s="265"/>
      <c r="CI95" s="265"/>
      <c r="CJ95" s="265"/>
      <c r="CK95" s="239"/>
      <c r="CL95" s="239"/>
      <c r="CM95" s="239"/>
      <c r="CN95" s="239"/>
      <c r="CO95" s="119"/>
      <c r="CP95" s="112"/>
      <c r="CQ95" s="112"/>
      <c r="CR95" s="198" t="s">
        <v>16</v>
      </c>
      <c r="CS95" s="198"/>
      <c r="CT95" s="126"/>
      <c r="CU95" s="268"/>
      <c r="CV95" s="268"/>
      <c r="CW95" s="271"/>
      <c r="CX95" s="271"/>
      <c r="CY95" s="271"/>
      <c r="CZ95" s="271"/>
      <c r="DA95" s="265"/>
      <c r="DB95" s="265"/>
      <c r="DC95" s="239"/>
      <c r="DD95" s="239"/>
      <c r="DE95" s="239"/>
      <c r="DF95" s="239"/>
      <c r="DG95" s="119"/>
      <c r="DH95" s="119"/>
    </row>
    <row r="96" spans="1:112" ht="15" customHeight="1">
      <c r="A96" s="111"/>
      <c r="B96" s="112"/>
      <c r="C96" s="112"/>
      <c r="D96" s="112"/>
      <c r="E96" s="112"/>
      <c r="F96" s="112"/>
      <c r="G96" s="112"/>
      <c r="H96" s="112" t="s">
        <v>37</v>
      </c>
      <c r="I96" s="112"/>
      <c r="J96" s="112"/>
      <c r="K96" s="112"/>
      <c r="L96" s="133"/>
      <c r="M96" s="112"/>
      <c r="N96" s="112"/>
      <c r="O96" s="155">
        <f>COUNTIF(X77:BB102,H96)</f>
        <v>0</v>
      </c>
      <c r="P96" s="155">
        <f>COUNTIF(X77:BB102,H96&amp;"/R")</f>
        <v>0</v>
      </c>
      <c r="Q96" s="156">
        <f t="shared" si="7"/>
        <v>0</v>
      </c>
      <c r="R96" s="112"/>
      <c r="S96" s="112"/>
      <c r="T96" s="112"/>
      <c r="U96" s="112"/>
      <c r="V96" s="112"/>
      <c r="W96" s="112"/>
      <c r="X96" s="111"/>
      <c r="Y96" s="266"/>
      <c r="Z96" s="266"/>
      <c r="AA96" s="266"/>
      <c r="AB96" s="266"/>
      <c r="AC96" s="266"/>
      <c r="AD96" s="266"/>
      <c r="AE96" s="266"/>
      <c r="AF96" s="266"/>
      <c r="AG96" s="255"/>
      <c r="AH96" s="255"/>
      <c r="AI96" s="254"/>
      <c r="AJ96" s="254"/>
      <c r="AK96" s="119"/>
      <c r="AL96" s="112"/>
      <c r="AM96" s="112"/>
      <c r="AN96" s="198"/>
      <c r="AO96" s="198"/>
      <c r="AP96" s="126"/>
      <c r="AQ96" s="269"/>
      <c r="AR96" s="269"/>
      <c r="AS96" s="272"/>
      <c r="AT96" s="272"/>
      <c r="AU96" s="272"/>
      <c r="AV96" s="272"/>
      <c r="AW96" s="266"/>
      <c r="AX96" s="266"/>
      <c r="AY96" s="255"/>
      <c r="AZ96" s="255"/>
      <c r="BA96" s="254"/>
      <c r="BB96" s="254"/>
      <c r="BC96" s="119"/>
      <c r="BD96" s="119"/>
      <c r="BE96" s="111"/>
      <c r="BF96" s="112"/>
      <c r="BG96" s="112"/>
      <c r="BH96" s="112"/>
      <c r="BI96" s="112"/>
      <c r="BJ96" s="112"/>
      <c r="BK96" s="112"/>
      <c r="BL96" s="112" t="s">
        <v>37</v>
      </c>
      <c r="BM96" s="112"/>
      <c r="BN96" s="112"/>
      <c r="BO96" s="112"/>
      <c r="BP96" s="133"/>
      <c r="BQ96" s="112"/>
      <c r="BR96" s="112"/>
      <c r="BS96" s="155">
        <f>COUNTIF(CB77:DF102,BL96)</f>
        <v>0</v>
      </c>
      <c r="BT96" s="155">
        <f>COUNTIF(CB77:DF102,BL96&amp;"/R")</f>
        <v>0</v>
      </c>
      <c r="BU96" s="156">
        <f t="shared" si="8"/>
        <v>0</v>
      </c>
      <c r="BV96" s="112"/>
      <c r="BW96" s="112"/>
      <c r="BX96" s="112"/>
      <c r="BY96" s="112"/>
      <c r="BZ96" s="112"/>
      <c r="CA96" s="112"/>
      <c r="CB96" s="111"/>
      <c r="CC96" s="266"/>
      <c r="CD96" s="266"/>
      <c r="CE96" s="266"/>
      <c r="CF96" s="266"/>
      <c r="CG96" s="266"/>
      <c r="CH96" s="266"/>
      <c r="CI96" s="266"/>
      <c r="CJ96" s="266"/>
      <c r="CK96" s="240"/>
      <c r="CL96" s="240"/>
      <c r="CM96" s="239"/>
      <c r="CN96" s="239"/>
      <c r="CO96" s="119"/>
      <c r="CP96" s="112"/>
      <c r="CQ96" s="112"/>
      <c r="CR96" s="198"/>
      <c r="CS96" s="198"/>
      <c r="CT96" s="126"/>
      <c r="CU96" s="269"/>
      <c r="CV96" s="269"/>
      <c r="CW96" s="272"/>
      <c r="CX96" s="272"/>
      <c r="CY96" s="272"/>
      <c r="CZ96" s="272"/>
      <c r="DA96" s="266"/>
      <c r="DB96" s="266"/>
      <c r="DC96" s="240"/>
      <c r="DD96" s="240"/>
      <c r="DE96" s="239"/>
      <c r="DF96" s="239"/>
      <c r="DG96" s="119"/>
      <c r="DH96" s="119"/>
    </row>
    <row r="97" spans="1:112" ht="15" customHeight="1">
      <c r="A97" s="158"/>
      <c r="B97" s="122"/>
      <c r="C97" s="122"/>
      <c r="D97" s="122"/>
      <c r="E97" s="122"/>
      <c r="F97" s="122"/>
      <c r="G97" s="122"/>
      <c r="H97" s="112" t="s">
        <v>80</v>
      </c>
      <c r="I97" s="112"/>
      <c r="J97" s="122"/>
      <c r="K97" s="122"/>
      <c r="L97" s="122"/>
      <c r="M97" s="122"/>
      <c r="N97" s="122"/>
      <c r="O97" s="122"/>
      <c r="P97" s="198"/>
      <c r="Q97" s="155">
        <f>COUNTIF(Y77:BC105,H97)</f>
        <v>0</v>
      </c>
      <c r="R97" s="122"/>
      <c r="S97" s="112"/>
      <c r="T97" s="112"/>
      <c r="U97" s="112"/>
      <c r="V97" s="112"/>
      <c r="W97" s="112"/>
      <c r="X97" s="111"/>
      <c r="Y97" s="120"/>
      <c r="Z97" s="120"/>
      <c r="AA97" s="120"/>
      <c r="AB97" s="120"/>
      <c r="AC97" s="165"/>
      <c r="AD97" s="165"/>
      <c r="AE97" s="165"/>
      <c r="AF97" s="165"/>
      <c r="AG97" s="164"/>
      <c r="AH97" s="164"/>
      <c r="AI97" s="255"/>
      <c r="AJ97" s="255"/>
      <c r="AK97" s="119"/>
      <c r="AL97" s="112"/>
      <c r="AM97" s="112"/>
      <c r="AN97" s="198"/>
      <c r="AO97" s="198"/>
      <c r="AP97" s="126"/>
      <c r="AQ97" s="164"/>
      <c r="AR97" s="164"/>
      <c r="AS97" s="120"/>
      <c r="AT97" s="120"/>
      <c r="AU97" s="120"/>
      <c r="AV97" s="120"/>
      <c r="AW97" s="120"/>
      <c r="AX97" s="120"/>
      <c r="AY97" s="195"/>
      <c r="AZ97" s="195"/>
      <c r="BA97" s="255"/>
      <c r="BB97" s="255"/>
      <c r="BC97" s="119"/>
      <c r="BD97" s="119"/>
      <c r="BE97" s="158"/>
      <c r="BF97" s="122"/>
      <c r="BG97" s="122"/>
      <c r="BH97" s="122"/>
      <c r="BI97" s="122"/>
      <c r="BJ97" s="122"/>
      <c r="BK97" s="122"/>
      <c r="BL97" s="112" t="s">
        <v>80</v>
      </c>
      <c r="BM97" s="112"/>
      <c r="BN97" s="122"/>
      <c r="BO97" s="122"/>
      <c r="BP97" s="122"/>
      <c r="BQ97" s="122"/>
      <c r="BR97" s="122"/>
      <c r="BS97" s="122"/>
      <c r="BT97" s="198"/>
      <c r="BU97" s="155">
        <f>COUNTIF(CC77:DG105,BL97)</f>
        <v>0</v>
      </c>
      <c r="BV97" s="122"/>
      <c r="BW97" s="112"/>
      <c r="BX97" s="112"/>
      <c r="BY97" s="112"/>
      <c r="BZ97" s="112"/>
      <c r="CA97" s="112"/>
      <c r="CB97" s="111"/>
      <c r="CC97" s="120"/>
      <c r="CD97" s="120"/>
      <c r="CE97" s="120"/>
      <c r="CF97" s="120"/>
      <c r="CG97" s="134"/>
      <c r="CH97" s="134"/>
      <c r="CI97" s="134"/>
      <c r="CJ97" s="134"/>
      <c r="CK97" s="112"/>
      <c r="CL97" s="112"/>
      <c r="CM97" s="240"/>
      <c r="CN97" s="240"/>
      <c r="CO97" s="119"/>
      <c r="CP97" s="112"/>
      <c r="CQ97" s="112"/>
      <c r="CR97" s="198"/>
      <c r="CS97" s="198"/>
      <c r="CT97" s="126"/>
      <c r="CU97" s="112"/>
      <c r="CV97" s="112"/>
      <c r="CW97" s="120"/>
      <c r="CX97" s="120"/>
      <c r="CY97" s="120"/>
      <c r="CZ97" s="120"/>
      <c r="DA97" s="120"/>
      <c r="DB97" s="120"/>
      <c r="DC97" s="112"/>
      <c r="DD97" s="112"/>
      <c r="DE97" s="240"/>
      <c r="DF97" s="240"/>
      <c r="DG97" s="119"/>
      <c r="DH97" s="119"/>
    </row>
    <row r="98" spans="1:112" ht="15" customHeight="1">
      <c r="A98" s="111"/>
      <c r="B98" s="112"/>
      <c r="C98" s="112"/>
      <c r="D98" s="112"/>
      <c r="E98" s="112"/>
      <c r="F98" s="112"/>
      <c r="G98" s="112"/>
      <c r="H98" s="112" t="s">
        <v>69</v>
      </c>
      <c r="I98" s="112"/>
      <c r="J98" s="112"/>
      <c r="K98" s="112"/>
      <c r="L98" s="112"/>
      <c r="M98" s="112"/>
      <c r="N98" s="112"/>
      <c r="O98" s="112"/>
      <c r="P98" s="198"/>
      <c r="Q98" s="155">
        <f>COUNTIF(Y77:BC105,H98)</f>
        <v>0</v>
      </c>
      <c r="R98" s="122"/>
      <c r="S98" s="112"/>
      <c r="T98" s="112"/>
      <c r="U98" s="112"/>
      <c r="V98" s="112"/>
      <c r="W98" s="112"/>
      <c r="X98" s="111"/>
      <c r="Y98" s="137"/>
      <c r="Z98" s="137"/>
      <c r="AA98" s="137"/>
      <c r="AB98" s="137"/>
      <c r="AC98" s="123"/>
      <c r="AD98" s="123"/>
      <c r="AE98" s="123"/>
      <c r="AF98" s="123"/>
      <c r="AG98" s="131"/>
      <c r="AH98" s="118"/>
      <c r="AI98" s="118"/>
      <c r="AJ98" s="118"/>
      <c r="AK98" s="119"/>
      <c r="AL98" s="112"/>
      <c r="AM98" s="112"/>
      <c r="AN98" s="198"/>
      <c r="AO98" s="198"/>
      <c r="AP98" s="126"/>
      <c r="AQ98" s="123"/>
      <c r="AR98" s="123"/>
      <c r="AS98" s="123"/>
      <c r="AT98" s="123"/>
      <c r="AU98" s="123"/>
      <c r="AV98" s="123"/>
      <c r="AW98" s="123"/>
      <c r="AX98" s="123"/>
      <c r="AY98" s="131"/>
      <c r="AZ98" s="123"/>
      <c r="BA98" s="123"/>
      <c r="BB98" s="123"/>
      <c r="BC98" s="119"/>
      <c r="BD98" s="119"/>
      <c r="BE98" s="111"/>
      <c r="BF98" s="112"/>
      <c r="BG98" s="112"/>
      <c r="BH98" s="112"/>
      <c r="BI98" s="112"/>
      <c r="BJ98" s="112"/>
      <c r="BK98" s="112"/>
      <c r="BL98" s="112" t="s">
        <v>69</v>
      </c>
      <c r="BM98" s="112"/>
      <c r="BN98" s="112"/>
      <c r="BO98" s="112"/>
      <c r="BP98" s="112"/>
      <c r="BQ98" s="112"/>
      <c r="BR98" s="112"/>
      <c r="BS98" s="112"/>
      <c r="BT98" s="198"/>
      <c r="BU98" s="155">
        <f>COUNTIF(CC77:DG105,BL98)</f>
        <v>0</v>
      </c>
      <c r="BV98" s="122"/>
      <c r="BW98" s="112"/>
      <c r="BX98" s="112"/>
      <c r="BY98" s="112"/>
      <c r="BZ98" s="112"/>
      <c r="CA98" s="112"/>
      <c r="CB98" s="111"/>
      <c r="CC98" s="137"/>
      <c r="CD98" s="137"/>
      <c r="CE98" s="137"/>
      <c r="CF98" s="137"/>
      <c r="CG98" s="123"/>
      <c r="CH98" s="123"/>
      <c r="CI98" s="123"/>
      <c r="CJ98" s="123"/>
      <c r="CK98" s="131"/>
      <c r="CL98" s="118"/>
      <c r="CM98" s="118"/>
      <c r="CN98" s="118"/>
      <c r="CO98" s="119"/>
      <c r="CP98" s="112"/>
      <c r="CQ98" s="112"/>
      <c r="CR98" s="198"/>
      <c r="CS98" s="198"/>
      <c r="CT98" s="126"/>
      <c r="CU98" s="123"/>
      <c r="CV98" s="123"/>
      <c r="CW98" s="123"/>
      <c r="CX98" s="123"/>
      <c r="CY98" s="123"/>
      <c r="CZ98" s="123"/>
      <c r="DA98" s="123"/>
      <c r="DB98" s="123"/>
      <c r="DC98" s="131"/>
      <c r="DD98" s="123"/>
      <c r="DE98" s="123"/>
      <c r="DF98" s="123"/>
      <c r="DG98" s="119"/>
      <c r="DH98" s="119"/>
    </row>
    <row r="99" spans="1:112" ht="15" customHeight="1">
      <c r="A99" s="111"/>
      <c r="B99" s="112"/>
      <c r="C99" s="112"/>
      <c r="D99" s="112"/>
      <c r="E99" s="112"/>
      <c r="F99" s="113"/>
      <c r="G99" s="112"/>
      <c r="H99" s="112" t="s">
        <v>82</v>
      </c>
      <c r="I99" s="112"/>
      <c r="J99" s="112"/>
      <c r="K99" s="112"/>
      <c r="L99" s="112"/>
      <c r="M99" s="112"/>
      <c r="N99" s="112"/>
      <c r="O99" s="112"/>
      <c r="P99" s="198"/>
      <c r="Q99" s="155">
        <f>COUNTIF(Y77:BC105,H99)</f>
        <v>0</v>
      </c>
      <c r="R99" s="112"/>
      <c r="S99" s="112"/>
      <c r="T99" s="112"/>
      <c r="U99" s="112"/>
      <c r="V99" s="112"/>
      <c r="W99" s="112"/>
      <c r="X99" s="111"/>
      <c r="Y99" s="267"/>
      <c r="Z99" s="267"/>
      <c r="AA99" s="267"/>
      <c r="AB99" s="273"/>
      <c r="AC99" s="273"/>
      <c r="AD99" s="270"/>
      <c r="AE99" s="270"/>
      <c r="AF99" s="270"/>
      <c r="AG99" s="253"/>
      <c r="AH99" s="253"/>
      <c r="AI99" s="253"/>
      <c r="AJ99" s="253"/>
      <c r="AK99" s="119"/>
      <c r="AL99" s="112"/>
      <c r="AM99" s="112"/>
      <c r="AN99" s="198"/>
      <c r="AO99" s="198"/>
      <c r="AP99" s="138"/>
      <c r="AQ99" s="267"/>
      <c r="AR99" s="267"/>
      <c r="AS99" s="270"/>
      <c r="AT99" s="270"/>
      <c r="AU99" s="270"/>
      <c r="AV99" s="270"/>
      <c r="AW99" s="264"/>
      <c r="AX99" s="264"/>
      <c r="AY99" s="253"/>
      <c r="AZ99" s="253"/>
      <c r="BA99" s="253"/>
      <c r="BB99" s="253"/>
      <c r="BC99" s="119"/>
      <c r="BD99" s="119"/>
      <c r="BE99" s="111"/>
      <c r="BF99" s="112"/>
      <c r="BG99" s="112"/>
      <c r="BH99" s="112"/>
      <c r="BI99" s="112"/>
      <c r="BJ99" s="112"/>
      <c r="BK99" s="112"/>
      <c r="BL99" s="112" t="s">
        <v>82</v>
      </c>
      <c r="BM99" s="112"/>
      <c r="BN99" s="112"/>
      <c r="BO99" s="112"/>
      <c r="BP99" s="112"/>
      <c r="BQ99" s="112"/>
      <c r="BR99" s="112"/>
      <c r="BS99" s="112"/>
      <c r="BT99" s="198"/>
      <c r="BU99" s="155">
        <f>COUNTIF(CC77:DG105,BL99)</f>
        <v>0</v>
      </c>
      <c r="BV99" s="112"/>
      <c r="BW99" s="112"/>
      <c r="BX99" s="112"/>
      <c r="BY99" s="112"/>
      <c r="BZ99" s="112"/>
      <c r="CA99" s="112"/>
      <c r="CB99" s="111"/>
      <c r="CC99" s="267"/>
      <c r="CD99" s="267"/>
      <c r="CE99" s="267"/>
      <c r="CF99" s="273"/>
      <c r="CG99" s="273"/>
      <c r="CH99" s="270"/>
      <c r="CI99" s="270"/>
      <c r="CJ99" s="270"/>
      <c r="CK99" s="238"/>
      <c r="CL99" s="238"/>
      <c r="CM99" s="238"/>
      <c r="CN99" s="238"/>
      <c r="CO99" s="119"/>
      <c r="CP99" s="112"/>
      <c r="CQ99" s="112"/>
      <c r="CR99" s="198"/>
      <c r="CS99" s="198"/>
      <c r="CT99" s="138"/>
      <c r="CU99" s="267"/>
      <c r="CV99" s="267"/>
      <c r="CW99" s="270"/>
      <c r="CX99" s="270"/>
      <c r="CY99" s="270"/>
      <c r="CZ99" s="270"/>
      <c r="DA99" s="264"/>
      <c r="DB99" s="264"/>
      <c r="DC99" s="238"/>
      <c r="DD99" s="238"/>
      <c r="DE99" s="238"/>
      <c r="DF99" s="238"/>
      <c r="DG99" s="119"/>
      <c r="DH99" s="119"/>
    </row>
    <row r="100" spans="1:112" ht="15" customHeight="1">
      <c r="A100" s="111"/>
      <c r="B100" s="112"/>
      <c r="C100" s="112"/>
      <c r="D100" s="112"/>
      <c r="E100" s="112"/>
      <c r="F100" s="113"/>
      <c r="G100" s="112"/>
      <c r="H100" s="112"/>
      <c r="I100" s="112"/>
      <c r="J100" s="112"/>
      <c r="K100" s="112"/>
      <c r="L100" s="112"/>
      <c r="M100" s="112"/>
      <c r="N100" s="112"/>
      <c r="O100" s="112"/>
      <c r="P100" s="198"/>
      <c r="Q100" s="112"/>
      <c r="R100" s="112"/>
      <c r="S100" s="112"/>
      <c r="T100" s="112"/>
      <c r="U100" s="112"/>
      <c r="V100" s="198" t="s">
        <v>17</v>
      </c>
      <c r="W100" s="112"/>
      <c r="X100" s="111"/>
      <c r="Y100" s="268"/>
      <c r="Z100" s="268"/>
      <c r="AA100" s="268"/>
      <c r="AB100" s="274"/>
      <c r="AC100" s="274"/>
      <c r="AD100" s="271"/>
      <c r="AE100" s="271"/>
      <c r="AF100" s="271"/>
      <c r="AG100" s="254"/>
      <c r="AH100" s="254"/>
      <c r="AI100" s="254"/>
      <c r="AJ100" s="254"/>
      <c r="AK100" s="119"/>
      <c r="AL100" s="112"/>
      <c r="AM100" s="112"/>
      <c r="AN100" s="198" t="s">
        <v>18</v>
      </c>
      <c r="AO100" s="198"/>
      <c r="AP100" s="138"/>
      <c r="AQ100" s="268"/>
      <c r="AR100" s="268"/>
      <c r="AS100" s="271"/>
      <c r="AT100" s="271"/>
      <c r="AU100" s="271"/>
      <c r="AV100" s="271"/>
      <c r="AW100" s="265"/>
      <c r="AX100" s="265"/>
      <c r="AY100" s="254"/>
      <c r="AZ100" s="254"/>
      <c r="BA100" s="254"/>
      <c r="BB100" s="254"/>
      <c r="BC100" s="119"/>
      <c r="BD100" s="119"/>
      <c r="BE100" s="111"/>
      <c r="BF100" s="112"/>
      <c r="BG100" s="112"/>
      <c r="BH100" s="112"/>
      <c r="BI100" s="112"/>
      <c r="BJ100" s="113"/>
      <c r="BK100" s="112"/>
      <c r="BL100" s="112"/>
      <c r="BM100" s="112"/>
      <c r="BN100" s="112"/>
      <c r="BO100" s="112"/>
      <c r="BP100" s="112"/>
      <c r="BQ100" s="112"/>
      <c r="BR100" s="112"/>
      <c r="BS100" s="112"/>
      <c r="BT100" s="198"/>
      <c r="BU100" s="112"/>
      <c r="BV100" s="112"/>
      <c r="BW100" s="112"/>
      <c r="BX100" s="112"/>
      <c r="BY100" s="112"/>
      <c r="BZ100" s="198" t="s">
        <v>17</v>
      </c>
      <c r="CA100" s="112"/>
      <c r="CB100" s="111"/>
      <c r="CC100" s="268"/>
      <c r="CD100" s="268"/>
      <c r="CE100" s="268"/>
      <c r="CF100" s="274"/>
      <c r="CG100" s="274"/>
      <c r="CH100" s="271"/>
      <c r="CI100" s="271"/>
      <c r="CJ100" s="271"/>
      <c r="CK100" s="239"/>
      <c r="CL100" s="239"/>
      <c r="CM100" s="239"/>
      <c r="CN100" s="239"/>
      <c r="CO100" s="119"/>
      <c r="CP100" s="112"/>
      <c r="CQ100" s="112"/>
      <c r="CR100" s="198" t="s">
        <v>18</v>
      </c>
      <c r="CS100" s="198"/>
      <c r="CT100" s="138"/>
      <c r="CU100" s="268"/>
      <c r="CV100" s="268"/>
      <c r="CW100" s="271"/>
      <c r="CX100" s="271"/>
      <c r="CY100" s="271"/>
      <c r="CZ100" s="271"/>
      <c r="DA100" s="265"/>
      <c r="DB100" s="265"/>
      <c r="DC100" s="239"/>
      <c r="DD100" s="239"/>
      <c r="DE100" s="239"/>
      <c r="DF100" s="239"/>
      <c r="DG100" s="119"/>
      <c r="DH100" s="119"/>
    </row>
    <row r="101" spans="1:112" ht="15" customHeight="1">
      <c r="A101" s="111"/>
      <c r="B101" s="112"/>
      <c r="C101" s="112"/>
      <c r="D101" s="112"/>
      <c r="E101" s="112"/>
      <c r="F101" s="113"/>
      <c r="G101" s="191"/>
      <c r="H101" s="260"/>
      <c r="I101" s="260"/>
      <c r="J101" s="260"/>
      <c r="K101" s="112"/>
      <c r="L101" s="112"/>
      <c r="M101" s="112"/>
      <c r="N101" s="112"/>
      <c r="O101" s="112"/>
      <c r="P101" s="198"/>
      <c r="Q101" s="112"/>
      <c r="R101" s="112"/>
      <c r="S101" s="112"/>
      <c r="T101" s="112"/>
      <c r="U101" s="112"/>
      <c r="V101" s="112"/>
      <c r="W101" s="112"/>
      <c r="X101" s="111"/>
      <c r="Y101" s="269"/>
      <c r="Z101" s="269"/>
      <c r="AA101" s="269"/>
      <c r="AB101" s="275"/>
      <c r="AC101" s="275"/>
      <c r="AD101" s="272"/>
      <c r="AE101" s="272"/>
      <c r="AF101" s="272"/>
      <c r="AG101" s="255"/>
      <c r="AH101" s="255"/>
      <c r="AI101" s="254"/>
      <c r="AJ101" s="254"/>
      <c r="AK101" s="119"/>
      <c r="AL101" s="112"/>
      <c r="AM101" s="112"/>
      <c r="AN101" s="198"/>
      <c r="AO101" s="198"/>
      <c r="AP101" s="138"/>
      <c r="AQ101" s="269"/>
      <c r="AR101" s="269"/>
      <c r="AS101" s="272"/>
      <c r="AT101" s="272"/>
      <c r="AU101" s="272"/>
      <c r="AV101" s="272"/>
      <c r="AW101" s="266"/>
      <c r="AX101" s="266"/>
      <c r="AY101" s="255"/>
      <c r="AZ101" s="255"/>
      <c r="BA101" s="254"/>
      <c r="BB101" s="254"/>
      <c r="BC101" s="119"/>
      <c r="BD101" s="119"/>
      <c r="BE101" s="111"/>
      <c r="BF101" s="112"/>
      <c r="BG101" s="112"/>
      <c r="BH101" s="112"/>
      <c r="BI101" s="112"/>
      <c r="BJ101" s="113"/>
      <c r="BK101" s="191"/>
      <c r="BL101" s="260"/>
      <c r="BM101" s="260"/>
      <c r="BN101" s="260"/>
      <c r="BO101" s="112"/>
      <c r="BP101" s="112"/>
      <c r="BQ101" s="112"/>
      <c r="BR101" s="112"/>
      <c r="BS101" s="112"/>
      <c r="BT101" s="198"/>
      <c r="BU101" s="112"/>
      <c r="BV101" s="112"/>
      <c r="BW101" s="112"/>
      <c r="BX101" s="112"/>
      <c r="BY101" s="112"/>
      <c r="BZ101" s="112"/>
      <c r="CA101" s="112"/>
      <c r="CB101" s="111"/>
      <c r="CC101" s="269"/>
      <c r="CD101" s="269"/>
      <c r="CE101" s="269"/>
      <c r="CF101" s="275"/>
      <c r="CG101" s="275"/>
      <c r="CH101" s="272"/>
      <c r="CI101" s="272"/>
      <c r="CJ101" s="272"/>
      <c r="CK101" s="240"/>
      <c r="CL101" s="240"/>
      <c r="CM101" s="239"/>
      <c r="CN101" s="239"/>
      <c r="CO101" s="119"/>
      <c r="CP101" s="112"/>
      <c r="CQ101" s="112"/>
      <c r="CR101" s="198"/>
      <c r="CS101" s="198"/>
      <c r="CT101" s="138"/>
      <c r="CU101" s="269"/>
      <c r="CV101" s="269"/>
      <c r="CW101" s="272"/>
      <c r="CX101" s="272"/>
      <c r="CY101" s="272"/>
      <c r="CZ101" s="272"/>
      <c r="DA101" s="266"/>
      <c r="DB101" s="266"/>
      <c r="DC101" s="240"/>
      <c r="DD101" s="240"/>
      <c r="DE101" s="239"/>
      <c r="DF101" s="239"/>
      <c r="DG101" s="119"/>
      <c r="DH101" s="119"/>
    </row>
    <row r="102" spans="1:112" ht="15" customHeight="1">
      <c r="A102" s="111"/>
      <c r="B102" s="112"/>
      <c r="C102" s="112"/>
      <c r="D102" s="112"/>
      <c r="E102" s="112"/>
      <c r="F102" s="113" t="s">
        <v>128</v>
      </c>
      <c r="G102" s="112"/>
      <c r="H102" s="174" t="s">
        <v>127</v>
      </c>
      <c r="I102" s="112"/>
      <c r="J102" s="112"/>
      <c r="K102" s="112"/>
      <c r="L102" s="112"/>
      <c r="M102" s="112"/>
      <c r="N102" s="112"/>
      <c r="O102" s="112"/>
      <c r="P102" s="198"/>
      <c r="Q102" s="112"/>
      <c r="R102" s="112"/>
      <c r="S102" s="112"/>
      <c r="T102" s="112"/>
      <c r="U102" s="112"/>
      <c r="V102" s="112"/>
      <c r="W102" s="112"/>
      <c r="X102" s="111"/>
      <c r="Y102" s="164"/>
      <c r="Z102" s="164"/>
      <c r="AA102" s="164"/>
      <c r="AB102" s="164"/>
      <c r="AC102" s="164"/>
      <c r="AD102" s="120"/>
      <c r="AE102" s="120"/>
      <c r="AF102" s="120"/>
      <c r="AG102" s="164"/>
      <c r="AH102" s="164"/>
      <c r="AI102" s="255"/>
      <c r="AJ102" s="255"/>
      <c r="AK102" s="119"/>
      <c r="AL102" s="112"/>
      <c r="AM102" s="112"/>
      <c r="AN102" s="198"/>
      <c r="AO102" s="198"/>
      <c r="AP102" s="126"/>
      <c r="AQ102" s="164"/>
      <c r="AR102" s="164"/>
      <c r="AS102" s="120"/>
      <c r="AT102" s="120"/>
      <c r="AU102" s="120"/>
      <c r="AV102" s="120"/>
      <c r="AW102" s="120"/>
      <c r="AX102" s="120"/>
      <c r="AY102" s="195"/>
      <c r="AZ102" s="195"/>
      <c r="BA102" s="255"/>
      <c r="BB102" s="255"/>
      <c r="BC102" s="119"/>
      <c r="BD102" s="119"/>
      <c r="BE102" s="111"/>
      <c r="BF102" s="112"/>
      <c r="BG102" s="112"/>
      <c r="BH102" s="112"/>
      <c r="BI102" s="112"/>
      <c r="BJ102" s="113" t="s">
        <v>128</v>
      </c>
      <c r="BK102" s="112"/>
      <c r="BL102" s="174" t="s">
        <v>127</v>
      </c>
      <c r="BM102" s="112"/>
      <c r="BN102" s="112"/>
      <c r="BO102" s="112"/>
      <c r="BP102" s="112"/>
      <c r="BQ102" s="112"/>
      <c r="BR102" s="112"/>
      <c r="BS102" s="112"/>
      <c r="BT102" s="198"/>
      <c r="BU102" s="112"/>
      <c r="BV102" s="112"/>
      <c r="BW102" s="112"/>
      <c r="BX102" s="112"/>
      <c r="BY102" s="112"/>
      <c r="BZ102" s="112"/>
      <c r="CA102" s="112"/>
      <c r="CB102" s="111"/>
      <c r="CC102" s="112"/>
      <c r="CD102" s="112"/>
      <c r="CE102" s="112"/>
      <c r="CF102" s="112"/>
      <c r="CG102" s="112"/>
      <c r="CH102" s="120"/>
      <c r="CI102" s="120"/>
      <c r="CJ102" s="120"/>
      <c r="CK102" s="112"/>
      <c r="CL102" s="112"/>
      <c r="CM102" s="240"/>
      <c r="CN102" s="240"/>
      <c r="CO102" s="119"/>
      <c r="CP102" s="112"/>
      <c r="CQ102" s="112"/>
      <c r="CR102" s="198"/>
      <c r="CS102" s="198"/>
      <c r="CT102" s="126"/>
      <c r="CU102" s="112"/>
      <c r="CV102" s="112"/>
      <c r="CW102" s="120"/>
      <c r="CX102" s="120"/>
      <c r="CY102" s="120"/>
      <c r="CZ102" s="120"/>
      <c r="DA102" s="120"/>
      <c r="DB102" s="120"/>
      <c r="DC102" s="112"/>
      <c r="DD102" s="112"/>
      <c r="DE102" s="240"/>
      <c r="DF102" s="240"/>
      <c r="DG102" s="119"/>
      <c r="DH102" s="119"/>
    </row>
    <row r="103" spans="1:112" ht="15" customHeight="1" thickBot="1">
      <c r="A103" s="111"/>
      <c r="B103" s="112"/>
      <c r="C103" s="112"/>
      <c r="D103" s="112"/>
      <c r="E103" s="112"/>
      <c r="F103" s="113" t="s">
        <v>42</v>
      </c>
      <c r="G103" s="112"/>
      <c r="H103" s="112" t="s">
        <v>67</v>
      </c>
      <c r="I103" s="112"/>
      <c r="J103" s="112"/>
      <c r="K103" s="112"/>
      <c r="L103" s="112"/>
      <c r="M103" s="112"/>
      <c r="N103" s="112"/>
      <c r="O103" s="112"/>
      <c r="P103" s="198"/>
      <c r="Q103" s="112"/>
      <c r="R103" s="112"/>
      <c r="S103" s="112"/>
      <c r="T103" s="112"/>
      <c r="U103" s="112"/>
      <c r="V103" s="112"/>
      <c r="W103" s="112"/>
      <c r="X103" s="111"/>
      <c r="Y103" s="112"/>
      <c r="Z103" s="112"/>
      <c r="AA103" s="112"/>
      <c r="AB103" s="112"/>
      <c r="AC103" s="112"/>
      <c r="AD103" s="112"/>
      <c r="AE103" s="112"/>
      <c r="AF103" s="112"/>
      <c r="AG103" s="131"/>
      <c r="AH103" s="112"/>
      <c r="AI103" s="112"/>
      <c r="AJ103" s="112"/>
      <c r="AK103" s="119"/>
      <c r="AL103" s="112"/>
      <c r="AM103" s="112"/>
      <c r="AN103" s="198"/>
      <c r="AO103" s="198"/>
      <c r="AP103" s="126"/>
      <c r="AQ103" s="123"/>
      <c r="AR103" s="123"/>
      <c r="AS103" s="123"/>
      <c r="AT103" s="123"/>
      <c r="AU103" s="123"/>
      <c r="AV103" s="123"/>
      <c r="AW103" s="123"/>
      <c r="AX103" s="123"/>
      <c r="AY103" s="130"/>
      <c r="AZ103" s="130"/>
      <c r="BA103" s="130"/>
      <c r="BB103" s="130"/>
      <c r="BC103" s="119"/>
      <c r="BD103" s="119"/>
      <c r="BE103" s="111"/>
      <c r="BF103" s="112"/>
      <c r="BG103" s="112"/>
      <c r="BH103" s="112"/>
      <c r="BI103" s="112"/>
      <c r="BJ103" s="113" t="s">
        <v>42</v>
      </c>
      <c r="BK103" s="112"/>
      <c r="BL103" s="112" t="s">
        <v>67</v>
      </c>
      <c r="BM103" s="112"/>
      <c r="BN103" s="112"/>
      <c r="BO103" s="112"/>
      <c r="BP103" s="112"/>
      <c r="BQ103" s="112"/>
      <c r="BR103" s="112"/>
      <c r="BS103" s="112"/>
      <c r="BT103" s="198"/>
      <c r="BU103" s="112"/>
      <c r="BV103" s="112"/>
      <c r="BW103" s="112"/>
      <c r="BX103" s="112"/>
      <c r="BY103" s="112"/>
      <c r="BZ103" s="112"/>
      <c r="CA103" s="112"/>
      <c r="CB103" s="111"/>
      <c r="CC103" s="112"/>
      <c r="CD103" s="112"/>
      <c r="CE103" s="112"/>
      <c r="CF103" s="112"/>
      <c r="CG103" s="112"/>
      <c r="CH103" s="112"/>
      <c r="CI103" s="112"/>
      <c r="CJ103" s="112"/>
      <c r="CK103" s="131"/>
      <c r="CL103" s="112"/>
      <c r="CM103" s="112"/>
      <c r="CN103" s="112"/>
      <c r="CO103" s="119"/>
      <c r="CP103" s="112"/>
      <c r="CQ103" s="112"/>
      <c r="CR103" s="198"/>
      <c r="CS103" s="198"/>
      <c r="CT103" s="126"/>
      <c r="CU103" s="123"/>
      <c r="CV103" s="123"/>
      <c r="CW103" s="123"/>
      <c r="CX103" s="123"/>
      <c r="CY103" s="123"/>
      <c r="CZ103" s="123"/>
      <c r="DA103" s="123"/>
      <c r="DB103" s="123"/>
      <c r="DC103" s="130"/>
      <c r="DD103" s="130"/>
      <c r="DE103" s="130"/>
      <c r="DF103" s="130"/>
      <c r="DG103" s="119"/>
      <c r="DH103" s="119"/>
    </row>
    <row r="104" spans="1:112" ht="15" customHeight="1" thickBot="1">
      <c r="A104" s="111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98"/>
      <c r="Q104" s="112"/>
      <c r="R104" s="112"/>
      <c r="S104" s="112"/>
      <c r="T104" s="112"/>
      <c r="U104" s="112"/>
      <c r="V104" s="112"/>
      <c r="W104" s="112"/>
      <c r="X104" s="111"/>
      <c r="Y104" s="261"/>
      <c r="Z104" s="262"/>
      <c r="AA104" s="262"/>
      <c r="AB104" s="262"/>
      <c r="AC104" s="262"/>
      <c r="AD104" s="262"/>
      <c r="AE104" s="262"/>
      <c r="AF104" s="262"/>
      <c r="AG104" s="262"/>
      <c r="AH104" s="262"/>
      <c r="AI104" s="262"/>
      <c r="AJ104" s="263"/>
      <c r="AK104" s="119"/>
      <c r="AL104" s="112"/>
      <c r="AM104" s="112"/>
      <c r="AN104" s="198"/>
      <c r="AO104" s="198"/>
      <c r="AP104" s="126"/>
      <c r="AQ104" s="139"/>
      <c r="AR104" s="140"/>
      <c r="AS104" s="140"/>
      <c r="AT104" s="140"/>
      <c r="AU104" s="140"/>
      <c r="AV104" s="140"/>
      <c r="AW104" s="140"/>
      <c r="AX104" s="140"/>
      <c r="AY104" s="141"/>
      <c r="AZ104" s="141"/>
      <c r="BA104" s="141"/>
      <c r="BB104" s="142"/>
      <c r="BC104" s="119"/>
      <c r="BD104" s="119"/>
      <c r="BE104" s="111"/>
      <c r="BF104" s="112"/>
      <c r="BG104" s="112"/>
      <c r="BH104" s="112"/>
      <c r="BI104" s="112"/>
      <c r="BJ104" s="112"/>
      <c r="BK104" s="112"/>
      <c r="BL104" s="112"/>
      <c r="BM104" s="112"/>
      <c r="BN104" s="112"/>
      <c r="BO104" s="112"/>
      <c r="BP104" s="112"/>
      <c r="BQ104" s="112"/>
      <c r="BR104" s="112"/>
      <c r="BS104" s="112"/>
      <c r="BT104" s="198"/>
      <c r="BU104" s="112"/>
      <c r="BV104" s="112"/>
      <c r="BW104" s="112"/>
      <c r="BX104" s="112"/>
      <c r="BY104" s="112"/>
      <c r="BZ104" s="112"/>
      <c r="CA104" s="112"/>
      <c r="CB104" s="111"/>
      <c r="CC104" s="261"/>
      <c r="CD104" s="262"/>
      <c r="CE104" s="262"/>
      <c r="CF104" s="262"/>
      <c r="CG104" s="262"/>
      <c r="CH104" s="262"/>
      <c r="CI104" s="262"/>
      <c r="CJ104" s="262"/>
      <c r="CK104" s="262"/>
      <c r="CL104" s="262"/>
      <c r="CM104" s="262"/>
      <c r="CN104" s="263"/>
      <c r="CO104" s="119"/>
      <c r="CP104" s="112"/>
      <c r="CQ104" s="112"/>
      <c r="CR104" s="198"/>
      <c r="CS104" s="198"/>
      <c r="CT104" s="126"/>
      <c r="CU104" s="139"/>
      <c r="CV104" s="140"/>
      <c r="CW104" s="140"/>
      <c r="CX104" s="140"/>
      <c r="CY104" s="140"/>
      <c r="CZ104" s="140"/>
      <c r="DA104" s="140"/>
      <c r="DB104" s="140"/>
      <c r="DC104" s="141"/>
      <c r="DD104" s="141"/>
      <c r="DE104" s="141"/>
      <c r="DF104" s="142"/>
      <c r="DG104" s="119"/>
      <c r="DH104" s="119"/>
    </row>
    <row r="105" spans="1:112" ht="15" customHeight="1" thickBot="1">
      <c r="A105" s="111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98"/>
      <c r="Q105" s="112"/>
      <c r="R105" s="112"/>
      <c r="S105" s="112"/>
      <c r="T105" s="112"/>
      <c r="U105" s="112"/>
      <c r="V105" s="112"/>
      <c r="W105" s="112"/>
      <c r="X105" s="143"/>
      <c r="Y105" s="144"/>
      <c r="Z105" s="144"/>
      <c r="AA105" s="144"/>
      <c r="AB105" s="144"/>
      <c r="AC105" s="144"/>
      <c r="AD105" s="144"/>
      <c r="AE105" s="144"/>
      <c r="AF105" s="144"/>
      <c r="AG105" s="144"/>
      <c r="AH105" s="144"/>
      <c r="AI105" s="144"/>
      <c r="AJ105" s="144"/>
      <c r="AK105" s="145"/>
      <c r="AL105" s="112"/>
      <c r="AM105" s="112"/>
      <c r="AN105" s="198"/>
      <c r="AO105" s="198"/>
      <c r="AP105" s="146"/>
      <c r="AQ105" s="147"/>
      <c r="AR105" s="147"/>
      <c r="AS105" s="147"/>
      <c r="AT105" s="147"/>
      <c r="AU105" s="147"/>
      <c r="AV105" s="147"/>
      <c r="AW105" s="147"/>
      <c r="AX105" s="147"/>
      <c r="AY105" s="144"/>
      <c r="AZ105" s="144"/>
      <c r="BA105" s="144"/>
      <c r="BB105" s="144"/>
      <c r="BC105" s="145"/>
      <c r="BD105" s="119"/>
      <c r="BE105" s="111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  <c r="BR105" s="112"/>
      <c r="BS105" s="112"/>
      <c r="BT105" s="198"/>
      <c r="BU105" s="112"/>
      <c r="BV105" s="112"/>
      <c r="BW105" s="112"/>
      <c r="BX105" s="112"/>
      <c r="BY105" s="112"/>
      <c r="BZ105" s="112"/>
      <c r="CA105" s="112"/>
      <c r="CB105" s="143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5"/>
      <c r="CP105" s="112"/>
      <c r="CQ105" s="112"/>
      <c r="CR105" s="198"/>
      <c r="CS105" s="198"/>
      <c r="CT105" s="146"/>
      <c r="CU105" s="147"/>
      <c r="CV105" s="147"/>
      <c r="CW105" s="147"/>
      <c r="CX105" s="147"/>
      <c r="CY105" s="147"/>
      <c r="CZ105" s="147"/>
      <c r="DA105" s="147"/>
      <c r="DB105" s="147"/>
      <c r="DC105" s="144"/>
      <c r="DD105" s="144"/>
      <c r="DE105" s="144"/>
      <c r="DF105" s="144"/>
      <c r="DG105" s="145"/>
      <c r="DH105" s="119"/>
    </row>
    <row r="106" spans="1:112" ht="15" customHeight="1" thickBot="1">
      <c r="A106" s="111"/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98"/>
      <c r="Q106" s="112"/>
      <c r="R106" s="112"/>
      <c r="S106" s="112"/>
      <c r="T106" s="112"/>
      <c r="U106" s="112"/>
      <c r="V106" s="112"/>
      <c r="W106" s="112"/>
      <c r="X106" s="112"/>
      <c r="Y106" s="148"/>
      <c r="Z106" s="149"/>
      <c r="AA106" s="149"/>
      <c r="AB106" s="149"/>
      <c r="AC106" s="149"/>
      <c r="AD106" s="149"/>
      <c r="AE106" s="149"/>
      <c r="AF106" s="149"/>
      <c r="AG106" s="149"/>
      <c r="AH106" s="149"/>
      <c r="AI106" s="149"/>
      <c r="AJ106" s="150"/>
      <c r="AK106" s="112"/>
      <c r="AL106" s="112"/>
      <c r="AM106" s="112"/>
      <c r="AN106" s="198"/>
      <c r="AO106" s="198"/>
      <c r="AP106" s="118"/>
      <c r="AQ106" s="148"/>
      <c r="AR106" s="149"/>
      <c r="AS106" s="149"/>
      <c r="AT106" s="149"/>
      <c r="AU106" s="149"/>
      <c r="AV106" s="149"/>
      <c r="AW106" s="149"/>
      <c r="AX106" s="149"/>
      <c r="AY106" s="149"/>
      <c r="AZ106" s="149"/>
      <c r="BA106" s="149"/>
      <c r="BB106" s="150"/>
      <c r="BC106" s="112"/>
      <c r="BD106" s="119"/>
      <c r="BE106" s="111"/>
      <c r="BF106" s="112"/>
      <c r="BG106" s="112"/>
      <c r="BH106" s="112"/>
      <c r="BI106" s="112"/>
      <c r="BJ106" s="112"/>
      <c r="BK106" s="112"/>
      <c r="BL106" s="112"/>
      <c r="BM106" s="112"/>
      <c r="BN106" s="112"/>
      <c r="BO106" s="112"/>
      <c r="BP106" s="112"/>
      <c r="BQ106" s="112"/>
      <c r="BR106" s="112"/>
      <c r="BS106" s="112"/>
      <c r="BT106" s="198"/>
      <c r="BU106" s="112"/>
      <c r="BV106" s="112"/>
      <c r="BW106" s="112"/>
      <c r="BX106" s="112"/>
      <c r="BY106" s="112"/>
      <c r="BZ106" s="112"/>
      <c r="CA106" s="112"/>
      <c r="CB106" s="112"/>
      <c r="CC106" s="148"/>
      <c r="CD106" s="149"/>
      <c r="CE106" s="149"/>
      <c r="CF106" s="149"/>
      <c r="CG106" s="149"/>
      <c r="CH106" s="149"/>
      <c r="CI106" s="149"/>
      <c r="CJ106" s="149"/>
      <c r="CK106" s="149"/>
      <c r="CL106" s="149"/>
      <c r="CM106" s="149"/>
      <c r="CN106" s="150"/>
      <c r="CO106" s="112"/>
      <c r="CP106" s="112"/>
      <c r="CQ106" s="112"/>
      <c r="CR106" s="198"/>
      <c r="CS106" s="198"/>
      <c r="CT106" s="118"/>
      <c r="CU106" s="148"/>
      <c r="CV106" s="149"/>
      <c r="CW106" s="149"/>
      <c r="CX106" s="149"/>
      <c r="CY106" s="149"/>
      <c r="CZ106" s="149"/>
      <c r="DA106" s="149"/>
      <c r="DB106" s="149"/>
      <c r="DC106" s="149"/>
      <c r="DD106" s="149"/>
      <c r="DE106" s="149"/>
      <c r="DF106" s="150"/>
      <c r="DG106" s="112"/>
      <c r="DH106" s="119"/>
    </row>
    <row r="107" spans="1:112" ht="15" customHeight="1">
      <c r="A107" s="111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98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8"/>
      <c r="AQ107" s="118"/>
      <c r="AR107" s="118"/>
      <c r="AS107" s="118"/>
      <c r="AT107" s="118"/>
      <c r="AU107" s="118"/>
      <c r="AV107" s="118"/>
      <c r="AW107" s="118"/>
      <c r="AX107" s="118"/>
      <c r="AY107" s="112"/>
      <c r="AZ107" s="112"/>
      <c r="BA107" s="112"/>
      <c r="BB107" s="112"/>
      <c r="BC107" s="112"/>
      <c r="BD107" s="119"/>
      <c r="BE107" s="111"/>
      <c r="BF107" s="112"/>
      <c r="BG107" s="112"/>
      <c r="BH107" s="112"/>
      <c r="BI107" s="112"/>
      <c r="BJ107" s="112"/>
      <c r="BK107" s="112"/>
      <c r="BL107" s="112"/>
      <c r="BM107" s="112"/>
      <c r="BN107" s="112"/>
      <c r="BO107" s="112"/>
      <c r="BP107" s="112"/>
      <c r="BQ107" s="112"/>
      <c r="BR107" s="112"/>
      <c r="BS107" s="112"/>
      <c r="BT107" s="198"/>
      <c r="BU107" s="112"/>
      <c r="BV107" s="112"/>
      <c r="BW107" s="112"/>
      <c r="BX107" s="112"/>
      <c r="BY107" s="112"/>
      <c r="BZ107" s="112"/>
      <c r="CA107" s="112"/>
      <c r="CB107" s="112"/>
      <c r="CC107" s="112"/>
      <c r="CD107" s="112"/>
      <c r="CE107" s="112"/>
      <c r="CF107" s="112"/>
      <c r="CG107" s="112"/>
      <c r="CH107" s="112"/>
      <c r="CI107" s="112"/>
      <c r="CJ107" s="112"/>
      <c r="CK107" s="112"/>
      <c r="CL107" s="112"/>
      <c r="CM107" s="112"/>
      <c r="CN107" s="112"/>
      <c r="CO107" s="112"/>
      <c r="CP107" s="112"/>
      <c r="CQ107" s="112"/>
      <c r="CR107" s="112"/>
      <c r="CS107" s="112"/>
      <c r="CT107" s="118"/>
      <c r="CU107" s="118"/>
      <c r="CV107" s="118"/>
      <c r="CW107" s="118"/>
      <c r="CX107" s="118"/>
      <c r="CY107" s="118"/>
      <c r="CZ107" s="118"/>
      <c r="DA107" s="118"/>
      <c r="DB107" s="118"/>
      <c r="DC107" s="112"/>
      <c r="DD107" s="112"/>
      <c r="DE107" s="112"/>
      <c r="DF107" s="112"/>
      <c r="DG107" s="112"/>
      <c r="DH107" s="119"/>
    </row>
    <row r="108" spans="1:112" ht="15" customHeight="1" thickBot="1">
      <c r="A108" s="143"/>
      <c r="B108" s="144"/>
      <c r="C108" s="144"/>
      <c r="D108" s="144"/>
      <c r="E108" s="144"/>
      <c r="F108" s="144"/>
      <c r="G108" s="144"/>
      <c r="H108" s="144"/>
      <c r="I108" s="144"/>
      <c r="J108" s="144"/>
      <c r="K108" s="144"/>
      <c r="L108" s="144"/>
      <c r="M108" s="144"/>
      <c r="N108" s="144"/>
      <c r="O108" s="144"/>
      <c r="P108" s="151"/>
      <c r="Q108" s="144"/>
      <c r="R108" s="144"/>
      <c r="S108" s="144"/>
      <c r="T108" s="144"/>
      <c r="U108" s="144"/>
      <c r="V108" s="144"/>
      <c r="W108" s="144"/>
      <c r="X108" s="144"/>
      <c r="Y108" s="144"/>
      <c r="Z108" s="144"/>
      <c r="AA108" s="144"/>
      <c r="AB108" s="144"/>
      <c r="AC108" s="144"/>
      <c r="AD108" s="144"/>
      <c r="AE108" s="144"/>
      <c r="AF108" s="144"/>
      <c r="AG108" s="144"/>
      <c r="AH108" s="144"/>
      <c r="AI108" s="144"/>
      <c r="AJ108" s="144"/>
      <c r="AK108" s="144"/>
      <c r="AL108" s="144"/>
      <c r="AM108" s="144"/>
      <c r="AN108" s="144"/>
      <c r="AO108" s="144"/>
      <c r="AP108" s="147"/>
      <c r="AQ108" s="147"/>
      <c r="AR108" s="147"/>
      <c r="AS108" s="147"/>
      <c r="AT108" s="147"/>
      <c r="AU108" s="147"/>
      <c r="AV108" s="147"/>
      <c r="AW108" s="152"/>
      <c r="AX108" s="152"/>
      <c r="AY108" s="153" t="s">
        <v>38</v>
      </c>
      <c r="AZ108" s="284">
        <f>AZ72+1</f>
        <v>25</v>
      </c>
      <c r="BA108" s="284"/>
      <c r="BB108" s="154" t="s">
        <v>1</v>
      </c>
      <c r="BC108" s="284">
        <f>Cover!$X$24</f>
        <v>32</v>
      </c>
      <c r="BD108" s="285"/>
      <c r="BE108" s="143"/>
      <c r="BF108" s="144"/>
      <c r="BG108" s="144"/>
      <c r="BH108" s="144"/>
      <c r="BI108" s="144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51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  <c r="CT108" s="147"/>
      <c r="CU108" s="147"/>
      <c r="CV108" s="147"/>
      <c r="CW108" s="147"/>
      <c r="CX108" s="147"/>
      <c r="CY108" s="147"/>
      <c r="CZ108" s="147"/>
      <c r="DA108" s="152"/>
      <c r="DB108" s="152"/>
      <c r="DC108" s="153" t="s">
        <v>38</v>
      </c>
      <c r="DD108" s="284" t="str">
        <f>AZ108&amp;"A"</f>
        <v>25A</v>
      </c>
      <c r="DE108" s="284"/>
      <c r="DF108" s="154" t="s">
        <v>1</v>
      </c>
      <c r="DG108" s="284">
        <f>Cover!$X$24</f>
        <v>32</v>
      </c>
      <c r="DH108" s="285"/>
    </row>
    <row r="109" spans="1:112" ht="15" customHeight="1">
      <c r="A109" s="104" t="s">
        <v>72</v>
      </c>
      <c r="B109" s="105"/>
      <c r="C109" s="105"/>
      <c r="D109" s="106"/>
      <c r="E109" s="106"/>
      <c r="F109" s="107"/>
      <c r="G109" s="107"/>
      <c r="H109" s="107"/>
      <c r="I109" s="106"/>
      <c r="J109" s="106"/>
      <c r="K109" s="106"/>
      <c r="L109" s="106"/>
      <c r="M109" s="106"/>
      <c r="N109" s="106"/>
      <c r="O109" s="106"/>
      <c r="P109" s="106"/>
      <c r="Q109" s="107"/>
      <c r="R109" s="107"/>
      <c r="S109" s="107"/>
      <c r="T109" s="107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8"/>
      <c r="AQ109" s="108"/>
      <c r="AR109" s="108"/>
      <c r="AS109" s="108"/>
      <c r="AT109" s="108"/>
      <c r="AU109" s="108"/>
      <c r="AV109" s="108"/>
      <c r="AW109" s="108"/>
      <c r="AX109" s="108"/>
      <c r="AY109" s="106"/>
      <c r="AZ109" s="106"/>
      <c r="BA109" s="106"/>
      <c r="BB109" s="106"/>
      <c r="BC109" s="106"/>
      <c r="BD109" s="109"/>
      <c r="BE109" s="104" t="s">
        <v>73</v>
      </c>
      <c r="BF109" s="105"/>
      <c r="BG109" s="105"/>
      <c r="BH109" s="106"/>
      <c r="BI109" s="106"/>
      <c r="BJ109" s="107"/>
      <c r="BK109" s="107"/>
      <c r="BL109" s="107"/>
      <c r="BM109" s="106"/>
      <c r="BN109" s="106"/>
      <c r="BO109" s="106"/>
      <c r="BP109" s="106"/>
      <c r="BQ109" s="106"/>
      <c r="BR109" s="106"/>
      <c r="BS109" s="106"/>
      <c r="BT109" s="106"/>
      <c r="BU109" s="107"/>
      <c r="BV109" s="107"/>
      <c r="BW109" s="107"/>
      <c r="BX109" s="107"/>
      <c r="BY109" s="106"/>
      <c r="BZ109" s="106"/>
      <c r="CA109" s="106"/>
      <c r="CB109" s="106"/>
      <c r="CC109" s="106"/>
      <c r="CD109" s="106"/>
      <c r="CE109" s="106"/>
      <c r="CF109" s="106"/>
      <c r="CG109" s="106"/>
      <c r="CH109" s="106"/>
      <c r="CI109" s="106"/>
      <c r="CJ109" s="106"/>
      <c r="CK109" s="106"/>
      <c r="CL109" s="106"/>
      <c r="CM109" s="106"/>
      <c r="CN109" s="106"/>
      <c r="CO109" s="106"/>
      <c r="CP109" s="106"/>
      <c r="CQ109" s="106"/>
      <c r="CR109" s="106"/>
      <c r="CS109" s="106"/>
      <c r="CT109" s="108"/>
      <c r="CU109" s="108"/>
      <c r="CV109" s="108"/>
      <c r="CW109" s="108"/>
      <c r="CX109" s="108"/>
      <c r="CY109" s="108"/>
      <c r="CZ109" s="108"/>
      <c r="DA109" s="108"/>
      <c r="DB109" s="108"/>
      <c r="DC109" s="106"/>
      <c r="DD109" s="106"/>
      <c r="DE109" s="106"/>
      <c r="DF109" s="106"/>
      <c r="DG109" s="106"/>
      <c r="DH109" s="109"/>
    </row>
    <row r="110" spans="1:112" ht="15" customHeight="1">
      <c r="A110" s="111"/>
      <c r="B110" s="112"/>
      <c r="C110" s="112"/>
      <c r="D110" s="112"/>
      <c r="E110" s="112"/>
      <c r="F110" s="113" t="s">
        <v>32</v>
      </c>
      <c r="G110" s="112"/>
      <c r="H110" s="114" t="s">
        <v>64</v>
      </c>
      <c r="I110" s="115"/>
      <c r="J110" s="112"/>
      <c r="K110" s="112"/>
      <c r="L110" s="115"/>
      <c r="M110" s="116"/>
      <c r="N110" s="115"/>
      <c r="O110" s="115"/>
      <c r="P110" s="116"/>
      <c r="Q110" s="116"/>
      <c r="R110" s="116"/>
      <c r="S110" s="116"/>
      <c r="T110" s="116"/>
      <c r="U110" s="112"/>
      <c r="V110" s="112"/>
      <c r="W110" s="112"/>
      <c r="X110" s="117"/>
      <c r="Y110" s="117"/>
      <c r="Z110" s="117"/>
      <c r="AA110" s="117"/>
      <c r="AB110" s="117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8"/>
      <c r="AQ110" s="118"/>
      <c r="AR110" s="118"/>
      <c r="AS110" s="118"/>
      <c r="AT110" s="118"/>
      <c r="AU110" s="118"/>
      <c r="AV110" s="118"/>
      <c r="AW110" s="118"/>
      <c r="AX110" s="118"/>
      <c r="AY110" s="112"/>
      <c r="AZ110" s="112"/>
      <c r="BA110" s="112"/>
      <c r="BB110" s="112"/>
      <c r="BC110" s="112"/>
      <c r="BD110" s="119"/>
      <c r="BE110" s="111"/>
      <c r="BF110" s="112"/>
      <c r="BG110" s="112"/>
      <c r="BH110" s="112"/>
      <c r="BI110" s="112"/>
      <c r="BJ110" s="113" t="s">
        <v>32</v>
      </c>
      <c r="BK110" s="112"/>
      <c r="BL110" s="114" t="str">
        <f>H110</f>
        <v>xxxxx</v>
      </c>
      <c r="BM110" s="115"/>
      <c r="BN110" s="112"/>
      <c r="BO110" s="112"/>
      <c r="BP110" s="115"/>
      <c r="BQ110" s="116"/>
      <c r="BR110" s="115"/>
      <c r="BS110" s="115"/>
      <c r="BT110" s="116"/>
      <c r="BU110" s="116"/>
      <c r="BV110" s="116"/>
      <c r="BW110" s="116"/>
      <c r="BX110" s="116"/>
      <c r="BY110" s="112"/>
      <c r="BZ110" s="112"/>
      <c r="CA110" s="112"/>
      <c r="CB110" s="117"/>
      <c r="CC110" s="117"/>
      <c r="CD110" s="117"/>
      <c r="CE110" s="117"/>
      <c r="CF110" s="117"/>
      <c r="CG110" s="112"/>
      <c r="CH110" s="112"/>
      <c r="CI110" s="112"/>
      <c r="CJ110" s="112"/>
      <c r="CK110" s="112"/>
      <c r="CL110" s="112"/>
      <c r="CM110" s="112"/>
      <c r="CN110" s="112"/>
      <c r="CO110" s="112"/>
      <c r="CP110" s="112"/>
      <c r="CQ110" s="120"/>
      <c r="CR110" s="120"/>
      <c r="CS110" s="112"/>
      <c r="CT110" s="118"/>
      <c r="CU110" s="118"/>
      <c r="CV110" s="118"/>
      <c r="CW110" s="118"/>
      <c r="CX110" s="118"/>
      <c r="CY110" s="118"/>
      <c r="CZ110" s="118"/>
      <c r="DA110" s="118"/>
      <c r="DB110" s="118"/>
      <c r="DC110" s="112"/>
      <c r="DD110" s="112"/>
      <c r="DE110" s="112"/>
      <c r="DF110" s="112"/>
      <c r="DG110" s="112"/>
      <c r="DH110" s="119"/>
    </row>
    <row r="111" spans="1:112" ht="15" customHeight="1">
      <c r="A111" s="111"/>
      <c r="B111" s="112"/>
      <c r="C111" s="112"/>
      <c r="D111" s="112"/>
      <c r="E111" s="112"/>
      <c r="F111" s="113" t="s">
        <v>31</v>
      </c>
      <c r="G111" s="112"/>
      <c r="H111" s="121" t="s">
        <v>64</v>
      </c>
      <c r="I111" s="112"/>
      <c r="J111" s="112"/>
      <c r="K111" s="112"/>
      <c r="L111" s="112"/>
      <c r="M111" s="112"/>
      <c r="N111" s="112"/>
      <c r="O111" s="112"/>
      <c r="P111" s="112"/>
      <c r="Q111" s="112"/>
      <c r="R111" s="116"/>
      <c r="S111" s="116"/>
      <c r="T111" s="112"/>
      <c r="U111" s="112"/>
      <c r="V111" s="112"/>
      <c r="W111" s="112"/>
      <c r="X111" s="12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8"/>
      <c r="AQ111" s="118"/>
      <c r="AR111" s="118"/>
      <c r="AS111" s="118"/>
      <c r="AT111" s="118"/>
      <c r="AU111" s="118"/>
      <c r="AV111" s="118"/>
      <c r="AW111" s="118"/>
      <c r="AX111" s="118"/>
      <c r="AY111" s="112"/>
      <c r="AZ111" s="112"/>
      <c r="BA111" s="112"/>
      <c r="BB111" s="112"/>
      <c r="BC111" s="112"/>
      <c r="BD111" s="119"/>
      <c r="BE111" s="111"/>
      <c r="BF111" s="112"/>
      <c r="BG111" s="112"/>
      <c r="BH111" s="112"/>
      <c r="BI111" s="112"/>
      <c r="BJ111" s="113" t="s">
        <v>31</v>
      </c>
      <c r="BK111" s="112"/>
      <c r="BL111" s="114" t="str">
        <f>H111</f>
        <v>xxxxx</v>
      </c>
      <c r="BM111" s="112"/>
      <c r="BN111" s="112"/>
      <c r="BO111" s="112"/>
      <c r="BP111" s="112"/>
      <c r="BQ111" s="112"/>
      <c r="BR111" s="112"/>
      <c r="BS111" s="112"/>
      <c r="BT111" s="112"/>
      <c r="BU111" s="112"/>
      <c r="BV111" s="116"/>
      <c r="BW111" s="116"/>
      <c r="BX111" s="112"/>
      <c r="BY111" s="112"/>
      <c r="BZ111" s="112"/>
      <c r="CA111" s="112"/>
      <c r="CB111" s="122"/>
      <c r="CC111" s="112"/>
      <c r="CD111" s="112"/>
      <c r="CE111" s="112"/>
      <c r="CF111" s="112"/>
      <c r="CG111" s="112"/>
      <c r="CH111" s="112"/>
      <c r="CI111" s="112"/>
      <c r="CJ111" s="112"/>
      <c r="CK111" s="112"/>
      <c r="CL111" s="112"/>
      <c r="CM111" s="112"/>
      <c r="CN111" s="112"/>
      <c r="CO111" s="112"/>
      <c r="CP111" s="112"/>
      <c r="CQ111" s="123"/>
      <c r="CR111" s="123"/>
      <c r="CS111" s="112"/>
      <c r="CT111" s="118"/>
      <c r="CU111" s="118"/>
      <c r="CV111" s="118"/>
      <c r="CW111" s="118"/>
      <c r="CX111" s="118"/>
      <c r="CY111" s="118"/>
      <c r="CZ111" s="118"/>
      <c r="DA111" s="118"/>
      <c r="DB111" s="118"/>
      <c r="DC111" s="112"/>
      <c r="DD111" s="112"/>
      <c r="DE111" s="112"/>
      <c r="DF111" s="112"/>
      <c r="DG111" s="112"/>
      <c r="DH111" s="119"/>
    </row>
    <row r="112" spans="1:112" ht="15" customHeight="1" thickBot="1">
      <c r="A112" s="111"/>
      <c r="B112" s="112"/>
      <c r="C112" s="112"/>
      <c r="D112" s="115"/>
      <c r="E112" s="112"/>
      <c r="F112" s="113" t="s">
        <v>34</v>
      </c>
      <c r="G112" s="112"/>
      <c r="H112" s="114" t="s">
        <v>65</v>
      </c>
      <c r="I112" s="112"/>
      <c r="J112" s="112"/>
      <c r="K112" s="112"/>
      <c r="L112" s="112"/>
      <c r="M112" s="112"/>
      <c r="N112" s="112"/>
      <c r="O112" s="112"/>
      <c r="P112" s="198"/>
      <c r="Q112" s="112"/>
      <c r="R112" s="112"/>
      <c r="S112" s="112"/>
      <c r="T112" s="112"/>
      <c r="U112" s="112"/>
      <c r="V112" s="112"/>
      <c r="W112" s="112"/>
      <c r="X112" s="295" t="s">
        <v>2</v>
      </c>
      <c r="Y112" s="295"/>
      <c r="Z112" s="295"/>
      <c r="AA112" s="295"/>
      <c r="AB112" s="295"/>
      <c r="AC112" s="295"/>
      <c r="AD112" s="295"/>
      <c r="AE112" s="295"/>
      <c r="AF112" s="295"/>
      <c r="AG112" s="295"/>
      <c r="AH112" s="295"/>
      <c r="AI112" s="295"/>
      <c r="AJ112" s="295"/>
      <c r="AK112" s="295"/>
      <c r="AL112" s="197"/>
      <c r="AM112" s="197"/>
      <c r="AN112" s="198"/>
      <c r="AO112" s="198"/>
      <c r="AP112" s="295" t="s">
        <v>3</v>
      </c>
      <c r="AQ112" s="295"/>
      <c r="AR112" s="295"/>
      <c r="AS112" s="295"/>
      <c r="AT112" s="295"/>
      <c r="AU112" s="295"/>
      <c r="AV112" s="295"/>
      <c r="AW112" s="295"/>
      <c r="AX112" s="295"/>
      <c r="AY112" s="295"/>
      <c r="AZ112" s="295"/>
      <c r="BA112" s="295"/>
      <c r="BB112" s="295"/>
      <c r="BC112" s="295"/>
      <c r="BD112" s="119"/>
      <c r="BE112" s="111"/>
      <c r="BF112" s="112"/>
      <c r="BG112" s="112"/>
      <c r="BH112" s="115"/>
      <c r="BI112" s="112"/>
      <c r="BJ112" s="113" t="s">
        <v>34</v>
      </c>
      <c r="BK112" s="112"/>
      <c r="BL112" s="114" t="str">
        <f>H112</f>
        <v>FCSXXXX</v>
      </c>
      <c r="BM112" s="112"/>
      <c r="BN112" s="112"/>
      <c r="BO112" s="112"/>
      <c r="BP112" s="112"/>
      <c r="BQ112" s="112"/>
      <c r="BR112" s="112"/>
      <c r="BS112" s="112"/>
      <c r="BT112" s="198"/>
      <c r="BU112" s="112"/>
      <c r="BV112" s="112"/>
      <c r="BW112" s="112"/>
      <c r="BX112" s="112"/>
      <c r="BY112" s="112"/>
      <c r="BZ112" s="112"/>
      <c r="CA112" s="112"/>
      <c r="CB112" s="295" t="s">
        <v>2</v>
      </c>
      <c r="CC112" s="295"/>
      <c r="CD112" s="295"/>
      <c r="CE112" s="295"/>
      <c r="CF112" s="295"/>
      <c r="CG112" s="295"/>
      <c r="CH112" s="295"/>
      <c r="CI112" s="295"/>
      <c r="CJ112" s="295"/>
      <c r="CK112" s="295"/>
      <c r="CL112" s="295"/>
      <c r="CM112" s="295"/>
      <c r="CN112" s="295"/>
      <c r="CO112" s="295"/>
      <c r="CP112" s="197"/>
      <c r="CQ112" s="197"/>
      <c r="CR112" s="198"/>
      <c r="CS112" s="198"/>
      <c r="CT112" s="295" t="s">
        <v>3</v>
      </c>
      <c r="CU112" s="295"/>
      <c r="CV112" s="295"/>
      <c r="CW112" s="295"/>
      <c r="CX112" s="295"/>
      <c r="CY112" s="295"/>
      <c r="CZ112" s="295"/>
      <c r="DA112" s="295"/>
      <c r="DB112" s="295"/>
      <c r="DC112" s="295"/>
      <c r="DD112" s="295"/>
      <c r="DE112" s="295"/>
      <c r="DF112" s="295"/>
      <c r="DG112" s="295"/>
      <c r="DH112" s="119"/>
    </row>
    <row r="113" spans="1:112" ht="15" customHeight="1">
      <c r="A113" s="111"/>
      <c r="B113" s="112"/>
      <c r="C113" s="112"/>
      <c r="D113" s="112"/>
      <c r="E113" s="112"/>
      <c r="F113" s="113" t="s">
        <v>35</v>
      </c>
      <c r="G113" s="112"/>
      <c r="H113" s="190" t="s">
        <v>66</v>
      </c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04"/>
      <c r="Y113" s="124">
        <v>1</v>
      </c>
      <c r="Z113" s="124">
        <v>2</v>
      </c>
      <c r="AA113" s="124">
        <v>3</v>
      </c>
      <c r="AB113" s="124">
        <v>4</v>
      </c>
      <c r="AC113" s="124">
        <v>5</v>
      </c>
      <c r="AD113" s="124">
        <v>6</v>
      </c>
      <c r="AE113" s="124">
        <v>7</v>
      </c>
      <c r="AF113" s="124">
        <v>8</v>
      </c>
      <c r="AG113" s="106"/>
      <c r="AH113" s="106"/>
      <c r="AI113" s="106"/>
      <c r="AJ113" s="106"/>
      <c r="AK113" s="109"/>
      <c r="AL113" s="112"/>
      <c r="AM113" s="112"/>
      <c r="AN113" s="198"/>
      <c r="AO113" s="198"/>
      <c r="AP113" s="104"/>
      <c r="AQ113" s="124">
        <v>1</v>
      </c>
      <c r="AR113" s="124">
        <v>2</v>
      </c>
      <c r="AS113" s="124">
        <v>3</v>
      </c>
      <c r="AT113" s="124">
        <v>4</v>
      </c>
      <c r="AU113" s="124">
        <v>5</v>
      </c>
      <c r="AV113" s="124">
        <v>6</v>
      </c>
      <c r="AW113" s="124">
        <v>7</v>
      </c>
      <c r="AX113" s="124">
        <v>8</v>
      </c>
      <c r="AY113" s="106"/>
      <c r="AZ113" s="106"/>
      <c r="BA113" s="106"/>
      <c r="BB113" s="106"/>
      <c r="BC113" s="109"/>
      <c r="BD113" s="119"/>
      <c r="BE113" s="111"/>
      <c r="BF113" s="112"/>
      <c r="BG113" s="112"/>
      <c r="BH113" s="112"/>
      <c r="BI113" s="112"/>
      <c r="BJ113" s="113" t="s">
        <v>35</v>
      </c>
      <c r="BK113" s="112"/>
      <c r="BL113" s="114" t="str">
        <f>H113</f>
        <v>0X.XX</v>
      </c>
      <c r="BM113" s="112"/>
      <c r="BN113" s="112"/>
      <c r="BO113" s="112"/>
      <c r="BP113" s="112"/>
      <c r="BQ113" s="112"/>
      <c r="BR113" s="112"/>
      <c r="BS113" s="112"/>
      <c r="BT113" s="112"/>
      <c r="BU113" s="112"/>
      <c r="BV113" s="112"/>
      <c r="BW113" s="112"/>
      <c r="BX113" s="112"/>
      <c r="BY113" s="112"/>
      <c r="BZ113" s="112"/>
      <c r="CA113" s="112"/>
      <c r="CB113" s="104"/>
      <c r="CC113" s="124">
        <v>1</v>
      </c>
      <c r="CD113" s="124">
        <v>2</v>
      </c>
      <c r="CE113" s="124">
        <v>3</v>
      </c>
      <c r="CF113" s="124">
        <v>4</v>
      </c>
      <c r="CG113" s="124">
        <v>5</v>
      </c>
      <c r="CH113" s="124">
        <v>6</v>
      </c>
      <c r="CI113" s="124">
        <v>7</v>
      </c>
      <c r="CJ113" s="124">
        <v>8</v>
      </c>
      <c r="CK113" s="106"/>
      <c r="CL113" s="106"/>
      <c r="CM113" s="106"/>
      <c r="CN113" s="106"/>
      <c r="CO113" s="109"/>
      <c r="CP113" s="112"/>
      <c r="CQ113" s="112"/>
      <c r="CR113" s="198"/>
      <c r="CS113" s="198"/>
      <c r="CT113" s="104"/>
      <c r="CU113" s="124">
        <v>1</v>
      </c>
      <c r="CV113" s="124">
        <v>2</v>
      </c>
      <c r="CW113" s="124">
        <v>3</v>
      </c>
      <c r="CX113" s="124">
        <v>4</v>
      </c>
      <c r="CY113" s="124">
        <v>5</v>
      </c>
      <c r="CZ113" s="124">
        <v>6</v>
      </c>
      <c r="DA113" s="124">
        <v>7</v>
      </c>
      <c r="DB113" s="124">
        <v>8</v>
      </c>
      <c r="DC113" s="106"/>
      <c r="DD113" s="106"/>
      <c r="DE113" s="106"/>
      <c r="DF113" s="106"/>
      <c r="DG113" s="109"/>
      <c r="DH113" s="119"/>
    </row>
    <row r="114" spans="1:112" ht="15" customHeight="1">
      <c r="A114" s="111"/>
      <c r="B114" s="112"/>
      <c r="C114" s="112"/>
      <c r="D114" s="112"/>
      <c r="E114" s="112"/>
      <c r="F114" s="113" t="s">
        <v>33</v>
      </c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1"/>
      <c r="Y114" s="112"/>
      <c r="Z114" s="112"/>
      <c r="AA114" s="112"/>
      <c r="AB114" s="112"/>
      <c r="AC114" s="112"/>
      <c r="AD114" s="112"/>
      <c r="AE114" s="112"/>
      <c r="AF114" s="112"/>
      <c r="AG114" s="198"/>
      <c r="AH114" s="198"/>
      <c r="AI114" s="198"/>
      <c r="AJ114" s="198"/>
      <c r="AK114" s="125"/>
      <c r="AL114" s="198"/>
      <c r="AM114" s="198"/>
      <c r="AN114" s="198"/>
      <c r="AO114" s="198"/>
      <c r="AP114" s="111"/>
      <c r="AQ114" s="112"/>
      <c r="AR114" s="112"/>
      <c r="AS114" s="112"/>
      <c r="AT114" s="112"/>
      <c r="AU114" s="112"/>
      <c r="AV114" s="112"/>
      <c r="AW114" s="112"/>
      <c r="AX114" s="112"/>
      <c r="AY114" s="198"/>
      <c r="AZ114" s="198"/>
      <c r="BA114" s="198"/>
      <c r="BB114" s="198"/>
      <c r="BC114" s="125"/>
      <c r="BD114" s="119"/>
      <c r="BE114" s="111"/>
      <c r="BF114" s="112"/>
      <c r="BG114" s="112"/>
      <c r="BH114" s="112"/>
      <c r="BI114" s="112"/>
      <c r="BJ114" s="113" t="s">
        <v>33</v>
      </c>
      <c r="BK114" s="112"/>
      <c r="BL114" s="114">
        <f>H114</f>
        <v>0</v>
      </c>
      <c r="BM114" s="112"/>
      <c r="BN114" s="112"/>
      <c r="BO114" s="112"/>
      <c r="BP114" s="112"/>
      <c r="BQ114" s="112"/>
      <c r="BR114" s="112"/>
      <c r="BS114" s="112"/>
      <c r="BT114" s="112"/>
      <c r="BU114" s="112"/>
      <c r="BV114" s="112"/>
      <c r="BW114" s="112"/>
      <c r="BX114" s="112"/>
      <c r="BY114" s="112"/>
      <c r="BZ114" s="112"/>
      <c r="CA114" s="112"/>
      <c r="CB114" s="111"/>
      <c r="CC114" s="112"/>
      <c r="CD114" s="112"/>
      <c r="CE114" s="112"/>
      <c r="CF114" s="112"/>
      <c r="CG114" s="112"/>
      <c r="CH114" s="112"/>
      <c r="CI114" s="112"/>
      <c r="CJ114" s="112"/>
      <c r="CK114" s="198"/>
      <c r="CL114" s="198"/>
      <c r="CM114" s="198"/>
      <c r="CN114" s="198"/>
      <c r="CO114" s="125"/>
      <c r="CP114" s="198"/>
      <c r="CQ114" s="198"/>
      <c r="CR114" s="198"/>
      <c r="CS114" s="198"/>
      <c r="CT114" s="111"/>
      <c r="CU114" s="112"/>
      <c r="CV114" s="112"/>
      <c r="CW114" s="112"/>
      <c r="CX114" s="112"/>
      <c r="CY114" s="112"/>
      <c r="CZ114" s="112"/>
      <c r="DA114" s="112"/>
      <c r="DB114" s="112"/>
      <c r="DC114" s="198"/>
      <c r="DD114" s="198"/>
      <c r="DE114" s="198"/>
      <c r="DF114" s="198"/>
      <c r="DG114" s="125"/>
      <c r="DH114" s="119"/>
    </row>
    <row r="115" spans="1:112" ht="15" customHeight="1">
      <c r="A115" s="111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1"/>
      <c r="Y115" s="267"/>
      <c r="Z115" s="267"/>
      <c r="AA115" s="267"/>
      <c r="AB115" s="267"/>
      <c r="AC115" s="273"/>
      <c r="AD115" s="273"/>
      <c r="AE115" s="250"/>
      <c r="AF115" s="250"/>
      <c r="AG115" s="253"/>
      <c r="AH115" s="253"/>
      <c r="AI115" s="253"/>
      <c r="AJ115" s="253"/>
      <c r="AK115" s="119"/>
      <c r="AL115" s="112"/>
      <c r="AM115" s="112"/>
      <c r="AN115" s="198"/>
      <c r="AO115" s="198"/>
      <c r="AP115" s="126"/>
      <c r="AQ115" s="267"/>
      <c r="AR115" s="267"/>
      <c r="AS115" s="270"/>
      <c r="AT115" s="270"/>
      <c r="AU115" s="270"/>
      <c r="AV115" s="270"/>
      <c r="AW115" s="264"/>
      <c r="AX115" s="264"/>
      <c r="AY115" s="253"/>
      <c r="AZ115" s="253"/>
      <c r="BA115" s="253"/>
      <c r="BB115" s="253"/>
      <c r="BC115" s="119"/>
      <c r="BD115" s="119"/>
      <c r="BE115" s="111"/>
      <c r="BF115" s="112"/>
      <c r="BG115" s="112"/>
      <c r="BH115" s="112"/>
      <c r="BI115" s="112"/>
      <c r="BJ115" s="112"/>
      <c r="BK115" s="112"/>
      <c r="BL115" s="112"/>
      <c r="BM115" s="112"/>
      <c r="BN115" s="112"/>
      <c r="BO115" s="112"/>
      <c r="BP115" s="112"/>
      <c r="BQ115" s="112"/>
      <c r="BR115" s="112"/>
      <c r="BS115" s="112"/>
      <c r="BT115" s="112"/>
      <c r="BU115" s="112"/>
      <c r="BV115" s="112"/>
      <c r="BW115" s="112"/>
      <c r="BX115" s="112"/>
      <c r="BY115" s="112"/>
      <c r="BZ115" s="112"/>
      <c r="CA115" s="112"/>
      <c r="CB115" s="111"/>
      <c r="CC115" s="267"/>
      <c r="CD115" s="267"/>
      <c r="CE115" s="267"/>
      <c r="CF115" s="267"/>
      <c r="CG115" s="273"/>
      <c r="CH115" s="273"/>
      <c r="CI115" s="276"/>
      <c r="CJ115" s="276"/>
      <c r="CK115" s="238"/>
      <c r="CL115" s="238"/>
      <c r="CM115" s="238"/>
      <c r="CN115" s="238"/>
      <c r="CO115" s="119"/>
      <c r="CP115" s="112"/>
      <c r="CQ115" s="112"/>
      <c r="CR115" s="198"/>
      <c r="CS115" s="198"/>
      <c r="CT115" s="126"/>
      <c r="CU115" s="267"/>
      <c r="CV115" s="267"/>
      <c r="CW115" s="270"/>
      <c r="CX115" s="270"/>
      <c r="CY115" s="270"/>
      <c r="CZ115" s="270"/>
      <c r="DA115" s="264"/>
      <c r="DB115" s="264"/>
      <c r="DC115" s="238"/>
      <c r="DD115" s="238"/>
      <c r="DE115" s="238"/>
      <c r="DF115" s="238"/>
      <c r="DG115" s="119"/>
      <c r="DH115" s="119"/>
    </row>
    <row r="116" spans="1:112" ht="15" customHeight="1">
      <c r="A116" s="111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98"/>
      <c r="Q116" s="122" t="s">
        <v>36</v>
      </c>
      <c r="R116" s="122"/>
      <c r="S116" s="112"/>
      <c r="T116" s="112"/>
      <c r="U116" s="112"/>
      <c r="V116" s="198" t="s">
        <v>8</v>
      </c>
      <c r="W116" s="112"/>
      <c r="X116" s="111"/>
      <c r="Y116" s="268"/>
      <c r="Z116" s="268"/>
      <c r="AA116" s="268"/>
      <c r="AB116" s="268"/>
      <c r="AC116" s="274"/>
      <c r="AD116" s="274"/>
      <c r="AE116" s="296"/>
      <c r="AF116" s="296"/>
      <c r="AG116" s="254"/>
      <c r="AH116" s="254"/>
      <c r="AI116" s="254"/>
      <c r="AJ116" s="254"/>
      <c r="AK116" s="119"/>
      <c r="AL116" s="112"/>
      <c r="AM116" s="112"/>
      <c r="AN116" s="198" t="s">
        <v>9</v>
      </c>
      <c r="AO116" s="198"/>
      <c r="AP116" s="126"/>
      <c r="AQ116" s="268"/>
      <c r="AR116" s="268"/>
      <c r="AS116" s="271"/>
      <c r="AT116" s="271"/>
      <c r="AU116" s="271"/>
      <c r="AV116" s="271"/>
      <c r="AW116" s="265"/>
      <c r="AX116" s="265"/>
      <c r="AY116" s="254"/>
      <c r="AZ116" s="254"/>
      <c r="BA116" s="254"/>
      <c r="BB116" s="254"/>
      <c r="BC116" s="119"/>
      <c r="BD116" s="119"/>
      <c r="BE116" s="111"/>
      <c r="BF116" s="112"/>
      <c r="BG116" s="112"/>
      <c r="BH116" s="112"/>
      <c r="BI116" s="112"/>
      <c r="BJ116" s="112"/>
      <c r="BK116" s="112"/>
      <c r="BL116" s="112"/>
      <c r="BM116" s="112"/>
      <c r="BN116" s="112"/>
      <c r="BO116" s="112"/>
      <c r="BP116" s="112"/>
      <c r="BQ116" s="112"/>
      <c r="BR116" s="112"/>
      <c r="BS116" s="112"/>
      <c r="BT116" s="198"/>
      <c r="BU116" s="122" t="s">
        <v>36</v>
      </c>
      <c r="BV116" s="122"/>
      <c r="BW116" s="112"/>
      <c r="BX116" s="112"/>
      <c r="BY116" s="112"/>
      <c r="BZ116" s="198" t="s">
        <v>8</v>
      </c>
      <c r="CA116" s="112"/>
      <c r="CB116" s="111"/>
      <c r="CC116" s="268"/>
      <c r="CD116" s="268"/>
      <c r="CE116" s="268"/>
      <c r="CF116" s="268"/>
      <c r="CG116" s="274"/>
      <c r="CH116" s="274"/>
      <c r="CI116" s="298"/>
      <c r="CJ116" s="298"/>
      <c r="CK116" s="239"/>
      <c r="CL116" s="239"/>
      <c r="CM116" s="239"/>
      <c r="CN116" s="239"/>
      <c r="CO116" s="119"/>
      <c r="CP116" s="112"/>
      <c r="CQ116" s="112"/>
      <c r="CR116" s="198" t="s">
        <v>9</v>
      </c>
      <c r="CS116" s="198"/>
      <c r="CT116" s="126"/>
      <c r="CU116" s="268"/>
      <c r="CV116" s="268"/>
      <c r="CW116" s="271"/>
      <c r="CX116" s="271"/>
      <c r="CY116" s="271"/>
      <c r="CZ116" s="271"/>
      <c r="DA116" s="265"/>
      <c r="DB116" s="265"/>
      <c r="DC116" s="239"/>
      <c r="DD116" s="239"/>
      <c r="DE116" s="239"/>
      <c r="DF116" s="239"/>
      <c r="DG116" s="119"/>
      <c r="DH116" s="119"/>
    </row>
    <row r="117" spans="1:112" ht="15" customHeight="1">
      <c r="A117" s="111"/>
      <c r="B117" s="112"/>
      <c r="C117" s="112"/>
      <c r="D117" s="112"/>
      <c r="E117" s="112"/>
      <c r="F117" s="113" t="s">
        <v>39</v>
      </c>
      <c r="G117" s="112"/>
      <c r="H117" s="115" t="s">
        <v>47</v>
      </c>
      <c r="I117" s="112"/>
      <c r="J117" s="112"/>
      <c r="K117" s="112"/>
      <c r="L117" s="112"/>
      <c r="M117" s="112"/>
      <c r="N117" s="112"/>
      <c r="O117" s="112"/>
      <c r="P117" s="113"/>
      <c r="Q117" s="156">
        <v>0</v>
      </c>
      <c r="R117" s="122"/>
      <c r="S117" s="112"/>
      <c r="T117" s="112"/>
      <c r="U117" s="112"/>
      <c r="V117" s="112"/>
      <c r="W117" s="112"/>
      <c r="X117" s="111"/>
      <c r="Y117" s="269"/>
      <c r="Z117" s="269"/>
      <c r="AA117" s="269"/>
      <c r="AB117" s="269"/>
      <c r="AC117" s="275"/>
      <c r="AD117" s="275"/>
      <c r="AE117" s="297"/>
      <c r="AF117" s="297"/>
      <c r="AG117" s="254"/>
      <c r="AH117" s="254"/>
      <c r="AI117" s="254"/>
      <c r="AJ117" s="254"/>
      <c r="AK117" s="119"/>
      <c r="AL117" s="112"/>
      <c r="AM117" s="112"/>
      <c r="AN117" s="198"/>
      <c r="AO117" s="198"/>
      <c r="AP117" s="126"/>
      <c r="AQ117" s="269"/>
      <c r="AR117" s="269"/>
      <c r="AS117" s="272"/>
      <c r="AT117" s="272"/>
      <c r="AU117" s="272"/>
      <c r="AV117" s="272"/>
      <c r="AW117" s="266"/>
      <c r="AX117" s="266"/>
      <c r="AY117" s="255"/>
      <c r="AZ117" s="255"/>
      <c r="BA117" s="254"/>
      <c r="BB117" s="254"/>
      <c r="BC117" s="119"/>
      <c r="BD117" s="119"/>
      <c r="BE117" s="111" t="s">
        <v>51</v>
      </c>
      <c r="BF117" s="112"/>
      <c r="BG117" s="112"/>
      <c r="BH117" s="112"/>
      <c r="BI117" s="112"/>
      <c r="BJ117" s="113"/>
      <c r="BK117" s="112"/>
      <c r="BL117" s="115"/>
      <c r="BM117" s="112"/>
      <c r="BN117" s="112"/>
      <c r="BO117" s="112"/>
      <c r="BP117" s="112"/>
      <c r="BQ117" s="112"/>
      <c r="BR117" s="112"/>
      <c r="BS117" s="112"/>
      <c r="BT117" s="113"/>
      <c r="BU117" s="156">
        <f t="shared" ref="BU117" si="9">SUM(BS117:BT117)</f>
        <v>0</v>
      </c>
      <c r="BV117" s="122"/>
      <c r="BW117" s="112"/>
      <c r="BX117" s="112"/>
      <c r="BY117" s="112"/>
      <c r="BZ117" s="112"/>
      <c r="CA117" s="112"/>
      <c r="CB117" s="111"/>
      <c r="CC117" s="269"/>
      <c r="CD117" s="269"/>
      <c r="CE117" s="269"/>
      <c r="CF117" s="269"/>
      <c r="CG117" s="275"/>
      <c r="CH117" s="275"/>
      <c r="CI117" s="299"/>
      <c r="CJ117" s="299"/>
      <c r="CK117" s="239"/>
      <c r="CL117" s="239"/>
      <c r="CM117" s="239"/>
      <c r="CN117" s="239"/>
      <c r="CO117" s="119"/>
      <c r="CP117" s="112"/>
      <c r="CQ117" s="112"/>
      <c r="CR117" s="198"/>
      <c r="CS117" s="198"/>
      <c r="CT117" s="126"/>
      <c r="CU117" s="269"/>
      <c r="CV117" s="269"/>
      <c r="CW117" s="272"/>
      <c r="CX117" s="272"/>
      <c r="CY117" s="272"/>
      <c r="CZ117" s="272"/>
      <c r="DA117" s="266"/>
      <c r="DB117" s="266"/>
      <c r="DC117" s="240"/>
      <c r="DD117" s="240"/>
      <c r="DE117" s="239"/>
      <c r="DF117" s="239"/>
      <c r="DG117" s="119"/>
      <c r="DH117" s="119"/>
    </row>
    <row r="118" spans="1:112" ht="15" customHeight="1">
      <c r="A118" s="111"/>
      <c r="B118" s="112"/>
      <c r="C118" s="112"/>
      <c r="D118" s="112"/>
      <c r="E118" s="112"/>
      <c r="F118" s="113" t="s">
        <v>40</v>
      </c>
      <c r="G118" s="112"/>
      <c r="H118" s="115" t="s">
        <v>52</v>
      </c>
      <c r="I118" s="112"/>
      <c r="J118" s="112"/>
      <c r="K118" s="112"/>
      <c r="L118" s="112"/>
      <c r="M118" s="112"/>
      <c r="N118" s="112"/>
      <c r="O118" s="112"/>
      <c r="P118" s="113"/>
      <c r="Q118" s="156">
        <v>0</v>
      </c>
      <c r="R118" s="122"/>
      <c r="S118" s="112"/>
      <c r="T118" s="112"/>
      <c r="U118" s="112"/>
      <c r="V118" s="112"/>
      <c r="W118" s="112"/>
      <c r="X118" s="111"/>
      <c r="Y118" s="120"/>
      <c r="Z118" s="120"/>
      <c r="AA118" s="120"/>
      <c r="AB118" s="120"/>
      <c r="AC118" s="127"/>
      <c r="AD118" s="112"/>
      <c r="AE118" s="128"/>
      <c r="AF118" s="128"/>
      <c r="AG118" s="255"/>
      <c r="AH118" s="255"/>
      <c r="AI118" s="255"/>
      <c r="AJ118" s="255"/>
      <c r="AK118" s="119"/>
      <c r="AL118" s="112"/>
      <c r="AM118" s="112"/>
      <c r="AN118" s="198"/>
      <c r="AO118" s="198"/>
      <c r="AP118" s="126"/>
      <c r="AQ118" s="164"/>
      <c r="AR118" s="164"/>
      <c r="AS118" s="120"/>
      <c r="AT118" s="120"/>
      <c r="AU118" s="120"/>
      <c r="AV118" s="120"/>
      <c r="AW118" s="120"/>
      <c r="AX118" s="120"/>
      <c r="AY118" s="195"/>
      <c r="AZ118" s="195"/>
      <c r="BA118" s="255"/>
      <c r="BB118" s="255"/>
      <c r="BC118" s="119"/>
      <c r="BD118" s="119"/>
      <c r="BE118" s="111"/>
      <c r="BF118" s="112"/>
      <c r="BG118" s="112"/>
      <c r="BH118" s="112"/>
      <c r="BI118" s="112"/>
      <c r="BJ118" s="113" t="s">
        <v>40</v>
      </c>
      <c r="BK118" s="112"/>
      <c r="BL118" s="115" t="s">
        <v>52</v>
      </c>
      <c r="BM118" s="112"/>
      <c r="BN118" s="112"/>
      <c r="BO118" s="112"/>
      <c r="BP118" s="112"/>
      <c r="BQ118" s="112"/>
      <c r="BR118" s="112"/>
      <c r="BS118" s="112"/>
      <c r="BT118" s="113"/>
      <c r="BU118" s="156">
        <f>SUM(BS118:BT118)</f>
        <v>0</v>
      </c>
      <c r="BV118" s="122"/>
      <c r="BW118" s="112"/>
      <c r="BX118" s="112"/>
      <c r="BY118" s="112"/>
      <c r="BZ118" s="112"/>
      <c r="CA118" s="112"/>
      <c r="CB118" s="111"/>
      <c r="CC118" s="120"/>
      <c r="CD118" s="120"/>
      <c r="CE118" s="120"/>
      <c r="CF118" s="120"/>
      <c r="CG118" s="127"/>
      <c r="CH118" s="112"/>
      <c r="CI118" s="128"/>
      <c r="CJ118" s="128"/>
      <c r="CK118" s="240"/>
      <c r="CL118" s="240"/>
      <c r="CM118" s="240"/>
      <c r="CN118" s="240"/>
      <c r="CO118" s="119"/>
      <c r="CP118" s="112"/>
      <c r="CQ118" s="112"/>
      <c r="CR118" s="198"/>
      <c r="CS118" s="198"/>
      <c r="CT118" s="126"/>
      <c r="CU118" s="112"/>
      <c r="CV118" s="112"/>
      <c r="CW118" s="120"/>
      <c r="CX118" s="120"/>
      <c r="CY118" s="120"/>
      <c r="CZ118" s="120"/>
      <c r="DA118" s="120"/>
      <c r="DB118" s="120"/>
      <c r="DC118" s="112"/>
      <c r="DD118" s="112"/>
      <c r="DE118" s="240"/>
      <c r="DF118" s="240"/>
      <c r="DG118" s="119"/>
      <c r="DH118" s="119"/>
    </row>
    <row r="119" spans="1:112" ht="15" customHeight="1">
      <c r="A119" s="111"/>
      <c r="B119" s="112"/>
      <c r="C119" s="112"/>
      <c r="D119" s="112"/>
      <c r="E119" s="112"/>
      <c r="F119" s="112"/>
      <c r="G119" s="112"/>
      <c r="H119" s="112" t="s">
        <v>53</v>
      </c>
      <c r="I119" s="115"/>
      <c r="J119" s="112"/>
      <c r="K119" s="112"/>
      <c r="L119" s="115"/>
      <c r="M119" s="116"/>
      <c r="N119" s="115"/>
      <c r="O119" s="113"/>
      <c r="P119" s="113"/>
      <c r="Q119" s="156">
        <v>0</v>
      </c>
      <c r="R119" s="122"/>
      <c r="S119" s="112"/>
      <c r="T119" s="112"/>
      <c r="U119" s="112"/>
      <c r="V119" s="112"/>
      <c r="W119" s="112"/>
      <c r="X119" s="111"/>
      <c r="Y119" s="123"/>
      <c r="Z119" s="129"/>
      <c r="AA119" s="123"/>
      <c r="AB119" s="123"/>
      <c r="AC119" s="130"/>
      <c r="AD119" s="130"/>
      <c r="AE119" s="130"/>
      <c r="AF119" s="130"/>
      <c r="AG119" s="131"/>
      <c r="AH119" s="112"/>
      <c r="AI119" s="112"/>
      <c r="AJ119" s="112"/>
      <c r="AK119" s="119"/>
      <c r="AL119" s="112"/>
      <c r="AM119" s="112"/>
      <c r="AN119" s="198"/>
      <c r="AO119" s="198"/>
      <c r="AP119" s="126"/>
      <c r="AQ119" s="123"/>
      <c r="AR119" s="123"/>
      <c r="AS119" s="118"/>
      <c r="AT119" s="118"/>
      <c r="AU119" s="123"/>
      <c r="AV119" s="123"/>
      <c r="AW119" s="123"/>
      <c r="AX119" s="123"/>
      <c r="AY119" s="131"/>
      <c r="AZ119" s="123"/>
      <c r="BA119" s="123"/>
      <c r="BB119" s="123"/>
      <c r="BC119" s="119"/>
      <c r="BD119" s="119"/>
      <c r="BE119" s="111"/>
      <c r="BF119" s="112"/>
      <c r="BG119" s="112"/>
      <c r="BH119" s="112"/>
      <c r="BI119" s="112"/>
      <c r="BJ119" s="112"/>
      <c r="BK119" s="112"/>
      <c r="BL119" s="112" t="s">
        <v>53</v>
      </c>
      <c r="BM119" s="115"/>
      <c r="BN119" s="112"/>
      <c r="BO119" s="112"/>
      <c r="BP119" s="115"/>
      <c r="BQ119" s="116"/>
      <c r="BR119" s="115"/>
      <c r="BS119" s="113"/>
      <c r="BT119" s="113"/>
      <c r="BU119" s="156">
        <f>SUM(BS119:BT119)</f>
        <v>0</v>
      </c>
      <c r="BV119" s="122"/>
      <c r="BW119" s="112"/>
      <c r="BX119" s="112"/>
      <c r="BY119" s="112"/>
      <c r="BZ119" s="112"/>
      <c r="CA119" s="112"/>
      <c r="CB119" s="111"/>
      <c r="CC119" s="123"/>
      <c r="CD119" s="129"/>
      <c r="CE119" s="123"/>
      <c r="CF119" s="123"/>
      <c r="CG119" s="130"/>
      <c r="CH119" s="130"/>
      <c r="CI119" s="130"/>
      <c r="CJ119" s="130"/>
      <c r="CK119" s="131"/>
      <c r="CL119" s="112"/>
      <c r="CM119" s="112"/>
      <c r="CN119" s="112"/>
      <c r="CO119" s="119"/>
      <c r="CP119" s="112"/>
      <c r="CQ119" s="112"/>
      <c r="CR119" s="198"/>
      <c r="CS119" s="198"/>
      <c r="CT119" s="126"/>
      <c r="CU119" s="123"/>
      <c r="CV119" s="123"/>
      <c r="CW119" s="118"/>
      <c r="CX119" s="118"/>
      <c r="CY119" s="123"/>
      <c r="CZ119" s="123"/>
      <c r="DA119" s="123"/>
      <c r="DB119" s="123"/>
      <c r="DC119" s="131"/>
      <c r="DD119" s="123"/>
      <c r="DE119" s="123"/>
      <c r="DF119" s="123"/>
      <c r="DG119" s="119"/>
      <c r="DH119" s="119"/>
    </row>
    <row r="120" spans="1:112" ht="15" customHeight="1">
      <c r="A120" s="111"/>
      <c r="B120" s="112"/>
      <c r="C120" s="115"/>
      <c r="D120" s="115"/>
      <c r="E120" s="112"/>
      <c r="F120" s="112"/>
      <c r="G120" s="112"/>
      <c r="H120" s="112" t="s">
        <v>70</v>
      </c>
      <c r="I120" s="115"/>
      <c r="J120" s="112"/>
      <c r="K120" s="112"/>
      <c r="L120" s="115"/>
      <c r="M120" s="116"/>
      <c r="N120" s="115"/>
      <c r="O120" s="113"/>
      <c r="P120" s="113"/>
      <c r="Q120" s="156">
        <v>0</v>
      </c>
      <c r="R120" s="112"/>
      <c r="S120" s="112"/>
      <c r="T120" s="112"/>
      <c r="U120" s="112"/>
      <c r="V120" s="112"/>
      <c r="W120" s="112"/>
      <c r="X120" s="111"/>
      <c r="Y120" s="267"/>
      <c r="Z120" s="267"/>
      <c r="AA120" s="267"/>
      <c r="AB120" s="273"/>
      <c r="AC120" s="273"/>
      <c r="AD120" s="273"/>
      <c r="AE120" s="273"/>
      <c r="AF120" s="264"/>
      <c r="AG120" s="253"/>
      <c r="AH120" s="253"/>
      <c r="AI120" s="253"/>
      <c r="AJ120" s="253"/>
      <c r="AK120" s="119"/>
      <c r="AL120" s="112"/>
      <c r="AM120" s="112"/>
      <c r="AN120" s="198"/>
      <c r="AO120" s="198"/>
      <c r="AP120" s="126"/>
      <c r="AQ120" s="267"/>
      <c r="AR120" s="267"/>
      <c r="AS120" s="270"/>
      <c r="AT120" s="270"/>
      <c r="AU120" s="270"/>
      <c r="AV120" s="270"/>
      <c r="AW120" s="264"/>
      <c r="AX120" s="264"/>
      <c r="AY120" s="253"/>
      <c r="AZ120" s="253"/>
      <c r="BA120" s="253"/>
      <c r="BB120" s="253"/>
      <c r="BC120" s="119"/>
      <c r="BD120" s="119"/>
      <c r="BE120" s="111"/>
      <c r="BF120" s="112"/>
      <c r="BG120" s="115"/>
      <c r="BH120" s="115"/>
      <c r="BI120" s="112"/>
      <c r="BJ120" s="112"/>
      <c r="BK120" s="112"/>
      <c r="BL120" s="112" t="s">
        <v>70</v>
      </c>
      <c r="BM120" s="115"/>
      <c r="BN120" s="112"/>
      <c r="BO120" s="112"/>
      <c r="BP120" s="115"/>
      <c r="BQ120" s="116"/>
      <c r="BR120" s="115"/>
      <c r="BS120" s="113"/>
      <c r="BT120" s="113"/>
      <c r="BU120" s="156">
        <f>SUM(BS120:BT120)</f>
        <v>0</v>
      </c>
      <c r="BV120" s="112"/>
      <c r="BW120" s="112"/>
      <c r="BX120" s="112"/>
      <c r="BY120" s="112"/>
      <c r="BZ120" s="112"/>
      <c r="CA120" s="112"/>
      <c r="CB120" s="111"/>
      <c r="CC120" s="267"/>
      <c r="CD120" s="267"/>
      <c r="CE120" s="267"/>
      <c r="CF120" s="273"/>
      <c r="CG120" s="273"/>
      <c r="CH120" s="273"/>
      <c r="CI120" s="273"/>
      <c r="CJ120" s="264"/>
      <c r="CK120" s="238"/>
      <c r="CL120" s="238"/>
      <c r="CM120" s="238"/>
      <c r="CN120" s="238"/>
      <c r="CO120" s="119"/>
      <c r="CP120" s="112"/>
      <c r="CQ120" s="112"/>
      <c r="CR120" s="198"/>
      <c r="CS120" s="198"/>
      <c r="CT120" s="126"/>
      <c r="CU120" s="267"/>
      <c r="CV120" s="267"/>
      <c r="CW120" s="270"/>
      <c r="CX120" s="270"/>
      <c r="CY120" s="270"/>
      <c r="CZ120" s="270"/>
      <c r="DA120" s="264"/>
      <c r="DB120" s="264"/>
      <c r="DC120" s="238"/>
      <c r="DD120" s="238"/>
      <c r="DE120" s="238"/>
      <c r="DF120" s="238"/>
      <c r="DG120" s="119"/>
      <c r="DH120" s="119"/>
    </row>
    <row r="121" spans="1:112" ht="15" customHeight="1">
      <c r="A121" s="111"/>
      <c r="B121" s="112"/>
      <c r="C121" s="112"/>
      <c r="D121" s="112"/>
      <c r="E121" s="112"/>
      <c r="F121" s="112"/>
      <c r="G121" s="112"/>
      <c r="H121" s="112" t="s">
        <v>71</v>
      </c>
      <c r="I121" s="112"/>
      <c r="J121" s="112"/>
      <c r="K121" s="112"/>
      <c r="L121" s="112"/>
      <c r="M121" s="112"/>
      <c r="N121" s="112"/>
      <c r="O121" s="113"/>
      <c r="P121" s="113"/>
      <c r="Q121" s="156">
        <v>0</v>
      </c>
      <c r="R121" s="122"/>
      <c r="S121" s="112"/>
      <c r="T121" s="279"/>
      <c r="U121" s="279"/>
      <c r="V121" s="198" t="s">
        <v>10</v>
      </c>
      <c r="W121" s="112"/>
      <c r="X121" s="111"/>
      <c r="Y121" s="268"/>
      <c r="Z121" s="268"/>
      <c r="AA121" s="268"/>
      <c r="AB121" s="274"/>
      <c r="AC121" s="274"/>
      <c r="AD121" s="274"/>
      <c r="AE121" s="274"/>
      <c r="AF121" s="265"/>
      <c r="AG121" s="254"/>
      <c r="AH121" s="254"/>
      <c r="AI121" s="254"/>
      <c r="AJ121" s="254"/>
      <c r="AK121" s="119"/>
      <c r="AL121" s="112"/>
      <c r="AM121" s="112"/>
      <c r="AN121" s="198" t="s">
        <v>11</v>
      </c>
      <c r="AO121" s="198"/>
      <c r="AP121" s="126"/>
      <c r="AQ121" s="268"/>
      <c r="AR121" s="268"/>
      <c r="AS121" s="271"/>
      <c r="AT121" s="271"/>
      <c r="AU121" s="271"/>
      <c r="AV121" s="271"/>
      <c r="AW121" s="265"/>
      <c r="AX121" s="265"/>
      <c r="AY121" s="254"/>
      <c r="AZ121" s="254"/>
      <c r="BA121" s="254"/>
      <c r="BB121" s="254"/>
      <c r="BC121" s="119"/>
      <c r="BD121" s="119"/>
      <c r="BE121" s="111"/>
      <c r="BF121" s="112"/>
      <c r="BG121" s="112"/>
      <c r="BH121" s="112"/>
      <c r="BI121" s="112"/>
      <c r="BJ121" s="112"/>
      <c r="BK121" s="112"/>
      <c r="BL121" s="112" t="s">
        <v>71</v>
      </c>
      <c r="BM121" s="112"/>
      <c r="BN121" s="112"/>
      <c r="BO121" s="112"/>
      <c r="BP121" s="112"/>
      <c r="BQ121" s="112"/>
      <c r="BR121" s="112"/>
      <c r="BS121" s="113"/>
      <c r="BT121" s="113"/>
      <c r="BU121" s="156">
        <f>SUM(BS121:BT121)</f>
        <v>0</v>
      </c>
      <c r="BV121" s="122"/>
      <c r="BW121" s="112"/>
      <c r="BX121" s="279"/>
      <c r="BY121" s="279"/>
      <c r="BZ121" s="198" t="s">
        <v>10</v>
      </c>
      <c r="CA121" s="112"/>
      <c r="CB121" s="111"/>
      <c r="CC121" s="268"/>
      <c r="CD121" s="268"/>
      <c r="CE121" s="268"/>
      <c r="CF121" s="274"/>
      <c r="CG121" s="274"/>
      <c r="CH121" s="274"/>
      <c r="CI121" s="274"/>
      <c r="CJ121" s="265"/>
      <c r="CK121" s="239"/>
      <c r="CL121" s="239"/>
      <c r="CM121" s="239"/>
      <c r="CN121" s="239"/>
      <c r="CO121" s="119"/>
      <c r="CP121" s="112"/>
      <c r="CQ121" s="112"/>
      <c r="CR121" s="198" t="s">
        <v>11</v>
      </c>
      <c r="CS121" s="198"/>
      <c r="CT121" s="126"/>
      <c r="CU121" s="268"/>
      <c r="CV121" s="268"/>
      <c r="CW121" s="271"/>
      <c r="CX121" s="271"/>
      <c r="CY121" s="271"/>
      <c r="CZ121" s="271"/>
      <c r="DA121" s="265"/>
      <c r="DB121" s="265"/>
      <c r="DC121" s="239"/>
      <c r="DD121" s="239"/>
      <c r="DE121" s="239"/>
      <c r="DF121" s="239"/>
      <c r="DG121" s="119"/>
      <c r="DH121" s="119"/>
    </row>
    <row r="122" spans="1:112" ht="15" customHeight="1">
      <c r="A122" s="111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98"/>
      <c r="Q122" s="112"/>
      <c r="R122" s="122"/>
      <c r="S122" s="112"/>
      <c r="T122" s="279"/>
      <c r="U122" s="279"/>
      <c r="V122" s="112"/>
      <c r="W122" s="112"/>
      <c r="X122" s="111"/>
      <c r="Y122" s="269"/>
      <c r="Z122" s="269"/>
      <c r="AA122" s="269"/>
      <c r="AB122" s="275"/>
      <c r="AC122" s="275"/>
      <c r="AD122" s="275"/>
      <c r="AE122" s="275"/>
      <c r="AF122" s="266"/>
      <c r="AG122" s="255"/>
      <c r="AH122" s="255"/>
      <c r="AI122" s="254"/>
      <c r="AJ122" s="254"/>
      <c r="AK122" s="119"/>
      <c r="AL122" s="112"/>
      <c r="AM122" s="112"/>
      <c r="AN122" s="198"/>
      <c r="AO122" s="198"/>
      <c r="AP122" s="126"/>
      <c r="AQ122" s="269"/>
      <c r="AR122" s="269"/>
      <c r="AS122" s="272"/>
      <c r="AT122" s="272"/>
      <c r="AU122" s="272"/>
      <c r="AV122" s="272"/>
      <c r="AW122" s="266"/>
      <c r="AX122" s="266"/>
      <c r="AY122" s="255"/>
      <c r="AZ122" s="255"/>
      <c r="BA122" s="254"/>
      <c r="BB122" s="254"/>
      <c r="BC122" s="119"/>
      <c r="BD122" s="119"/>
      <c r="BE122" s="111"/>
      <c r="BF122" s="112"/>
      <c r="BG122" s="112"/>
      <c r="BH122" s="112"/>
      <c r="BI122" s="112"/>
      <c r="BJ122" s="113" t="s">
        <v>41</v>
      </c>
      <c r="BK122" s="112"/>
      <c r="BL122" s="112"/>
      <c r="BM122" s="112"/>
      <c r="BN122" s="112"/>
      <c r="BO122" s="112"/>
      <c r="BP122" s="112"/>
      <c r="BQ122" s="112"/>
      <c r="BR122" s="112"/>
      <c r="BS122" s="112"/>
      <c r="BT122" s="198"/>
      <c r="BU122" s="112"/>
      <c r="BV122" s="122"/>
      <c r="BW122" s="112"/>
      <c r="BX122" s="279"/>
      <c r="BY122" s="279"/>
      <c r="BZ122" s="112"/>
      <c r="CA122" s="112"/>
      <c r="CB122" s="111"/>
      <c r="CC122" s="269"/>
      <c r="CD122" s="269"/>
      <c r="CE122" s="269"/>
      <c r="CF122" s="275"/>
      <c r="CG122" s="275"/>
      <c r="CH122" s="275"/>
      <c r="CI122" s="275"/>
      <c r="CJ122" s="266"/>
      <c r="CK122" s="240"/>
      <c r="CL122" s="240"/>
      <c r="CM122" s="239"/>
      <c r="CN122" s="239"/>
      <c r="CO122" s="119"/>
      <c r="CP122" s="112"/>
      <c r="CQ122" s="112"/>
      <c r="CR122" s="198"/>
      <c r="CS122" s="198"/>
      <c r="CT122" s="126"/>
      <c r="CU122" s="269"/>
      <c r="CV122" s="269"/>
      <c r="CW122" s="272"/>
      <c r="CX122" s="272"/>
      <c r="CY122" s="272"/>
      <c r="CZ122" s="272"/>
      <c r="DA122" s="266"/>
      <c r="DB122" s="266"/>
      <c r="DC122" s="240"/>
      <c r="DD122" s="240"/>
      <c r="DE122" s="239"/>
      <c r="DF122" s="239"/>
      <c r="DG122" s="119"/>
      <c r="DH122" s="119"/>
    </row>
    <row r="123" spans="1:112" ht="15" customHeight="1">
      <c r="A123" s="111"/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74" t="s">
        <v>127</v>
      </c>
      <c r="P123" s="198" t="s">
        <v>49</v>
      </c>
      <c r="Q123" s="112"/>
      <c r="R123" s="122"/>
      <c r="S123" s="112"/>
      <c r="T123" s="279"/>
      <c r="U123" s="279"/>
      <c r="V123" s="112"/>
      <c r="W123" s="112"/>
      <c r="X123" s="111"/>
      <c r="Y123" s="120"/>
      <c r="Z123" s="120"/>
      <c r="AA123" s="120"/>
      <c r="AB123" s="120"/>
      <c r="AC123" s="120"/>
      <c r="AD123" s="120"/>
      <c r="AE123" s="120"/>
      <c r="AF123" s="134"/>
      <c r="AG123" s="164"/>
      <c r="AH123" s="164"/>
      <c r="AI123" s="255"/>
      <c r="AJ123" s="255"/>
      <c r="AK123" s="119"/>
      <c r="AL123" s="112"/>
      <c r="AM123" s="112"/>
      <c r="AN123" s="198"/>
      <c r="AO123" s="198"/>
      <c r="AP123" s="126"/>
      <c r="AQ123" s="164"/>
      <c r="AR123" s="164"/>
      <c r="AS123" s="120"/>
      <c r="AT123" s="120"/>
      <c r="AU123" s="120"/>
      <c r="AV123" s="120"/>
      <c r="AW123" s="120"/>
      <c r="AX123" s="120"/>
      <c r="AY123" s="195"/>
      <c r="AZ123" s="195"/>
      <c r="BA123" s="255"/>
      <c r="BB123" s="255"/>
      <c r="BC123" s="119"/>
      <c r="BD123" s="119"/>
      <c r="BE123" s="111"/>
      <c r="BF123" s="112"/>
      <c r="BG123" s="112"/>
      <c r="BH123" s="112"/>
      <c r="BI123" s="112"/>
      <c r="BJ123" s="112"/>
      <c r="BK123" s="112"/>
      <c r="BL123" s="112"/>
      <c r="BM123" s="112"/>
      <c r="BN123" s="112"/>
      <c r="BO123" s="112"/>
      <c r="BP123" s="112"/>
      <c r="BQ123" s="112"/>
      <c r="BR123" s="112"/>
      <c r="BS123" s="174" t="s">
        <v>127</v>
      </c>
      <c r="BT123" s="198" t="s">
        <v>49</v>
      </c>
      <c r="BU123" s="112"/>
      <c r="BV123" s="122"/>
      <c r="BW123" s="112"/>
      <c r="BX123" s="279"/>
      <c r="BY123" s="279"/>
      <c r="BZ123" s="112"/>
      <c r="CA123" s="112"/>
      <c r="CB123" s="111"/>
      <c r="CC123" s="120"/>
      <c r="CD123" s="120"/>
      <c r="CE123" s="120"/>
      <c r="CF123" s="120"/>
      <c r="CG123" s="120"/>
      <c r="CH123" s="120"/>
      <c r="CI123" s="120"/>
      <c r="CJ123" s="134"/>
      <c r="CK123" s="112"/>
      <c r="CL123" s="112"/>
      <c r="CM123" s="240"/>
      <c r="CN123" s="240"/>
      <c r="CO123" s="119"/>
      <c r="CP123" s="112"/>
      <c r="CQ123" s="112"/>
      <c r="CR123" s="198"/>
      <c r="CS123" s="198"/>
      <c r="CT123" s="126"/>
      <c r="CU123" s="112"/>
      <c r="CV123" s="112"/>
      <c r="CW123" s="120"/>
      <c r="CX123" s="120"/>
      <c r="CY123" s="120"/>
      <c r="CZ123" s="120"/>
      <c r="DA123" s="120"/>
      <c r="DB123" s="120"/>
      <c r="DC123" s="112"/>
      <c r="DD123" s="112"/>
      <c r="DE123" s="240"/>
      <c r="DF123" s="240"/>
      <c r="DG123" s="119"/>
      <c r="DH123" s="119"/>
    </row>
    <row r="124" spans="1:112" ht="15" customHeight="1">
      <c r="A124" s="111"/>
      <c r="B124" s="112"/>
      <c r="C124" s="112"/>
      <c r="D124" s="112"/>
      <c r="E124" s="112"/>
      <c r="F124" s="113" t="s">
        <v>41</v>
      </c>
      <c r="G124" s="112"/>
      <c r="H124" s="112" t="s">
        <v>132</v>
      </c>
      <c r="I124" s="112"/>
      <c r="J124" s="112"/>
      <c r="K124" s="112"/>
      <c r="L124" s="133"/>
      <c r="M124" s="112"/>
      <c r="N124" s="112"/>
      <c r="O124" s="155">
        <f>COUNTIF(X113:BB138,H124)</f>
        <v>0</v>
      </c>
      <c r="P124" s="155">
        <f>COUNTIF(X113:BB138,H124&amp;"/R")</f>
        <v>0</v>
      </c>
      <c r="Q124" s="156">
        <f t="shared" ref="Q124:Q132" si="10">SUM(O124:P124)</f>
        <v>0</v>
      </c>
      <c r="R124" s="122"/>
      <c r="S124" s="112"/>
      <c r="T124" s="279"/>
      <c r="U124" s="279"/>
      <c r="V124" s="112"/>
      <c r="W124" s="112"/>
      <c r="X124" s="111"/>
      <c r="Y124" s="123"/>
      <c r="Z124" s="123"/>
      <c r="AA124" s="123"/>
      <c r="AB124" s="123"/>
      <c r="AC124" s="123"/>
      <c r="AD124" s="123"/>
      <c r="AE124" s="123"/>
      <c r="AF124" s="123"/>
      <c r="AG124" s="131"/>
      <c r="AH124" s="112"/>
      <c r="AI124" s="112"/>
      <c r="AJ124" s="112"/>
      <c r="AK124" s="119"/>
      <c r="AL124" s="112"/>
      <c r="AM124" s="112"/>
      <c r="AN124" s="198"/>
      <c r="AO124" s="198"/>
      <c r="AP124" s="126"/>
      <c r="AQ124" s="123"/>
      <c r="AR124" s="123"/>
      <c r="AS124" s="118"/>
      <c r="AT124" s="118"/>
      <c r="AU124" s="123"/>
      <c r="AV124" s="123"/>
      <c r="AW124" s="123"/>
      <c r="AX124" s="123"/>
      <c r="AY124" s="131"/>
      <c r="AZ124" s="123"/>
      <c r="BA124" s="123"/>
      <c r="BB124" s="123"/>
      <c r="BC124" s="119"/>
      <c r="BD124" s="119"/>
      <c r="BE124" s="111"/>
      <c r="BF124" s="112"/>
      <c r="BG124" s="112"/>
      <c r="BH124" s="112"/>
      <c r="BI124" s="112"/>
      <c r="BJ124" s="112"/>
      <c r="BK124" s="112"/>
      <c r="BL124" s="112" t="s">
        <v>132</v>
      </c>
      <c r="BM124" s="112"/>
      <c r="BN124" s="112"/>
      <c r="BO124" s="112"/>
      <c r="BP124" s="133"/>
      <c r="BQ124" s="112"/>
      <c r="BR124" s="112"/>
      <c r="BS124" s="155">
        <f>COUNTIF(CB113:DF138,BL124)</f>
        <v>0</v>
      </c>
      <c r="BT124" s="155">
        <f>COUNTIF(CB113:DF138,BL124&amp;"/R")</f>
        <v>0</v>
      </c>
      <c r="BU124" s="156">
        <f t="shared" ref="BU124:BU132" si="11">SUM(BS124:BT124)</f>
        <v>0</v>
      </c>
      <c r="BV124" s="122"/>
      <c r="BW124" s="112"/>
      <c r="BX124" s="279"/>
      <c r="BY124" s="279"/>
      <c r="BZ124" s="112"/>
      <c r="CA124" s="112"/>
      <c r="CB124" s="111"/>
      <c r="CC124" s="123"/>
      <c r="CD124" s="123"/>
      <c r="CE124" s="123"/>
      <c r="CF124" s="123"/>
      <c r="CG124" s="123"/>
      <c r="CH124" s="123"/>
      <c r="CI124" s="123"/>
      <c r="CJ124" s="123"/>
      <c r="CK124" s="131"/>
      <c r="CL124" s="112"/>
      <c r="CM124" s="112"/>
      <c r="CN124" s="112"/>
      <c r="CO124" s="119"/>
      <c r="CP124" s="112"/>
      <c r="CQ124" s="112"/>
      <c r="CR124" s="198"/>
      <c r="CS124" s="198"/>
      <c r="CT124" s="126"/>
      <c r="CU124" s="123"/>
      <c r="CV124" s="123"/>
      <c r="CW124" s="118"/>
      <c r="CX124" s="118"/>
      <c r="CY124" s="123"/>
      <c r="CZ124" s="123"/>
      <c r="DA124" s="123"/>
      <c r="DB124" s="123"/>
      <c r="DC124" s="131"/>
      <c r="DD124" s="123"/>
      <c r="DE124" s="123"/>
      <c r="DF124" s="123"/>
      <c r="DG124" s="119"/>
      <c r="DH124" s="119"/>
    </row>
    <row r="125" spans="1:112" ht="15" customHeight="1">
      <c r="A125" s="111"/>
      <c r="B125" s="112"/>
      <c r="C125" s="112"/>
      <c r="D125" s="112"/>
      <c r="E125" s="112"/>
      <c r="F125" s="112"/>
      <c r="G125" s="112"/>
      <c r="H125" s="112" t="s">
        <v>135</v>
      </c>
      <c r="I125" s="112"/>
      <c r="J125" s="112"/>
      <c r="K125" s="112"/>
      <c r="L125" s="133"/>
      <c r="M125" s="112"/>
      <c r="N125" s="112"/>
      <c r="O125" s="155">
        <f>COUNTIF(X113:BB138,H125)</f>
        <v>0</v>
      </c>
      <c r="P125" s="155">
        <f>COUNTIF(X113:BB138,H125&amp;"/R")</f>
        <v>0</v>
      </c>
      <c r="Q125" s="156">
        <f t="shared" si="10"/>
        <v>0</v>
      </c>
      <c r="R125" s="122"/>
      <c r="S125" s="112"/>
      <c r="T125" s="279"/>
      <c r="U125" s="279"/>
      <c r="V125" s="112"/>
      <c r="W125" s="112"/>
      <c r="X125" s="111"/>
      <c r="Y125" s="267"/>
      <c r="Z125" s="267"/>
      <c r="AA125" s="273"/>
      <c r="AB125" s="273"/>
      <c r="AC125" s="273"/>
      <c r="AD125" s="273"/>
      <c r="AE125" s="267"/>
      <c r="AF125" s="267"/>
      <c r="AG125" s="253"/>
      <c r="AH125" s="253"/>
      <c r="AI125" s="253"/>
      <c r="AJ125" s="253"/>
      <c r="AK125" s="119"/>
      <c r="AL125" s="112"/>
      <c r="AM125" s="112"/>
      <c r="AN125" s="198"/>
      <c r="AO125" s="198"/>
      <c r="AP125" s="126"/>
      <c r="AQ125" s="267"/>
      <c r="AR125" s="267"/>
      <c r="AS125" s="270"/>
      <c r="AT125" s="270"/>
      <c r="AU125" s="270"/>
      <c r="AV125" s="270"/>
      <c r="AW125" s="264"/>
      <c r="AX125" s="264"/>
      <c r="AY125" s="253"/>
      <c r="AZ125" s="253"/>
      <c r="BA125" s="253"/>
      <c r="BB125" s="253"/>
      <c r="BC125" s="119"/>
      <c r="BD125" s="119"/>
      <c r="BE125" s="111"/>
      <c r="BF125" s="112"/>
      <c r="BG125" s="112"/>
      <c r="BH125" s="112"/>
      <c r="BI125" s="112"/>
      <c r="BJ125" s="112"/>
      <c r="BK125" s="112"/>
      <c r="BL125" s="112" t="s">
        <v>135</v>
      </c>
      <c r="BM125" s="112"/>
      <c r="BN125" s="112"/>
      <c r="BO125" s="112"/>
      <c r="BP125" s="133"/>
      <c r="BQ125" s="112"/>
      <c r="BR125" s="112"/>
      <c r="BS125" s="155">
        <f>COUNTIF(CB113:DF138,BL125)</f>
        <v>0</v>
      </c>
      <c r="BT125" s="155">
        <f>COUNTIF(CB113:DF138,BL125&amp;"/R")</f>
        <v>0</v>
      </c>
      <c r="BU125" s="156">
        <f t="shared" si="11"/>
        <v>0</v>
      </c>
      <c r="BV125" s="122"/>
      <c r="BW125" s="112"/>
      <c r="BX125" s="279"/>
      <c r="BY125" s="279"/>
      <c r="BZ125" s="112"/>
      <c r="CA125" s="112"/>
      <c r="CB125" s="111"/>
      <c r="CC125" s="267"/>
      <c r="CD125" s="267"/>
      <c r="CE125" s="273"/>
      <c r="CF125" s="273"/>
      <c r="CG125" s="273"/>
      <c r="CH125" s="273"/>
      <c r="CI125" s="267"/>
      <c r="CJ125" s="267"/>
      <c r="CK125" s="238"/>
      <c r="CL125" s="238"/>
      <c r="CM125" s="238"/>
      <c r="CN125" s="238"/>
      <c r="CO125" s="119"/>
      <c r="CP125" s="112"/>
      <c r="CQ125" s="112"/>
      <c r="CR125" s="198"/>
      <c r="CS125" s="198"/>
      <c r="CT125" s="126"/>
      <c r="CU125" s="267"/>
      <c r="CV125" s="267"/>
      <c r="CW125" s="270"/>
      <c r="CX125" s="270"/>
      <c r="CY125" s="270"/>
      <c r="CZ125" s="270"/>
      <c r="DA125" s="264"/>
      <c r="DB125" s="264"/>
      <c r="DC125" s="238"/>
      <c r="DD125" s="238"/>
      <c r="DE125" s="238"/>
      <c r="DF125" s="238"/>
      <c r="DG125" s="119"/>
      <c r="DH125" s="119"/>
    </row>
    <row r="126" spans="1:112" ht="15" customHeight="1">
      <c r="A126" s="111"/>
      <c r="B126" s="112"/>
      <c r="C126" s="112"/>
      <c r="D126" s="112"/>
      <c r="E126" s="112"/>
      <c r="F126" s="112"/>
      <c r="G126" s="112"/>
      <c r="H126" s="112" t="s">
        <v>45</v>
      </c>
      <c r="I126" s="112"/>
      <c r="J126" s="112"/>
      <c r="K126" s="112"/>
      <c r="L126" s="133"/>
      <c r="M126" s="112"/>
      <c r="N126" s="112"/>
      <c r="O126" s="155">
        <f>COUNTIF(X113:BB138,H126)</f>
        <v>0</v>
      </c>
      <c r="P126" s="155">
        <f>COUNTIF(X113:BB138,H126&amp;"/R")</f>
        <v>0</v>
      </c>
      <c r="Q126" s="156">
        <f t="shared" si="10"/>
        <v>0</v>
      </c>
      <c r="R126" s="122"/>
      <c r="S126" s="112"/>
      <c r="T126" s="279"/>
      <c r="U126" s="279"/>
      <c r="V126" s="198" t="s">
        <v>13</v>
      </c>
      <c r="W126" s="112"/>
      <c r="X126" s="111"/>
      <c r="Y126" s="268"/>
      <c r="Z126" s="268"/>
      <c r="AA126" s="274"/>
      <c r="AB126" s="274"/>
      <c r="AC126" s="274"/>
      <c r="AD126" s="274"/>
      <c r="AE126" s="268"/>
      <c r="AF126" s="268"/>
      <c r="AG126" s="254"/>
      <c r="AH126" s="254"/>
      <c r="AI126" s="254"/>
      <c r="AJ126" s="254"/>
      <c r="AK126" s="119"/>
      <c r="AL126" s="112"/>
      <c r="AM126" s="112"/>
      <c r="AN126" s="198" t="s">
        <v>14</v>
      </c>
      <c r="AO126" s="198"/>
      <c r="AP126" s="126"/>
      <c r="AQ126" s="268"/>
      <c r="AR126" s="268"/>
      <c r="AS126" s="271"/>
      <c r="AT126" s="271"/>
      <c r="AU126" s="271"/>
      <c r="AV126" s="271"/>
      <c r="AW126" s="265"/>
      <c r="AX126" s="265"/>
      <c r="AY126" s="254"/>
      <c r="AZ126" s="254"/>
      <c r="BA126" s="254"/>
      <c r="BB126" s="254"/>
      <c r="BC126" s="119"/>
      <c r="BD126" s="119"/>
      <c r="BE126" s="111"/>
      <c r="BF126" s="112"/>
      <c r="BG126" s="112"/>
      <c r="BH126" s="112"/>
      <c r="BI126" s="112"/>
      <c r="BJ126" s="112"/>
      <c r="BK126" s="112"/>
      <c r="BL126" s="112" t="s">
        <v>45</v>
      </c>
      <c r="BM126" s="112"/>
      <c r="BN126" s="112"/>
      <c r="BO126" s="112"/>
      <c r="BP126" s="133"/>
      <c r="BQ126" s="112"/>
      <c r="BR126" s="112"/>
      <c r="BS126" s="155">
        <f>COUNTIF(CB113:DF138,BL126)</f>
        <v>0</v>
      </c>
      <c r="BT126" s="155">
        <f>COUNTIF(CB113:DF138,BL126&amp;"/R")</f>
        <v>0</v>
      </c>
      <c r="BU126" s="156">
        <f t="shared" si="11"/>
        <v>0</v>
      </c>
      <c r="BV126" s="122"/>
      <c r="BW126" s="112"/>
      <c r="BX126" s="279"/>
      <c r="BY126" s="279"/>
      <c r="BZ126" s="198" t="s">
        <v>13</v>
      </c>
      <c r="CA126" s="112"/>
      <c r="CB126" s="111"/>
      <c r="CC126" s="268"/>
      <c r="CD126" s="268"/>
      <c r="CE126" s="274"/>
      <c r="CF126" s="274"/>
      <c r="CG126" s="274"/>
      <c r="CH126" s="274"/>
      <c r="CI126" s="268"/>
      <c r="CJ126" s="268"/>
      <c r="CK126" s="239"/>
      <c r="CL126" s="239"/>
      <c r="CM126" s="239"/>
      <c r="CN126" s="239"/>
      <c r="CO126" s="119"/>
      <c r="CP126" s="112"/>
      <c r="CQ126" s="112"/>
      <c r="CR126" s="198" t="s">
        <v>14</v>
      </c>
      <c r="CS126" s="198"/>
      <c r="CT126" s="126"/>
      <c r="CU126" s="268"/>
      <c r="CV126" s="268"/>
      <c r="CW126" s="271"/>
      <c r="CX126" s="271"/>
      <c r="CY126" s="271"/>
      <c r="CZ126" s="271"/>
      <c r="DA126" s="265"/>
      <c r="DB126" s="265"/>
      <c r="DC126" s="239"/>
      <c r="DD126" s="239"/>
      <c r="DE126" s="239"/>
      <c r="DF126" s="239"/>
      <c r="DG126" s="119"/>
      <c r="DH126" s="119"/>
    </row>
    <row r="127" spans="1:112" ht="15" customHeight="1">
      <c r="A127" s="111"/>
      <c r="B127" s="112"/>
      <c r="C127" s="112"/>
      <c r="D127" s="112"/>
      <c r="E127" s="112"/>
      <c r="F127" s="112"/>
      <c r="G127" s="112"/>
      <c r="H127" s="112" t="s">
        <v>46</v>
      </c>
      <c r="I127" s="112"/>
      <c r="J127" s="112"/>
      <c r="K127" s="112"/>
      <c r="L127" s="133"/>
      <c r="M127" s="112"/>
      <c r="N127" s="112"/>
      <c r="O127" s="155">
        <f>COUNTIF(X113:BB138,H127)</f>
        <v>0</v>
      </c>
      <c r="P127" s="155">
        <f>COUNTIF(X113:BB138,H127&amp;"/R")</f>
        <v>0</v>
      </c>
      <c r="Q127" s="156">
        <f t="shared" si="10"/>
        <v>0</v>
      </c>
      <c r="R127" s="122"/>
      <c r="S127" s="112"/>
      <c r="T127" s="279"/>
      <c r="U127" s="279"/>
      <c r="V127" s="112"/>
      <c r="W127" s="112"/>
      <c r="X127" s="111"/>
      <c r="Y127" s="269"/>
      <c r="Z127" s="269"/>
      <c r="AA127" s="275"/>
      <c r="AB127" s="275"/>
      <c r="AC127" s="275"/>
      <c r="AD127" s="275"/>
      <c r="AE127" s="269"/>
      <c r="AF127" s="269"/>
      <c r="AG127" s="255"/>
      <c r="AH127" s="255"/>
      <c r="AI127" s="254"/>
      <c r="AJ127" s="254"/>
      <c r="AK127" s="119"/>
      <c r="AL127" s="112"/>
      <c r="AM127" s="112"/>
      <c r="AN127" s="198"/>
      <c r="AO127" s="198"/>
      <c r="AP127" s="126"/>
      <c r="AQ127" s="269"/>
      <c r="AR127" s="269"/>
      <c r="AS127" s="272"/>
      <c r="AT127" s="272"/>
      <c r="AU127" s="272"/>
      <c r="AV127" s="272"/>
      <c r="AW127" s="266"/>
      <c r="AX127" s="266"/>
      <c r="AY127" s="255"/>
      <c r="AZ127" s="255"/>
      <c r="BA127" s="254"/>
      <c r="BB127" s="254"/>
      <c r="BC127" s="119"/>
      <c r="BD127" s="119"/>
      <c r="BE127" s="111"/>
      <c r="BF127" s="112"/>
      <c r="BG127" s="112"/>
      <c r="BH127" s="112"/>
      <c r="BI127" s="112"/>
      <c r="BJ127" s="112"/>
      <c r="BK127" s="112"/>
      <c r="BL127" s="112" t="s">
        <v>46</v>
      </c>
      <c r="BM127" s="112"/>
      <c r="BN127" s="112"/>
      <c r="BO127" s="112"/>
      <c r="BP127" s="133"/>
      <c r="BQ127" s="112"/>
      <c r="BR127" s="112"/>
      <c r="BS127" s="155">
        <f>COUNTIF(CB113:DF138,BL127)</f>
        <v>0</v>
      </c>
      <c r="BT127" s="155">
        <f>COUNTIF(CB113:DF138,BL127&amp;"/R")</f>
        <v>0</v>
      </c>
      <c r="BU127" s="156">
        <f t="shared" si="11"/>
        <v>0</v>
      </c>
      <c r="BV127" s="122"/>
      <c r="BW127" s="112"/>
      <c r="BX127" s="279"/>
      <c r="BY127" s="279"/>
      <c r="BZ127" s="112"/>
      <c r="CA127" s="112"/>
      <c r="CB127" s="111"/>
      <c r="CC127" s="269"/>
      <c r="CD127" s="269"/>
      <c r="CE127" s="275"/>
      <c r="CF127" s="275"/>
      <c r="CG127" s="275"/>
      <c r="CH127" s="275"/>
      <c r="CI127" s="269"/>
      <c r="CJ127" s="269"/>
      <c r="CK127" s="240"/>
      <c r="CL127" s="240"/>
      <c r="CM127" s="239"/>
      <c r="CN127" s="239"/>
      <c r="CO127" s="119"/>
      <c r="CP127" s="112"/>
      <c r="CQ127" s="112"/>
      <c r="CR127" s="198"/>
      <c r="CS127" s="198"/>
      <c r="CT127" s="126"/>
      <c r="CU127" s="269"/>
      <c r="CV127" s="269"/>
      <c r="CW127" s="272"/>
      <c r="CX127" s="272"/>
      <c r="CY127" s="272"/>
      <c r="CZ127" s="272"/>
      <c r="DA127" s="266"/>
      <c r="DB127" s="266"/>
      <c r="DC127" s="240"/>
      <c r="DD127" s="240"/>
      <c r="DE127" s="239"/>
      <c r="DF127" s="239"/>
      <c r="DG127" s="119"/>
      <c r="DH127" s="119"/>
    </row>
    <row r="128" spans="1:112" ht="15" customHeight="1">
      <c r="A128" s="111"/>
      <c r="B128" s="112"/>
      <c r="C128" s="112"/>
      <c r="D128" s="112"/>
      <c r="E128" s="112"/>
      <c r="F128" s="112"/>
      <c r="G128" s="112"/>
      <c r="H128" s="112" t="s">
        <v>79</v>
      </c>
      <c r="I128" s="112"/>
      <c r="J128" s="112"/>
      <c r="K128" s="112"/>
      <c r="L128" s="112"/>
      <c r="M128" s="112"/>
      <c r="N128" s="112"/>
      <c r="O128" s="155">
        <f>COUNTIF(X113:BB138,H128)</f>
        <v>0</v>
      </c>
      <c r="P128" s="155">
        <f>COUNTIF(X113:BB138,H128&amp;"/R")</f>
        <v>0</v>
      </c>
      <c r="Q128" s="156">
        <f t="shared" si="10"/>
        <v>0</v>
      </c>
      <c r="R128" s="122"/>
      <c r="S128" s="112"/>
      <c r="T128" s="279"/>
      <c r="U128" s="279"/>
      <c r="V128" s="112"/>
      <c r="W128" s="112"/>
      <c r="X128" s="111"/>
      <c r="Y128" s="120"/>
      <c r="Z128" s="120"/>
      <c r="AA128" s="134"/>
      <c r="AB128" s="134"/>
      <c r="AC128" s="134"/>
      <c r="AD128" s="134"/>
      <c r="AE128" s="112"/>
      <c r="AF128" s="112"/>
      <c r="AG128" s="164"/>
      <c r="AH128" s="164"/>
      <c r="AI128" s="255"/>
      <c r="AJ128" s="255"/>
      <c r="AK128" s="119"/>
      <c r="AL128" s="112"/>
      <c r="AM128" s="112"/>
      <c r="AN128" s="198"/>
      <c r="AO128" s="198"/>
      <c r="AP128" s="126"/>
      <c r="AQ128" s="164"/>
      <c r="AR128" s="164"/>
      <c r="AS128" s="120"/>
      <c r="AT128" s="120"/>
      <c r="AU128" s="120"/>
      <c r="AV128" s="120"/>
      <c r="AW128" s="120"/>
      <c r="AX128" s="120"/>
      <c r="AY128" s="195"/>
      <c r="AZ128" s="195"/>
      <c r="BA128" s="255"/>
      <c r="BB128" s="255"/>
      <c r="BC128" s="119"/>
      <c r="BD128" s="119"/>
      <c r="BE128" s="111"/>
      <c r="BF128" s="112"/>
      <c r="BG128" s="112"/>
      <c r="BH128" s="112"/>
      <c r="BI128" s="112"/>
      <c r="BJ128" s="112"/>
      <c r="BK128" s="112"/>
      <c r="BL128" s="112" t="s">
        <v>79</v>
      </c>
      <c r="BM128" s="112"/>
      <c r="BN128" s="112"/>
      <c r="BO128" s="112"/>
      <c r="BP128" s="112"/>
      <c r="BQ128" s="112"/>
      <c r="BR128" s="112"/>
      <c r="BS128" s="155">
        <f>COUNTIF(CB113:DF138,BL128)</f>
        <v>0</v>
      </c>
      <c r="BT128" s="155">
        <f>COUNTIF(CB113:DF138,BL128&amp;"/R")</f>
        <v>0</v>
      </c>
      <c r="BU128" s="156">
        <f t="shared" si="11"/>
        <v>0</v>
      </c>
      <c r="BV128" s="122"/>
      <c r="BW128" s="112"/>
      <c r="BX128" s="279"/>
      <c r="BY128" s="279"/>
      <c r="BZ128" s="112"/>
      <c r="CA128" s="112"/>
      <c r="CB128" s="111"/>
      <c r="CC128" s="120"/>
      <c r="CD128" s="120"/>
      <c r="CE128" s="134"/>
      <c r="CF128" s="134"/>
      <c r="CG128" s="134"/>
      <c r="CH128" s="134"/>
      <c r="CI128" s="112"/>
      <c r="CJ128" s="112"/>
      <c r="CK128" s="112"/>
      <c r="CL128" s="112"/>
      <c r="CM128" s="240"/>
      <c r="CN128" s="240"/>
      <c r="CO128" s="119"/>
      <c r="CP128" s="112"/>
      <c r="CQ128" s="112"/>
      <c r="CR128" s="198"/>
      <c r="CS128" s="198"/>
      <c r="CT128" s="126"/>
      <c r="CU128" s="112"/>
      <c r="CV128" s="112"/>
      <c r="CW128" s="120"/>
      <c r="CX128" s="120"/>
      <c r="CY128" s="120"/>
      <c r="CZ128" s="120"/>
      <c r="DA128" s="120"/>
      <c r="DB128" s="120"/>
      <c r="DC128" s="112"/>
      <c r="DD128" s="112"/>
      <c r="DE128" s="240"/>
      <c r="DF128" s="240"/>
      <c r="DG128" s="119"/>
      <c r="DH128" s="119"/>
    </row>
    <row r="129" spans="1:112" ht="15" customHeight="1">
      <c r="A129" s="111"/>
      <c r="B129" s="112"/>
      <c r="C129" s="112"/>
      <c r="D129" s="112"/>
      <c r="E129" s="112"/>
      <c r="F129" s="112"/>
      <c r="G129" s="112"/>
      <c r="H129" s="112" t="s">
        <v>50</v>
      </c>
      <c r="I129" s="112"/>
      <c r="J129" s="112"/>
      <c r="K129" s="112"/>
      <c r="L129" s="133"/>
      <c r="M129" s="112"/>
      <c r="N129" s="112"/>
      <c r="O129" s="155">
        <f>COUNTIF(X113:BB138,H129)</f>
        <v>0</v>
      </c>
      <c r="P129" s="155">
        <f>COUNTIF(X113:BB138,H129&amp;"/R")</f>
        <v>0</v>
      </c>
      <c r="Q129" s="156">
        <f t="shared" si="10"/>
        <v>0</v>
      </c>
      <c r="R129" s="122"/>
      <c r="S129" s="112"/>
      <c r="T129" s="279"/>
      <c r="U129" s="279"/>
      <c r="V129" s="112"/>
      <c r="W129" s="112"/>
      <c r="X129" s="111"/>
      <c r="Y129" s="123"/>
      <c r="Z129" s="123"/>
      <c r="AA129" s="123"/>
      <c r="AB129" s="123"/>
      <c r="AC129" s="123"/>
      <c r="AD129" s="123"/>
      <c r="AE129" s="123"/>
      <c r="AF129" s="123"/>
      <c r="AG129" s="131"/>
      <c r="AH129" s="118"/>
      <c r="AI129" s="118"/>
      <c r="AJ129" s="118"/>
      <c r="AK129" s="119"/>
      <c r="AL129" s="112"/>
      <c r="AM129" s="112"/>
      <c r="AN129" s="198"/>
      <c r="AO129" s="198"/>
      <c r="AP129" s="126"/>
      <c r="AQ129" s="118"/>
      <c r="AR129" s="118"/>
      <c r="AS129" s="118"/>
      <c r="AT129" s="118"/>
      <c r="AU129" s="118"/>
      <c r="AV129" s="118"/>
      <c r="AW129" s="123"/>
      <c r="AX129" s="123"/>
      <c r="AY129" s="131"/>
      <c r="AZ129" s="112"/>
      <c r="BA129" s="112"/>
      <c r="BB129" s="112"/>
      <c r="BC129" s="119"/>
      <c r="BD129" s="119"/>
      <c r="BE129" s="111"/>
      <c r="BF129" s="112"/>
      <c r="BG129" s="112"/>
      <c r="BH129" s="112"/>
      <c r="BI129" s="112"/>
      <c r="BJ129" s="112"/>
      <c r="BK129" s="112"/>
      <c r="BL129" s="112" t="s">
        <v>50</v>
      </c>
      <c r="BM129" s="112"/>
      <c r="BN129" s="112"/>
      <c r="BO129" s="112"/>
      <c r="BP129" s="133"/>
      <c r="BQ129" s="112"/>
      <c r="BR129" s="112"/>
      <c r="BS129" s="155">
        <f>COUNTIF(CB113:DF138,BL129)</f>
        <v>0</v>
      </c>
      <c r="BT129" s="155">
        <f>COUNTIF(CB113:DF138,BL129&amp;"/R")</f>
        <v>0</v>
      </c>
      <c r="BU129" s="156">
        <f t="shared" si="11"/>
        <v>0</v>
      </c>
      <c r="BV129" s="122"/>
      <c r="BW129" s="112"/>
      <c r="BX129" s="279"/>
      <c r="BY129" s="279"/>
      <c r="BZ129" s="112"/>
      <c r="CA129" s="112"/>
      <c r="CB129" s="111"/>
      <c r="CC129" s="123"/>
      <c r="CD129" s="123"/>
      <c r="CE129" s="123"/>
      <c r="CF129" s="123"/>
      <c r="CG129" s="123"/>
      <c r="CH129" s="123"/>
      <c r="CI129" s="123"/>
      <c r="CJ129" s="123"/>
      <c r="CK129" s="131"/>
      <c r="CL129" s="118"/>
      <c r="CM129" s="118"/>
      <c r="CN129" s="118"/>
      <c r="CO129" s="119"/>
      <c r="CP129" s="112"/>
      <c r="CQ129" s="112"/>
      <c r="CR129" s="198"/>
      <c r="CS129" s="198"/>
      <c r="CT129" s="126"/>
      <c r="CU129" s="118"/>
      <c r="CV129" s="118"/>
      <c r="CW129" s="118"/>
      <c r="CX129" s="118"/>
      <c r="CY129" s="118"/>
      <c r="CZ129" s="118"/>
      <c r="DA129" s="123"/>
      <c r="DB129" s="123"/>
      <c r="DC129" s="131"/>
      <c r="DD129" s="112"/>
      <c r="DE129" s="112"/>
      <c r="DF129" s="112"/>
      <c r="DG129" s="119"/>
      <c r="DH129" s="119"/>
    </row>
    <row r="130" spans="1:112" ht="15" customHeight="1">
      <c r="A130" s="111"/>
      <c r="B130" s="112"/>
      <c r="C130" s="112"/>
      <c r="D130" s="112"/>
      <c r="E130" s="112"/>
      <c r="F130" s="112"/>
      <c r="G130" s="112"/>
      <c r="H130" s="112" t="s">
        <v>12</v>
      </c>
      <c r="I130" s="135"/>
      <c r="J130" s="135"/>
      <c r="K130" s="135"/>
      <c r="L130" s="133"/>
      <c r="M130" s="135"/>
      <c r="N130" s="135"/>
      <c r="O130" s="155">
        <f>COUNTIF(X113:BB138,H130)</f>
        <v>0</v>
      </c>
      <c r="P130" s="155">
        <f>COUNTIF(X113:BB138,H130&amp;"/R")</f>
        <v>0</v>
      </c>
      <c r="Q130" s="156">
        <f t="shared" si="10"/>
        <v>0</v>
      </c>
      <c r="R130" s="112"/>
      <c r="S130" s="112"/>
      <c r="T130" s="112"/>
      <c r="U130" s="112"/>
      <c r="V130" s="112"/>
      <c r="W130" s="112"/>
      <c r="X130" s="111"/>
      <c r="Y130" s="264"/>
      <c r="Z130" s="264"/>
      <c r="AA130" s="264"/>
      <c r="AB130" s="264"/>
      <c r="AC130" s="264"/>
      <c r="AD130" s="264"/>
      <c r="AE130" s="264"/>
      <c r="AF130" s="264"/>
      <c r="AG130" s="253"/>
      <c r="AH130" s="253"/>
      <c r="AI130" s="253"/>
      <c r="AJ130" s="253"/>
      <c r="AK130" s="119"/>
      <c r="AL130" s="112"/>
      <c r="AM130" s="112"/>
      <c r="AN130" s="198"/>
      <c r="AO130" s="198"/>
      <c r="AP130" s="126"/>
      <c r="AQ130" s="267"/>
      <c r="AR130" s="267"/>
      <c r="AS130" s="270"/>
      <c r="AT130" s="270"/>
      <c r="AU130" s="270"/>
      <c r="AV130" s="270"/>
      <c r="AW130" s="264"/>
      <c r="AX130" s="264"/>
      <c r="AY130" s="253"/>
      <c r="AZ130" s="253"/>
      <c r="BA130" s="253"/>
      <c r="BB130" s="253"/>
      <c r="BC130" s="119"/>
      <c r="BD130" s="119"/>
      <c r="BE130" s="111"/>
      <c r="BF130" s="112"/>
      <c r="BG130" s="112"/>
      <c r="BH130" s="112"/>
      <c r="BI130" s="112"/>
      <c r="BJ130" s="112"/>
      <c r="BK130" s="112"/>
      <c r="BL130" s="112" t="s">
        <v>12</v>
      </c>
      <c r="BM130" s="135"/>
      <c r="BN130" s="135"/>
      <c r="BO130" s="135"/>
      <c r="BP130" s="133"/>
      <c r="BQ130" s="135"/>
      <c r="BR130" s="135"/>
      <c r="BS130" s="155">
        <f>COUNTIF(CB113:DF138,BL130)</f>
        <v>0</v>
      </c>
      <c r="BT130" s="155">
        <f>COUNTIF(CB113:DF138,BL130&amp;"/R")</f>
        <v>0</v>
      </c>
      <c r="BU130" s="156">
        <f t="shared" si="11"/>
        <v>0</v>
      </c>
      <c r="BV130" s="112"/>
      <c r="BW130" s="112"/>
      <c r="BX130" s="112"/>
      <c r="BY130" s="112"/>
      <c r="BZ130" s="112"/>
      <c r="CA130" s="112"/>
      <c r="CB130" s="111"/>
      <c r="CC130" s="264"/>
      <c r="CD130" s="264"/>
      <c r="CE130" s="264"/>
      <c r="CF130" s="264"/>
      <c r="CG130" s="264"/>
      <c r="CH130" s="264"/>
      <c r="CI130" s="264"/>
      <c r="CJ130" s="264"/>
      <c r="CK130" s="238"/>
      <c r="CL130" s="238"/>
      <c r="CM130" s="238"/>
      <c r="CN130" s="238"/>
      <c r="CO130" s="119"/>
      <c r="CP130" s="112"/>
      <c r="CQ130" s="112"/>
      <c r="CR130" s="198"/>
      <c r="CS130" s="198"/>
      <c r="CT130" s="126"/>
      <c r="CU130" s="267"/>
      <c r="CV130" s="267"/>
      <c r="CW130" s="270"/>
      <c r="CX130" s="270"/>
      <c r="CY130" s="270"/>
      <c r="CZ130" s="270"/>
      <c r="DA130" s="264"/>
      <c r="DB130" s="264"/>
      <c r="DC130" s="238"/>
      <c r="DD130" s="238"/>
      <c r="DE130" s="238"/>
      <c r="DF130" s="238"/>
      <c r="DG130" s="119"/>
      <c r="DH130" s="119"/>
    </row>
    <row r="131" spans="1:112" ht="15" customHeight="1">
      <c r="A131" s="111"/>
      <c r="B131" s="112"/>
      <c r="C131" s="112"/>
      <c r="D131" s="112"/>
      <c r="E131" s="112"/>
      <c r="F131" s="112"/>
      <c r="G131" s="112"/>
      <c r="H131" s="112" t="s">
        <v>78</v>
      </c>
      <c r="I131" s="112"/>
      <c r="J131" s="112"/>
      <c r="K131" s="112"/>
      <c r="L131" s="112"/>
      <c r="M131" s="112"/>
      <c r="N131" s="112"/>
      <c r="O131" s="155">
        <f>COUNTIF(X113:BB138,H131)</f>
        <v>0</v>
      </c>
      <c r="P131" s="155">
        <f>COUNTIF(X113:BB138,H131&amp;"/R")</f>
        <v>0</v>
      </c>
      <c r="Q131" s="156">
        <f t="shared" si="10"/>
        <v>0</v>
      </c>
      <c r="R131" s="112"/>
      <c r="S131" s="112"/>
      <c r="T131" s="112"/>
      <c r="U131" s="112"/>
      <c r="V131" s="198" t="s">
        <v>15</v>
      </c>
      <c r="W131" s="112"/>
      <c r="X131" s="111"/>
      <c r="Y131" s="265"/>
      <c r="Z131" s="265"/>
      <c r="AA131" s="265"/>
      <c r="AB131" s="265"/>
      <c r="AC131" s="265"/>
      <c r="AD131" s="265"/>
      <c r="AE131" s="265"/>
      <c r="AF131" s="265"/>
      <c r="AG131" s="254"/>
      <c r="AH131" s="254"/>
      <c r="AI131" s="254"/>
      <c r="AJ131" s="254"/>
      <c r="AK131" s="119"/>
      <c r="AL131" s="112"/>
      <c r="AM131" s="112"/>
      <c r="AN131" s="198" t="s">
        <v>16</v>
      </c>
      <c r="AO131" s="198"/>
      <c r="AP131" s="126"/>
      <c r="AQ131" s="268"/>
      <c r="AR131" s="268"/>
      <c r="AS131" s="271"/>
      <c r="AT131" s="271"/>
      <c r="AU131" s="271"/>
      <c r="AV131" s="271"/>
      <c r="AW131" s="265"/>
      <c r="AX131" s="265"/>
      <c r="AY131" s="254"/>
      <c r="AZ131" s="254"/>
      <c r="BA131" s="254"/>
      <c r="BB131" s="254"/>
      <c r="BC131" s="119"/>
      <c r="BD131" s="119"/>
      <c r="BE131" s="111"/>
      <c r="BF131" s="112"/>
      <c r="BG131" s="112"/>
      <c r="BH131" s="112"/>
      <c r="BI131" s="112"/>
      <c r="BJ131" s="112"/>
      <c r="BK131" s="112"/>
      <c r="BL131" s="112" t="s">
        <v>78</v>
      </c>
      <c r="BM131" s="112"/>
      <c r="BN131" s="112"/>
      <c r="BO131" s="112"/>
      <c r="BP131" s="112"/>
      <c r="BQ131" s="112"/>
      <c r="BR131" s="112"/>
      <c r="BS131" s="155">
        <f>COUNTIF(CB113:DF138,BL131)</f>
        <v>0</v>
      </c>
      <c r="BT131" s="155">
        <f>COUNTIF(CB113:DF138,BL131&amp;"/R")</f>
        <v>0</v>
      </c>
      <c r="BU131" s="156">
        <f t="shared" si="11"/>
        <v>0</v>
      </c>
      <c r="BV131" s="112"/>
      <c r="BW131" s="112"/>
      <c r="BX131" s="112"/>
      <c r="BY131" s="112"/>
      <c r="BZ131" s="198" t="s">
        <v>15</v>
      </c>
      <c r="CA131" s="112"/>
      <c r="CB131" s="111"/>
      <c r="CC131" s="265"/>
      <c r="CD131" s="265"/>
      <c r="CE131" s="265"/>
      <c r="CF131" s="265"/>
      <c r="CG131" s="265"/>
      <c r="CH131" s="265"/>
      <c r="CI131" s="265"/>
      <c r="CJ131" s="265"/>
      <c r="CK131" s="239"/>
      <c r="CL131" s="239"/>
      <c r="CM131" s="239"/>
      <c r="CN131" s="239"/>
      <c r="CO131" s="119"/>
      <c r="CP131" s="112"/>
      <c r="CQ131" s="112"/>
      <c r="CR131" s="198" t="s">
        <v>16</v>
      </c>
      <c r="CS131" s="198"/>
      <c r="CT131" s="126"/>
      <c r="CU131" s="268"/>
      <c r="CV131" s="268"/>
      <c r="CW131" s="271"/>
      <c r="CX131" s="271"/>
      <c r="CY131" s="271"/>
      <c r="CZ131" s="271"/>
      <c r="DA131" s="265"/>
      <c r="DB131" s="265"/>
      <c r="DC131" s="239"/>
      <c r="DD131" s="239"/>
      <c r="DE131" s="239"/>
      <c r="DF131" s="239"/>
      <c r="DG131" s="119"/>
      <c r="DH131" s="119"/>
    </row>
    <row r="132" spans="1:112" ht="15" customHeight="1">
      <c r="A132" s="111"/>
      <c r="B132" s="112"/>
      <c r="C132" s="112"/>
      <c r="D132" s="112"/>
      <c r="E132" s="112"/>
      <c r="F132" s="112"/>
      <c r="G132" s="112"/>
      <c r="H132" s="112" t="s">
        <v>37</v>
      </c>
      <c r="I132" s="112"/>
      <c r="J132" s="112"/>
      <c r="K132" s="112"/>
      <c r="L132" s="133"/>
      <c r="M132" s="112"/>
      <c r="N132" s="112"/>
      <c r="O132" s="155">
        <f>COUNTIF(X113:BB138,H132)</f>
        <v>0</v>
      </c>
      <c r="P132" s="155">
        <f>COUNTIF(X113:BB138,H132&amp;"/R")</f>
        <v>0</v>
      </c>
      <c r="Q132" s="156">
        <f t="shared" si="10"/>
        <v>0</v>
      </c>
      <c r="R132" s="112"/>
      <c r="S132" s="112"/>
      <c r="T132" s="112"/>
      <c r="U132" s="112"/>
      <c r="V132" s="112"/>
      <c r="W132" s="112"/>
      <c r="X132" s="111"/>
      <c r="Y132" s="266"/>
      <c r="Z132" s="266"/>
      <c r="AA132" s="266"/>
      <c r="AB132" s="266"/>
      <c r="AC132" s="266"/>
      <c r="AD132" s="266"/>
      <c r="AE132" s="266"/>
      <c r="AF132" s="266"/>
      <c r="AG132" s="255"/>
      <c r="AH132" s="255"/>
      <c r="AI132" s="254"/>
      <c r="AJ132" s="254"/>
      <c r="AK132" s="119"/>
      <c r="AL132" s="112"/>
      <c r="AM132" s="112"/>
      <c r="AN132" s="198"/>
      <c r="AO132" s="198"/>
      <c r="AP132" s="126"/>
      <c r="AQ132" s="269"/>
      <c r="AR132" s="269"/>
      <c r="AS132" s="272"/>
      <c r="AT132" s="272"/>
      <c r="AU132" s="272"/>
      <c r="AV132" s="272"/>
      <c r="AW132" s="266"/>
      <c r="AX132" s="266"/>
      <c r="AY132" s="255"/>
      <c r="AZ132" s="255"/>
      <c r="BA132" s="254"/>
      <c r="BB132" s="254"/>
      <c r="BC132" s="119"/>
      <c r="BD132" s="119"/>
      <c r="BE132" s="111"/>
      <c r="BF132" s="112"/>
      <c r="BG132" s="112"/>
      <c r="BH132" s="112"/>
      <c r="BI132" s="112"/>
      <c r="BJ132" s="112"/>
      <c r="BK132" s="112"/>
      <c r="BL132" s="112" t="s">
        <v>37</v>
      </c>
      <c r="BM132" s="112"/>
      <c r="BN132" s="112"/>
      <c r="BO132" s="112"/>
      <c r="BP132" s="133"/>
      <c r="BQ132" s="112"/>
      <c r="BR132" s="112"/>
      <c r="BS132" s="155">
        <f>COUNTIF(CB113:DF138,BL132)</f>
        <v>0</v>
      </c>
      <c r="BT132" s="155">
        <f>COUNTIF(CB113:DF138,BL132&amp;"/R")</f>
        <v>0</v>
      </c>
      <c r="BU132" s="156">
        <f t="shared" si="11"/>
        <v>0</v>
      </c>
      <c r="BV132" s="112"/>
      <c r="BW132" s="112"/>
      <c r="BX132" s="112"/>
      <c r="BY132" s="112"/>
      <c r="BZ132" s="112"/>
      <c r="CA132" s="112"/>
      <c r="CB132" s="111"/>
      <c r="CC132" s="266"/>
      <c r="CD132" s="266"/>
      <c r="CE132" s="266"/>
      <c r="CF132" s="266"/>
      <c r="CG132" s="266"/>
      <c r="CH132" s="266"/>
      <c r="CI132" s="266"/>
      <c r="CJ132" s="266"/>
      <c r="CK132" s="240"/>
      <c r="CL132" s="240"/>
      <c r="CM132" s="239"/>
      <c r="CN132" s="239"/>
      <c r="CO132" s="119"/>
      <c r="CP132" s="112"/>
      <c r="CQ132" s="112"/>
      <c r="CR132" s="198"/>
      <c r="CS132" s="198"/>
      <c r="CT132" s="126"/>
      <c r="CU132" s="269"/>
      <c r="CV132" s="269"/>
      <c r="CW132" s="272"/>
      <c r="CX132" s="272"/>
      <c r="CY132" s="272"/>
      <c r="CZ132" s="272"/>
      <c r="DA132" s="266"/>
      <c r="DB132" s="266"/>
      <c r="DC132" s="240"/>
      <c r="DD132" s="240"/>
      <c r="DE132" s="239"/>
      <c r="DF132" s="239"/>
      <c r="DG132" s="119"/>
      <c r="DH132" s="119"/>
    </row>
    <row r="133" spans="1:112" ht="15" customHeight="1">
      <c r="A133" s="158"/>
      <c r="B133" s="122"/>
      <c r="C133" s="122"/>
      <c r="D133" s="122"/>
      <c r="E133" s="122"/>
      <c r="F133" s="122"/>
      <c r="G133" s="122"/>
      <c r="H133" s="112" t="s">
        <v>80</v>
      </c>
      <c r="I133" s="112"/>
      <c r="J133" s="122"/>
      <c r="K133" s="122"/>
      <c r="L133" s="122"/>
      <c r="M133" s="122"/>
      <c r="N133" s="122"/>
      <c r="O133" s="122"/>
      <c r="P133" s="198"/>
      <c r="Q133" s="155">
        <f>COUNTIF(Y113:BC141,H133)</f>
        <v>0</v>
      </c>
      <c r="R133" s="112"/>
      <c r="S133" s="112"/>
      <c r="T133" s="112"/>
      <c r="U133" s="112"/>
      <c r="V133" s="112"/>
      <c r="W133" s="112"/>
      <c r="X133" s="111"/>
      <c r="Y133" s="120"/>
      <c r="Z133" s="120"/>
      <c r="AA133" s="120"/>
      <c r="AB133" s="120"/>
      <c r="AC133" s="134"/>
      <c r="AD133" s="134"/>
      <c r="AE133" s="134"/>
      <c r="AF133" s="134"/>
      <c r="AG133" s="164"/>
      <c r="AH133" s="164"/>
      <c r="AI133" s="255"/>
      <c r="AJ133" s="255"/>
      <c r="AK133" s="119"/>
      <c r="AL133" s="112"/>
      <c r="AM133" s="112"/>
      <c r="AN133" s="198"/>
      <c r="AO133" s="198"/>
      <c r="AP133" s="126"/>
      <c r="AQ133" s="164"/>
      <c r="AR133" s="164"/>
      <c r="AS133" s="120"/>
      <c r="AT133" s="120"/>
      <c r="AU133" s="120"/>
      <c r="AV133" s="120"/>
      <c r="AW133" s="120"/>
      <c r="AX133" s="120"/>
      <c r="AY133" s="195"/>
      <c r="AZ133" s="195"/>
      <c r="BA133" s="255"/>
      <c r="BB133" s="255"/>
      <c r="BC133" s="119"/>
      <c r="BD133" s="119"/>
      <c r="BE133" s="158"/>
      <c r="BF133" s="122"/>
      <c r="BG133" s="122"/>
      <c r="BH133" s="122"/>
      <c r="BI133" s="122"/>
      <c r="BJ133" s="122"/>
      <c r="BK133" s="122"/>
      <c r="BL133" s="112" t="s">
        <v>80</v>
      </c>
      <c r="BM133" s="112"/>
      <c r="BN133" s="122"/>
      <c r="BO133" s="122"/>
      <c r="BP133" s="122"/>
      <c r="BQ133" s="122"/>
      <c r="BR133" s="122"/>
      <c r="BS133" s="122"/>
      <c r="BT133" s="198"/>
      <c r="BU133" s="155">
        <f>COUNTIF(CC113:DG141,BL133)</f>
        <v>0</v>
      </c>
      <c r="BV133" s="122"/>
      <c r="BW133" s="112"/>
      <c r="BX133" s="112"/>
      <c r="BY133" s="112"/>
      <c r="BZ133" s="112"/>
      <c r="CA133" s="112"/>
      <c r="CB133" s="111"/>
      <c r="CC133" s="120"/>
      <c r="CD133" s="120"/>
      <c r="CE133" s="120"/>
      <c r="CF133" s="120"/>
      <c r="CG133" s="134"/>
      <c r="CH133" s="134"/>
      <c r="CI133" s="134"/>
      <c r="CJ133" s="134"/>
      <c r="CK133" s="112"/>
      <c r="CL133" s="112"/>
      <c r="CM133" s="240"/>
      <c r="CN133" s="240"/>
      <c r="CO133" s="119"/>
      <c r="CP133" s="112"/>
      <c r="CQ133" s="112"/>
      <c r="CR133" s="198"/>
      <c r="CS133" s="198"/>
      <c r="CT133" s="126"/>
      <c r="CU133" s="112"/>
      <c r="CV133" s="112"/>
      <c r="CW133" s="120"/>
      <c r="CX133" s="120"/>
      <c r="CY133" s="120"/>
      <c r="CZ133" s="120"/>
      <c r="DA133" s="120"/>
      <c r="DB133" s="120"/>
      <c r="DC133" s="112"/>
      <c r="DD133" s="112"/>
      <c r="DE133" s="240"/>
      <c r="DF133" s="240"/>
      <c r="DG133" s="119"/>
      <c r="DH133" s="119"/>
    </row>
    <row r="134" spans="1:112" ht="15" customHeight="1">
      <c r="A134" s="111"/>
      <c r="B134" s="112"/>
      <c r="C134" s="112"/>
      <c r="D134" s="112"/>
      <c r="E134" s="112"/>
      <c r="F134" s="112"/>
      <c r="G134" s="112"/>
      <c r="H134" s="112" t="s">
        <v>69</v>
      </c>
      <c r="I134" s="112"/>
      <c r="J134" s="112"/>
      <c r="K134" s="112"/>
      <c r="L134" s="112"/>
      <c r="M134" s="112"/>
      <c r="N134" s="112"/>
      <c r="O134" s="112"/>
      <c r="P134" s="198"/>
      <c r="Q134" s="155">
        <f>COUNTIF(Y113:BC141,H134)</f>
        <v>0</v>
      </c>
      <c r="R134" s="112"/>
      <c r="S134" s="112"/>
      <c r="T134" s="112"/>
      <c r="U134" s="112"/>
      <c r="V134" s="112"/>
      <c r="W134" s="112"/>
      <c r="X134" s="111"/>
      <c r="Y134" s="137"/>
      <c r="Z134" s="137"/>
      <c r="AA134" s="137"/>
      <c r="AB134" s="137"/>
      <c r="AC134" s="123"/>
      <c r="AD134" s="123"/>
      <c r="AE134" s="123"/>
      <c r="AF134" s="123"/>
      <c r="AG134" s="131"/>
      <c r="AH134" s="118"/>
      <c r="AI134" s="118"/>
      <c r="AJ134" s="118"/>
      <c r="AK134" s="119"/>
      <c r="AL134" s="112"/>
      <c r="AM134" s="112"/>
      <c r="AN134" s="198"/>
      <c r="AO134" s="198"/>
      <c r="AP134" s="126"/>
      <c r="AQ134" s="123"/>
      <c r="AR134" s="123"/>
      <c r="AS134" s="123"/>
      <c r="AT134" s="123"/>
      <c r="AU134" s="123"/>
      <c r="AV134" s="123"/>
      <c r="AW134" s="123"/>
      <c r="AX134" s="123"/>
      <c r="AY134" s="131"/>
      <c r="AZ134" s="123"/>
      <c r="BA134" s="123"/>
      <c r="BB134" s="123"/>
      <c r="BC134" s="119"/>
      <c r="BD134" s="119"/>
      <c r="BE134" s="111"/>
      <c r="BF134" s="112"/>
      <c r="BG134" s="112"/>
      <c r="BH134" s="112"/>
      <c r="BI134" s="112"/>
      <c r="BJ134" s="112"/>
      <c r="BK134" s="112"/>
      <c r="BL134" s="112" t="s">
        <v>69</v>
      </c>
      <c r="BM134" s="112"/>
      <c r="BN134" s="112"/>
      <c r="BO134" s="112"/>
      <c r="BP134" s="112"/>
      <c r="BQ134" s="112"/>
      <c r="BR134" s="112"/>
      <c r="BS134" s="112"/>
      <c r="BT134" s="198"/>
      <c r="BU134" s="155">
        <f>COUNTIF(CC113:DG141,BL134)</f>
        <v>0</v>
      </c>
      <c r="BV134" s="122"/>
      <c r="BW134" s="112"/>
      <c r="BX134" s="112"/>
      <c r="BY134" s="112"/>
      <c r="BZ134" s="112"/>
      <c r="CA134" s="112"/>
      <c r="CB134" s="111"/>
      <c r="CC134" s="137"/>
      <c r="CD134" s="137"/>
      <c r="CE134" s="137"/>
      <c r="CF134" s="137"/>
      <c r="CG134" s="123"/>
      <c r="CH134" s="123"/>
      <c r="CI134" s="123"/>
      <c r="CJ134" s="123"/>
      <c r="CK134" s="131"/>
      <c r="CL134" s="118"/>
      <c r="CM134" s="118"/>
      <c r="CN134" s="118"/>
      <c r="CO134" s="119"/>
      <c r="CP134" s="112"/>
      <c r="CQ134" s="112"/>
      <c r="CR134" s="198"/>
      <c r="CS134" s="198"/>
      <c r="CT134" s="126"/>
      <c r="CU134" s="123"/>
      <c r="CV134" s="123"/>
      <c r="CW134" s="123"/>
      <c r="CX134" s="123"/>
      <c r="CY134" s="123"/>
      <c r="CZ134" s="123"/>
      <c r="DA134" s="123"/>
      <c r="DB134" s="123"/>
      <c r="DC134" s="131"/>
      <c r="DD134" s="123"/>
      <c r="DE134" s="123"/>
      <c r="DF134" s="123"/>
      <c r="DG134" s="119"/>
      <c r="DH134" s="119"/>
    </row>
    <row r="135" spans="1:112" ht="15" customHeight="1">
      <c r="A135" s="111"/>
      <c r="B135" s="112"/>
      <c r="C135" s="112"/>
      <c r="D135" s="112"/>
      <c r="E135" s="112"/>
      <c r="F135" s="113"/>
      <c r="G135" s="112"/>
      <c r="H135" s="112" t="s">
        <v>82</v>
      </c>
      <c r="I135" s="112"/>
      <c r="J135" s="112"/>
      <c r="K135" s="112"/>
      <c r="L135" s="112"/>
      <c r="M135" s="112"/>
      <c r="N135" s="112"/>
      <c r="O135" s="112"/>
      <c r="P135" s="198"/>
      <c r="Q135" s="155">
        <f>COUNTIF(Y113:BC141,H135)</f>
        <v>0</v>
      </c>
      <c r="R135" s="112"/>
      <c r="S135" s="112"/>
      <c r="T135" s="112"/>
      <c r="U135" s="112"/>
      <c r="V135" s="112"/>
      <c r="W135" s="112"/>
      <c r="X135" s="111"/>
      <c r="Y135" s="267"/>
      <c r="Z135" s="267"/>
      <c r="AA135" s="267"/>
      <c r="AB135" s="273"/>
      <c r="AC135" s="273"/>
      <c r="AD135" s="270"/>
      <c r="AE135" s="270"/>
      <c r="AF135" s="270"/>
      <c r="AG135" s="253"/>
      <c r="AH135" s="253"/>
      <c r="AI135" s="253"/>
      <c r="AJ135" s="253"/>
      <c r="AK135" s="119"/>
      <c r="AL135" s="112"/>
      <c r="AM135" s="112"/>
      <c r="AN135" s="198"/>
      <c r="AO135" s="198"/>
      <c r="AP135" s="138"/>
      <c r="AQ135" s="267"/>
      <c r="AR135" s="267"/>
      <c r="AS135" s="270"/>
      <c r="AT135" s="270"/>
      <c r="AU135" s="270"/>
      <c r="AV135" s="270"/>
      <c r="AW135" s="264"/>
      <c r="AX135" s="264"/>
      <c r="AY135" s="253"/>
      <c r="AZ135" s="253"/>
      <c r="BA135" s="253"/>
      <c r="BB135" s="253"/>
      <c r="BC135" s="119"/>
      <c r="BD135" s="119"/>
      <c r="BE135" s="111"/>
      <c r="BF135" s="112"/>
      <c r="BG135" s="112"/>
      <c r="BH135" s="112"/>
      <c r="BI135" s="112"/>
      <c r="BJ135" s="112"/>
      <c r="BK135" s="112"/>
      <c r="BL135" s="112" t="s">
        <v>82</v>
      </c>
      <c r="BM135" s="112"/>
      <c r="BN135" s="112"/>
      <c r="BO135" s="112"/>
      <c r="BP135" s="112"/>
      <c r="BQ135" s="112"/>
      <c r="BR135" s="112"/>
      <c r="BS135" s="112"/>
      <c r="BT135" s="198"/>
      <c r="BU135" s="155">
        <f>COUNTIF(CC113:DG141,BL135)</f>
        <v>0</v>
      </c>
      <c r="BV135" s="112"/>
      <c r="BW135" s="112"/>
      <c r="BX135" s="112"/>
      <c r="BY135" s="112"/>
      <c r="BZ135" s="112"/>
      <c r="CA135" s="112"/>
      <c r="CB135" s="111"/>
      <c r="CC135" s="267"/>
      <c r="CD135" s="267"/>
      <c r="CE135" s="267"/>
      <c r="CF135" s="273"/>
      <c r="CG135" s="273"/>
      <c r="CH135" s="270"/>
      <c r="CI135" s="270"/>
      <c r="CJ135" s="270"/>
      <c r="CK135" s="238"/>
      <c r="CL135" s="238"/>
      <c r="CM135" s="238"/>
      <c r="CN135" s="238"/>
      <c r="CO135" s="119"/>
      <c r="CP135" s="112"/>
      <c r="CQ135" s="112"/>
      <c r="CR135" s="198"/>
      <c r="CS135" s="198"/>
      <c r="CT135" s="138"/>
      <c r="CU135" s="267"/>
      <c r="CV135" s="267"/>
      <c r="CW135" s="270"/>
      <c r="CX135" s="270"/>
      <c r="CY135" s="270"/>
      <c r="CZ135" s="270"/>
      <c r="DA135" s="264"/>
      <c r="DB135" s="264"/>
      <c r="DC135" s="238"/>
      <c r="DD135" s="238"/>
      <c r="DE135" s="238"/>
      <c r="DF135" s="238"/>
      <c r="DG135" s="119"/>
      <c r="DH135" s="119"/>
    </row>
    <row r="136" spans="1:112" ht="15" customHeight="1">
      <c r="A136" s="111"/>
      <c r="B136" s="112"/>
      <c r="C136" s="112"/>
      <c r="D136" s="112"/>
      <c r="E136" s="112"/>
      <c r="F136" s="113"/>
      <c r="G136" s="112"/>
      <c r="H136" s="112"/>
      <c r="I136" s="112"/>
      <c r="J136" s="112"/>
      <c r="K136" s="112"/>
      <c r="L136" s="112"/>
      <c r="M136" s="112"/>
      <c r="N136" s="112"/>
      <c r="O136" s="112"/>
      <c r="P136" s="198"/>
      <c r="Q136" s="112"/>
      <c r="R136" s="112"/>
      <c r="S136" s="112"/>
      <c r="T136" s="112"/>
      <c r="U136" s="112"/>
      <c r="V136" s="198" t="s">
        <v>17</v>
      </c>
      <c r="W136" s="112"/>
      <c r="X136" s="111"/>
      <c r="Y136" s="268"/>
      <c r="Z136" s="268"/>
      <c r="AA136" s="268"/>
      <c r="AB136" s="274"/>
      <c r="AC136" s="274"/>
      <c r="AD136" s="271"/>
      <c r="AE136" s="271"/>
      <c r="AF136" s="271"/>
      <c r="AG136" s="254"/>
      <c r="AH136" s="254"/>
      <c r="AI136" s="254"/>
      <c r="AJ136" s="254"/>
      <c r="AK136" s="119"/>
      <c r="AL136" s="112"/>
      <c r="AM136" s="112"/>
      <c r="AN136" s="198" t="s">
        <v>18</v>
      </c>
      <c r="AO136" s="198"/>
      <c r="AP136" s="138"/>
      <c r="AQ136" s="268"/>
      <c r="AR136" s="268"/>
      <c r="AS136" s="271"/>
      <c r="AT136" s="271"/>
      <c r="AU136" s="271"/>
      <c r="AV136" s="271"/>
      <c r="AW136" s="265"/>
      <c r="AX136" s="265"/>
      <c r="AY136" s="254"/>
      <c r="AZ136" s="254"/>
      <c r="BA136" s="254"/>
      <c r="BB136" s="254"/>
      <c r="BC136" s="119"/>
      <c r="BD136" s="119"/>
      <c r="BE136" s="111"/>
      <c r="BF136" s="112"/>
      <c r="BG136" s="112"/>
      <c r="BH136" s="112"/>
      <c r="BI136" s="112"/>
      <c r="BJ136" s="113"/>
      <c r="BK136" s="112"/>
      <c r="BL136" s="112"/>
      <c r="BM136" s="112"/>
      <c r="BN136" s="112"/>
      <c r="BO136" s="112"/>
      <c r="BP136" s="112"/>
      <c r="BQ136" s="112"/>
      <c r="BR136" s="112"/>
      <c r="BS136" s="112"/>
      <c r="BT136" s="198"/>
      <c r="BU136" s="112"/>
      <c r="BV136" s="112"/>
      <c r="BW136" s="112"/>
      <c r="BX136" s="112"/>
      <c r="BY136" s="112"/>
      <c r="BZ136" s="198" t="s">
        <v>17</v>
      </c>
      <c r="CA136" s="112"/>
      <c r="CB136" s="111"/>
      <c r="CC136" s="268"/>
      <c r="CD136" s="268"/>
      <c r="CE136" s="268"/>
      <c r="CF136" s="274"/>
      <c r="CG136" s="274"/>
      <c r="CH136" s="271"/>
      <c r="CI136" s="271"/>
      <c r="CJ136" s="271"/>
      <c r="CK136" s="239"/>
      <c r="CL136" s="239"/>
      <c r="CM136" s="239"/>
      <c r="CN136" s="239"/>
      <c r="CO136" s="119"/>
      <c r="CP136" s="112"/>
      <c r="CQ136" s="112"/>
      <c r="CR136" s="198" t="s">
        <v>18</v>
      </c>
      <c r="CS136" s="198"/>
      <c r="CT136" s="138"/>
      <c r="CU136" s="268"/>
      <c r="CV136" s="268"/>
      <c r="CW136" s="271"/>
      <c r="CX136" s="271"/>
      <c r="CY136" s="271"/>
      <c r="CZ136" s="271"/>
      <c r="DA136" s="265"/>
      <c r="DB136" s="265"/>
      <c r="DC136" s="239"/>
      <c r="DD136" s="239"/>
      <c r="DE136" s="239"/>
      <c r="DF136" s="239"/>
      <c r="DG136" s="119"/>
      <c r="DH136" s="119"/>
    </row>
    <row r="137" spans="1:112" ht="15" customHeight="1">
      <c r="A137" s="111"/>
      <c r="B137" s="112"/>
      <c r="C137" s="112"/>
      <c r="D137" s="112"/>
      <c r="E137" s="112"/>
      <c r="F137" s="113"/>
      <c r="G137" s="191"/>
      <c r="H137" s="260"/>
      <c r="I137" s="260"/>
      <c r="J137" s="260"/>
      <c r="K137" s="112"/>
      <c r="L137" s="112"/>
      <c r="M137" s="112"/>
      <c r="N137" s="112"/>
      <c r="O137" s="112"/>
      <c r="P137" s="198"/>
      <c r="Q137" s="112"/>
      <c r="R137" s="112"/>
      <c r="S137" s="112"/>
      <c r="T137" s="112"/>
      <c r="U137" s="112"/>
      <c r="V137" s="112"/>
      <c r="W137" s="112"/>
      <c r="X137" s="111"/>
      <c r="Y137" s="269"/>
      <c r="Z137" s="269"/>
      <c r="AA137" s="269"/>
      <c r="AB137" s="275"/>
      <c r="AC137" s="275"/>
      <c r="AD137" s="272"/>
      <c r="AE137" s="272"/>
      <c r="AF137" s="272"/>
      <c r="AG137" s="255"/>
      <c r="AH137" s="255"/>
      <c r="AI137" s="254"/>
      <c r="AJ137" s="254"/>
      <c r="AK137" s="119"/>
      <c r="AL137" s="112"/>
      <c r="AM137" s="112"/>
      <c r="AN137" s="198"/>
      <c r="AO137" s="198"/>
      <c r="AP137" s="138"/>
      <c r="AQ137" s="269"/>
      <c r="AR137" s="269"/>
      <c r="AS137" s="272"/>
      <c r="AT137" s="272"/>
      <c r="AU137" s="272"/>
      <c r="AV137" s="272"/>
      <c r="AW137" s="266"/>
      <c r="AX137" s="266"/>
      <c r="AY137" s="255"/>
      <c r="AZ137" s="255"/>
      <c r="BA137" s="254"/>
      <c r="BB137" s="254"/>
      <c r="BC137" s="119"/>
      <c r="BD137" s="119"/>
      <c r="BE137" s="111"/>
      <c r="BF137" s="112"/>
      <c r="BG137" s="112"/>
      <c r="BH137" s="112"/>
      <c r="BI137" s="112"/>
      <c r="BJ137" s="113"/>
      <c r="BK137" s="191"/>
      <c r="BL137" s="260"/>
      <c r="BM137" s="260"/>
      <c r="BN137" s="260"/>
      <c r="BO137" s="112"/>
      <c r="BP137" s="112"/>
      <c r="BQ137" s="112"/>
      <c r="BR137" s="112"/>
      <c r="BS137" s="112"/>
      <c r="BT137" s="198"/>
      <c r="BU137" s="112"/>
      <c r="BV137" s="112"/>
      <c r="BW137" s="112"/>
      <c r="BX137" s="112"/>
      <c r="BY137" s="112"/>
      <c r="BZ137" s="112"/>
      <c r="CA137" s="112"/>
      <c r="CB137" s="111"/>
      <c r="CC137" s="269"/>
      <c r="CD137" s="269"/>
      <c r="CE137" s="269"/>
      <c r="CF137" s="275"/>
      <c r="CG137" s="275"/>
      <c r="CH137" s="272"/>
      <c r="CI137" s="272"/>
      <c r="CJ137" s="272"/>
      <c r="CK137" s="240"/>
      <c r="CL137" s="240"/>
      <c r="CM137" s="239"/>
      <c r="CN137" s="239"/>
      <c r="CO137" s="119"/>
      <c r="CP137" s="112"/>
      <c r="CQ137" s="112"/>
      <c r="CR137" s="198"/>
      <c r="CS137" s="198"/>
      <c r="CT137" s="138"/>
      <c r="CU137" s="269"/>
      <c r="CV137" s="269"/>
      <c r="CW137" s="272"/>
      <c r="CX137" s="272"/>
      <c r="CY137" s="272"/>
      <c r="CZ137" s="272"/>
      <c r="DA137" s="266"/>
      <c r="DB137" s="266"/>
      <c r="DC137" s="240"/>
      <c r="DD137" s="240"/>
      <c r="DE137" s="239"/>
      <c r="DF137" s="239"/>
      <c r="DG137" s="119"/>
      <c r="DH137" s="119"/>
    </row>
    <row r="138" spans="1:112" ht="15" customHeight="1">
      <c r="A138" s="111"/>
      <c r="B138" s="112"/>
      <c r="C138" s="112"/>
      <c r="D138" s="112"/>
      <c r="E138" s="112"/>
      <c r="F138" s="113" t="s">
        <v>128</v>
      </c>
      <c r="G138" s="112"/>
      <c r="H138" s="174" t="s">
        <v>127</v>
      </c>
      <c r="I138" s="112"/>
      <c r="J138" s="112"/>
      <c r="K138" s="112"/>
      <c r="L138" s="112"/>
      <c r="M138" s="112"/>
      <c r="N138" s="112"/>
      <c r="O138" s="112"/>
      <c r="P138" s="198"/>
      <c r="Q138" s="112"/>
      <c r="R138" s="112"/>
      <c r="S138" s="112"/>
      <c r="T138" s="112"/>
      <c r="U138" s="112"/>
      <c r="V138" s="112"/>
      <c r="W138" s="112"/>
      <c r="X138" s="111"/>
      <c r="Y138" s="164"/>
      <c r="Z138" s="164"/>
      <c r="AA138" s="164"/>
      <c r="AB138" s="164"/>
      <c r="AC138" s="164"/>
      <c r="AD138" s="120"/>
      <c r="AE138" s="120"/>
      <c r="AF138" s="120"/>
      <c r="AG138" s="164"/>
      <c r="AH138" s="164"/>
      <c r="AI138" s="255"/>
      <c r="AJ138" s="255"/>
      <c r="AK138" s="119"/>
      <c r="AL138" s="112"/>
      <c r="AM138" s="112"/>
      <c r="AN138" s="198"/>
      <c r="AO138" s="198"/>
      <c r="AP138" s="126"/>
      <c r="AQ138" s="164"/>
      <c r="AR138" s="164"/>
      <c r="AS138" s="120"/>
      <c r="AT138" s="120"/>
      <c r="AU138" s="120"/>
      <c r="AV138" s="120"/>
      <c r="AW138" s="120"/>
      <c r="AX138" s="120"/>
      <c r="AY138" s="195"/>
      <c r="AZ138" s="195"/>
      <c r="BA138" s="255"/>
      <c r="BB138" s="255"/>
      <c r="BC138" s="119"/>
      <c r="BD138" s="119"/>
      <c r="BE138" s="111"/>
      <c r="BF138" s="112"/>
      <c r="BG138" s="112"/>
      <c r="BH138" s="112"/>
      <c r="BI138" s="112"/>
      <c r="BJ138" s="113" t="s">
        <v>128</v>
      </c>
      <c r="BK138" s="112"/>
      <c r="BL138" s="174" t="s">
        <v>127</v>
      </c>
      <c r="BM138" s="112"/>
      <c r="BN138" s="112"/>
      <c r="BO138" s="112"/>
      <c r="BP138" s="112"/>
      <c r="BQ138" s="112"/>
      <c r="BR138" s="112"/>
      <c r="BS138" s="112"/>
      <c r="BT138" s="198"/>
      <c r="BU138" s="112"/>
      <c r="BV138" s="112"/>
      <c r="BW138" s="112"/>
      <c r="BX138" s="112"/>
      <c r="BY138" s="112"/>
      <c r="BZ138" s="112"/>
      <c r="CA138" s="112"/>
      <c r="CB138" s="111"/>
      <c r="CC138" s="112"/>
      <c r="CD138" s="112"/>
      <c r="CE138" s="112"/>
      <c r="CF138" s="112"/>
      <c r="CG138" s="112"/>
      <c r="CH138" s="120"/>
      <c r="CI138" s="120"/>
      <c r="CJ138" s="120"/>
      <c r="CK138" s="112"/>
      <c r="CL138" s="112"/>
      <c r="CM138" s="240"/>
      <c r="CN138" s="240"/>
      <c r="CO138" s="119"/>
      <c r="CP138" s="112"/>
      <c r="CQ138" s="112"/>
      <c r="CR138" s="198"/>
      <c r="CS138" s="198"/>
      <c r="CT138" s="126"/>
      <c r="CU138" s="112"/>
      <c r="CV138" s="112"/>
      <c r="CW138" s="120"/>
      <c r="CX138" s="120"/>
      <c r="CY138" s="120"/>
      <c r="CZ138" s="120"/>
      <c r="DA138" s="120"/>
      <c r="DB138" s="120"/>
      <c r="DC138" s="112"/>
      <c r="DD138" s="112"/>
      <c r="DE138" s="240"/>
      <c r="DF138" s="240"/>
      <c r="DG138" s="119"/>
      <c r="DH138" s="119"/>
    </row>
    <row r="139" spans="1:112" ht="15" customHeight="1" thickBot="1">
      <c r="A139" s="111"/>
      <c r="B139" s="112"/>
      <c r="C139" s="112"/>
      <c r="D139" s="112"/>
      <c r="E139" s="112"/>
      <c r="F139" s="113" t="s">
        <v>42</v>
      </c>
      <c r="G139" s="112"/>
      <c r="H139" s="112" t="s">
        <v>67</v>
      </c>
      <c r="I139" s="112"/>
      <c r="J139" s="112"/>
      <c r="K139" s="112"/>
      <c r="L139" s="112"/>
      <c r="M139" s="112"/>
      <c r="N139" s="112"/>
      <c r="O139" s="112"/>
      <c r="P139" s="198"/>
      <c r="Q139" s="112"/>
      <c r="R139" s="112"/>
      <c r="S139" s="112"/>
      <c r="T139" s="112"/>
      <c r="U139" s="112"/>
      <c r="V139" s="112"/>
      <c r="W139" s="112"/>
      <c r="X139" s="111"/>
      <c r="Y139" s="112"/>
      <c r="Z139" s="112"/>
      <c r="AA139" s="112"/>
      <c r="AB139" s="112"/>
      <c r="AC139" s="112"/>
      <c r="AD139" s="112"/>
      <c r="AE139" s="112"/>
      <c r="AF139" s="112"/>
      <c r="AG139" s="131"/>
      <c r="AH139" s="112"/>
      <c r="AI139" s="112"/>
      <c r="AJ139" s="112"/>
      <c r="AK139" s="119"/>
      <c r="AL139" s="112"/>
      <c r="AM139" s="112"/>
      <c r="AN139" s="198"/>
      <c r="AO139" s="198"/>
      <c r="AP139" s="126"/>
      <c r="AQ139" s="123"/>
      <c r="AR139" s="123"/>
      <c r="AS139" s="123"/>
      <c r="AT139" s="123"/>
      <c r="AU139" s="123"/>
      <c r="AV139" s="123"/>
      <c r="AW139" s="123"/>
      <c r="AX139" s="123"/>
      <c r="AY139" s="130"/>
      <c r="AZ139" s="130"/>
      <c r="BA139" s="130"/>
      <c r="BB139" s="130"/>
      <c r="BC139" s="119"/>
      <c r="BD139" s="119"/>
      <c r="BE139" s="111"/>
      <c r="BF139" s="112"/>
      <c r="BG139" s="112"/>
      <c r="BH139" s="112"/>
      <c r="BI139" s="112"/>
      <c r="BJ139" s="113" t="s">
        <v>42</v>
      </c>
      <c r="BK139" s="112"/>
      <c r="BL139" s="112" t="s">
        <v>67</v>
      </c>
      <c r="BM139" s="112"/>
      <c r="BN139" s="112"/>
      <c r="BO139" s="112"/>
      <c r="BP139" s="112"/>
      <c r="BQ139" s="112"/>
      <c r="BR139" s="112"/>
      <c r="BS139" s="112"/>
      <c r="BT139" s="198"/>
      <c r="BU139" s="112"/>
      <c r="BV139" s="112"/>
      <c r="BW139" s="112"/>
      <c r="BX139" s="112"/>
      <c r="BY139" s="112"/>
      <c r="BZ139" s="112"/>
      <c r="CA139" s="112"/>
      <c r="CB139" s="111"/>
      <c r="CC139" s="112"/>
      <c r="CD139" s="112"/>
      <c r="CE139" s="112"/>
      <c r="CF139" s="112"/>
      <c r="CG139" s="112"/>
      <c r="CH139" s="112"/>
      <c r="CI139" s="112"/>
      <c r="CJ139" s="112"/>
      <c r="CK139" s="131"/>
      <c r="CL139" s="112"/>
      <c r="CM139" s="112"/>
      <c r="CN139" s="112"/>
      <c r="CO139" s="119"/>
      <c r="CP139" s="112"/>
      <c r="CQ139" s="112"/>
      <c r="CR139" s="198"/>
      <c r="CS139" s="198"/>
      <c r="CT139" s="126"/>
      <c r="CU139" s="123"/>
      <c r="CV139" s="123"/>
      <c r="CW139" s="123"/>
      <c r="CX139" s="123"/>
      <c r="CY139" s="123"/>
      <c r="CZ139" s="123"/>
      <c r="DA139" s="123"/>
      <c r="DB139" s="123"/>
      <c r="DC139" s="130"/>
      <c r="DD139" s="130"/>
      <c r="DE139" s="130"/>
      <c r="DF139" s="130"/>
      <c r="DG139" s="119"/>
      <c r="DH139" s="119"/>
    </row>
    <row r="140" spans="1:112" ht="15" customHeight="1" thickBot="1">
      <c r="A140" s="111"/>
      <c r="B140" s="112"/>
      <c r="C140" s="112"/>
      <c r="D140" s="112"/>
      <c r="E140" s="112"/>
      <c r="F140" s="112"/>
      <c r="G140" s="112"/>
      <c r="H140" s="112"/>
      <c r="I140" s="112"/>
      <c r="J140" s="112"/>
      <c r="K140" s="112"/>
      <c r="L140" s="112"/>
      <c r="M140" s="112"/>
      <c r="N140" s="112"/>
      <c r="O140" s="112"/>
      <c r="P140" s="198"/>
      <c r="Q140" s="112"/>
      <c r="R140" s="112"/>
      <c r="S140" s="112"/>
      <c r="T140" s="112"/>
      <c r="U140" s="112"/>
      <c r="V140" s="112"/>
      <c r="W140" s="112"/>
      <c r="X140" s="111"/>
      <c r="Y140" s="261"/>
      <c r="Z140" s="262"/>
      <c r="AA140" s="262"/>
      <c r="AB140" s="262"/>
      <c r="AC140" s="262"/>
      <c r="AD140" s="262"/>
      <c r="AE140" s="262"/>
      <c r="AF140" s="262"/>
      <c r="AG140" s="262"/>
      <c r="AH140" s="262"/>
      <c r="AI140" s="262"/>
      <c r="AJ140" s="263"/>
      <c r="AK140" s="119"/>
      <c r="AL140" s="112"/>
      <c r="AM140" s="112"/>
      <c r="AN140" s="198"/>
      <c r="AO140" s="198"/>
      <c r="AP140" s="126"/>
      <c r="AQ140" s="139"/>
      <c r="AR140" s="140"/>
      <c r="AS140" s="140"/>
      <c r="AT140" s="140"/>
      <c r="AU140" s="140"/>
      <c r="AV140" s="140"/>
      <c r="AW140" s="140"/>
      <c r="AX140" s="140"/>
      <c r="AY140" s="141"/>
      <c r="AZ140" s="141"/>
      <c r="BA140" s="141"/>
      <c r="BB140" s="142"/>
      <c r="BC140" s="119"/>
      <c r="BD140" s="119"/>
      <c r="BE140" s="111"/>
      <c r="BF140" s="112"/>
      <c r="BG140" s="112"/>
      <c r="BH140" s="112"/>
      <c r="BI140" s="112"/>
      <c r="BJ140" s="112"/>
      <c r="BK140" s="112"/>
      <c r="BL140" s="112"/>
      <c r="BM140" s="112"/>
      <c r="BN140" s="112"/>
      <c r="BO140" s="112"/>
      <c r="BP140" s="112"/>
      <c r="BQ140" s="112"/>
      <c r="BR140" s="112"/>
      <c r="BS140" s="112"/>
      <c r="BT140" s="198"/>
      <c r="BU140" s="112"/>
      <c r="BV140" s="112"/>
      <c r="BW140" s="112"/>
      <c r="BX140" s="112"/>
      <c r="BY140" s="112"/>
      <c r="BZ140" s="112"/>
      <c r="CA140" s="112"/>
      <c r="CB140" s="111"/>
      <c r="CC140" s="261"/>
      <c r="CD140" s="262"/>
      <c r="CE140" s="262"/>
      <c r="CF140" s="262"/>
      <c r="CG140" s="262"/>
      <c r="CH140" s="262"/>
      <c r="CI140" s="262"/>
      <c r="CJ140" s="262"/>
      <c r="CK140" s="262"/>
      <c r="CL140" s="262"/>
      <c r="CM140" s="262"/>
      <c r="CN140" s="263"/>
      <c r="CO140" s="119"/>
      <c r="CP140" s="112"/>
      <c r="CQ140" s="112"/>
      <c r="CR140" s="198"/>
      <c r="CS140" s="198"/>
      <c r="CT140" s="126"/>
      <c r="CU140" s="139"/>
      <c r="CV140" s="140"/>
      <c r="CW140" s="140"/>
      <c r="CX140" s="140"/>
      <c r="CY140" s="140"/>
      <c r="CZ140" s="140"/>
      <c r="DA140" s="140"/>
      <c r="DB140" s="140"/>
      <c r="DC140" s="141"/>
      <c r="DD140" s="141"/>
      <c r="DE140" s="141"/>
      <c r="DF140" s="142"/>
      <c r="DG140" s="119"/>
      <c r="DH140" s="119"/>
    </row>
    <row r="141" spans="1:112" ht="15" customHeight="1" thickBot="1">
      <c r="A141" s="111"/>
      <c r="B141" s="112"/>
      <c r="C141" s="112"/>
      <c r="D141" s="112"/>
      <c r="E141" s="112"/>
      <c r="F141" s="112"/>
      <c r="G141" s="112"/>
      <c r="H141" s="112"/>
      <c r="I141" s="112"/>
      <c r="J141" s="112"/>
      <c r="K141" s="112"/>
      <c r="L141" s="112"/>
      <c r="M141" s="112"/>
      <c r="N141" s="112"/>
      <c r="O141" s="112"/>
      <c r="P141" s="198"/>
      <c r="Q141" s="112"/>
      <c r="R141" s="112"/>
      <c r="S141" s="112"/>
      <c r="T141" s="112"/>
      <c r="U141" s="112"/>
      <c r="V141" s="112"/>
      <c r="W141" s="112"/>
      <c r="X141" s="143"/>
      <c r="Y141" s="144"/>
      <c r="Z141" s="144"/>
      <c r="AA141" s="144"/>
      <c r="AB141" s="144"/>
      <c r="AC141" s="144"/>
      <c r="AD141" s="144"/>
      <c r="AE141" s="144"/>
      <c r="AF141" s="144"/>
      <c r="AG141" s="144"/>
      <c r="AH141" s="144"/>
      <c r="AI141" s="144"/>
      <c r="AJ141" s="144"/>
      <c r="AK141" s="145"/>
      <c r="AL141" s="112"/>
      <c r="AM141" s="112"/>
      <c r="AN141" s="198"/>
      <c r="AO141" s="198"/>
      <c r="AP141" s="146"/>
      <c r="AQ141" s="147"/>
      <c r="AR141" s="147"/>
      <c r="AS141" s="147"/>
      <c r="AT141" s="147"/>
      <c r="AU141" s="147"/>
      <c r="AV141" s="147"/>
      <c r="AW141" s="147"/>
      <c r="AX141" s="147"/>
      <c r="AY141" s="144"/>
      <c r="AZ141" s="144"/>
      <c r="BA141" s="144"/>
      <c r="BB141" s="144"/>
      <c r="BC141" s="145"/>
      <c r="BD141" s="119"/>
      <c r="BE141" s="111"/>
      <c r="BF141" s="112"/>
      <c r="BG141" s="112"/>
      <c r="BH141" s="112"/>
      <c r="BI141" s="112"/>
      <c r="BJ141" s="112"/>
      <c r="BK141" s="112"/>
      <c r="BL141" s="112"/>
      <c r="BM141" s="112"/>
      <c r="BN141" s="112"/>
      <c r="BO141" s="112"/>
      <c r="BP141" s="112"/>
      <c r="BQ141" s="112"/>
      <c r="BR141" s="112"/>
      <c r="BS141" s="112"/>
      <c r="BT141" s="198"/>
      <c r="BU141" s="112"/>
      <c r="BV141" s="112"/>
      <c r="BW141" s="112"/>
      <c r="BX141" s="112"/>
      <c r="BY141" s="112"/>
      <c r="BZ141" s="112"/>
      <c r="CA141" s="112"/>
      <c r="CB141" s="143"/>
      <c r="CC141" s="144"/>
      <c r="CD141" s="144"/>
      <c r="CE141" s="144"/>
      <c r="CF141" s="144"/>
      <c r="CG141" s="144"/>
      <c r="CH141" s="144"/>
      <c r="CI141" s="144"/>
      <c r="CJ141" s="144"/>
      <c r="CK141" s="144"/>
      <c r="CL141" s="144"/>
      <c r="CM141" s="144"/>
      <c r="CN141" s="144"/>
      <c r="CO141" s="145"/>
      <c r="CP141" s="112"/>
      <c r="CQ141" s="112"/>
      <c r="CR141" s="198"/>
      <c r="CS141" s="198"/>
      <c r="CT141" s="146"/>
      <c r="CU141" s="147"/>
      <c r="CV141" s="147"/>
      <c r="CW141" s="147"/>
      <c r="CX141" s="147"/>
      <c r="CY141" s="147"/>
      <c r="CZ141" s="147"/>
      <c r="DA141" s="147"/>
      <c r="DB141" s="147"/>
      <c r="DC141" s="144"/>
      <c r="DD141" s="144"/>
      <c r="DE141" s="144"/>
      <c r="DF141" s="144"/>
      <c r="DG141" s="145"/>
      <c r="DH141" s="119"/>
    </row>
    <row r="142" spans="1:112" ht="15" customHeight="1" thickBot="1">
      <c r="A142" s="111"/>
      <c r="B142" s="112"/>
      <c r="C142" s="112"/>
      <c r="D142" s="112"/>
      <c r="E142" s="112"/>
      <c r="F142" s="112"/>
      <c r="G142" s="112"/>
      <c r="H142" s="112"/>
      <c r="I142" s="112"/>
      <c r="J142" s="112"/>
      <c r="K142" s="112"/>
      <c r="L142" s="112"/>
      <c r="M142" s="112"/>
      <c r="N142" s="112"/>
      <c r="O142" s="112"/>
      <c r="P142" s="198"/>
      <c r="Q142" s="112"/>
      <c r="R142" s="112"/>
      <c r="S142" s="112"/>
      <c r="T142" s="112"/>
      <c r="U142" s="112"/>
      <c r="V142" s="112"/>
      <c r="W142" s="112"/>
      <c r="X142" s="112"/>
      <c r="Y142" s="148"/>
      <c r="Z142" s="149"/>
      <c r="AA142" s="149"/>
      <c r="AB142" s="149"/>
      <c r="AC142" s="149"/>
      <c r="AD142" s="149"/>
      <c r="AE142" s="149"/>
      <c r="AF142" s="149"/>
      <c r="AG142" s="149"/>
      <c r="AH142" s="149"/>
      <c r="AI142" s="149"/>
      <c r="AJ142" s="150"/>
      <c r="AK142" s="112"/>
      <c r="AL142" s="112"/>
      <c r="AM142" s="112"/>
      <c r="AN142" s="198"/>
      <c r="AO142" s="198"/>
      <c r="AP142" s="118"/>
      <c r="AQ142" s="148"/>
      <c r="AR142" s="149"/>
      <c r="AS142" s="149"/>
      <c r="AT142" s="149"/>
      <c r="AU142" s="149"/>
      <c r="AV142" s="149"/>
      <c r="AW142" s="149"/>
      <c r="AX142" s="149"/>
      <c r="AY142" s="149"/>
      <c r="AZ142" s="149"/>
      <c r="BA142" s="149"/>
      <c r="BB142" s="150"/>
      <c r="BC142" s="112"/>
      <c r="BD142" s="119"/>
      <c r="BE142" s="111"/>
      <c r="BF142" s="112"/>
      <c r="BG142" s="112"/>
      <c r="BH142" s="112"/>
      <c r="BI142" s="112"/>
      <c r="BJ142" s="112"/>
      <c r="BK142" s="112"/>
      <c r="BL142" s="112"/>
      <c r="BM142" s="112"/>
      <c r="BN142" s="112"/>
      <c r="BO142" s="112"/>
      <c r="BP142" s="112"/>
      <c r="BQ142" s="112"/>
      <c r="BR142" s="112"/>
      <c r="BS142" s="112"/>
      <c r="BT142" s="198"/>
      <c r="BU142" s="112"/>
      <c r="BV142" s="112"/>
      <c r="BW142" s="112"/>
      <c r="BX142" s="112"/>
      <c r="BY142" s="112"/>
      <c r="BZ142" s="112"/>
      <c r="CA142" s="112"/>
      <c r="CB142" s="112"/>
      <c r="CC142" s="148"/>
      <c r="CD142" s="149"/>
      <c r="CE142" s="149"/>
      <c r="CF142" s="149"/>
      <c r="CG142" s="149"/>
      <c r="CH142" s="149"/>
      <c r="CI142" s="149"/>
      <c r="CJ142" s="149"/>
      <c r="CK142" s="149"/>
      <c r="CL142" s="149"/>
      <c r="CM142" s="149"/>
      <c r="CN142" s="150"/>
      <c r="CO142" s="112"/>
      <c r="CP142" s="112"/>
      <c r="CQ142" s="112"/>
      <c r="CR142" s="198"/>
      <c r="CS142" s="198"/>
      <c r="CT142" s="118"/>
      <c r="CU142" s="148"/>
      <c r="CV142" s="149"/>
      <c r="CW142" s="149"/>
      <c r="CX142" s="149"/>
      <c r="CY142" s="149"/>
      <c r="CZ142" s="149"/>
      <c r="DA142" s="149"/>
      <c r="DB142" s="149"/>
      <c r="DC142" s="149"/>
      <c r="DD142" s="149"/>
      <c r="DE142" s="149"/>
      <c r="DF142" s="150"/>
      <c r="DG142" s="112"/>
      <c r="DH142" s="119"/>
    </row>
    <row r="143" spans="1:112" ht="15" customHeight="1">
      <c r="A143" s="111"/>
      <c r="B143" s="112"/>
      <c r="C143" s="112"/>
      <c r="D143" s="112"/>
      <c r="E143" s="112"/>
      <c r="F143" s="112"/>
      <c r="G143" s="112"/>
      <c r="H143" s="112"/>
      <c r="I143" s="112"/>
      <c r="J143" s="112"/>
      <c r="K143" s="112"/>
      <c r="L143" s="112"/>
      <c r="M143" s="112"/>
      <c r="N143" s="112"/>
      <c r="O143" s="112"/>
      <c r="P143" s="198"/>
      <c r="Q143" s="112"/>
      <c r="R143" s="112"/>
      <c r="S143" s="112"/>
      <c r="T143" s="112"/>
      <c r="U143" s="112"/>
      <c r="V143" s="112"/>
      <c r="W143" s="112"/>
      <c r="X143" s="112"/>
      <c r="Y143" s="112"/>
      <c r="Z143" s="112"/>
      <c r="AA143" s="112"/>
      <c r="AB143" s="112"/>
      <c r="AC143" s="112"/>
      <c r="AD143" s="112"/>
      <c r="AE143" s="112"/>
      <c r="AF143" s="112"/>
      <c r="AG143" s="112"/>
      <c r="AH143" s="112"/>
      <c r="AI143" s="112"/>
      <c r="AJ143" s="112"/>
      <c r="AK143" s="112"/>
      <c r="AL143" s="112"/>
      <c r="AM143" s="112"/>
      <c r="AN143" s="112"/>
      <c r="AO143" s="112"/>
      <c r="AP143" s="118"/>
      <c r="AQ143" s="118"/>
      <c r="AR143" s="118"/>
      <c r="AS143" s="118"/>
      <c r="AT143" s="118"/>
      <c r="AU143" s="118"/>
      <c r="AV143" s="118"/>
      <c r="AW143" s="118"/>
      <c r="AX143" s="118"/>
      <c r="AY143" s="112"/>
      <c r="AZ143" s="112"/>
      <c r="BA143" s="112"/>
      <c r="BB143" s="112"/>
      <c r="BC143" s="112"/>
      <c r="BD143" s="119"/>
      <c r="BE143" s="111"/>
      <c r="BF143" s="112"/>
      <c r="BG143" s="112"/>
      <c r="BH143" s="112"/>
      <c r="BI143" s="112"/>
      <c r="BJ143" s="112"/>
      <c r="BK143" s="112"/>
      <c r="BL143" s="112"/>
      <c r="BM143" s="112"/>
      <c r="BN143" s="112"/>
      <c r="BO143" s="112"/>
      <c r="BP143" s="112"/>
      <c r="BQ143" s="112"/>
      <c r="BR143" s="112"/>
      <c r="BS143" s="112"/>
      <c r="BT143" s="198"/>
      <c r="BU143" s="112"/>
      <c r="BV143" s="112"/>
      <c r="BW143" s="112"/>
      <c r="BX143" s="112"/>
      <c r="BY143" s="112"/>
      <c r="BZ143" s="112"/>
      <c r="CA143" s="112"/>
      <c r="CB143" s="112"/>
      <c r="CC143" s="112"/>
      <c r="CD143" s="112"/>
      <c r="CE143" s="112"/>
      <c r="CF143" s="112"/>
      <c r="CG143" s="112"/>
      <c r="CH143" s="112"/>
      <c r="CI143" s="112"/>
      <c r="CJ143" s="112"/>
      <c r="CK143" s="112"/>
      <c r="CL143" s="112"/>
      <c r="CM143" s="112"/>
      <c r="CN143" s="112"/>
      <c r="CO143" s="112"/>
      <c r="CP143" s="112"/>
      <c r="CQ143" s="112"/>
      <c r="CR143" s="112"/>
      <c r="CS143" s="112"/>
      <c r="CT143" s="118"/>
      <c r="CU143" s="118"/>
      <c r="CV143" s="118"/>
      <c r="CW143" s="118"/>
      <c r="CX143" s="118"/>
      <c r="CY143" s="118"/>
      <c r="CZ143" s="118"/>
      <c r="DA143" s="118"/>
      <c r="DB143" s="118"/>
      <c r="DC143" s="112"/>
      <c r="DD143" s="112"/>
      <c r="DE143" s="112"/>
      <c r="DF143" s="112"/>
      <c r="DG143" s="112"/>
      <c r="DH143" s="119"/>
    </row>
    <row r="144" spans="1:112" ht="15" customHeight="1" thickBot="1">
      <c r="A144" s="143"/>
      <c r="B144" s="144"/>
      <c r="C144" s="144"/>
      <c r="D144" s="144"/>
      <c r="E144" s="144"/>
      <c r="F144" s="144"/>
      <c r="G144" s="144"/>
      <c r="H144" s="144"/>
      <c r="I144" s="144"/>
      <c r="J144" s="144"/>
      <c r="K144" s="144"/>
      <c r="L144" s="144"/>
      <c r="M144" s="144"/>
      <c r="N144" s="144"/>
      <c r="O144" s="144"/>
      <c r="P144" s="151"/>
      <c r="Q144" s="144"/>
      <c r="R144" s="144"/>
      <c r="S144" s="144"/>
      <c r="T144" s="144"/>
      <c r="U144" s="144"/>
      <c r="V144" s="144"/>
      <c r="W144" s="144"/>
      <c r="X144" s="144"/>
      <c r="Y144" s="144"/>
      <c r="Z144" s="144"/>
      <c r="AA144" s="144"/>
      <c r="AB144" s="144"/>
      <c r="AC144" s="144"/>
      <c r="AD144" s="144"/>
      <c r="AE144" s="144"/>
      <c r="AF144" s="144"/>
      <c r="AG144" s="144"/>
      <c r="AH144" s="144"/>
      <c r="AI144" s="144"/>
      <c r="AJ144" s="144"/>
      <c r="AK144" s="144"/>
      <c r="AL144" s="144"/>
      <c r="AM144" s="144"/>
      <c r="AN144" s="144"/>
      <c r="AO144" s="144"/>
      <c r="AP144" s="147"/>
      <c r="AQ144" s="147"/>
      <c r="AR144" s="147"/>
      <c r="AS144" s="147"/>
      <c r="AT144" s="147"/>
      <c r="AU144" s="147"/>
      <c r="AV144" s="147"/>
      <c r="AW144" s="152"/>
      <c r="AX144" s="152"/>
      <c r="AY144" s="153" t="s">
        <v>38</v>
      </c>
      <c r="AZ144" s="284">
        <f>AZ108+1</f>
        <v>26</v>
      </c>
      <c r="BA144" s="284"/>
      <c r="BB144" s="154" t="s">
        <v>1</v>
      </c>
      <c r="BC144" s="284">
        <f>Cover!$X$24</f>
        <v>32</v>
      </c>
      <c r="BD144" s="285"/>
      <c r="BE144" s="143"/>
      <c r="BF144" s="144"/>
      <c r="BG144" s="144"/>
      <c r="BH144" s="144"/>
      <c r="BI144" s="144"/>
      <c r="BJ144" s="144"/>
      <c r="BK144" s="144"/>
      <c r="BL144" s="144"/>
      <c r="BM144" s="144"/>
      <c r="BN144" s="144"/>
      <c r="BO144" s="144"/>
      <c r="BP144" s="144"/>
      <c r="BQ144" s="144"/>
      <c r="BR144" s="144"/>
      <c r="BS144" s="144"/>
      <c r="BT144" s="151"/>
      <c r="BU144" s="144"/>
      <c r="BV144" s="144"/>
      <c r="BW144" s="144"/>
      <c r="BX144" s="144"/>
      <c r="BY144" s="144"/>
      <c r="BZ144" s="144"/>
      <c r="CA144" s="144"/>
      <c r="CB144" s="144"/>
      <c r="CC144" s="144"/>
      <c r="CD144" s="144"/>
      <c r="CE144" s="144"/>
      <c r="CF144" s="144"/>
      <c r="CG144" s="144"/>
      <c r="CH144" s="144"/>
      <c r="CI144" s="144"/>
      <c r="CJ144" s="144"/>
      <c r="CK144" s="144"/>
      <c r="CL144" s="144"/>
      <c r="CM144" s="144"/>
      <c r="CN144" s="144"/>
      <c r="CO144" s="144"/>
      <c r="CP144" s="144"/>
      <c r="CQ144" s="144"/>
      <c r="CR144" s="144"/>
      <c r="CS144" s="144"/>
      <c r="CT144" s="147"/>
      <c r="CU144" s="147"/>
      <c r="CV144" s="147"/>
      <c r="CW144" s="147"/>
      <c r="CX144" s="147"/>
      <c r="CY144" s="147"/>
      <c r="CZ144" s="147"/>
      <c r="DA144" s="152"/>
      <c r="DB144" s="152"/>
      <c r="DC144" s="153" t="s">
        <v>38</v>
      </c>
      <c r="DD144" s="284" t="str">
        <f>AZ144&amp;"A"</f>
        <v>26A</v>
      </c>
      <c r="DE144" s="284"/>
      <c r="DF144" s="154" t="s">
        <v>1</v>
      </c>
      <c r="DG144" s="284">
        <f>Cover!$X$24</f>
        <v>32</v>
      </c>
      <c r="DH144" s="285"/>
    </row>
    <row r="145" spans="1:112" ht="15" customHeight="1">
      <c r="A145" s="104" t="s">
        <v>72</v>
      </c>
      <c r="B145" s="105"/>
      <c r="C145" s="105"/>
      <c r="D145" s="106"/>
      <c r="E145" s="106"/>
      <c r="F145" s="107"/>
      <c r="G145" s="107"/>
      <c r="H145" s="107"/>
      <c r="I145" s="106"/>
      <c r="J145" s="106"/>
      <c r="K145" s="106"/>
      <c r="L145" s="106"/>
      <c r="M145" s="106"/>
      <c r="N145" s="106"/>
      <c r="O145" s="106"/>
      <c r="P145" s="106"/>
      <c r="Q145" s="107"/>
      <c r="R145" s="107"/>
      <c r="S145" s="107"/>
      <c r="T145" s="107"/>
      <c r="U145" s="106"/>
      <c r="V145" s="106"/>
      <c r="W145" s="106"/>
      <c r="X145" s="106"/>
      <c r="Y145" s="106"/>
      <c r="Z145" s="106"/>
      <c r="AA145" s="106"/>
      <c r="AB145" s="106"/>
      <c r="AC145" s="106"/>
      <c r="AD145" s="106"/>
      <c r="AE145" s="106"/>
      <c r="AF145" s="106"/>
      <c r="AG145" s="106"/>
      <c r="AH145" s="106"/>
      <c r="AI145" s="106"/>
      <c r="AJ145" s="106"/>
      <c r="AK145" s="106"/>
      <c r="AL145" s="106"/>
      <c r="AM145" s="106"/>
      <c r="AN145" s="106"/>
      <c r="AO145" s="106"/>
      <c r="AP145" s="108"/>
      <c r="AQ145" s="108"/>
      <c r="AR145" s="108"/>
      <c r="AS145" s="108"/>
      <c r="AT145" s="108"/>
      <c r="AU145" s="108"/>
      <c r="AV145" s="108"/>
      <c r="AW145" s="108"/>
      <c r="AX145" s="108"/>
      <c r="AY145" s="106"/>
      <c r="AZ145" s="106"/>
      <c r="BA145" s="106"/>
      <c r="BB145" s="106"/>
      <c r="BC145" s="106"/>
      <c r="BD145" s="109"/>
      <c r="BE145" s="104" t="s">
        <v>73</v>
      </c>
      <c r="BF145" s="105"/>
      <c r="BG145" s="105"/>
      <c r="BH145" s="106"/>
      <c r="BI145" s="106"/>
      <c r="BJ145" s="107"/>
      <c r="BK145" s="107"/>
      <c r="BL145" s="107"/>
      <c r="BM145" s="106"/>
      <c r="BN145" s="106"/>
      <c r="BO145" s="106"/>
      <c r="BP145" s="106"/>
      <c r="BQ145" s="106"/>
      <c r="BR145" s="106"/>
      <c r="BS145" s="106"/>
      <c r="BT145" s="106"/>
      <c r="BU145" s="107"/>
      <c r="BV145" s="107"/>
      <c r="BW145" s="107"/>
      <c r="BX145" s="107"/>
      <c r="BY145" s="106"/>
      <c r="BZ145" s="106"/>
      <c r="CA145" s="106"/>
      <c r="CB145" s="106"/>
      <c r="CC145" s="106"/>
      <c r="CD145" s="106"/>
      <c r="CE145" s="106"/>
      <c r="CF145" s="106"/>
      <c r="CG145" s="106"/>
      <c r="CH145" s="106"/>
      <c r="CI145" s="106"/>
      <c r="CJ145" s="106"/>
      <c r="CK145" s="106"/>
      <c r="CL145" s="106"/>
      <c r="CM145" s="106"/>
      <c r="CN145" s="106"/>
      <c r="CO145" s="106"/>
      <c r="CP145" s="106"/>
      <c r="CQ145" s="106"/>
      <c r="CR145" s="106"/>
      <c r="CS145" s="106"/>
      <c r="CT145" s="108"/>
      <c r="CU145" s="108"/>
      <c r="CV145" s="108"/>
      <c r="CW145" s="108"/>
      <c r="CX145" s="108"/>
      <c r="CY145" s="108"/>
      <c r="CZ145" s="108"/>
      <c r="DA145" s="108"/>
      <c r="DB145" s="108"/>
      <c r="DC145" s="106"/>
      <c r="DD145" s="106"/>
      <c r="DE145" s="106"/>
      <c r="DF145" s="106"/>
      <c r="DG145" s="106"/>
      <c r="DH145" s="109"/>
    </row>
    <row r="146" spans="1:112" ht="15" customHeight="1">
      <c r="A146" s="111"/>
      <c r="B146" s="112"/>
      <c r="C146" s="112"/>
      <c r="D146" s="112"/>
      <c r="E146" s="112"/>
      <c r="F146" s="113" t="s">
        <v>32</v>
      </c>
      <c r="G146" s="112"/>
      <c r="H146" s="114" t="s">
        <v>64</v>
      </c>
      <c r="I146" s="115"/>
      <c r="J146" s="112"/>
      <c r="K146" s="112"/>
      <c r="L146" s="115"/>
      <c r="M146" s="116"/>
      <c r="N146" s="115"/>
      <c r="O146" s="115"/>
      <c r="P146" s="116"/>
      <c r="Q146" s="116"/>
      <c r="R146" s="116"/>
      <c r="S146" s="116"/>
      <c r="T146" s="116"/>
      <c r="U146" s="112"/>
      <c r="V146" s="112"/>
      <c r="W146" s="112"/>
      <c r="X146" s="117"/>
      <c r="Y146" s="117"/>
      <c r="Z146" s="117"/>
      <c r="AA146" s="117"/>
      <c r="AB146" s="117"/>
      <c r="AC146" s="112"/>
      <c r="AD146" s="112"/>
      <c r="AE146" s="112"/>
      <c r="AF146" s="112"/>
      <c r="AG146" s="112"/>
      <c r="AH146" s="112"/>
      <c r="AI146" s="112"/>
      <c r="AJ146" s="112"/>
      <c r="AK146" s="112"/>
      <c r="AL146" s="112"/>
      <c r="AM146" s="112"/>
      <c r="AN146" s="112"/>
      <c r="AO146" s="112"/>
      <c r="AP146" s="118"/>
      <c r="AQ146" s="118"/>
      <c r="AR146" s="118"/>
      <c r="AS146" s="118"/>
      <c r="AT146" s="118"/>
      <c r="AU146" s="118"/>
      <c r="AV146" s="118"/>
      <c r="AW146" s="118"/>
      <c r="AX146" s="118"/>
      <c r="AY146" s="112"/>
      <c r="AZ146" s="112"/>
      <c r="BA146" s="112"/>
      <c r="BB146" s="112"/>
      <c r="BC146" s="112"/>
      <c r="BD146" s="119"/>
      <c r="BE146" s="111"/>
      <c r="BF146" s="112"/>
      <c r="BG146" s="112"/>
      <c r="BH146" s="112"/>
      <c r="BI146" s="112"/>
      <c r="BJ146" s="113" t="s">
        <v>32</v>
      </c>
      <c r="BK146" s="112"/>
      <c r="BL146" s="114" t="str">
        <f>H146</f>
        <v>xxxxx</v>
      </c>
      <c r="BM146" s="115"/>
      <c r="BN146" s="112"/>
      <c r="BO146" s="112"/>
      <c r="BP146" s="115"/>
      <c r="BQ146" s="116"/>
      <c r="BR146" s="115"/>
      <c r="BS146" s="115"/>
      <c r="BT146" s="116"/>
      <c r="BU146" s="116"/>
      <c r="BV146" s="116"/>
      <c r="BW146" s="116"/>
      <c r="BX146" s="116"/>
      <c r="BY146" s="112"/>
      <c r="BZ146" s="112"/>
      <c r="CA146" s="112"/>
      <c r="CB146" s="117"/>
      <c r="CC146" s="117"/>
      <c r="CD146" s="117"/>
      <c r="CE146" s="117"/>
      <c r="CF146" s="117"/>
      <c r="CG146" s="112"/>
      <c r="CH146" s="112"/>
      <c r="CI146" s="112"/>
      <c r="CJ146" s="112"/>
      <c r="CK146" s="112"/>
      <c r="CL146" s="112"/>
      <c r="CM146" s="112"/>
      <c r="CN146" s="112"/>
      <c r="CO146" s="112"/>
      <c r="CP146" s="112"/>
      <c r="CQ146" s="120"/>
      <c r="CR146" s="120"/>
      <c r="CS146" s="112"/>
      <c r="CT146" s="118"/>
      <c r="CU146" s="118"/>
      <c r="CV146" s="118"/>
      <c r="CW146" s="118"/>
      <c r="CX146" s="118"/>
      <c r="CY146" s="118"/>
      <c r="CZ146" s="118"/>
      <c r="DA146" s="118"/>
      <c r="DB146" s="118"/>
      <c r="DC146" s="112"/>
      <c r="DD146" s="112"/>
      <c r="DE146" s="112"/>
      <c r="DF146" s="112"/>
      <c r="DG146" s="112"/>
      <c r="DH146" s="119"/>
    </row>
    <row r="147" spans="1:112" ht="15" customHeight="1">
      <c r="A147" s="111"/>
      <c r="B147" s="112"/>
      <c r="C147" s="112"/>
      <c r="D147" s="112"/>
      <c r="E147" s="112"/>
      <c r="F147" s="113" t="s">
        <v>31</v>
      </c>
      <c r="G147" s="112"/>
      <c r="H147" s="121" t="s">
        <v>64</v>
      </c>
      <c r="I147" s="112"/>
      <c r="J147" s="112"/>
      <c r="K147" s="112"/>
      <c r="L147" s="112"/>
      <c r="M147" s="112"/>
      <c r="N147" s="112"/>
      <c r="O147" s="112"/>
      <c r="P147" s="112"/>
      <c r="Q147" s="112"/>
      <c r="R147" s="116"/>
      <c r="S147" s="116"/>
      <c r="T147" s="112"/>
      <c r="U147" s="112"/>
      <c r="V147" s="112"/>
      <c r="W147" s="112"/>
      <c r="X147" s="122"/>
      <c r="Y147" s="112"/>
      <c r="Z147" s="112"/>
      <c r="AA147" s="112"/>
      <c r="AB147" s="112"/>
      <c r="AC147" s="112"/>
      <c r="AD147" s="112"/>
      <c r="AE147" s="112"/>
      <c r="AF147" s="112"/>
      <c r="AG147" s="112"/>
      <c r="AH147" s="112"/>
      <c r="AI147" s="112"/>
      <c r="AJ147" s="112"/>
      <c r="AK147" s="112"/>
      <c r="AL147" s="112"/>
      <c r="AM147" s="112"/>
      <c r="AN147" s="112"/>
      <c r="AO147" s="112"/>
      <c r="AP147" s="118"/>
      <c r="AQ147" s="118"/>
      <c r="AR147" s="118"/>
      <c r="AS147" s="118"/>
      <c r="AT147" s="118"/>
      <c r="AU147" s="118"/>
      <c r="AV147" s="118"/>
      <c r="AW147" s="118"/>
      <c r="AX147" s="118"/>
      <c r="AY147" s="112"/>
      <c r="AZ147" s="112"/>
      <c r="BA147" s="112"/>
      <c r="BB147" s="112"/>
      <c r="BC147" s="112"/>
      <c r="BD147" s="119"/>
      <c r="BE147" s="111"/>
      <c r="BF147" s="112"/>
      <c r="BG147" s="112"/>
      <c r="BH147" s="112"/>
      <c r="BI147" s="112"/>
      <c r="BJ147" s="113" t="s">
        <v>31</v>
      </c>
      <c r="BK147" s="112"/>
      <c r="BL147" s="114" t="str">
        <f>H147</f>
        <v>xxxxx</v>
      </c>
      <c r="BM147" s="112"/>
      <c r="BN147" s="112"/>
      <c r="BO147" s="112"/>
      <c r="BP147" s="112"/>
      <c r="BQ147" s="112"/>
      <c r="BR147" s="112"/>
      <c r="BS147" s="112"/>
      <c r="BT147" s="112"/>
      <c r="BU147" s="112"/>
      <c r="BV147" s="116"/>
      <c r="BW147" s="116"/>
      <c r="BX147" s="112"/>
      <c r="BY147" s="112"/>
      <c r="BZ147" s="112"/>
      <c r="CA147" s="112"/>
      <c r="CB147" s="122"/>
      <c r="CC147" s="112"/>
      <c r="CD147" s="112"/>
      <c r="CE147" s="112"/>
      <c r="CF147" s="112"/>
      <c r="CG147" s="112"/>
      <c r="CH147" s="112"/>
      <c r="CI147" s="112"/>
      <c r="CJ147" s="112"/>
      <c r="CK147" s="112"/>
      <c r="CL147" s="112"/>
      <c r="CM147" s="112"/>
      <c r="CN147" s="112"/>
      <c r="CO147" s="112"/>
      <c r="CP147" s="112"/>
      <c r="CQ147" s="123"/>
      <c r="CR147" s="123"/>
      <c r="CS147" s="112"/>
      <c r="CT147" s="118"/>
      <c r="CU147" s="118"/>
      <c r="CV147" s="118"/>
      <c r="CW147" s="118"/>
      <c r="CX147" s="118"/>
      <c r="CY147" s="118"/>
      <c r="CZ147" s="118"/>
      <c r="DA147" s="118"/>
      <c r="DB147" s="118"/>
      <c r="DC147" s="112"/>
      <c r="DD147" s="112"/>
      <c r="DE147" s="112"/>
      <c r="DF147" s="112"/>
      <c r="DG147" s="112"/>
      <c r="DH147" s="119"/>
    </row>
    <row r="148" spans="1:112" ht="15" customHeight="1" thickBot="1">
      <c r="A148" s="111"/>
      <c r="B148" s="112"/>
      <c r="C148" s="112"/>
      <c r="D148" s="115"/>
      <c r="E148" s="112"/>
      <c r="F148" s="113" t="s">
        <v>34</v>
      </c>
      <c r="G148" s="112"/>
      <c r="H148" s="114" t="s">
        <v>65</v>
      </c>
      <c r="I148" s="112"/>
      <c r="J148" s="112"/>
      <c r="K148" s="112"/>
      <c r="L148" s="112"/>
      <c r="M148" s="112"/>
      <c r="N148" s="112"/>
      <c r="O148" s="112"/>
      <c r="P148" s="198"/>
      <c r="Q148" s="112"/>
      <c r="R148" s="112"/>
      <c r="S148" s="112"/>
      <c r="T148" s="112"/>
      <c r="U148" s="112"/>
      <c r="V148" s="112"/>
      <c r="W148" s="112"/>
      <c r="X148" s="295" t="s">
        <v>2</v>
      </c>
      <c r="Y148" s="295"/>
      <c r="Z148" s="295"/>
      <c r="AA148" s="295"/>
      <c r="AB148" s="295"/>
      <c r="AC148" s="295"/>
      <c r="AD148" s="295"/>
      <c r="AE148" s="295"/>
      <c r="AF148" s="295"/>
      <c r="AG148" s="295"/>
      <c r="AH148" s="295"/>
      <c r="AI148" s="295"/>
      <c r="AJ148" s="295"/>
      <c r="AK148" s="295"/>
      <c r="AL148" s="197"/>
      <c r="AM148" s="197"/>
      <c r="AN148" s="198"/>
      <c r="AO148" s="198"/>
      <c r="AP148" s="295" t="s">
        <v>3</v>
      </c>
      <c r="AQ148" s="295"/>
      <c r="AR148" s="295"/>
      <c r="AS148" s="295"/>
      <c r="AT148" s="295"/>
      <c r="AU148" s="295"/>
      <c r="AV148" s="295"/>
      <c r="AW148" s="295"/>
      <c r="AX148" s="295"/>
      <c r="AY148" s="295"/>
      <c r="AZ148" s="295"/>
      <c r="BA148" s="295"/>
      <c r="BB148" s="295"/>
      <c r="BC148" s="295"/>
      <c r="BD148" s="119"/>
      <c r="BE148" s="111"/>
      <c r="BF148" s="112"/>
      <c r="BG148" s="112"/>
      <c r="BH148" s="115"/>
      <c r="BI148" s="112"/>
      <c r="BJ148" s="113" t="s">
        <v>34</v>
      </c>
      <c r="BK148" s="112"/>
      <c r="BL148" s="114" t="str">
        <f>H148</f>
        <v>FCSXXXX</v>
      </c>
      <c r="BM148" s="112"/>
      <c r="BN148" s="112"/>
      <c r="BO148" s="112"/>
      <c r="BP148" s="112"/>
      <c r="BQ148" s="112"/>
      <c r="BR148" s="112"/>
      <c r="BS148" s="112"/>
      <c r="BT148" s="198"/>
      <c r="BU148" s="112"/>
      <c r="BV148" s="112"/>
      <c r="BW148" s="112"/>
      <c r="BX148" s="112"/>
      <c r="BY148" s="112"/>
      <c r="BZ148" s="112"/>
      <c r="CA148" s="112"/>
      <c r="CB148" s="295" t="s">
        <v>2</v>
      </c>
      <c r="CC148" s="295"/>
      <c r="CD148" s="295"/>
      <c r="CE148" s="295"/>
      <c r="CF148" s="295"/>
      <c r="CG148" s="295"/>
      <c r="CH148" s="295"/>
      <c r="CI148" s="295"/>
      <c r="CJ148" s="295"/>
      <c r="CK148" s="295"/>
      <c r="CL148" s="295"/>
      <c r="CM148" s="295"/>
      <c r="CN148" s="295"/>
      <c r="CO148" s="295"/>
      <c r="CP148" s="197"/>
      <c r="CQ148" s="197"/>
      <c r="CR148" s="198"/>
      <c r="CS148" s="198"/>
      <c r="CT148" s="295" t="s">
        <v>3</v>
      </c>
      <c r="CU148" s="295"/>
      <c r="CV148" s="295"/>
      <c r="CW148" s="295"/>
      <c r="CX148" s="295"/>
      <c r="CY148" s="295"/>
      <c r="CZ148" s="295"/>
      <c r="DA148" s="295"/>
      <c r="DB148" s="295"/>
      <c r="DC148" s="295"/>
      <c r="DD148" s="295"/>
      <c r="DE148" s="295"/>
      <c r="DF148" s="295"/>
      <c r="DG148" s="295"/>
      <c r="DH148" s="119"/>
    </row>
    <row r="149" spans="1:112" ht="15" customHeight="1">
      <c r="A149" s="111"/>
      <c r="B149" s="112"/>
      <c r="C149" s="112"/>
      <c r="D149" s="112"/>
      <c r="E149" s="112"/>
      <c r="F149" s="113" t="s">
        <v>35</v>
      </c>
      <c r="G149" s="112"/>
      <c r="H149" s="190" t="s">
        <v>66</v>
      </c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04"/>
      <c r="Y149" s="124">
        <v>1</v>
      </c>
      <c r="Z149" s="124">
        <v>2</v>
      </c>
      <c r="AA149" s="124">
        <v>3</v>
      </c>
      <c r="AB149" s="124">
        <v>4</v>
      </c>
      <c r="AC149" s="124">
        <v>5</v>
      </c>
      <c r="AD149" s="124">
        <v>6</v>
      </c>
      <c r="AE149" s="124">
        <v>7</v>
      </c>
      <c r="AF149" s="124">
        <v>8</v>
      </c>
      <c r="AG149" s="106"/>
      <c r="AH149" s="106"/>
      <c r="AI149" s="106"/>
      <c r="AJ149" s="106"/>
      <c r="AK149" s="109"/>
      <c r="AL149" s="112"/>
      <c r="AM149" s="112"/>
      <c r="AN149" s="198"/>
      <c r="AO149" s="198"/>
      <c r="AP149" s="104"/>
      <c r="AQ149" s="124">
        <v>1</v>
      </c>
      <c r="AR149" s="124">
        <v>2</v>
      </c>
      <c r="AS149" s="124">
        <v>3</v>
      </c>
      <c r="AT149" s="124">
        <v>4</v>
      </c>
      <c r="AU149" s="124">
        <v>5</v>
      </c>
      <c r="AV149" s="124">
        <v>6</v>
      </c>
      <c r="AW149" s="124">
        <v>7</v>
      </c>
      <c r="AX149" s="124">
        <v>8</v>
      </c>
      <c r="AY149" s="106"/>
      <c r="AZ149" s="106"/>
      <c r="BA149" s="106"/>
      <c r="BB149" s="106"/>
      <c r="BC149" s="109"/>
      <c r="BD149" s="119"/>
      <c r="BE149" s="111"/>
      <c r="BF149" s="112"/>
      <c r="BG149" s="112"/>
      <c r="BH149" s="112"/>
      <c r="BI149" s="112"/>
      <c r="BJ149" s="113" t="s">
        <v>35</v>
      </c>
      <c r="BK149" s="112"/>
      <c r="BL149" s="114" t="str">
        <f>H149</f>
        <v>0X.XX</v>
      </c>
      <c r="BM149" s="112"/>
      <c r="BN149" s="112"/>
      <c r="BO149" s="112"/>
      <c r="BP149" s="112"/>
      <c r="BQ149" s="112"/>
      <c r="BR149" s="112"/>
      <c r="BS149" s="112"/>
      <c r="BT149" s="112"/>
      <c r="BU149" s="112"/>
      <c r="BV149" s="112"/>
      <c r="BW149" s="112"/>
      <c r="BX149" s="112"/>
      <c r="BY149" s="112"/>
      <c r="BZ149" s="112"/>
      <c r="CA149" s="112"/>
      <c r="CB149" s="104"/>
      <c r="CC149" s="124">
        <v>1</v>
      </c>
      <c r="CD149" s="124">
        <v>2</v>
      </c>
      <c r="CE149" s="124">
        <v>3</v>
      </c>
      <c r="CF149" s="124">
        <v>4</v>
      </c>
      <c r="CG149" s="124">
        <v>5</v>
      </c>
      <c r="CH149" s="124">
        <v>6</v>
      </c>
      <c r="CI149" s="124">
        <v>7</v>
      </c>
      <c r="CJ149" s="124">
        <v>8</v>
      </c>
      <c r="CK149" s="106"/>
      <c r="CL149" s="106"/>
      <c r="CM149" s="106"/>
      <c r="CN149" s="106"/>
      <c r="CO149" s="109"/>
      <c r="CP149" s="112"/>
      <c r="CQ149" s="112"/>
      <c r="CR149" s="198"/>
      <c r="CS149" s="198"/>
      <c r="CT149" s="104"/>
      <c r="CU149" s="124">
        <v>1</v>
      </c>
      <c r="CV149" s="124">
        <v>2</v>
      </c>
      <c r="CW149" s="124">
        <v>3</v>
      </c>
      <c r="CX149" s="124">
        <v>4</v>
      </c>
      <c r="CY149" s="124">
        <v>5</v>
      </c>
      <c r="CZ149" s="124">
        <v>6</v>
      </c>
      <c r="DA149" s="124">
        <v>7</v>
      </c>
      <c r="DB149" s="124">
        <v>8</v>
      </c>
      <c r="DC149" s="106"/>
      <c r="DD149" s="106"/>
      <c r="DE149" s="106"/>
      <c r="DF149" s="106"/>
      <c r="DG149" s="109"/>
      <c r="DH149" s="119"/>
    </row>
    <row r="150" spans="1:112" ht="15" customHeight="1">
      <c r="A150" s="111"/>
      <c r="B150" s="112"/>
      <c r="C150" s="112"/>
      <c r="D150" s="112"/>
      <c r="E150" s="112"/>
      <c r="F150" s="113" t="s">
        <v>33</v>
      </c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1"/>
      <c r="Y150" s="112"/>
      <c r="Z150" s="112"/>
      <c r="AA150" s="112"/>
      <c r="AB150" s="112"/>
      <c r="AC150" s="112"/>
      <c r="AD150" s="112"/>
      <c r="AE150" s="112"/>
      <c r="AF150" s="112"/>
      <c r="AG150" s="198"/>
      <c r="AH150" s="198"/>
      <c r="AI150" s="198"/>
      <c r="AJ150" s="198"/>
      <c r="AK150" s="125"/>
      <c r="AL150" s="198"/>
      <c r="AM150" s="198"/>
      <c r="AN150" s="198"/>
      <c r="AO150" s="198"/>
      <c r="AP150" s="111"/>
      <c r="AQ150" s="112"/>
      <c r="AR150" s="112"/>
      <c r="AS150" s="112"/>
      <c r="AT150" s="112"/>
      <c r="AU150" s="112"/>
      <c r="AV150" s="112"/>
      <c r="AW150" s="112"/>
      <c r="AX150" s="112"/>
      <c r="AY150" s="198"/>
      <c r="AZ150" s="198"/>
      <c r="BA150" s="198"/>
      <c r="BB150" s="198"/>
      <c r="BC150" s="125"/>
      <c r="BD150" s="119"/>
      <c r="BE150" s="111"/>
      <c r="BF150" s="112"/>
      <c r="BG150" s="112"/>
      <c r="BH150" s="112"/>
      <c r="BI150" s="112"/>
      <c r="BJ150" s="113" t="s">
        <v>33</v>
      </c>
      <c r="BK150" s="112"/>
      <c r="BL150" s="114">
        <f>H150</f>
        <v>0</v>
      </c>
      <c r="BM150" s="112"/>
      <c r="BN150" s="112"/>
      <c r="BO150" s="112"/>
      <c r="BP150" s="112"/>
      <c r="BQ150" s="112"/>
      <c r="BR150" s="112"/>
      <c r="BS150" s="112"/>
      <c r="BT150" s="112"/>
      <c r="BU150" s="112"/>
      <c r="BV150" s="112"/>
      <c r="BW150" s="112"/>
      <c r="BX150" s="112"/>
      <c r="BY150" s="112"/>
      <c r="BZ150" s="112"/>
      <c r="CA150" s="112"/>
      <c r="CB150" s="111"/>
      <c r="CC150" s="112"/>
      <c r="CD150" s="112"/>
      <c r="CE150" s="112"/>
      <c r="CF150" s="112"/>
      <c r="CG150" s="112"/>
      <c r="CH150" s="112"/>
      <c r="CI150" s="112"/>
      <c r="CJ150" s="112"/>
      <c r="CK150" s="198"/>
      <c r="CL150" s="198"/>
      <c r="CM150" s="198"/>
      <c r="CN150" s="198"/>
      <c r="CO150" s="125"/>
      <c r="CP150" s="198"/>
      <c r="CQ150" s="198"/>
      <c r="CR150" s="198"/>
      <c r="CS150" s="198"/>
      <c r="CT150" s="111"/>
      <c r="CU150" s="112"/>
      <c r="CV150" s="112"/>
      <c r="CW150" s="112"/>
      <c r="CX150" s="112"/>
      <c r="CY150" s="112"/>
      <c r="CZ150" s="112"/>
      <c r="DA150" s="112"/>
      <c r="DB150" s="112"/>
      <c r="DC150" s="198"/>
      <c r="DD150" s="198"/>
      <c r="DE150" s="198"/>
      <c r="DF150" s="198"/>
      <c r="DG150" s="125"/>
      <c r="DH150" s="119"/>
    </row>
    <row r="151" spans="1:112" ht="15" customHeight="1">
      <c r="A151" s="111"/>
      <c r="B151" s="112"/>
      <c r="C151" s="112"/>
      <c r="D151" s="112"/>
      <c r="E151" s="112"/>
      <c r="F151" s="112"/>
      <c r="G151" s="112"/>
      <c r="H151" s="112"/>
      <c r="I151" s="112"/>
      <c r="J151" s="112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  <c r="X151" s="111"/>
      <c r="Y151" s="267"/>
      <c r="Z151" s="267"/>
      <c r="AA151" s="267"/>
      <c r="AB151" s="267"/>
      <c r="AC151" s="273"/>
      <c r="AD151" s="273"/>
      <c r="AE151" s="250"/>
      <c r="AF151" s="250"/>
      <c r="AG151" s="253"/>
      <c r="AH151" s="253"/>
      <c r="AI151" s="253"/>
      <c r="AJ151" s="253"/>
      <c r="AK151" s="119"/>
      <c r="AL151" s="112"/>
      <c r="AM151" s="112"/>
      <c r="AN151" s="198"/>
      <c r="AO151" s="198"/>
      <c r="AP151" s="126"/>
      <c r="AQ151" s="267"/>
      <c r="AR151" s="267"/>
      <c r="AS151" s="270"/>
      <c r="AT151" s="270"/>
      <c r="AU151" s="270"/>
      <c r="AV151" s="270"/>
      <c r="AW151" s="264"/>
      <c r="AX151" s="264"/>
      <c r="AY151" s="253"/>
      <c r="AZ151" s="253"/>
      <c r="BA151" s="253"/>
      <c r="BB151" s="253"/>
      <c r="BC151" s="119"/>
      <c r="BD151" s="119"/>
      <c r="BE151" s="111"/>
      <c r="BF151" s="112"/>
      <c r="BG151" s="112"/>
      <c r="BH151" s="112"/>
      <c r="BI151" s="112"/>
      <c r="BJ151" s="112"/>
      <c r="BK151" s="112"/>
      <c r="BL151" s="112"/>
      <c r="BM151" s="112"/>
      <c r="BN151" s="112"/>
      <c r="BO151" s="112"/>
      <c r="BP151" s="112"/>
      <c r="BQ151" s="112"/>
      <c r="BR151" s="112"/>
      <c r="BS151" s="112"/>
      <c r="BT151" s="112"/>
      <c r="BU151" s="112"/>
      <c r="BV151" s="112"/>
      <c r="BW151" s="112"/>
      <c r="BX151" s="112"/>
      <c r="BY151" s="112"/>
      <c r="BZ151" s="112"/>
      <c r="CA151" s="112"/>
      <c r="CB151" s="111"/>
      <c r="CC151" s="267"/>
      <c r="CD151" s="267"/>
      <c r="CE151" s="267"/>
      <c r="CF151" s="267"/>
      <c r="CG151" s="273"/>
      <c r="CH151" s="273"/>
      <c r="CI151" s="276"/>
      <c r="CJ151" s="276"/>
      <c r="CK151" s="238"/>
      <c r="CL151" s="238"/>
      <c r="CM151" s="238"/>
      <c r="CN151" s="238"/>
      <c r="CO151" s="119"/>
      <c r="CP151" s="112"/>
      <c r="CQ151" s="112"/>
      <c r="CR151" s="198"/>
      <c r="CS151" s="198"/>
      <c r="CT151" s="126"/>
      <c r="CU151" s="267"/>
      <c r="CV151" s="267"/>
      <c r="CW151" s="270"/>
      <c r="CX151" s="270"/>
      <c r="CY151" s="270"/>
      <c r="CZ151" s="270"/>
      <c r="DA151" s="264"/>
      <c r="DB151" s="264"/>
      <c r="DC151" s="238"/>
      <c r="DD151" s="238"/>
      <c r="DE151" s="238"/>
      <c r="DF151" s="238"/>
      <c r="DG151" s="119"/>
      <c r="DH151" s="119"/>
    </row>
    <row r="152" spans="1:112" ht="15" customHeight="1">
      <c r="A152" s="111"/>
      <c r="B152" s="112"/>
      <c r="C152" s="112"/>
      <c r="D152" s="112"/>
      <c r="E152" s="112"/>
      <c r="F152" s="112"/>
      <c r="G152" s="112"/>
      <c r="H152" s="112"/>
      <c r="I152" s="112"/>
      <c r="J152" s="112"/>
      <c r="K152" s="112"/>
      <c r="L152" s="112"/>
      <c r="M152" s="112"/>
      <c r="N152" s="112"/>
      <c r="O152" s="112"/>
      <c r="P152" s="198"/>
      <c r="Q152" s="122" t="s">
        <v>36</v>
      </c>
      <c r="R152" s="122"/>
      <c r="S152" s="112"/>
      <c r="T152" s="112"/>
      <c r="U152" s="112"/>
      <c r="V152" s="198" t="s">
        <v>8</v>
      </c>
      <c r="W152" s="112"/>
      <c r="X152" s="111"/>
      <c r="Y152" s="268"/>
      <c r="Z152" s="268"/>
      <c r="AA152" s="268"/>
      <c r="AB152" s="268"/>
      <c r="AC152" s="274"/>
      <c r="AD152" s="274"/>
      <c r="AE152" s="296"/>
      <c r="AF152" s="296"/>
      <c r="AG152" s="254"/>
      <c r="AH152" s="254"/>
      <c r="AI152" s="254"/>
      <c r="AJ152" s="254"/>
      <c r="AK152" s="119"/>
      <c r="AL152" s="112"/>
      <c r="AM152" s="112"/>
      <c r="AN152" s="198" t="s">
        <v>9</v>
      </c>
      <c r="AO152" s="198"/>
      <c r="AP152" s="126"/>
      <c r="AQ152" s="268"/>
      <c r="AR152" s="268"/>
      <c r="AS152" s="271"/>
      <c r="AT152" s="271"/>
      <c r="AU152" s="271"/>
      <c r="AV152" s="271"/>
      <c r="AW152" s="265"/>
      <c r="AX152" s="265"/>
      <c r="AY152" s="254"/>
      <c r="AZ152" s="254"/>
      <c r="BA152" s="254"/>
      <c r="BB152" s="254"/>
      <c r="BC152" s="119"/>
      <c r="BD152" s="119"/>
      <c r="BE152" s="111"/>
      <c r="BF152" s="112"/>
      <c r="BG152" s="112"/>
      <c r="BH152" s="112"/>
      <c r="BI152" s="112"/>
      <c r="BJ152" s="112"/>
      <c r="BK152" s="112"/>
      <c r="BL152" s="112"/>
      <c r="BM152" s="112"/>
      <c r="BN152" s="112"/>
      <c r="BO152" s="112"/>
      <c r="BP152" s="112"/>
      <c r="BQ152" s="112"/>
      <c r="BR152" s="112"/>
      <c r="BS152" s="112"/>
      <c r="BT152" s="198"/>
      <c r="BU152" s="122" t="s">
        <v>36</v>
      </c>
      <c r="BV152" s="122"/>
      <c r="BW152" s="112"/>
      <c r="BX152" s="112"/>
      <c r="BY152" s="112"/>
      <c r="BZ152" s="198" t="s">
        <v>8</v>
      </c>
      <c r="CA152" s="112"/>
      <c r="CB152" s="111"/>
      <c r="CC152" s="268"/>
      <c r="CD152" s="268"/>
      <c r="CE152" s="268"/>
      <c r="CF152" s="268"/>
      <c r="CG152" s="274"/>
      <c r="CH152" s="274"/>
      <c r="CI152" s="298"/>
      <c r="CJ152" s="298"/>
      <c r="CK152" s="239"/>
      <c r="CL152" s="239"/>
      <c r="CM152" s="239"/>
      <c r="CN152" s="239"/>
      <c r="CO152" s="119"/>
      <c r="CP152" s="112"/>
      <c r="CQ152" s="112"/>
      <c r="CR152" s="198" t="s">
        <v>9</v>
      </c>
      <c r="CS152" s="198"/>
      <c r="CT152" s="126"/>
      <c r="CU152" s="268"/>
      <c r="CV152" s="268"/>
      <c r="CW152" s="271"/>
      <c r="CX152" s="271"/>
      <c r="CY152" s="271"/>
      <c r="CZ152" s="271"/>
      <c r="DA152" s="265"/>
      <c r="DB152" s="265"/>
      <c r="DC152" s="239"/>
      <c r="DD152" s="239"/>
      <c r="DE152" s="239"/>
      <c r="DF152" s="239"/>
      <c r="DG152" s="119"/>
      <c r="DH152" s="119"/>
    </row>
    <row r="153" spans="1:112" ht="15" customHeight="1">
      <c r="A153" s="111"/>
      <c r="B153" s="112"/>
      <c r="C153" s="112"/>
      <c r="D153" s="112"/>
      <c r="E153" s="112"/>
      <c r="F153" s="113" t="s">
        <v>39</v>
      </c>
      <c r="G153" s="112"/>
      <c r="H153" s="115" t="s">
        <v>47</v>
      </c>
      <c r="I153" s="112"/>
      <c r="J153" s="112"/>
      <c r="K153" s="112"/>
      <c r="L153" s="112"/>
      <c r="M153" s="112"/>
      <c r="N153" s="112"/>
      <c r="O153" s="112"/>
      <c r="P153" s="113"/>
      <c r="Q153" s="156">
        <v>0</v>
      </c>
      <c r="R153" s="122"/>
      <c r="S153" s="112"/>
      <c r="T153" s="112"/>
      <c r="U153" s="112"/>
      <c r="V153" s="112"/>
      <c r="W153" s="112"/>
      <c r="X153" s="111"/>
      <c r="Y153" s="269"/>
      <c r="Z153" s="269"/>
      <c r="AA153" s="269"/>
      <c r="AB153" s="269"/>
      <c r="AC153" s="275"/>
      <c r="AD153" s="275"/>
      <c r="AE153" s="297"/>
      <c r="AF153" s="297"/>
      <c r="AG153" s="254"/>
      <c r="AH153" s="254"/>
      <c r="AI153" s="254"/>
      <c r="AJ153" s="254"/>
      <c r="AK153" s="119"/>
      <c r="AL153" s="112"/>
      <c r="AM153" s="112"/>
      <c r="AN153" s="198"/>
      <c r="AO153" s="198"/>
      <c r="AP153" s="126"/>
      <c r="AQ153" s="269"/>
      <c r="AR153" s="269"/>
      <c r="AS153" s="272"/>
      <c r="AT153" s="272"/>
      <c r="AU153" s="272"/>
      <c r="AV153" s="272"/>
      <c r="AW153" s="266"/>
      <c r="AX153" s="266"/>
      <c r="AY153" s="255"/>
      <c r="AZ153" s="255"/>
      <c r="BA153" s="254"/>
      <c r="BB153" s="254"/>
      <c r="BC153" s="119"/>
      <c r="BD153" s="119"/>
      <c r="BE153" s="111" t="s">
        <v>51</v>
      </c>
      <c r="BF153" s="112"/>
      <c r="BG153" s="112"/>
      <c r="BH153" s="112"/>
      <c r="BI153" s="112"/>
      <c r="BJ153" s="113"/>
      <c r="BK153" s="112"/>
      <c r="BL153" s="115"/>
      <c r="BM153" s="112"/>
      <c r="BN153" s="112"/>
      <c r="BO153" s="112"/>
      <c r="BP153" s="112"/>
      <c r="BQ153" s="112"/>
      <c r="BR153" s="112"/>
      <c r="BS153" s="112"/>
      <c r="BT153" s="113"/>
      <c r="BU153" s="156">
        <f t="shared" ref="BU153" si="12">SUM(BS153:BT153)</f>
        <v>0</v>
      </c>
      <c r="BV153" s="122"/>
      <c r="BW153" s="112"/>
      <c r="BX153" s="112"/>
      <c r="BY153" s="112"/>
      <c r="BZ153" s="112"/>
      <c r="CA153" s="112"/>
      <c r="CB153" s="111"/>
      <c r="CC153" s="269"/>
      <c r="CD153" s="269"/>
      <c r="CE153" s="269"/>
      <c r="CF153" s="269"/>
      <c r="CG153" s="275"/>
      <c r="CH153" s="275"/>
      <c r="CI153" s="299"/>
      <c r="CJ153" s="299"/>
      <c r="CK153" s="239"/>
      <c r="CL153" s="239"/>
      <c r="CM153" s="239"/>
      <c r="CN153" s="239"/>
      <c r="CO153" s="119"/>
      <c r="CP153" s="112"/>
      <c r="CQ153" s="112"/>
      <c r="CR153" s="198"/>
      <c r="CS153" s="198"/>
      <c r="CT153" s="126"/>
      <c r="CU153" s="269"/>
      <c r="CV153" s="269"/>
      <c r="CW153" s="272"/>
      <c r="CX153" s="272"/>
      <c r="CY153" s="272"/>
      <c r="CZ153" s="272"/>
      <c r="DA153" s="266"/>
      <c r="DB153" s="266"/>
      <c r="DC153" s="240"/>
      <c r="DD153" s="240"/>
      <c r="DE153" s="239"/>
      <c r="DF153" s="239"/>
      <c r="DG153" s="119"/>
      <c r="DH153" s="119"/>
    </row>
    <row r="154" spans="1:112" ht="15" customHeight="1">
      <c r="A154" s="111"/>
      <c r="B154" s="112"/>
      <c r="C154" s="112"/>
      <c r="D154" s="112"/>
      <c r="E154" s="112"/>
      <c r="F154" s="113" t="s">
        <v>40</v>
      </c>
      <c r="G154" s="112"/>
      <c r="H154" s="115" t="s">
        <v>52</v>
      </c>
      <c r="I154" s="112"/>
      <c r="J154" s="112"/>
      <c r="K154" s="112"/>
      <c r="L154" s="112"/>
      <c r="M154" s="112"/>
      <c r="N154" s="112"/>
      <c r="O154" s="112"/>
      <c r="P154" s="113"/>
      <c r="Q154" s="156">
        <v>0</v>
      </c>
      <c r="R154" s="122"/>
      <c r="S154" s="112"/>
      <c r="T154" s="112"/>
      <c r="U154" s="112"/>
      <c r="V154" s="112"/>
      <c r="W154" s="112"/>
      <c r="X154" s="111"/>
      <c r="Y154" s="120"/>
      <c r="Z154" s="120"/>
      <c r="AA154" s="120"/>
      <c r="AB154" s="120"/>
      <c r="AC154" s="127"/>
      <c r="AD154" s="112"/>
      <c r="AE154" s="128"/>
      <c r="AF154" s="128"/>
      <c r="AG154" s="255"/>
      <c r="AH154" s="255"/>
      <c r="AI154" s="255"/>
      <c r="AJ154" s="255"/>
      <c r="AK154" s="119"/>
      <c r="AL154" s="112"/>
      <c r="AM154" s="112"/>
      <c r="AN154" s="198"/>
      <c r="AO154" s="198"/>
      <c r="AP154" s="126"/>
      <c r="AQ154" s="164"/>
      <c r="AR154" s="164"/>
      <c r="AS154" s="120"/>
      <c r="AT154" s="120"/>
      <c r="AU154" s="120"/>
      <c r="AV154" s="120"/>
      <c r="AW154" s="120"/>
      <c r="AX154" s="120"/>
      <c r="AY154" s="195"/>
      <c r="AZ154" s="195"/>
      <c r="BA154" s="255"/>
      <c r="BB154" s="255"/>
      <c r="BC154" s="119"/>
      <c r="BD154" s="119"/>
      <c r="BE154" s="111"/>
      <c r="BF154" s="112"/>
      <c r="BG154" s="112"/>
      <c r="BH154" s="112"/>
      <c r="BI154" s="112"/>
      <c r="BJ154" s="113" t="s">
        <v>40</v>
      </c>
      <c r="BK154" s="112"/>
      <c r="BL154" s="115" t="s">
        <v>52</v>
      </c>
      <c r="BM154" s="112"/>
      <c r="BN154" s="112"/>
      <c r="BO154" s="112"/>
      <c r="BP154" s="112"/>
      <c r="BQ154" s="112"/>
      <c r="BR154" s="112"/>
      <c r="BS154" s="112"/>
      <c r="BT154" s="113"/>
      <c r="BU154" s="156">
        <f>SUM(BS154:BT154)</f>
        <v>0</v>
      </c>
      <c r="BV154" s="122"/>
      <c r="BW154" s="112"/>
      <c r="BX154" s="112"/>
      <c r="BY154" s="112"/>
      <c r="BZ154" s="112"/>
      <c r="CA154" s="112"/>
      <c r="CB154" s="111"/>
      <c r="CC154" s="120"/>
      <c r="CD154" s="120"/>
      <c r="CE154" s="120"/>
      <c r="CF154" s="120"/>
      <c r="CG154" s="127"/>
      <c r="CH154" s="112"/>
      <c r="CI154" s="128"/>
      <c r="CJ154" s="128"/>
      <c r="CK154" s="240"/>
      <c r="CL154" s="240"/>
      <c r="CM154" s="240"/>
      <c r="CN154" s="240"/>
      <c r="CO154" s="119"/>
      <c r="CP154" s="112"/>
      <c r="CQ154" s="112"/>
      <c r="CR154" s="198"/>
      <c r="CS154" s="198"/>
      <c r="CT154" s="126"/>
      <c r="CU154" s="112"/>
      <c r="CV154" s="112"/>
      <c r="CW154" s="120"/>
      <c r="CX154" s="120"/>
      <c r="CY154" s="120"/>
      <c r="CZ154" s="120"/>
      <c r="DA154" s="120"/>
      <c r="DB154" s="120"/>
      <c r="DC154" s="112"/>
      <c r="DD154" s="112"/>
      <c r="DE154" s="240"/>
      <c r="DF154" s="240"/>
      <c r="DG154" s="119"/>
      <c r="DH154" s="119"/>
    </row>
    <row r="155" spans="1:112" ht="15" customHeight="1">
      <c r="A155" s="111"/>
      <c r="B155" s="112"/>
      <c r="C155" s="112"/>
      <c r="D155" s="112"/>
      <c r="E155" s="112"/>
      <c r="F155" s="112"/>
      <c r="G155" s="112"/>
      <c r="H155" s="112" t="s">
        <v>53</v>
      </c>
      <c r="I155" s="115"/>
      <c r="J155" s="112"/>
      <c r="K155" s="112"/>
      <c r="L155" s="115"/>
      <c r="M155" s="116"/>
      <c r="N155" s="115"/>
      <c r="O155" s="113"/>
      <c r="P155" s="113"/>
      <c r="Q155" s="156">
        <v>0</v>
      </c>
      <c r="R155" s="122"/>
      <c r="S155" s="112"/>
      <c r="T155" s="112"/>
      <c r="U155" s="112"/>
      <c r="V155" s="112"/>
      <c r="W155" s="112"/>
      <c r="X155" s="111"/>
      <c r="Y155" s="123"/>
      <c r="Z155" s="129"/>
      <c r="AA155" s="123"/>
      <c r="AB155" s="123"/>
      <c r="AC155" s="130"/>
      <c r="AD155" s="130"/>
      <c r="AE155" s="130"/>
      <c r="AF155" s="130"/>
      <c r="AG155" s="131"/>
      <c r="AH155" s="112"/>
      <c r="AI155" s="112"/>
      <c r="AJ155" s="112"/>
      <c r="AK155" s="119"/>
      <c r="AL155" s="112"/>
      <c r="AM155" s="112"/>
      <c r="AN155" s="198"/>
      <c r="AO155" s="198"/>
      <c r="AP155" s="126"/>
      <c r="AQ155" s="123"/>
      <c r="AR155" s="123"/>
      <c r="AS155" s="118"/>
      <c r="AT155" s="118"/>
      <c r="AU155" s="123"/>
      <c r="AV155" s="123"/>
      <c r="AW155" s="123"/>
      <c r="AX155" s="123"/>
      <c r="AY155" s="131"/>
      <c r="AZ155" s="123"/>
      <c r="BA155" s="123"/>
      <c r="BB155" s="123"/>
      <c r="BC155" s="119"/>
      <c r="BD155" s="119"/>
      <c r="BE155" s="111"/>
      <c r="BF155" s="112"/>
      <c r="BG155" s="112"/>
      <c r="BH155" s="112"/>
      <c r="BI155" s="112"/>
      <c r="BJ155" s="112"/>
      <c r="BK155" s="112"/>
      <c r="BL155" s="112" t="s">
        <v>53</v>
      </c>
      <c r="BM155" s="115"/>
      <c r="BN155" s="112"/>
      <c r="BO155" s="112"/>
      <c r="BP155" s="115"/>
      <c r="BQ155" s="116"/>
      <c r="BR155" s="115"/>
      <c r="BS155" s="113"/>
      <c r="BT155" s="113"/>
      <c r="BU155" s="156">
        <f>SUM(BS155:BT155)</f>
        <v>0</v>
      </c>
      <c r="BV155" s="122"/>
      <c r="BW155" s="112"/>
      <c r="BX155" s="112"/>
      <c r="BY155" s="112"/>
      <c r="BZ155" s="112"/>
      <c r="CA155" s="112"/>
      <c r="CB155" s="111"/>
      <c r="CC155" s="123"/>
      <c r="CD155" s="129"/>
      <c r="CE155" s="123"/>
      <c r="CF155" s="123"/>
      <c r="CG155" s="130"/>
      <c r="CH155" s="130"/>
      <c r="CI155" s="130"/>
      <c r="CJ155" s="130"/>
      <c r="CK155" s="131"/>
      <c r="CL155" s="112"/>
      <c r="CM155" s="112"/>
      <c r="CN155" s="112"/>
      <c r="CO155" s="119"/>
      <c r="CP155" s="112"/>
      <c r="CQ155" s="112"/>
      <c r="CR155" s="198"/>
      <c r="CS155" s="198"/>
      <c r="CT155" s="126"/>
      <c r="CU155" s="123"/>
      <c r="CV155" s="123"/>
      <c r="CW155" s="118"/>
      <c r="CX155" s="118"/>
      <c r="CY155" s="123"/>
      <c r="CZ155" s="123"/>
      <c r="DA155" s="123"/>
      <c r="DB155" s="123"/>
      <c r="DC155" s="131"/>
      <c r="DD155" s="123"/>
      <c r="DE155" s="123"/>
      <c r="DF155" s="123"/>
      <c r="DG155" s="119"/>
      <c r="DH155" s="119"/>
    </row>
    <row r="156" spans="1:112" ht="15" customHeight="1">
      <c r="A156" s="111"/>
      <c r="B156" s="112"/>
      <c r="C156" s="115"/>
      <c r="D156" s="115"/>
      <c r="E156" s="112"/>
      <c r="F156" s="112"/>
      <c r="G156" s="112"/>
      <c r="H156" s="112" t="s">
        <v>70</v>
      </c>
      <c r="I156" s="115"/>
      <c r="J156" s="112"/>
      <c r="K156" s="112"/>
      <c r="L156" s="115"/>
      <c r="M156" s="116"/>
      <c r="N156" s="115"/>
      <c r="O156" s="113"/>
      <c r="P156" s="113"/>
      <c r="Q156" s="156">
        <v>0</v>
      </c>
      <c r="R156" s="112"/>
      <c r="S156" s="112"/>
      <c r="T156" s="112"/>
      <c r="U156" s="112"/>
      <c r="V156" s="112"/>
      <c r="W156" s="112"/>
      <c r="X156" s="111"/>
      <c r="Y156" s="267"/>
      <c r="Z156" s="267"/>
      <c r="AA156" s="267"/>
      <c r="AB156" s="273"/>
      <c r="AC156" s="273"/>
      <c r="AD156" s="273"/>
      <c r="AE156" s="273"/>
      <c r="AF156" s="264"/>
      <c r="AG156" s="253"/>
      <c r="AH156" s="253"/>
      <c r="AI156" s="253"/>
      <c r="AJ156" s="253"/>
      <c r="AK156" s="119"/>
      <c r="AL156" s="112"/>
      <c r="AM156" s="112"/>
      <c r="AN156" s="198"/>
      <c r="AO156" s="198"/>
      <c r="AP156" s="126"/>
      <c r="AQ156" s="267"/>
      <c r="AR156" s="267"/>
      <c r="AS156" s="270"/>
      <c r="AT156" s="270"/>
      <c r="AU156" s="270"/>
      <c r="AV156" s="270"/>
      <c r="AW156" s="264"/>
      <c r="AX156" s="264"/>
      <c r="AY156" s="253"/>
      <c r="AZ156" s="253"/>
      <c r="BA156" s="253"/>
      <c r="BB156" s="253"/>
      <c r="BC156" s="119"/>
      <c r="BD156" s="119"/>
      <c r="BE156" s="111"/>
      <c r="BF156" s="112"/>
      <c r="BG156" s="115"/>
      <c r="BH156" s="115"/>
      <c r="BI156" s="112"/>
      <c r="BJ156" s="112"/>
      <c r="BK156" s="112"/>
      <c r="BL156" s="112" t="s">
        <v>70</v>
      </c>
      <c r="BM156" s="115"/>
      <c r="BN156" s="112"/>
      <c r="BO156" s="112"/>
      <c r="BP156" s="115"/>
      <c r="BQ156" s="116"/>
      <c r="BR156" s="115"/>
      <c r="BS156" s="113"/>
      <c r="BT156" s="113"/>
      <c r="BU156" s="156">
        <f>SUM(BS156:BT156)</f>
        <v>0</v>
      </c>
      <c r="BV156" s="112"/>
      <c r="BW156" s="112"/>
      <c r="BX156" s="112"/>
      <c r="BY156" s="112"/>
      <c r="BZ156" s="112"/>
      <c r="CA156" s="112"/>
      <c r="CB156" s="111"/>
      <c r="CC156" s="267"/>
      <c r="CD156" s="267"/>
      <c r="CE156" s="267"/>
      <c r="CF156" s="273"/>
      <c r="CG156" s="273"/>
      <c r="CH156" s="273"/>
      <c r="CI156" s="273"/>
      <c r="CJ156" s="264"/>
      <c r="CK156" s="238"/>
      <c r="CL156" s="238"/>
      <c r="CM156" s="238"/>
      <c r="CN156" s="238"/>
      <c r="CO156" s="119"/>
      <c r="CP156" s="112"/>
      <c r="CQ156" s="112"/>
      <c r="CR156" s="198"/>
      <c r="CS156" s="198"/>
      <c r="CT156" s="126"/>
      <c r="CU156" s="267"/>
      <c r="CV156" s="267"/>
      <c r="CW156" s="270"/>
      <c r="CX156" s="270"/>
      <c r="CY156" s="270"/>
      <c r="CZ156" s="270"/>
      <c r="DA156" s="264"/>
      <c r="DB156" s="264"/>
      <c r="DC156" s="238"/>
      <c r="DD156" s="238"/>
      <c r="DE156" s="238"/>
      <c r="DF156" s="238"/>
      <c r="DG156" s="119"/>
      <c r="DH156" s="119"/>
    </row>
    <row r="157" spans="1:112" ht="15" customHeight="1">
      <c r="A157" s="111"/>
      <c r="B157" s="112"/>
      <c r="C157" s="112"/>
      <c r="D157" s="112"/>
      <c r="E157" s="112"/>
      <c r="F157" s="112"/>
      <c r="G157" s="112"/>
      <c r="H157" s="112" t="s">
        <v>71</v>
      </c>
      <c r="I157" s="112"/>
      <c r="J157" s="112"/>
      <c r="K157" s="112"/>
      <c r="L157" s="112"/>
      <c r="M157" s="112"/>
      <c r="N157" s="112"/>
      <c r="O157" s="113"/>
      <c r="P157" s="113"/>
      <c r="Q157" s="156">
        <v>0</v>
      </c>
      <c r="R157" s="122"/>
      <c r="S157" s="112"/>
      <c r="T157" s="279"/>
      <c r="U157" s="279"/>
      <c r="V157" s="198" t="s">
        <v>10</v>
      </c>
      <c r="W157" s="112"/>
      <c r="X157" s="111"/>
      <c r="Y157" s="268"/>
      <c r="Z157" s="268"/>
      <c r="AA157" s="268"/>
      <c r="AB157" s="274"/>
      <c r="AC157" s="274"/>
      <c r="AD157" s="274"/>
      <c r="AE157" s="274"/>
      <c r="AF157" s="265"/>
      <c r="AG157" s="254"/>
      <c r="AH157" s="254"/>
      <c r="AI157" s="254"/>
      <c r="AJ157" s="254"/>
      <c r="AK157" s="119"/>
      <c r="AL157" s="112"/>
      <c r="AM157" s="112"/>
      <c r="AN157" s="198" t="s">
        <v>11</v>
      </c>
      <c r="AO157" s="198"/>
      <c r="AP157" s="126"/>
      <c r="AQ157" s="268"/>
      <c r="AR157" s="268"/>
      <c r="AS157" s="271"/>
      <c r="AT157" s="271"/>
      <c r="AU157" s="271"/>
      <c r="AV157" s="271"/>
      <c r="AW157" s="265"/>
      <c r="AX157" s="265"/>
      <c r="AY157" s="254"/>
      <c r="AZ157" s="254"/>
      <c r="BA157" s="254"/>
      <c r="BB157" s="254"/>
      <c r="BC157" s="119"/>
      <c r="BD157" s="119"/>
      <c r="BE157" s="111"/>
      <c r="BF157" s="112"/>
      <c r="BG157" s="112"/>
      <c r="BH157" s="112"/>
      <c r="BI157" s="112"/>
      <c r="BJ157" s="112"/>
      <c r="BK157" s="112"/>
      <c r="BL157" s="112" t="s">
        <v>71</v>
      </c>
      <c r="BM157" s="112"/>
      <c r="BN157" s="112"/>
      <c r="BO157" s="112"/>
      <c r="BP157" s="112"/>
      <c r="BQ157" s="112"/>
      <c r="BR157" s="112"/>
      <c r="BS157" s="113"/>
      <c r="BT157" s="113"/>
      <c r="BU157" s="156">
        <v>0</v>
      </c>
      <c r="BV157" s="122"/>
      <c r="BW157" s="112"/>
      <c r="BX157" s="279"/>
      <c r="BY157" s="279"/>
      <c r="BZ157" s="198" t="s">
        <v>10</v>
      </c>
      <c r="CA157" s="112"/>
      <c r="CB157" s="111"/>
      <c r="CC157" s="268"/>
      <c r="CD157" s="268"/>
      <c r="CE157" s="268"/>
      <c r="CF157" s="274"/>
      <c r="CG157" s="274"/>
      <c r="CH157" s="274"/>
      <c r="CI157" s="274"/>
      <c r="CJ157" s="265"/>
      <c r="CK157" s="239"/>
      <c r="CL157" s="239"/>
      <c r="CM157" s="239"/>
      <c r="CN157" s="239"/>
      <c r="CO157" s="119"/>
      <c r="CP157" s="112"/>
      <c r="CQ157" s="112"/>
      <c r="CR157" s="198" t="s">
        <v>11</v>
      </c>
      <c r="CS157" s="198"/>
      <c r="CT157" s="126"/>
      <c r="CU157" s="268"/>
      <c r="CV157" s="268"/>
      <c r="CW157" s="271"/>
      <c r="CX157" s="271"/>
      <c r="CY157" s="271"/>
      <c r="CZ157" s="271"/>
      <c r="DA157" s="265"/>
      <c r="DB157" s="265"/>
      <c r="DC157" s="239"/>
      <c r="DD157" s="239"/>
      <c r="DE157" s="239"/>
      <c r="DF157" s="239"/>
      <c r="DG157" s="119"/>
      <c r="DH157" s="119"/>
    </row>
    <row r="158" spans="1:112" ht="15" customHeight="1">
      <c r="A158" s="111"/>
      <c r="B158" s="112"/>
      <c r="C158" s="112"/>
      <c r="D158" s="112"/>
      <c r="E158" s="112"/>
      <c r="F158" s="112"/>
      <c r="G158" s="112"/>
      <c r="H158" s="112"/>
      <c r="I158" s="112"/>
      <c r="J158" s="112"/>
      <c r="K158" s="112"/>
      <c r="L158" s="112"/>
      <c r="M158" s="112"/>
      <c r="N158" s="112"/>
      <c r="O158" s="112"/>
      <c r="P158" s="198"/>
      <c r="Q158" s="112"/>
      <c r="R158" s="122"/>
      <c r="S158" s="112"/>
      <c r="T158" s="279"/>
      <c r="U158" s="279"/>
      <c r="V158" s="112"/>
      <c r="W158" s="112"/>
      <c r="X158" s="111"/>
      <c r="Y158" s="269"/>
      <c r="Z158" s="269"/>
      <c r="AA158" s="269"/>
      <c r="AB158" s="275"/>
      <c r="AC158" s="275"/>
      <c r="AD158" s="275"/>
      <c r="AE158" s="275"/>
      <c r="AF158" s="266"/>
      <c r="AG158" s="255"/>
      <c r="AH158" s="255"/>
      <c r="AI158" s="254"/>
      <c r="AJ158" s="254"/>
      <c r="AK158" s="119"/>
      <c r="AL158" s="112"/>
      <c r="AM158" s="112"/>
      <c r="AN158" s="198"/>
      <c r="AO158" s="198"/>
      <c r="AP158" s="126"/>
      <c r="AQ158" s="269"/>
      <c r="AR158" s="269"/>
      <c r="AS158" s="272"/>
      <c r="AT158" s="272"/>
      <c r="AU158" s="272"/>
      <c r="AV158" s="272"/>
      <c r="AW158" s="266"/>
      <c r="AX158" s="266"/>
      <c r="AY158" s="255"/>
      <c r="AZ158" s="255"/>
      <c r="BA158" s="254"/>
      <c r="BB158" s="254"/>
      <c r="BC158" s="119"/>
      <c r="BD158" s="119"/>
      <c r="BE158" s="111"/>
      <c r="BF158" s="112"/>
      <c r="BG158" s="112"/>
      <c r="BH158" s="112"/>
      <c r="BI158" s="112"/>
      <c r="BJ158" s="113" t="s">
        <v>41</v>
      </c>
      <c r="BK158" s="112"/>
      <c r="BL158" s="112"/>
      <c r="BM158" s="112"/>
      <c r="BN158" s="112"/>
      <c r="BO158" s="112"/>
      <c r="BP158" s="112"/>
      <c r="BQ158" s="112"/>
      <c r="BR158" s="112"/>
      <c r="BS158" s="112"/>
      <c r="BT158" s="198"/>
      <c r="BU158" s="112"/>
      <c r="BV158" s="122"/>
      <c r="BW158" s="112"/>
      <c r="BX158" s="279"/>
      <c r="BY158" s="279"/>
      <c r="BZ158" s="112"/>
      <c r="CA158" s="112"/>
      <c r="CB158" s="111"/>
      <c r="CC158" s="269"/>
      <c r="CD158" s="269"/>
      <c r="CE158" s="269"/>
      <c r="CF158" s="275"/>
      <c r="CG158" s="275"/>
      <c r="CH158" s="275"/>
      <c r="CI158" s="275"/>
      <c r="CJ158" s="266"/>
      <c r="CK158" s="240"/>
      <c r="CL158" s="240"/>
      <c r="CM158" s="239"/>
      <c r="CN158" s="239"/>
      <c r="CO158" s="119"/>
      <c r="CP158" s="112"/>
      <c r="CQ158" s="112"/>
      <c r="CR158" s="198"/>
      <c r="CS158" s="198"/>
      <c r="CT158" s="126"/>
      <c r="CU158" s="269"/>
      <c r="CV158" s="269"/>
      <c r="CW158" s="272"/>
      <c r="CX158" s="272"/>
      <c r="CY158" s="272"/>
      <c r="CZ158" s="272"/>
      <c r="DA158" s="266"/>
      <c r="DB158" s="266"/>
      <c r="DC158" s="240"/>
      <c r="DD158" s="240"/>
      <c r="DE158" s="239"/>
      <c r="DF158" s="239"/>
      <c r="DG158" s="119"/>
      <c r="DH158" s="119"/>
    </row>
    <row r="159" spans="1:112" ht="15" customHeight="1">
      <c r="A159" s="111"/>
      <c r="B159" s="112"/>
      <c r="C159" s="112"/>
      <c r="D159" s="112"/>
      <c r="E159" s="112"/>
      <c r="F159" s="112"/>
      <c r="G159" s="112"/>
      <c r="H159" s="112"/>
      <c r="I159" s="112"/>
      <c r="J159" s="112"/>
      <c r="K159" s="112"/>
      <c r="L159" s="112"/>
      <c r="M159" s="112"/>
      <c r="N159" s="112"/>
      <c r="O159" s="174" t="s">
        <v>127</v>
      </c>
      <c r="P159" s="198" t="s">
        <v>49</v>
      </c>
      <c r="Q159" s="112"/>
      <c r="R159" s="122"/>
      <c r="S159" s="112"/>
      <c r="T159" s="279"/>
      <c r="U159" s="279"/>
      <c r="V159" s="112"/>
      <c r="W159" s="112"/>
      <c r="X159" s="111"/>
      <c r="Y159" s="120"/>
      <c r="Z159" s="120"/>
      <c r="AA159" s="120"/>
      <c r="AB159" s="120"/>
      <c r="AC159" s="120"/>
      <c r="AD159" s="120"/>
      <c r="AE159" s="120"/>
      <c r="AF159" s="165"/>
      <c r="AG159" s="164"/>
      <c r="AH159" s="164"/>
      <c r="AI159" s="255"/>
      <c r="AJ159" s="255"/>
      <c r="AK159" s="119"/>
      <c r="AL159" s="112"/>
      <c r="AM159" s="112"/>
      <c r="AN159" s="198"/>
      <c r="AO159" s="198"/>
      <c r="AP159" s="126"/>
      <c r="AQ159" s="164"/>
      <c r="AR159" s="164"/>
      <c r="AS159" s="120"/>
      <c r="AT159" s="120"/>
      <c r="AU159" s="120"/>
      <c r="AV159" s="120"/>
      <c r="AW159" s="120"/>
      <c r="AX159" s="120"/>
      <c r="AY159" s="195"/>
      <c r="AZ159" s="195"/>
      <c r="BA159" s="255"/>
      <c r="BB159" s="255"/>
      <c r="BC159" s="119"/>
      <c r="BD159" s="119"/>
      <c r="BE159" s="111"/>
      <c r="BF159" s="112"/>
      <c r="BG159" s="112"/>
      <c r="BH159" s="112"/>
      <c r="BI159" s="112"/>
      <c r="BJ159" s="112"/>
      <c r="BK159" s="112"/>
      <c r="BL159" s="112"/>
      <c r="BM159" s="112"/>
      <c r="BN159" s="112"/>
      <c r="BO159" s="112"/>
      <c r="BP159" s="112"/>
      <c r="BQ159" s="112"/>
      <c r="BR159" s="112"/>
      <c r="BS159" s="174" t="s">
        <v>127</v>
      </c>
      <c r="BT159" s="198" t="s">
        <v>49</v>
      </c>
      <c r="BU159" s="112"/>
      <c r="BV159" s="122"/>
      <c r="BW159" s="112"/>
      <c r="BX159" s="279"/>
      <c r="BY159" s="279"/>
      <c r="BZ159" s="112"/>
      <c r="CA159" s="112"/>
      <c r="CB159" s="111"/>
      <c r="CC159" s="120"/>
      <c r="CD159" s="120"/>
      <c r="CE159" s="120"/>
      <c r="CF159" s="120"/>
      <c r="CG159" s="120"/>
      <c r="CH159" s="120"/>
      <c r="CI159" s="120"/>
      <c r="CJ159" s="134"/>
      <c r="CK159" s="112"/>
      <c r="CL159" s="112"/>
      <c r="CM159" s="240"/>
      <c r="CN159" s="240"/>
      <c r="CO159" s="119"/>
      <c r="CP159" s="112"/>
      <c r="CQ159" s="112"/>
      <c r="CR159" s="198"/>
      <c r="CS159" s="198"/>
      <c r="CT159" s="126"/>
      <c r="CU159" s="112"/>
      <c r="CV159" s="112"/>
      <c r="CW159" s="120"/>
      <c r="CX159" s="120"/>
      <c r="CY159" s="120"/>
      <c r="CZ159" s="120"/>
      <c r="DA159" s="120"/>
      <c r="DB159" s="120"/>
      <c r="DC159" s="112"/>
      <c r="DD159" s="112"/>
      <c r="DE159" s="240"/>
      <c r="DF159" s="240"/>
      <c r="DG159" s="119"/>
      <c r="DH159" s="119"/>
    </row>
    <row r="160" spans="1:112" ht="15" customHeight="1">
      <c r="A160" s="111"/>
      <c r="B160" s="112"/>
      <c r="C160" s="112"/>
      <c r="D160" s="112"/>
      <c r="E160" s="112"/>
      <c r="F160" s="113" t="s">
        <v>41</v>
      </c>
      <c r="G160" s="112"/>
      <c r="H160" s="112" t="s">
        <v>132</v>
      </c>
      <c r="I160" s="112"/>
      <c r="J160" s="112"/>
      <c r="K160" s="112"/>
      <c r="L160" s="133"/>
      <c r="M160" s="112"/>
      <c r="N160" s="112"/>
      <c r="O160" s="155">
        <f>COUNTIF(X149:BB174,H160)</f>
        <v>0</v>
      </c>
      <c r="P160" s="155">
        <f>COUNTIF(X149:BB174,H160&amp;"/R")</f>
        <v>0</v>
      </c>
      <c r="Q160" s="156">
        <f t="shared" ref="Q160:Q168" si="13">SUM(O160:P160)</f>
        <v>0</v>
      </c>
      <c r="R160" s="122"/>
      <c r="S160" s="112"/>
      <c r="T160" s="279"/>
      <c r="U160" s="279"/>
      <c r="V160" s="112"/>
      <c r="W160" s="112"/>
      <c r="X160" s="111"/>
      <c r="Y160" s="123"/>
      <c r="Z160" s="123"/>
      <c r="AA160" s="123"/>
      <c r="AB160" s="123"/>
      <c r="AC160" s="123"/>
      <c r="AD160" s="123"/>
      <c r="AE160" s="123"/>
      <c r="AF160" s="123"/>
      <c r="AG160" s="131"/>
      <c r="AH160" s="112"/>
      <c r="AI160" s="112"/>
      <c r="AJ160" s="112"/>
      <c r="AK160" s="119"/>
      <c r="AL160" s="112"/>
      <c r="AM160" s="112"/>
      <c r="AN160" s="198"/>
      <c r="AO160" s="198"/>
      <c r="AP160" s="126"/>
      <c r="AQ160" s="123"/>
      <c r="AR160" s="123"/>
      <c r="AS160" s="118"/>
      <c r="AT160" s="118"/>
      <c r="AU160" s="123"/>
      <c r="AV160" s="123"/>
      <c r="AW160" s="123"/>
      <c r="AX160" s="123"/>
      <c r="AY160" s="131"/>
      <c r="AZ160" s="123"/>
      <c r="BA160" s="123"/>
      <c r="BB160" s="123"/>
      <c r="BC160" s="119"/>
      <c r="BD160" s="119"/>
      <c r="BE160" s="111"/>
      <c r="BF160" s="112"/>
      <c r="BG160" s="112"/>
      <c r="BH160" s="112"/>
      <c r="BI160" s="112"/>
      <c r="BJ160" s="112"/>
      <c r="BK160" s="112"/>
      <c r="BL160" s="112" t="s">
        <v>132</v>
      </c>
      <c r="BM160" s="112"/>
      <c r="BN160" s="112"/>
      <c r="BO160" s="112"/>
      <c r="BP160" s="133"/>
      <c r="BQ160" s="112"/>
      <c r="BR160" s="112"/>
      <c r="BS160" s="155">
        <f>COUNTIF(CB149:DF174,BL160)</f>
        <v>0</v>
      </c>
      <c r="BT160" s="155">
        <f>COUNTIF(CB149:DF174,BL160&amp;"/R")</f>
        <v>0</v>
      </c>
      <c r="BU160" s="156">
        <f t="shared" ref="BU160:BU168" si="14">SUM(BS160:BT160)</f>
        <v>0</v>
      </c>
      <c r="BV160" s="122"/>
      <c r="BW160" s="112"/>
      <c r="BX160" s="279"/>
      <c r="BY160" s="279"/>
      <c r="BZ160" s="112"/>
      <c r="CA160" s="112"/>
      <c r="CB160" s="111"/>
      <c r="CC160" s="123"/>
      <c r="CD160" s="123"/>
      <c r="CE160" s="123"/>
      <c r="CF160" s="123"/>
      <c r="CG160" s="123"/>
      <c r="CH160" s="123"/>
      <c r="CI160" s="123"/>
      <c r="CJ160" s="123"/>
      <c r="CK160" s="131"/>
      <c r="CL160" s="112"/>
      <c r="CM160" s="112"/>
      <c r="CN160" s="112"/>
      <c r="CO160" s="119"/>
      <c r="CP160" s="112"/>
      <c r="CQ160" s="112"/>
      <c r="CR160" s="198"/>
      <c r="CS160" s="198"/>
      <c r="CT160" s="126"/>
      <c r="CU160" s="123"/>
      <c r="CV160" s="123"/>
      <c r="CW160" s="118"/>
      <c r="CX160" s="118"/>
      <c r="CY160" s="123"/>
      <c r="CZ160" s="123"/>
      <c r="DA160" s="123"/>
      <c r="DB160" s="123"/>
      <c r="DC160" s="131"/>
      <c r="DD160" s="123"/>
      <c r="DE160" s="123"/>
      <c r="DF160" s="123"/>
      <c r="DG160" s="119"/>
      <c r="DH160" s="119"/>
    </row>
    <row r="161" spans="1:112" ht="15" customHeight="1">
      <c r="A161" s="111"/>
      <c r="B161" s="112"/>
      <c r="C161" s="112"/>
      <c r="D161" s="112"/>
      <c r="E161" s="112"/>
      <c r="F161" s="112"/>
      <c r="G161" s="112"/>
      <c r="H161" s="112" t="s">
        <v>135</v>
      </c>
      <c r="I161" s="112"/>
      <c r="J161" s="112"/>
      <c r="K161" s="112"/>
      <c r="L161" s="133"/>
      <c r="M161" s="112"/>
      <c r="N161" s="112"/>
      <c r="O161" s="155">
        <f>COUNTIF(X149:BB174,H161)</f>
        <v>0</v>
      </c>
      <c r="P161" s="155">
        <f>COUNTIF(X149:BB174,H161&amp;"/R")</f>
        <v>0</v>
      </c>
      <c r="Q161" s="156">
        <f t="shared" si="13"/>
        <v>0</v>
      </c>
      <c r="R161" s="122"/>
      <c r="S161" s="112"/>
      <c r="T161" s="279"/>
      <c r="U161" s="279"/>
      <c r="V161" s="112"/>
      <c r="W161" s="112"/>
      <c r="X161" s="111"/>
      <c r="Y161" s="267"/>
      <c r="Z161" s="267"/>
      <c r="AA161" s="273"/>
      <c r="AB161" s="273"/>
      <c r="AC161" s="273"/>
      <c r="AD161" s="273"/>
      <c r="AE161" s="267"/>
      <c r="AF161" s="267"/>
      <c r="AG161" s="253"/>
      <c r="AH161" s="253"/>
      <c r="AI161" s="253"/>
      <c r="AJ161" s="253"/>
      <c r="AK161" s="119"/>
      <c r="AL161" s="112"/>
      <c r="AM161" s="112"/>
      <c r="AN161" s="198"/>
      <c r="AO161" s="198"/>
      <c r="AP161" s="126"/>
      <c r="AQ161" s="267"/>
      <c r="AR161" s="267"/>
      <c r="AS161" s="270"/>
      <c r="AT161" s="270"/>
      <c r="AU161" s="270"/>
      <c r="AV161" s="270"/>
      <c r="AW161" s="264"/>
      <c r="AX161" s="264"/>
      <c r="AY161" s="253"/>
      <c r="AZ161" s="253"/>
      <c r="BA161" s="253"/>
      <c r="BB161" s="253"/>
      <c r="BC161" s="119"/>
      <c r="BD161" s="119"/>
      <c r="BE161" s="111"/>
      <c r="BF161" s="112"/>
      <c r="BG161" s="112"/>
      <c r="BH161" s="112"/>
      <c r="BI161" s="112"/>
      <c r="BJ161" s="112"/>
      <c r="BK161" s="112"/>
      <c r="BL161" s="112" t="s">
        <v>135</v>
      </c>
      <c r="BM161" s="112"/>
      <c r="BN161" s="112"/>
      <c r="BO161" s="112"/>
      <c r="BP161" s="133"/>
      <c r="BQ161" s="112"/>
      <c r="BR161" s="112"/>
      <c r="BS161" s="155">
        <f>COUNTIF(CB149:DF174,BL161)</f>
        <v>0</v>
      </c>
      <c r="BT161" s="155">
        <f>COUNTIF(CB149:DF174,BL161&amp;"/R")</f>
        <v>0</v>
      </c>
      <c r="BU161" s="156">
        <f t="shared" si="14"/>
        <v>0</v>
      </c>
      <c r="BV161" s="122"/>
      <c r="BW161" s="112"/>
      <c r="BX161" s="279"/>
      <c r="BY161" s="279"/>
      <c r="BZ161" s="112"/>
      <c r="CA161" s="112"/>
      <c r="CB161" s="111"/>
      <c r="CC161" s="267"/>
      <c r="CD161" s="267"/>
      <c r="CE161" s="273"/>
      <c r="CF161" s="273"/>
      <c r="CG161" s="273"/>
      <c r="CH161" s="273"/>
      <c r="CI161" s="267"/>
      <c r="CJ161" s="267"/>
      <c r="CK161" s="238"/>
      <c r="CL161" s="238"/>
      <c r="CM161" s="238"/>
      <c r="CN161" s="238"/>
      <c r="CO161" s="119"/>
      <c r="CP161" s="112"/>
      <c r="CQ161" s="112"/>
      <c r="CR161" s="198"/>
      <c r="CS161" s="198"/>
      <c r="CT161" s="126"/>
      <c r="CU161" s="267"/>
      <c r="CV161" s="267"/>
      <c r="CW161" s="270"/>
      <c r="CX161" s="270"/>
      <c r="CY161" s="270"/>
      <c r="CZ161" s="270"/>
      <c r="DA161" s="264"/>
      <c r="DB161" s="264"/>
      <c r="DC161" s="238"/>
      <c r="DD161" s="238"/>
      <c r="DE161" s="238"/>
      <c r="DF161" s="238"/>
      <c r="DG161" s="119"/>
      <c r="DH161" s="119"/>
    </row>
    <row r="162" spans="1:112" ht="15" customHeight="1">
      <c r="A162" s="111"/>
      <c r="B162" s="112"/>
      <c r="C162" s="112"/>
      <c r="D162" s="112"/>
      <c r="E162" s="112"/>
      <c r="F162" s="112"/>
      <c r="G162" s="112"/>
      <c r="H162" s="112" t="s">
        <v>45</v>
      </c>
      <c r="I162" s="112"/>
      <c r="J162" s="112"/>
      <c r="K162" s="112"/>
      <c r="L162" s="133"/>
      <c r="M162" s="112"/>
      <c r="N162" s="112"/>
      <c r="O162" s="155">
        <f>COUNTIF(X149:BB174,H162)</f>
        <v>0</v>
      </c>
      <c r="P162" s="155">
        <f>COUNTIF(X149:BB174,H162&amp;"/R")</f>
        <v>0</v>
      </c>
      <c r="Q162" s="156">
        <f t="shared" si="13"/>
        <v>0</v>
      </c>
      <c r="R162" s="122"/>
      <c r="S162" s="112"/>
      <c r="T162" s="279"/>
      <c r="U162" s="279"/>
      <c r="V162" s="198" t="s">
        <v>13</v>
      </c>
      <c r="W162" s="112"/>
      <c r="X162" s="111"/>
      <c r="Y162" s="268"/>
      <c r="Z162" s="268"/>
      <c r="AA162" s="274"/>
      <c r="AB162" s="274"/>
      <c r="AC162" s="274"/>
      <c r="AD162" s="274"/>
      <c r="AE162" s="268"/>
      <c r="AF162" s="268"/>
      <c r="AG162" s="254"/>
      <c r="AH162" s="254"/>
      <c r="AI162" s="254"/>
      <c r="AJ162" s="254"/>
      <c r="AK162" s="119"/>
      <c r="AL162" s="112"/>
      <c r="AM162" s="112"/>
      <c r="AN162" s="198" t="s">
        <v>14</v>
      </c>
      <c r="AO162" s="198"/>
      <c r="AP162" s="126"/>
      <c r="AQ162" s="268"/>
      <c r="AR162" s="268"/>
      <c r="AS162" s="271"/>
      <c r="AT162" s="271"/>
      <c r="AU162" s="271"/>
      <c r="AV162" s="271"/>
      <c r="AW162" s="265"/>
      <c r="AX162" s="265"/>
      <c r="AY162" s="254"/>
      <c r="AZ162" s="254"/>
      <c r="BA162" s="254"/>
      <c r="BB162" s="254"/>
      <c r="BC162" s="119"/>
      <c r="BD162" s="119"/>
      <c r="BE162" s="111"/>
      <c r="BF162" s="112"/>
      <c r="BG162" s="112"/>
      <c r="BH162" s="112"/>
      <c r="BI162" s="112"/>
      <c r="BJ162" s="112"/>
      <c r="BK162" s="112"/>
      <c r="BL162" s="112" t="s">
        <v>45</v>
      </c>
      <c r="BM162" s="112"/>
      <c r="BN162" s="112"/>
      <c r="BO162" s="112"/>
      <c r="BP162" s="133"/>
      <c r="BQ162" s="112"/>
      <c r="BR162" s="112"/>
      <c r="BS162" s="155">
        <f>COUNTIF(CB149:DF174,BL162)</f>
        <v>0</v>
      </c>
      <c r="BT162" s="155">
        <f>COUNTIF(CB149:DF174,BL162&amp;"/R")</f>
        <v>0</v>
      </c>
      <c r="BU162" s="156">
        <f t="shared" si="14"/>
        <v>0</v>
      </c>
      <c r="BV162" s="122"/>
      <c r="BW162" s="112"/>
      <c r="BX162" s="279"/>
      <c r="BY162" s="279"/>
      <c r="BZ162" s="198" t="s">
        <v>13</v>
      </c>
      <c r="CA162" s="112"/>
      <c r="CB162" s="111"/>
      <c r="CC162" s="268"/>
      <c r="CD162" s="268"/>
      <c r="CE162" s="274"/>
      <c r="CF162" s="274"/>
      <c r="CG162" s="274"/>
      <c r="CH162" s="274"/>
      <c r="CI162" s="268"/>
      <c r="CJ162" s="268"/>
      <c r="CK162" s="239"/>
      <c r="CL162" s="239"/>
      <c r="CM162" s="239"/>
      <c r="CN162" s="239"/>
      <c r="CO162" s="119"/>
      <c r="CP162" s="112"/>
      <c r="CQ162" s="112"/>
      <c r="CR162" s="198" t="s">
        <v>14</v>
      </c>
      <c r="CS162" s="198"/>
      <c r="CT162" s="126"/>
      <c r="CU162" s="268"/>
      <c r="CV162" s="268"/>
      <c r="CW162" s="271"/>
      <c r="CX162" s="271"/>
      <c r="CY162" s="271"/>
      <c r="CZ162" s="271"/>
      <c r="DA162" s="265"/>
      <c r="DB162" s="265"/>
      <c r="DC162" s="239"/>
      <c r="DD162" s="239"/>
      <c r="DE162" s="239"/>
      <c r="DF162" s="239"/>
      <c r="DG162" s="119"/>
      <c r="DH162" s="119"/>
    </row>
    <row r="163" spans="1:112" ht="15" customHeight="1">
      <c r="A163" s="111"/>
      <c r="B163" s="112"/>
      <c r="C163" s="112"/>
      <c r="D163" s="112"/>
      <c r="E163" s="112"/>
      <c r="F163" s="112"/>
      <c r="G163" s="112"/>
      <c r="H163" s="112" t="s">
        <v>46</v>
      </c>
      <c r="I163" s="112"/>
      <c r="J163" s="112"/>
      <c r="K163" s="112"/>
      <c r="L163" s="133"/>
      <c r="M163" s="112"/>
      <c r="N163" s="112"/>
      <c r="O163" s="155">
        <f>COUNTIF(X149:BB174,H163)</f>
        <v>0</v>
      </c>
      <c r="P163" s="155">
        <f>COUNTIF(X149:BB174,H163&amp;"/R")</f>
        <v>0</v>
      </c>
      <c r="Q163" s="156">
        <f t="shared" si="13"/>
        <v>0</v>
      </c>
      <c r="R163" s="122"/>
      <c r="S163" s="112"/>
      <c r="T163" s="279"/>
      <c r="U163" s="279"/>
      <c r="V163" s="112"/>
      <c r="W163" s="112"/>
      <c r="X163" s="111"/>
      <c r="Y163" s="269"/>
      <c r="Z163" s="269"/>
      <c r="AA163" s="275"/>
      <c r="AB163" s="275"/>
      <c r="AC163" s="275"/>
      <c r="AD163" s="275"/>
      <c r="AE163" s="269"/>
      <c r="AF163" s="269"/>
      <c r="AG163" s="255"/>
      <c r="AH163" s="255"/>
      <c r="AI163" s="254"/>
      <c r="AJ163" s="254"/>
      <c r="AK163" s="119"/>
      <c r="AL163" s="112"/>
      <c r="AM163" s="112"/>
      <c r="AN163" s="198"/>
      <c r="AO163" s="198"/>
      <c r="AP163" s="126"/>
      <c r="AQ163" s="269"/>
      <c r="AR163" s="269"/>
      <c r="AS163" s="272"/>
      <c r="AT163" s="272"/>
      <c r="AU163" s="272"/>
      <c r="AV163" s="272"/>
      <c r="AW163" s="266"/>
      <c r="AX163" s="266"/>
      <c r="AY163" s="255"/>
      <c r="AZ163" s="255"/>
      <c r="BA163" s="254"/>
      <c r="BB163" s="254"/>
      <c r="BC163" s="119"/>
      <c r="BD163" s="119"/>
      <c r="BE163" s="111"/>
      <c r="BF163" s="112"/>
      <c r="BG163" s="112"/>
      <c r="BH163" s="112"/>
      <c r="BI163" s="112"/>
      <c r="BJ163" s="112"/>
      <c r="BK163" s="112"/>
      <c r="BL163" s="112" t="s">
        <v>46</v>
      </c>
      <c r="BM163" s="112"/>
      <c r="BN163" s="112"/>
      <c r="BO163" s="112"/>
      <c r="BP163" s="133"/>
      <c r="BQ163" s="112"/>
      <c r="BR163" s="112"/>
      <c r="BS163" s="155">
        <f>COUNTIF(CB149:DF174,BL163)</f>
        <v>0</v>
      </c>
      <c r="BT163" s="155">
        <f>COUNTIF(CB149:DF174,BL163&amp;"/R")</f>
        <v>0</v>
      </c>
      <c r="BU163" s="156">
        <f t="shared" si="14"/>
        <v>0</v>
      </c>
      <c r="BV163" s="122"/>
      <c r="BW163" s="112"/>
      <c r="BX163" s="279"/>
      <c r="BY163" s="279"/>
      <c r="BZ163" s="112"/>
      <c r="CA163" s="112"/>
      <c r="CB163" s="111"/>
      <c r="CC163" s="269"/>
      <c r="CD163" s="269"/>
      <c r="CE163" s="275"/>
      <c r="CF163" s="275"/>
      <c r="CG163" s="275"/>
      <c r="CH163" s="275"/>
      <c r="CI163" s="269"/>
      <c r="CJ163" s="269"/>
      <c r="CK163" s="240"/>
      <c r="CL163" s="240"/>
      <c r="CM163" s="239"/>
      <c r="CN163" s="239"/>
      <c r="CO163" s="119"/>
      <c r="CP163" s="112"/>
      <c r="CQ163" s="112"/>
      <c r="CR163" s="198"/>
      <c r="CS163" s="198"/>
      <c r="CT163" s="126"/>
      <c r="CU163" s="269"/>
      <c r="CV163" s="269"/>
      <c r="CW163" s="272"/>
      <c r="CX163" s="272"/>
      <c r="CY163" s="272"/>
      <c r="CZ163" s="272"/>
      <c r="DA163" s="266"/>
      <c r="DB163" s="266"/>
      <c r="DC163" s="240"/>
      <c r="DD163" s="240"/>
      <c r="DE163" s="239"/>
      <c r="DF163" s="239"/>
      <c r="DG163" s="119"/>
      <c r="DH163" s="119"/>
    </row>
    <row r="164" spans="1:112" ht="15" customHeight="1">
      <c r="A164" s="111"/>
      <c r="B164" s="112"/>
      <c r="C164" s="112"/>
      <c r="D164" s="112"/>
      <c r="E164" s="112"/>
      <c r="F164" s="112"/>
      <c r="G164" s="112"/>
      <c r="H164" s="112" t="s">
        <v>79</v>
      </c>
      <c r="I164" s="112"/>
      <c r="J164" s="112"/>
      <c r="K164" s="112"/>
      <c r="L164" s="112"/>
      <c r="M164" s="112"/>
      <c r="N164" s="112"/>
      <c r="O164" s="155">
        <f>COUNTIF(X149:BB174,H164)</f>
        <v>0</v>
      </c>
      <c r="P164" s="155">
        <f>COUNTIF(X149:BB174,H164&amp;"/R")</f>
        <v>0</v>
      </c>
      <c r="Q164" s="156">
        <f t="shared" si="13"/>
        <v>0</v>
      </c>
      <c r="R164" s="122"/>
      <c r="S164" s="112"/>
      <c r="T164" s="279"/>
      <c r="U164" s="279"/>
      <c r="V164" s="112"/>
      <c r="W164" s="112"/>
      <c r="X164" s="111"/>
      <c r="Y164" s="120"/>
      <c r="Z164" s="120"/>
      <c r="AA164" s="165"/>
      <c r="AB164" s="165"/>
      <c r="AC164" s="165"/>
      <c r="AD164" s="165"/>
      <c r="AE164" s="164"/>
      <c r="AF164" s="164"/>
      <c r="AG164" s="164"/>
      <c r="AH164" s="164"/>
      <c r="AI164" s="255"/>
      <c r="AJ164" s="255"/>
      <c r="AK164" s="119"/>
      <c r="AL164" s="112"/>
      <c r="AM164" s="112"/>
      <c r="AN164" s="198"/>
      <c r="AO164" s="198"/>
      <c r="AP164" s="126"/>
      <c r="AQ164" s="164"/>
      <c r="AR164" s="164"/>
      <c r="AS164" s="120"/>
      <c r="AT164" s="120"/>
      <c r="AU164" s="120"/>
      <c r="AV164" s="120"/>
      <c r="AW164" s="120"/>
      <c r="AX164" s="120"/>
      <c r="AY164" s="195"/>
      <c r="AZ164" s="195"/>
      <c r="BA164" s="255"/>
      <c r="BB164" s="255"/>
      <c r="BC164" s="119"/>
      <c r="BD164" s="119"/>
      <c r="BE164" s="111"/>
      <c r="BF164" s="112"/>
      <c r="BG164" s="112"/>
      <c r="BH164" s="112"/>
      <c r="BI164" s="112"/>
      <c r="BJ164" s="112"/>
      <c r="BK164" s="112"/>
      <c r="BL164" s="112" t="s">
        <v>79</v>
      </c>
      <c r="BM164" s="112"/>
      <c r="BN164" s="112"/>
      <c r="BO164" s="112"/>
      <c r="BP164" s="112"/>
      <c r="BQ164" s="112"/>
      <c r="BR164" s="112"/>
      <c r="BS164" s="155">
        <f>COUNTIF(CB149:DF174,BL164)</f>
        <v>0</v>
      </c>
      <c r="BT164" s="155">
        <f>COUNTIF(CB149:DF174,BL164&amp;"/R")</f>
        <v>0</v>
      </c>
      <c r="BU164" s="156">
        <f t="shared" si="14"/>
        <v>0</v>
      </c>
      <c r="BV164" s="122"/>
      <c r="BW164" s="112"/>
      <c r="BX164" s="279"/>
      <c r="BY164" s="279"/>
      <c r="BZ164" s="112"/>
      <c r="CA164" s="112"/>
      <c r="CB164" s="111"/>
      <c r="CC164" s="120"/>
      <c r="CD164" s="120"/>
      <c r="CE164" s="134"/>
      <c r="CF164" s="134"/>
      <c r="CG164" s="134"/>
      <c r="CH164" s="134"/>
      <c r="CI164" s="112"/>
      <c r="CJ164" s="112"/>
      <c r="CK164" s="112"/>
      <c r="CL164" s="112"/>
      <c r="CM164" s="240"/>
      <c r="CN164" s="240"/>
      <c r="CO164" s="119"/>
      <c r="CP164" s="112"/>
      <c r="CQ164" s="112"/>
      <c r="CR164" s="198"/>
      <c r="CS164" s="198"/>
      <c r="CT164" s="126"/>
      <c r="CU164" s="112"/>
      <c r="CV164" s="112"/>
      <c r="CW164" s="120"/>
      <c r="CX164" s="120"/>
      <c r="CY164" s="120"/>
      <c r="CZ164" s="120"/>
      <c r="DA164" s="120"/>
      <c r="DB164" s="120"/>
      <c r="DC164" s="112"/>
      <c r="DD164" s="112"/>
      <c r="DE164" s="240"/>
      <c r="DF164" s="240"/>
      <c r="DG164" s="119"/>
      <c r="DH164" s="119"/>
    </row>
    <row r="165" spans="1:112" ht="15" customHeight="1">
      <c r="A165" s="111"/>
      <c r="B165" s="112"/>
      <c r="C165" s="112"/>
      <c r="D165" s="112"/>
      <c r="E165" s="112"/>
      <c r="F165" s="112"/>
      <c r="G165" s="112"/>
      <c r="H165" s="112" t="s">
        <v>50</v>
      </c>
      <c r="I165" s="112"/>
      <c r="J165" s="112"/>
      <c r="K165" s="112"/>
      <c r="L165" s="133"/>
      <c r="M165" s="112"/>
      <c r="N165" s="112"/>
      <c r="O165" s="155">
        <f>COUNTIF(X149:BB174,H165)</f>
        <v>0</v>
      </c>
      <c r="P165" s="155">
        <f>COUNTIF(X149:BB174,H165&amp;"/R")</f>
        <v>0</v>
      </c>
      <c r="Q165" s="156">
        <f t="shared" si="13"/>
        <v>0</v>
      </c>
      <c r="R165" s="122"/>
      <c r="S165" s="112"/>
      <c r="T165" s="279"/>
      <c r="U165" s="279"/>
      <c r="V165" s="112"/>
      <c r="W165" s="112"/>
      <c r="X165" s="111"/>
      <c r="Y165" s="123"/>
      <c r="Z165" s="123"/>
      <c r="AA165" s="123"/>
      <c r="AB165" s="123"/>
      <c r="AC165" s="123"/>
      <c r="AD165" s="123"/>
      <c r="AE165" s="123"/>
      <c r="AF165" s="123"/>
      <c r="AG165" s="131"/>
      <c r="AH165" s="118"/>
      <c r="AI165" s="118"/>
      <c r="AJ165" s="118"/>
      <c r="AK165" s="119"/>
      <c r="AL165" s="112"/>
      <c r="AM165" s="112"/>
      <c r="AN165" s="198"/>
      <c r="AO165" s="198"/>
      <c r="AP165" s="126"/>
      <c r="AQ165" s="118"/>
      <c r="AR165" s="118"/>
      <c r="AS165" s="118"/>
      <c r="AT165" s="118"/>
      <c r="AU165" s="118"/>
      <c r="AV165" s="118"/>
      <c r="AW165" s="123"/>
      <c r="AX165" s="123"/>
      <c r="AY165" s="131"/>
      <c r="AZ165" s="112"/>
      <c r="BA165" s="112"/>
      <c r="BB165" s="112"/>
      <c r="BC165" s="119"/>
      <c r="BD165" s="119"/>
      <c r="BE165" s="111"/>
      <c r="BF165" s="112"/>
      <c r="BG165" s="112"/>
      <c r="BH165" s="112"/>
      <c r="BI165" s="112"/>
      <c r="BJ165" s="112"/>
      <c r="BK165" s="112"/>
      <c r="BL165" s="112" t="s">
        <v>50</v>
      </c>
      <c r="BM165" s="112"/>
      <c r="BN165" s="112"/>
      <c r="BO165" s="112"/>
      <c r="BP165" s="133"/>
      <c r="BQ165" s="112"/>
      <c r="BR165" s="112"/>
      <c r="BS165" s="155">
        <f>COUNTIF(CB149:DF174,BL165)</f>
        <v>0</v>
      </c>
      <c r="BT165" s="155">
        <f>COUNTIF(CB149:DF174,BL165&amp;"/R")</f>
        <v>0</v>
      </c>
      <c r="BU165" s="156">
        <f t="shared" si="14"/>
        <v>0</v>
      </c>
      <c r="BV165" s="122"/>
      <c r="BW165" s="112"/>
      <c r="BX165" s="279"/>
      <c r="BY165" s="279"/>
      <c r="BZ165" s="112"/>
      <c r="CA165" s="112"/>
      <c r="CB165" s="111"/>
      <c r="CC165" s="123"/>
      <c r="CD165" s="123"/>
      <c r="CE165" s="123"/>
      <c r="CF165" s="123"/>
      <c r="CG165" s="123"/>
      <c r="CH165" s="123"/>
      <c r="CI165" s="123"/>
      <c r="CJ165" s="123"/>
      <c r="CK165" s="131"/>
      <c r="CL165" s="118"/>
      <c r="CM165" s="118"/>
      <c r="CN165" s="118"/>
      <c r="CO165" s="119"/>
      <c r="CP165" s="112"/>
      <c r="CQ165" s="112"/>
      <c r="CR165" s="198"/>
      <c r="CS165" s="198"/>
      <c r="CT165" s="126"/>
      <c r="CU165" s="118"/>
      <c r="CV165" s="118"/>
      <c r="CW165" s="118"/>
      <c r="CX165" s="118"/>
      <c r="CY165" s="118"/>
      <c r="CZ165" s="118"/>
      <c r="DA165" s="123"/>
      <c r="DB165" s="123"/>
      <c r="DC165" s="131"/>
      <c r="DD165" s="112"/>
      <c r="DE165" s="112"/>
      <c r="DF165" s="112"/>
      <c r="DG165" s="119"/>
      <c r="DH165" s="119"/>
    </row>
    <row r="166" spans="1:112" ht="15" customHeight="1">
      <c r="A166" s="111"/>
      <c r="B166" s="112"/>
      <c r="C166" s="112"/>
      <c r="D166" s="112"/>
      <c r="E166" s="112"/>
      <c r="F166" s="112"/>
      <c r="G166" s="112"/>
      <c r="H166" s="112" t="s">
        <v>12</v>
      </c>
      <c r="I166" s="135"/>
      <c r="J166" s="135"/>
      <c r="K166" s="135"/>
      <c r="L166" s="133"/>
      <c r="M166" s="135"/>
      <c r="N166" s="135"/>
      <c r="O166" s="155">
        <f>COUNTIF(X149:BB174,H166)</f>
        <v>0</v>
      </c>
      <c r="P166" s="155">
        <f>COUNTIF(X149:BB174,H166&amp;"/R")</f>
        <v>0</v>
      </c>
      <c r="Q166" s="156">
        <f t="shared" si="13"/>
        <v>0</v>
      </c>
      <c r="R166" s="112"/>
      <c r="S166" s="112"/>
      <c r="T166" s="112"/>
      <c r="U166" s="112"/>
      <c r="V166" s="112"/>
      <c r="W166" s="112"/>
      <c r="X166" s="111"/>
      <c r="Y166" s="264"/>
      <c r="Z166" s="264"/>
      <c r="AA166" s="264"/>
      <c r="AB166" s="264"/>
      <c r="AC166" s="264"/>
      <c r="AD166" s="264"/>
      <c r="AE166" s="264"/>
      <c r="AF166" s="264"/>
      <c r="AG166" s="253"/>
      <c r="AH166" s="253"/>
      <c r="AI166" s="253"/>
      <c r="AJ166" s="253"/>
      <c r="AK166" s="119"/>
      <c r="AL166" s="112"/>
      <c r="AM166" s="112"/>
      <c r="AN166" s="198"/>
      <c r="AO166" s="198"/>
      <c r="AP166" s="126"/>
      <c r="AQ166" s="267"/>
      <c r="AR166" s="267"/>
      <c r="AS166" s="270"/>
      <c r="AT166" s="270"/>
      <c r="AU166" s="270"/>
      <c r="AV166" s="270"/>
      <c r="AW166" s="264"/>
      <c r="AX166" s="264"/>
      <c r="AY166" s="253"/>
      <c r="AZ166" s="253"/>
      <c r="BA166" s="253"/>
      <c r="BB166" s="253"/>
      <c r="BC166" s="119"/>
      <c r="BD166" s="119"/>
      <c r="BE166" s="111"/>
      <c r="BF166" s="112"/>
      <c r="BG166" s="112"/>
      <c r="BH166" s="112"/>
      <c r="BI166" s="112"/>
      <c r="BJ166" s="112"/>
      <c r="BK166" s="112"/>
      <c r="BL166" s="112" t="s">
        <v>12</v>
      </c>
      <c r="BM166" s="135"/>
      <c r="BN166" s="135"/>
      <c r="BO166" s="135"/>
      <c r="BP166" s="133"/>
      <c r="BQ166" s="135"/>
      <c r="BR166" s="135"/>
      <c r="BS166" s="155">
        <f>COUNTIF(CB149:DF174,BL166)</f>
        <v>0</v>
      </c>
      <c r="BT166" s="155">
        <f>COUNTIF(CB149:DF174,BL166&amp;"/R")</f>
        <v>0</v>
      </c>
      <c r="BU166" s="156">
        <f t="shared" si="14"/>
        <v>0</v>
      </c>
      <c r="BV166" s="112"/>
      <c r="BW166" s="112"/>
      <c r="BX166" s="112"/>
      <c r="BY166" s="112"/>
      <c r="BZ166" s="112"/>
      <c r="CA166" s="112"/>
      <c r="CB166" s="111"/>
      <c r="CC166" s="264"/>
      <c r="CD166" s="264"/>
      <c r="CE166" s="264"/>
      <c r="CF166" s="264"/>
      <c r="CG166" s="264"/>
      <c r="CH166" s="264"/>
      <c r="CI166" s="264"/>
      <c r="CJ166" s="264"/>
      <c r="CK166" s="238"/>
      <c r="CL166" s="238"/>
      <c r="CM166" s="238"/>
      <c r="CN166" s="238"/>
      <c r="CO166" s="119"/>
      <c r="CP166" s="112"/>
      <c r="CQ166" s="112"/>
      <c r="CR166" s="198"/>
      <c r="CS166" s="198"/>
      <c r="CT166" s="126"/>
      <c r="CU166" s="267"/>
      <c r="CV166" s="267"/>
      <c r="CW166" s="270"/>
      <c r="CX166" s="270"/>
      <c r="CY166" s="270"/>
      <c r="CZ166" s="270"/>
      <c r="DA166" s="264"/>
      <c r="DB166" s="264"/>
      <c r="DC166" s="238"/>
      <c r="DD166" s="238"/>
      <c r="DE166" s="238"/>
      <c r="DF166" s="238"/>
      <c r="DG166" s="119"/>
      <c r="DH166" s="119"/>
    </row>
    <row r="167" spans="1:112" ht="15" customHeight="1">
      <c r="A167" s="111"/>
      <c r="B167" s="112"/>
      <c r="C167" s="112"/>
      <c r="D167" s="112"/>
      <c r="E167" s="112"/>
      <c r="F167" s="112"/>
      <c r="G167" s="112"/>
      <c r="H167" s="112" t="s">
        <v>78</v>
      </c>
      <c r="I167" s="112"/>
      <c r="J167" s="112"/>
      <c r="K167" s="112"/>
      <c r="L167" s="112"/>
      <c r="M167" s="112"/>
      <c r="N167" s="112"/>
      <c r="O167" s="155">
        <f>COUNTIF(X149:BB174,H167)</f>
        <v>0</v>
      </c>
      <c r="P167" s="155">
        <f>COUNTIF(X149:BB174,H167&amp;"/R")</f>
        <v>0</v>
      </c>
      <c r="Q167" s="156">
        <f t="shared" si="13"/>
        <v>0</v>
      </c>
      <c r="R167" s="112"/>
      <c r="S167" s="112"/>
      <c r="T167" s="112"/>
      <c r="U167" s="112"/>
      <c r="V167" s="198" t="s">
        <v>15</v>
      </c>
      <c r="W167" s="112"/>
      <c r="X167" s="111"/>
      <c r="Y167" s="265"/>
      <c r="Z167" s="265"/>
      <c r="AA167" s="265"/>
      <c r="AB167" s="265"/>
      <c r="AC167" s="265"/>
      <c r="AD167" s="265"/>
      <c r="AE167" s="265"/>
      <c r="AF167" s="265"/>
      <c r="AG167" s="254"/>
      <c r="AH167" s="254"/>
      <c r="AI167" s="254"/>
      <c r="AJ167" s="254"/>
      <c r="AK167" s="119"/>
      <c r="AL167" s="112"/>
      <c r="AM167" s="112"/>
      <c r="AN167" s="198" t="s">
        <v>16</v>
      </c>
      <c r="AO167" s="198"/>
      <c r="AP167" s="126"/>
      <c r="AQ167" s="268"/>
      <c r="AR167" s="268"/>
      <c r="AS167" s="271"/>
      <c r="AT167" s="271"/>
      <c r="AU167" s="271"/>
      <c r="AV167" s="271"/>
      <c r="AW167" s="265"/>
      <c r="AX167" s="265"/>
      <c r="AY167" s="254"/>
      <c r="AZ167" s="254"/>
      <c r="BA167" s="254"/>
      <c r="BB167" s="254"/>
      <c r="BC167" s="119"/>
      <c r="BD167" s="119"/>
      <c r="BE167" s="111"/>
      <c r="BF167" s="112"/>
      <c r="BG167" s="112"/>
      <c r="BH167" s="112"/>
      <c r="BI167" s="112"/>
      <c r="BJ167" s="112"/>
      <c r="BK167" s="112"/>
      <c r="BL167" s="112" t="s">
        <v>78</v>
      </c>
      <c r="BM167" s="112"/>
      <c r="BN167" s="112"/>
      <c r="BO167" s="112"/>
      <c r="BP167" s="112"/>
      <c r="BQ167" s="112"/>
      <c r="BR167" s="112"/>
      <c r="BS167" s="155">
        <f>COUNTIF(CB149:DF174,BL167)</f>
        <v>0</v>
      </c>
      <c r="BT167" s="155">
        <f>COUNTIF(CB149:DF174,BL167&amp;"/R")</f>
        <v>0</v>
      </c>
      <c r="BU167" s="156">
        <f t="shared" si="14"/>
        <v>0</v>
      </c>
      <c r="BV167" s="112"/>
      <c r="BW167" s="112"/>
      <c r="BX167" s="112"/>
      <c r="BY167" s="112"/>
      <c r="BZ167" s="198" t="s">
        <v>15</v>
      </c>
      <c r="CA167" s="112"/>
      <c r="CB167" s="111"/>
      <c r="CC167" s="265"/>
      <c r="CD167" s="265"/>
      <c r="CE167" s="265"/>
      <c r="CF167" s="265"/>
      <c r="CG167" s="265"/>
      <c r="CH167" s="265"/>
      <c r="CI167" s="265"/>
      <c r="CJ167" s="265"/>
      <c r="CK167" s="239"/>
      <c r="CL167" s="239"/>
      <c r="CM167" s="239"/>
      <c r="CN167" s="239"/>
      <c r="CO167" s="119"/>
      <c r="CP167" s="112"/>
      <c r="CQ167" s="112"/>
      <c r="CR167" s="198" t="s">
        <v>16</v>
      </c>
      <c r="CS167" s="198"/>
      <c r="CT167" s="126"/>
      <c r="CU167" s="268"/>
      <c r="CV167" s="268"/>
      <c r="CW167" s="271"/>
      <c r="CX167" s="271"/>
      <c r="CY167" s="271"/>
      <c r="CZ167" s="271"/>
      <c r="DA167" s="265"/>
      <c r="DB167" s="265"/>
      <c r="DC167" s="239"/>
      <c r="DD167" s="239"/>
      <c r="DE167" s="239"/>
      <c r="DF167" s="239"/>
      <c r="DG167" s="119"/>
      <c r="DH167" s="119"/>
    </row>
    <row r="168" spans="1:112" ht="15" customHeight="1">
      <c r="A168" s="111"/>
      <c r="B168" s="112"/>
      <c r="C168" s="112"/>
      <c r="D168" s="112"/>
      <c r="E168" s="112"/>
      <c r="F168" s="112"/>
      <c r="G168" s="112"/>
      <c r="H168" s="112" t="s">
        <v>37</v>
      </c>
      <c r="I168" s="112"/>
      <c r="J168" s="112"/>
      <c r="K168" s="112"/>
      <c r="L168" s="133"/>
      <c r="M168" s="112"/>
      <c r="N168" s="112"/>
      <c r="O168" s="155">
        <f>COUNTIF(X149:BB174,H168)</f>
        <v>0</v>
      </c>
      <c r="P168" s="155">
        <f>COUNTIF(X149:BB174,H168&amp;"/R")</f>
        <v>0</v>
      </c>
      <c r="Q168" s="156">
        <f t="shared" si="13"/>
        <v>0</v>
      </c>
      <c r="R168" s="112"/>
      <c r="S168" s="112"/>
      <c r="T168" s="112"/>
      <c r="U168" s="112"/>
      <c r="V168" s="112"/>
      <c r="W168" s="112"/>
      <c r="X168" s="111"/>
      <c r="Y168" s="266"/>
      <c r="Z168" s="266"/>
      <c r="AA168" s="266"/>
      <c r="AB168" s="266"/>
      <c r="AC168" s="266"/>
      <c r="AD168" s="266"/>
      <c r="AE168" s="266"/>
      <c r="AF168" s="266"/>
      <c r="AG168" s="255"/>
      <c r="AH168" s="255"/>
      <c r="AI168" s="254"/>
      <c r="AJ168" s="254"/>
      <c r="AK168" s="119"/>
      <c r="AL168" s="112"/>
      <c r="AM168" s="112"/>
      <c r="AN168" s="198"/>
      <c r="AO168" s="198"/>
      <c r="AP168" s="126"/>
      <c r="AQ168" s="269"/>
      <c r="AR168" s="269"/>
      <c r="AS168" s="272"/>
      <c r="AT168" s="272"/>
      <c r="AU168" s="272"/>
      <c r="AV168" s="272"/>
      <c r="AW168" s="266"/>
      <c r="AX168" s="266"/>
      <c r="AY168" s="255"/>
      <c r="AZ168" s="255"/>
      <c r="BA168" s="254"/>
      <c r="BB168" s="254"/>
      <c r="BC168" s="119"/>
      <c r="BD168" s="119"/>
      <c r="BE168" s="111"/>
      <c r="BF168" s="112"/>
      <c r="BG168" s="112"/>
      <c r="BH168" s="112"/>
      <c r="BI168" s="112"/>
      <c r="BJ168" s="112"/>
      <c r="BK168" s="112"/>
      <c r="BL168" s="112" t="s">
        <v>37</v>
      </c>
      <c r="BM168" s="112"/>
      <c r="BN168" s="112"/>
      <c r="BO168" s="112"/>
      <c r="BP168" s="133"/>
      <c r="BQ168" s="112"/>
      <c r="BR168" s="112"/>
      <c r="BS168" s="155">
        <f>COUNTIF(CB149:DF174,BL168)</f>
        <v>0</v>
      </c>
      <c r="BT168" s="155">
        <f>COUNTIF(CB149:DF174,BL168&amp;"/R")</f>
        <v>0</v>
      </c>
      <c r="BU168" s="156">
        <f t="shared" si="14"/>
        <v>0</v>
      </c>
      <c r="BV168" s="112"/>
      <c r="BW168" s="112"/>
      <c r="BX168" s="112"/>
      <c r="BY168" s="112"/>
      <c r="BZ168" s="112"/>
      <c r="CA168" s="112"/>
      <c r="CB168" s="111"/>
      <c r="CC168" s="266"/>
      <c r="CD168" s="266"/>
      <c r="CE168" s="266"/>
      <c r="CF168" s="266"/>
      <c r="CG168" s="266"/>
      <c r="CH168" s="266"/>
      <c r="CI168" s="266"/>
      <c r="CJ168" s="266"/>
      <c r="CK168" s="240"/>
      <c r="CL168" s="240"/>
      <c r="CM168" s="239"/>
      <c r="CN168" s="239"/>
      <c r="CO168" s="119"/>
      <c r="CP168" s="112"/>
      <c r="CQ168" s="112"/>
      <c r="CR168" s="198"/>
      <c r="CS168" s="198"/>
      <c r="CT168" s="126"/>
      <c r="CU168" s="269"/>
      <c r="CV168" s="269"/>
      <c r="CW168" s="272"/>
      <c r="CX168" s="272"/>
      <c r="CY168" s="272"/>
      <c r="CZ168" s="272"/>
      <c r="DA168" s="266"/>
      <c r="DB168" s="266"/>
      <c r="DC168" s="240"/>
      <c r="DD168" s="240"/>
      <c r="DE168" s="239"/>
      <c r="DF168" s="239"/>
      <c r="DG168" s="119"/>
      <c r="DH168" s="119"/>
    </row>
    <row r="169" spans="1:112" ht="15" customHeight="1">
      <c r="A169" s="158"/>
      <c r="B169" s="122"/>
      <c r="C169" s="122"/>
      <c r="D169" s="122"/>
      <c r="E169" s="122"/>
      <c r="F169" s="122"/>
      <c r="G169" s="122"/>
      <c r="H169" s="112" t="s">
        <v>80</v>
      </c>
      <c r="I169" s="112"/>
      <c r="J169" s="122"/>
      <c r="K169" s="122"/>
      <c r="L169" s="122"/>
      <c r="M169" s="122"/>
      <c r="N169" s="122"/>
      <c r="O169" s="122"/>
      <c r="P169" s="198"/>
      <c r="Q169" s="155">
        <f>COUNTIF(Y149:BC177,H169)</f>
        <v>0</v>
      </c>
      <c r="R169" s="122"/>
      <c r="S169" s="112"/>
      <c r="T169" s="112"/>
      <c r="U169" s="112"/>
      <c r="V169" s="112"/>
      <c r="W169" s="112"/>
      <c r="X169" s="111"/>
      <c r="Y169" s="120"/>
      <c r="Z169" s="120"/>
      <c r="AA169" s="120"/>
      <c r="AB169" s="120"/>
      <c r="AC169" s="165"/>
      <c r="AD169" s="165"/>
      <c r="AE169" s="165"/>
      <c r="AF169" s="165"/>
      <c r="AG169" s="164"/>
      <c r="AH169" s="164"/>
      <c r="AI169" s="255"/>
      <c r="AJ169" s="255"/>
      <c r="AK169" s="119"/>
      <c r="AL169" s="112"/>
      <c r="AM169" s="112"/>
      <c r="AN169" s="198"/>
      <c r="AO169" s="198"/>
      <c r="AP169" s="126"/>
      <c r="AQ169" s="164"/>
      <c r="AR169" s="164"/>
      <c r="AS169" s="120"/>
      <c r="AT169" s="120"/>
      <c r="AU169" s="120"/>
      <c r="AV169" s="120"/>
      <c r="AW169" s="120"/>
      <c r="AX169" s="120"/>
      <c r="AY169" s="195"/>
      <c r="AZ169" s="195"/>
      <c r="BA169" s="255"/>
      <c r="BB169" s="255"/>
      <c r="BC169" s="119"/>
      <c r="BD169" s="119"/>
      <c r="BE169" s="158"/>
      <c r="BF169" s="122"/>
      <c r="BG169" s="122"/>
      <c r="BH169" s="122"/>
      <c r="BI169" s="122"/>
      <c r="BJ169" s="122"/>
      <c r="BK169" s="122"/>
      <c r="BL169" s="112" t="s">
        <v>80</v>
      </c>
      <c r="BM169" s="112"/>
      <c r="BN169" s="122"/>
      <c r="BO169" s="122"/>
      <c r="BP169" s="122"/>
      <c r="BQ169" s="122"/>
      <c r="BR169" s="122"/>
      <c r="BS169" s="122"/>
      <c r="BT169" s="198"/>
      <c r="BU169" s="155">
        <f>COUNTIF(CC149:DG177,BL169)</f>
        <v>0</v>
      </c>
      <c r="BV169" s="122"/>
      <c r="BW169" s="112"/>
      <c r="BX169" s="112"/>
      <c r="BY169" s="112"/>
      <c r="BZ169" s="112"/>
      <c r="CA169" s="112"/>
      <c r="CB169" s="111"/>
      <c r="CC169" s="120"/>
      <c r="CD169" s="120"/>
      <c r="CE169" s="120"/>
      <c r="CF169" s="120"/>
      <c r="CG169" s="134"/>
      <c r="CH169" s="134"/>
      <c r="CI169" s="134"/>
      <c r="CJ169" s="134"/>
      <c r="CK169" s="112"/>
      <c r="CL169" s="112"/>
      <c r="CM169" s="240"/>
      <c r="CN169" s="240"/>
      <c r="CO169" s="119"/>
      <c r="CP169" s="112"/>
      <c r="CQ169" s="112"/>
      <c r="CR169" s="198"/>
      <c r="CS169" s="198"/>
      <c r="CT169" s="126"/>
      <c r="CU169" s="112"/>
      <c r="CV169" s="112"/>
      <c r="CW169" s="120"/>
      <c r="CX169" s="120"/>
      <c r="CY169" s="120"/>
      <c r="CZ169" s="120"/>
      <c r="DA169" s="120"/>
      <c r="DB169" s="120"/>
      <c r="DC169" s="112"/>
      <c r="DD169" s="112"/>
      <c r="DE169" s="240"/>
      <c r="DF169" s="240"/>
      <c r="DG169" s="119"/>
      <c r="DH169" s="119"/>
    </row>
    <row r="170" spans="1:112" ht="15" customHeight="1">
      <c r="A170" s="111"/>
      <c r="B170" s="112"/>
      <c r="C170" s="112"/>
      <c r="D170" s="112"/>
      <c r="E170" s="112"/>
      <c r="F170" s="112"/>
      <c r="G170" s="112"/>
      <c r="H170" s="112" t="s">
        <v>69</v>
      </c>
      <c r="I170" s="112"/>
      <c r="J170" s="112"/>
      <c r="K170" s="112"/>
      <c r="L170" s="112"/>
      <c r="M170" s="112"/>
      <c r="N170" s="112"/>
      <c r="O170" s="112"/>
      <c r="P170" s="198"/>
      <c r="Q170" s="155">
        <f>COUNTIF(Y149:BC177,H170)</f>
        <v>0</v>
      </c>
      <c r="R170" s="122"/>
      <c r="S170" s="112"/>
      <c r="T170" s="112"/>
      <c r="U170" s="112"/>
      <c r="V170" s="112"/>
      <c r="W170" s="112"/>
      <c r="X170" s="111"/>
      <c r="Y170" s="137"/>
      <c r="Z170" s="137"/>
      <c r="AA170" s="137"/>
      <c r="AB170" s="137"/>
      <c r="AC170" s="123"/>
      <c r="AD170" s="123"/>
      <c r="AE170" s="123"/>
      <c r="AF170" s="123"/>
      <c r="AG170" s="131"/>
      <c r="AH170" s="118"/>
      <c r="AI170" s="118"/>
      <c r="AJ170" s="118"/>
      <c r="AK170" s="119"/>
      <c r="AL170" s="112"/>
      <c r="AM170" s="112"/>
      <c r="AN170" s="198"/>
      <c r="AO170" s="198"/>
      <c r="AP170" s="126"/>
      <c r="AQ170" s="123"/>
      <c r="AR170" s="123"/>
      <c r="AS170" s="123"/>
      <c r="AT170" s="123"/>
      <c r="AU170" s="123"/>
      <c r="AV170" s="123"/>
      <c r="AW170" s="123"/>
      <c r="AX170" s="123"/>
      <c r="AY170" s="131"/>
      <c r="AZ170" s="123"/>
      <c r="BA170" s="123"/>
      <c r="BB170" s="123"/>
      <c r="BC170" s="119"/>
      <c r="BD170" s="119"/>
      <c r="BE170" s="111"/>
      <c r="BF170" s="112"/>
      <c r="BG170" s="112"/>
      <c r="BH170" s="112"/>
      <c r="BI170" s="112"/>
      <c r="BJ170" s="112"/>
      <c r="BK170" s="112"/>
      <c r="BL170" s="112" t="s">
        <v>69</v>
      </c>
      <c r="BM170" s="112"/>
      <c r="BN170" s="112"/>
      <c r="BO170" s="112"/>
      <c r="BP170" s="112"/>
      <c r="BQ170" s="112"/>
      <c r="BR170" s="112"/>
      <c r="BS170" s="112"/>
      <c r="BT170" s="198"/>
      <c r="BU170" s="155">
        <f>COUNTIF(CC149:DG177,BL170)</f>
        <v>0</v>
      </c>
      <c r="BV170" s="122"/>
      <c r="BW170" s="112"/>
      <c r="BX170" s="112"/>
      <c r="BY170" s="112"/>
      <c r="BZ170" s="112"/>
      <c r="CA170" s="112"/>
      <c r="CB170" s="111"/>
      <c r="CC170" s="137"/>
      <c r="CD170" s="137"/>
      <c r="CE170" s="137"/>
      <c r="CF170" s="137"/>
      <c r="CG170" s="123"/>
      <c r="CH170" s="123"/>
      <c r="CI170" s="123"/>
      <c r="CJ170" s="123"/>
      <c r="CK170" s="131"/>
      <c r="CL170" s="118"/>
      <c r="CM170" s="118"/>
      <c r="CN170" s="118"/>
      <c r="CO170" s="119"/>
      <c r="CP170" s="112"/>
      <c r="CQ170" s="112"/>
      <c r="CR170" s="198"/>
      <c r="CS170" s="198"/>
      <c r="CT170" s="126"/>
      <c r="CU170" s="123"/>
      <c r="CV170" s="123"/>
      <c r="CW170" s="123"/>
      <c r="CX170" s="123"/>
      <c r="CY170" s="123"/>
      <c r="CZ170" s="123"/>
      <c r="DA170" s="123"/>
      <c r="DB170" s="123"/>
      <c r="DC170" s="131"/>
      <c r="DD170" s="123"/>
      <c r="DE170" s="123"/>
      <c r="DF170" s="123"/>
      <c r="DG170" s="119"/>
      <c r="DH170" s="119"/>
    </row>
    <row r="171" spans="1:112" ht="15" customHeight="1">
      <c r="A171" s="111"/>
      <c r="B171" s="112"/>
      <c r="C171" s="112"/>
      <c r="D171" s="112"/>
      <c r="E171" s="112"/>
      <c r="F171" s="113"/>
      <c r="G171" s="112"/>
      <c r="H171" s="112" t="s">
        <v>82</v>
      </c>
      <c r="I171" s="112"/>
      <c r="J171" s="112"/>
      <c r="K171" s="112"/>
      <c r="L171" s="112"/>
      <c r="M171" s="112"/>
      <c r="N171" s="112"/>
      <c r="O171" s="112"/>
      <c r="P171" s="198"/>
      <c r="Q171" s="155">
        <f>COUNTIF(Y149:BC177,H171)</f>
        <v>0</v>
      </c>
      <c r="R171" s="112"/>
      <c r="S171" s="112"/>
      <c r="T171" s="112"/>
      <c r="U171" s="112"/>
      <c r="V171" s="112"/>
      <c r="W171" s="112"/>
      <c r="X171" s="111"/>
      <c r="Y171" s="267"/>
      <c r="Z171" s="267"/>
      <c r="AA171" s="267"/>
      <c r="AB171" s="273"/>
      <c r="AC171" s="273"/>
      <c r="AD171" s="270"/>
      <c r="AE171" s="270"/>
      <c r="AF171" s="270"/>
      <c r="AG171" s="253"/>
      <c r="AH171" s="253"/>
      <c r="AI171" s="253"/>
      <c r="AJ171" s="253"/>
      <c r="AK171" s="119"/>
      <c r="AL171" s="112"/>
      <c r="AM171" s="112"/>
      <c r="AN171" s="198"/>
      <c r="AO171" s="198"/>
      <c r="AP171" s="138"/>
      <c r="AQ171" s="267"/>
      <c r="AR171" s="267"/>
      <c r="AS171" s="270"/>
      <c r="AT171" s="270"/>
      <c r="AU171" s="270"/>
      <c r="AV171" s="270"/>
      <c r="AW171" s="264"/>
      <c r="AX171" s="264"/>
      <c r="AY171" s="253"/>
      <c r="AZ171" s="253"/>
      <c r="BA171" s="253"/>
      <c r="BB171" s="253"/>
      <c r="BC171" s="119"/>
      <c r="BD171" s="119"/>
      <c r="BE171" s="111"/>
      <c r="BF171" s="112"/>
      <c r="BG171" s="112"/>
      <c r="BH171" s="112"/>
      <c r="BI171" s="112"/>
      <c r="BJ171" s="112"/>
      <c r="BK171" s="112"/>
      <c r="BL171" s="112" t="s">
        <v>82</v>
      </c>
      <c r="BM171" s="112"/>
      <c r="BN171" s="112"/>
      <c r="BO171" s="112"/>
      <c r="BP171" s="112"/>
      <c r="BQ171" s="112"/>
      <c r="BR171" s="112"/>
      <c r="BS171" s="112"/>
      <c r="BT171" s="198"/>
      <c r="BU171" s="155">
        <f>COUNTIF(CC149:DG177,BL171)</f>
        <v>0</v>
      </c>
      <c r="BV171" s="112"/>
      <c r="BW171" s="112"/>
      <c r="BX171" s="112"/>
      <c r="BY171" s="112"/>
      <c r="BZ171" s="112"/>
      <c r="CA171" s="112"/>
      <c r="CB171" s="111"/>
      <c r="CC171" s="267"/>
      <c r="CD171" s="267"/>
      <c r="CE171" s="267"/>
      <c r="CF171" s="273"/>
      <c r="CG171" s="273"/>
      <c r="CH171" s="270"/>
      <c r="CI171" s="270"/>
      <c r="CJ171" s="270"/>
      <c r="CK171" s="238"/>
      <c r="CL171" s="238"/>
      <c r="CM171" s="238"/>
      <c r="CN171" s="238"/>
      <c r="CO171" s="119"/>
      <c r="CP171" s="112"/>
      <c r="CQ171" s="112"/>
      <c r="CR171" s="198"/>
      <c r="CS171" s="198"/>
      <c r="CT171" s="138"/>
      <c r="CU171" s="267"/>
      <c r="CV171" s="267"/>
      <c r="CW171" s="270"/>
      <c r="CX171" s="270"/>
      <c r="CY171" s="270"/>
      <c r="CZ171" s="270"/>
      <c r="DA171" s="264"/>
      <c r="DB171" s="264"/>
      <c r="DC171" s="238"/>
      <c r="DD171" s="238"/>
      <c r="DE171" s="238"/>
      <c r="DF171" s="238"/>
      <c r="DG171" s="119"/>
      <c r="DH171" s="119"/>
    </row>
    <row r="172" spans="1:112" ht="15" customHeight="1">
      <c r="A172" s="111"/>
      <c r="B172" s="112"/>
      <c r="C172" s="112"/>
      <c r="D172" s="112"/>
      <c r="E172" s="112"/>
      <c r="F172" s="113"/>
      <c r="G172" s="112"/>
      <c r="H172" s="112"/>
      <c r="I172" s="112"/>
      <c r="J172" s="112"/>
      <c r="K172" s="112"/>
      <c r="L172" s="112"/>
      <c r="M172" s="112"/>
      <c r="N172" s="112"/>
      <c r="O172" s="112"/>
      <c r="P172" s="198"/>
      <c r="Q172" s="112"/>
      <c r="R172" s="112"/>
      <c r="S172" s="112"/>
      <c r="T172" s="112"/>
      <c r="U172" s="112"/>
      <c r="V172" s="198" t="s">
        <v>17</v>
      </c>
      <c r="W172" s="112"/>
      <c r="X172" s="111"/>
      <c r="Y172" s="268"/>
      <c r="Z172" s="268"/>
      <c r="AA172" s="268"/>
      <c r="AB172" s="274"/>
      <c r="AC172" s="274"/>
      <c r="AD172" s="271"/>
      <c r="AE172" s="271"/>
      <c r="AF172" s="271"/>
      <c r="AG172" s="254"/>
      <c r="AH172" s="254"/>
      <c r="AI172" s="254"/>
      <c r="AJ172" s="254"/>
      <c r="AK172" s="119"/>
      <c r="AL172" s="112"/>
      <c r="AM172" s="112"/>
      <c r="AN172" s="198" t="s">
        <v>18</v>
      </c>
      <c r="AO172" s="198"/>
      <c r="AP172" s="138"/>
      <c r="AQ172" s="268"/>
      <c r="AR172" s="268"/>
      <c r="AS172" s="271"/>
      <c r="AT172" s="271"/>
      <c r="AU172" s="271"/>
      <c r="AV172" s="271"/>
      <c r="AW172" s="265"/>
      <c r="AX172" s="265"/>
      <c r="AY172" s="254"/>
      <c r="AZ172" s="254"/>
      <c r="BA172" s="254"/>
      <c r="BB172" s="254"/>
      <c r="BC172" s="119"/>
      <c r="BD172" s="119"/>
      <c r="BE172" s="111"/>
      <c r="BF172" s="112"/>
      <c r="BG172" s="112"/>
      <c r="BH172" s="112"/>
      <c r="BI172" s="112"/>
      <c r="BJ172" s="113"/>
      <c r="BK172" s="112"/>
      <c r="BL172" s="112"/>
      <c r="BM172" s="112"/>
      <c r="BN172" s="112"/>
      <c r="BO172" s="112"/>
      <c r="BP172" s="112"/>
      <c r="BQ172" s="112"/>
      <c r="BR172" s="112"/>
      <c r="BS172" s="112"/>
      <c r="BT172" s="198"/>
      <c r="BU172" s="112"/>
      <c r="BV172" s="112"/>
      <c r="BW172" s="112"/>
      <c r="BX172" s="112"/>
      <c r="BY172" s="112"/>
      <c r="BZ172" s="198" t="s">
        <v>17</v>
      </c>
      <c r="CA172" s="112"/>
      <c r="CB172" s="111"/>
      <c r="CC172" s="268"/>
      <c r="CD172" s="268"/>
      <c r="CE172" s="268"/>
      <c r="CF172" s="274"/>
      <c r="CG172" s="274"/>
      <c r="CH172" s="271"/>
      <c r="CI172" s="271"/>
      <c r="CJ172" s="271"/>
      <c r="CK172" s="239"/>
      <c r="CL172" s="239"/>
      <c r="CM172" s="239"/>
      <c r="CN172" s="239"/>
      <c r="CO172" s="119"/>
      <c r="CP172" s="112"/>
      <c r="CQ172" s="112"/>
      <c r="CR172" s="198" t="s">
        <v>18</v>
      </c>
      <c r="CS172" s="198"/>
      <c r="CT172" s="138"/>
      <c r="CU172" s="268"/>
      <c r="CV172" s="268"/>
      <c r="CW172" s="271"/>
      <c r="CX172" s="271"/>
      <c r="CY172" s="271"/>
      <c r="CZ172" s="271"/>
      <c r="DA172" s="265"/>
      <c r="DB172" s="265"/>
      <c r="DC172" s="239"/>
      <c r="DD172" s="239"/>
      <c r="DE172" s="239"/>
      <c r="DF172" s="239"/>
      <c r="DG172" s="119"/>
      <c r="DH172" s="119"/>
    </row>
    <row r="173" spans="1:112" ht="15" customHeight="1">
      <c r="A173" s="111"/>
      <c r="B173" s="112"/>
      <c r="C173" s="112"/>
      <c r="D173" s="112"/>
      <c r="E173" s="112"/>
      <c r="F173" s="113"/>
      <c r="G173" s="191"/>
      <c r="H173" s="260"/>
      <c r="I173" s="260"/>
      <c r="J173" s="260"/>
      <c r="K173" s="112"/>
      <c r="L173" s="112"/>
      <c r="M173" s="112"/>
      <c r="N173" s="112"/>
      <c r="O173" s="112"/>
      <c r="P173" s="198"/>
      <c r="Q173" s="112"/>
      <c r="R173" s="112"/>
      <c r="S173" s="112"/>
      <c r="T173" s="112"/>
      <c r="U173" s="112"/>
      <c r="V173" s="112"/>
      <c r="W173" s="112"/>
      <c r="X173" s="111"/>
      <c r="Y173" s="269"/>
      <c r="Z173" s="269"/>
      <c r="AA173" s="269"/>
      <c r="AB173" s="275"/>
      <c r="AC173" s="275"/>
      <c r="AD173" s="272"/>
      <c r="AE173" s="272"/>
      <c r="AF173" s="272"/>
      <c r="AG173" s="255"/>
      <c r="AH173" s="255"/>
      <c r="AI173" s="254"/>
      <c r="AJ173" s="254"/>
      <c r="AK173" s="119"/>
      <c r="AL173" s="112"/>
      <c r="AM173" s="112"/>
      <c r="AN173" s="198"/>
      <c r="AO173" s="198"/>
      <c r="AP173" s="138"/>
      <c r="AQ173" s="269"/>
      <c r="AR173" s="269"/>
      <c r="AS173" s="272"/>
      <c r="AT173" s="272"/>
      <c r="AU173" s="272"/>
      <c r="AV173" s="272"/>
      <c r="AW173" s="266"/>
      <c r="AX173" s="266"/>
      <c r="AY173" s="255"/>
      <c r="AZ173" s="255"/>
      <c r="BA173" s="254"/>
      <c r="BB173" s="254"/>
      <c r="BC173" s="119"/>
      <c r="BD173" s="119"/>
      <c r="BE173" s="111"/>
      <c r="BF173" s="112"/>
      <c r="BG173" s="112"/>
      <c r="BH173" s="112"/>
      <c r="BI173" s="112"/>
      <c r="BJ173" s="113"/>
      <c r="BK173" s="191"/>
      <c r="BL173" s="260"/>
      <c r="BM173" s="260"/>
      <c r="BN173" s="260"/>
      <c r="BO173" s="112"/>
      <c r="BP173" s="112"/>
      <c r="BQ173" s="112"/>
      <c r="BR173" s="112"/>
      <c r="BS173" s="112"/>
      <c r="BT173" s="198"/>
      <c r="BU173" s="112"/>
      <c r="BV173" s="112"/>
      <c r="BW173" s="112"/>
      <c r="BX173" s="112"/>
      <c r="BY173" s="112"/>
      <c r="BZ173" s="112"/>
      <c r="CA173" s="112"/>
      <c r="CB173" s="111"/>
      <c r="CC173" s="269"/>
      <c r="CD173" s="269"/>
      <c r="CE173" s="269"/>
      <c r="CF173" s="275"/>
      <c r="CG173" s="275"/>
      <c r="CH173" s="272"/>
      <c r="CI173" s="272"/>
      <c r="CJ173" s="272"/>
      <c r="CK173" s="240"/>
      <c r="CL173" s="240"/>
      <c r="CM173" s="239"/>
      <c r="CN173" s="239"/>
      <c r="CO173" s="119"/>
      <c r="CP173" s="112"/>
      <c r="CQ173" s="112"/>
      <c r="CR173" s="198"/>
      <c r="CS173" s="198"/>
      <c r="CT173" s="138"/>
      <c r="CU173" s="269"/>
      <c r="CV173" s="269"/>
      <c r="CW173" s="272"/>
      <c r="CX173" s="272"/>
      <c r="CY173" s="272"/>
      <c r="CZ173" s="272"/>
      <c r="DA173" s="266"/>
      <c r="DB173" s="266"/>
      <c r="DC173" s="240"/>
      <c r="DD173" s="240"/>
      <c r="DE173" s="239"/>
      <c r="DF173" s="239"/>
      <c r="DG173" s="119"/>
      <c r="DH173" s="119"/>
    </row>
    <row r="174" spans="1:112" ht="15" customHeight="1">
      <c r="A174" s="111"/>
      <c r="B174" s="112"/>
      <c r="C174" s="112"/>
      <c r="D174" s="112"/>
      <c r="E174" s="112"/>
      <c r="F174" s="113" t="s">
        <v>128</v>
      </c>
      <c r="G174" s="112"/>
      <c r="H174" s="174" t="s">
        <v>127</v>
      </c>
      <c r="I174" s="112"/>
      <c r="J174" s="112"/>
      <c r="K174" s="112"/>
      <c r="L174" s="112"/>
      <c r="M174" s="112"/>
      <c r="N174" s="112"/>
      <c r="O174" s="112"/>
      <c r="P174" s="198"/>
      <c r="Q174" s="112"/>
      <c r="R174" s="112"/>
      <c r="S174" s="112"/>
      <c r="T174" s="112"/>
      <c r="U174" s="112"/>
      <c r="V174" s="112"/>
      <c r="W174" s="112"/>
      <c r="X174" s="111"/>
      <c r="Y174" s="164"/>
      <c r="Z174" s="164"/>
      <c r="AA174" s="164"/>
      <c r="AB174" s="164"/>
      <c r="AC174" s="164"/>
      <c r="AD174" s="120"/>
      <c r="AE174" s="120"/>
      <c r="AF174" s="120"/>
      <c r="AG174" s="164"/>
      <c r="AH174" s="164"/>
      <c r="AI174" s="255"/>
      <c r="AJ174" s="255"/>
      <c r="AK174" s="119"/>
      <c r="AL174" s="112"/>
      <c r="AM174" s="112"/>
      <c r="AN174" s="198"/>
      <c r="AO174" s="198"/>
      <c r="AP174" s="126"/>
      <c r="AQ174" s="164"/>
      <c r="AR174" s="164"/>
      <c r="AS174" s="120"/>
      <c r="AT174" s="120"/>
      <c r="AU174" s="120"/>
      <c r="AV174" s="120"/>
      <c r="AW174" s="120"/>
      <c r="AX174" s="120"/>
      <c r="AY174" s="195"/>
      <c r="AZ174" s="195"/>
      <c r="BA174" s="255"/>
      <c r="BB174" s="255"/>
      <c r="BC174" s="119"/>
      <c r="BD174" s="119"/>
      <c r="BE174" s="111"/>
      <c r="BF174" s="112"/>
      <c r="BG174" s="112"/>
      <c r="BH174" s="112"/>
      <c r="BI174" s="112"/>
      <c r="BJ174" s="113" t="s">
        <v>128</v>
      </c>
      <c r="BK174" s="112"/>
      <c r="BL174" s="174" t="s">
        <v>127</v>
      </c>
      <c r="BM174" s="112"/>
      <c r="BN174" s="112"/>
      <c r="BO174" s="112"/>
      <c r="BP174" s="112"/>
      <c r="BQ174" s="112"/>
      <c r="BR174" s="112"/>
      <c r="BS174" s="112"/>
      <c r="BT174" s="198"/>
      <c r="BU174" s="112"/>
      <c r="BV174" s="112"/>
      <c r="BW174" s="112"/>
      <c r="BX174" s="112"/>
      <c r="BY174" s="112"/>
      <c r="BZ174" s="112"/>
      <c r="CA174" s="112"/>
      <c r="CB174" s="111"/>
      <c r="CC174" s="112"/>
      <c r="CD174" s="112"/>
      <c r="CE174" s="112"/>
      <c r="CF174" s="112"/>
      <c r="CG174" s="112"/>
      <c r="CH174" s="120"/>
      <c r="CI174" s="120"/>
      <c r="CJ174" s="120"/>
      <c r="CK174" s="112"/>
      <c r="CL174" s="112"/>
      <c r="CM174" s="240"/>
      <c r="CN174" s="240"/>
      <c r="CO174" s="119"/>
      <c r="CP174" s="112"/>
      <c r="CQ174" s="112"/>
      <c r="CR174" s="198"/>
      <c r="CS174" s="198"/>
      <c r="CT174" s="126"/>
      <c r="CU174" s="112"/>
      <c r="CV174" s="112"/>
      <c r="CW174" s="120"/>
      <c r="CX174" s="120"/>
      <c r="CY174" s="120"/>
      <c r="CZ174" s="120"/>
      <c r="DA174" s="120"/>
      <c r="DB174" s="120"/>
      <c r="DC174" s="112"/>
      <c r="DD174" s="112"/>
      <c r="DE174" s="240"/>
      <c r="DF174" s="240"/>
      <c r="DG174" s="119"/>
      <c r="DH174" s="119"/>
    </row>
    <row r="175" spans="1:112" ht="15" customHeight="1" thickBot="1">
      <c r="A175" s="111"/>
      <c r="B175" s="112"/>
      <c r="C175" s="112"/>
      <c r="D175" s="112"/>
      <c r="E175" s="112"/>
      <c r="F175" s="113" t="s">
        <v>42</v>
      </c>
      <c r="G175" s="112"/>
      <c r="H175" s="112" t="s">
        <v>67</v>
      </c>
      <c r="I175" s="112"/>
      <c r="J175" s="112"/>
      <c r="K175" s="112"/>
      <c r="L175" s="112"/>
      <c r="M175" s="112"/>
      <c r="N175" s="112"/>
      <c r="O175" s="112"/>
      <c r="P175" s="198"/>
      <c r="Q175" s="112"/>
      <c r="R175" s="112"/>
      <c r="S175" s="112"/>
      <c r="T175" s="112"/>
      <c r="U175" s="112"/>
      <c r="V175" s="112"/>
      <c r="W175" s="112"/>
      <c r="X175" s="111"/>
      <c r="Y175" s="112"/>
      <c r="Z175" s="112"/>
      <c r="AA175" s="112"/>
      <c r="AB175" s="112"/>
      <c r="AC175" s="112"/>
      <c r="AD175" s="112"/>
      <c r="AE175" s="112"/>
      <c r="AF175" s="112"/>
      <c r="AG175" s="131"/>
      <c r="AH175" s="112"/>
      <c r="AI175" s="112"/>
      <c r="AJ175" s="112"/>
      <c r="AK175" s="119"/>
      <c r="AL175" s="112"/>
      <c r="AM175" s="112"/>
      <c r="AN175" s="198"/>
      <c r="AO175" s="198"/>
      <c r="AP175" s="126"/>
      <c r="AQ175" s="123"/>
      <c r="AR175" s="123"/>
      <c r="AS175" s="123"/>
      <c r="AT175" s="123"/>
      <c r="AU175" s="123"/>
      <c r="AV175" s="123"/>
      <c r="AW175" s="123"/>
      <c r="AX175" s="123"/>
      <c r="AY175" s="130"/>
      <c r="AZ175" s="130"/>
      <c r="BA175" s="130"/>
      <c r="BB175" s="130"/>
      <c r="BC175" s="119"/>
      <c r="BD175" s="119"/>
      <c r="BE175" s="111"/>
      <c r="BF175" s="112"/>
      <c r="BG175" s="112"/>
      <c r="BH175" s="112"/>
      <c r="BI175" s="112"/>
      <c r="BJ175" s="113" t="s">
        <v>42</v>
      </c>
      <c r="BK175" s="112"/>
      <c r="BL175" s="112" t="s">
        <v>67</v>
      </c>
      <c r="BM175" s="112"/>
      <c r="BN175" s="112"/>
      <c r="BO175" s="112"/>
      <c r="BP175" s="112"/>
      <c r="BQ175" s="112"/>
      <c r="BR175" s="112"/>
      <c r="BS175" s="112"/>
      <c r="BT175" s="198"/>
      <c r="BU175" s="112"/>
      <c r="BV175" s="112"/>
      <c r="BW175" s="112"/>
      <c r="BX175" s="112"/>
      <c r="BY175" s="112"/>
      <c r="BZ175" s="112"/>
      <c r="CA175" s="112"/>
      <c r="CB175" s="111"/>
      <c r="CC175" s="112"/>
      <c r="CD175" s="112"/>
      <c r="CE175" s="112"/>
      <c r="CF175" s="112"/>
      <c r="CG175" s="112"/>
      <c r="CH175" s="112"/>
      <c r="CI175" s="112"/>
      <c r="CJ175" s="112"/>
      <c r="CK175" s="131"/>
      <c r="CL175" s="112"/>
      <c r="CM175" s="112"/>
      <c r="CN175" s="112"/>
      <c r="CO175" s="119"/>
      <c r="CP175" s="112"/>
      <c r="CQ175" s="112"/>
      <c r="CR175" s="198"/>
      <c r="CS175" s="198"/>
      <c r="CT175" s="126"/>
      <c r="CU175" s="123"/>
      <c r="CV175" s="123"/>
      <c r="CW175" s="123"/>
      <c r="CX175" s="123"/>
      <c r="CY175" s="123"/>
      <c r="CZ175" s="123"/>
      <c r="DA175" s="123"/>
      <c r="DB175" s="123"/>
      <c r="DC175" s="130"/>
      <c r="DD175" s="130"/>
      <c r="DE175" s="130"/>
      <c r="DF175" s="130"/>
      <c r="DG175" s="119"/>
      <c r="DH175" s="119"/>
    </row>
    <row r="176" spans="1:112" ht="15" customHeight="1" thickBot="1">
      <c r="A176" s="111"/>
      <c r="B176" s="112"/>
      <c r="C176" s="112"/>
      <c r="D176" s="112"/>
      <c r="E176" s="112"/>
      <c r="F176" s="112"/>
      <c r="G176" s="112"/>
      <c r="H176" s="112"/>
      <c r="I176" s="112"/>
      <c r="J176" s="112"/>
      <c r="K176" s="112"/>
      <c r="L176" s="112"/>
      <c r="M176" s="112"/>
      <c r="N176" s="112"/>
      <c r="O176" s="112"/>
      <c r="P176" s="198"/>
      <c r="Q176" s="112"/>
      <c r="R176" s="112"/>
      <c r="S176" s="112"/>
      <c r="T176" s="112"/>
      <c r="U176" s="112"/>
      <c r="V176" s="112"/>
      <c r="W176" s="112"/>
      <c r="X176" s="111"/>
      <c r="Y176" s="261"/>
      <c r="Z176" s="262"/>
      <c r="AA176" s="262"/>
      <c r="AB176" s="262"/>
      <c r="AC176" s="262"/>
      <c r="AD176" s="262"/>
      <c r="AE176" s="262"/>
      <c r="AF176" s="262"/>
      <c r="AG176" s="262"/>
      <c r="AH176" s="262"/>
      <c r="AI176" s="262"/>
      <c r="AJ176" s="263"/>
      <c r="AK176" s="119"/>
      <c r="AL176" s="112"/>
      <c r="AM176" s="112"/>
      <c r="AN176" s="198"/>
      <c r="AO176" s="198"/>
      <c r="AP176" s="126"/>
      <c r="AQ176" s="139"/>
      <c r="AR176" s="140"/>
      <c r="AS176" s="140"/>
      <c r="AT176" s="140"/>
      <c r="AU176" s="140"/>
      <c r="AV176" s="140"/>
      <c r="AW176" s="140"/>
      <c r="AX176" s="140"/>
      <c r="AY176" s="141"/>
      <c r="AZ176" s="141"/>
      <c r="BA176" s="141"/>
      <c r="BB176" s="142"/>
      <c r="BC176" s="119"/>
      <c r="BD176" s="119"/>
      <c r="BE176" s="111"/>
      <c r="BF176" s="112"/>
      <c r="BG176" s="112"/>
      <c r="BH176" s="112"/>
      <c r="BI176" s="112"/>
      <c r="BJ176" s="112"/>
      <c r="BK176" s="112"/>
      <c r="BL176" s="112"/>
      <c r="BM176" s="112"/>
      <c r="BN176" s="112"/>
      <c r="BO176" s="112"/>
      <c r="BP176" s="112"/>
      <c r="BQ176" s="112"/>
      <c r="BR176" s="112"/>
      <c r="BS176" s="112"/>
      <c r="BT176" s="198"/>
      <c r="BU176" s="112"/>
      <c r="BV176" s="112"/>
      <c r="BW176" s="112"/>
      <c r="BX176" s="112"/>
      <c r="BY176" s="112"/>
      <c r="BZ176" s="112"/>
      <c r="CA176" s="112"/>
      <c r="CB176" s="111"/>
      <c r="CC176" s="261"/>
      <c r="CD176" s="262"/>
      <c r="CE176" s="262"/>
      <c r="CF176" s="262"/>
      <c r="CG176" s="262"/>
      <c r="CH176" s="262"/>
      <c r="CI176" s="262"/>
      <c r="CJ176" s="262"/>
      <c r="CK176" s="262"/>
      <c r="CL176" s="262"/>
      <c r="CM176" s="262"/>
      <c r="CN176" s="263"/>
      <c r="CO176" s="119"/>
      <c r="CP176" s="112"/>
      <c r="CQ176" s="112"/>
      <c r="CR176" s="198"/>
      <c r="CS176" s="198"/>
      <c r="CT176" s="126"/>
      <c r="CU176" s="139"/>
      <c r="CV176" s="140"/>
      <c r="CW176" s="140"/>
      <c r="CX176" s="140"/>
      <c r="CY176" s="140"/>
      <c r="CZ176" s="140"/>
      <c r="DA176" s="140"/>
      <c r="DB176" s="140"/>
      <c r="DC176" s="141"/>
      <c r="DD176" s="141"/>
      <c r="DE176" s="141"/>
      <c r="DF176" s="142"/>
      <c r="DG176" s="119"/>
      <c r="DH176" s="119"/>
    </row>
    <row r="177" spans="1:112" ht="15" customHeight="1" thickBot="1">
      <c r="A177" s="111"/>
      <c r="B177" s="112"/>
      <c r="C177" s="112"/>
      <c r="D177" s="112"/>
      <c r="E177" s="112"/>
      <c r="F177" s="112"/>
      <c r="G177" s="112"/>
      <c r="H177" s="112"/>
      <c r="I177" s="112"/>
      <c r="J177" s="112"/>
      <c r="K177" s="112"/>
      <c r="L177" s="112"/>
      <c r="M177" s="112"/>
      <c r="N177" s="112"/>
      <c r="O177" s="112"/>
      <c r="P177" s="198"/>
      <c r="Q177" s="112"/>
      <c r="R177" s="112"/>
      <c r="S177" s="112"/>
      <c r="T177" s="112"/>
      <c r="U177" s="112"/>
      <c r="V177" s="112"/>
      <c r="W177" s="112"/>
      <c r="X177" s="143"/>
      <c r="Y177" s="144"/>
      <c r="Z177" s="144"/>
      <c r="AA177" s="144"/>
      <c r="AB177" s="144"/>
      <c r="AC177" s="144"/>
      <c r="AD177" s="144"/>
      <c r="AE177" s="144"/>
      <c r="AF177" s="144"/>
      <c r="AG177" s="144"/>
      <c r="AH177" s="144"/>
      <c r="AI177" s="144"/>
      <c r="AJ177" s="144"/>
      <c r="AK177" s="145"/>
      <c r="AL177" s="112"/>
      <c r="AM177" s="112"/>
      <c r="AN177" s="198"/>
      <c r="AO177" s="198"/>
      <c r="AP177" s="146"/>
      <c r="AQ177" s="147"/>
      <c r="AR177" s="147"/>
      <c r="AS177" s="147"/>
      <c r="AT177" s="147"/>
      <c r="AU177" s="147"/>
      <c r="AV177" s="147"/>
      <c r="AW177" s="147"/>
      <c r="AX177" s="147"/>
      <c r="AY177" s="144"/>
      <c r="AZ177" s="144"/>
      <c r="BA177" s="144"/>
      <c r="BB177" s="144"/>
      <c r="BC177" s="145"/>
      <c r="BD177" s="119"/>
      <c r="BE177" s="111"/>
      <c r="BF177" s="112"/>
      <c r="BG177" s="112"/>
      <c r="BH177" s="112"/>
      <c r="BI177" s="112"/>
      <c r="BJ177" s="112"/>
      <c r="BK177" s="112"/>
      <c r="BL177" s="112"/>
      <c r="BM177" s="112"/>
      <c r="BN177" s="112"/>
      <c r="BO177" s="112"/>
      <c r="BP177" s="112"/>
      <c r="BQ177" s="112"/>
      <c r="BR177" s="112"/>
      <c r="BS177" s="112"/>
      <c r="BT177" s="198"/>
      <c r="BU177" s="112"/>
      <c r="BV177" s="112"/>
      <c r="BW177" s="112"/>
      <c r="BX177" s="112"/>
      <c r="BY177" s="112"/>
      <c r="BZ177" s="112"/>
      <c r="CA177" s="112"/>
      <c r="CB177" s="143"/>
      <c r="CC177" s="144"/>
      <c r="CD177" s="144"/>
      <c r="CE177" s="144"/>
      <c r="CF177" s="144"/>
      <c r="CG177" s="144"/>
      <c r="CH177" s="144"/>
      <c r="CI177" s="144"/>
      <c r="CJ177" s="144"/>
      <c r="CK177" s="144"/>
      <c r="CL177" s="144"/>
      <c r="CM177" s="144"/>
      <c r="CN177" s="144"/>
      <c r="CO177" s="145"/>
      <c r="CP177" s="112"/>
      <c r="CQ177" s="112"/>
      <c r="CR177" s="198"/>
      <c r="CS177" s="198"/>
      <c r="CT177" s="146"/>
      <c r="CU177" s="147"/>
      <c r="CV177" s="147"/>
      <c r="CW177" s="147"/>
      <c r="CX177" s="147"/>
      <c r="CY177" s="147"/>
      <c r="CZ177" s="147"/>
      <c r="DA177" s="147"/>
      <c r="DB177" s="147"/>
      <c r="DC177" s="144"/>
      <c r="DD177" s="144"/>
      <c r="DE177" s="144"/>
      <c r="DF177" s="144"/>
      <c r="DG177" s="145"/>
      <c r="DH177" s="119"/>
    </row>
    <row r="178" spans="1:112" ht="15" customHeight="1" thickBot="1">
      <c r="A178" s="111"/>
      <c r="B178" s="112"/>
      <c r="C178" s="112"/>
      <c r="D178" s="112"/>
      <c r="E178" s="112"/>
      <c r="F178" s="112"/>
      <c r="G178" s="112"/>
      <c r="H178" s="112"/>
      <c r="I178" s="112"/>
      <c r="J178" s="112"/>
      <c r="K178" s="112"/>
      <c r="L178" s="112"/>
      <c r="M178" s="112"/>
      <c r="N178" s="112"/>
      <c r="O178" s="112"/>
      <c r="P178" s="198"/>
      <c r="Q178" s="112"/>
      <c r="R178" s="112"/>
      <c r="S178" s="112"/>
      <c r="T178" s="112"/>
      <c r="U178" s="112"/>
      <c r="V178" s="112"/>
      <c r="W178" s="112"/>
      <c r="X178" s="112"/>
      <c r="Y178" s="148"/>
      <c r="Z178" s="149"/>
      <c r="AA178" s="149"/>
      <c r="AB178" s="149"/>
      <c r="AC178" s="149"/>
      <c r="AD178" s="149"/>
      <c r="AE178" s="149"/>
      <c r="AF178" s="149"/>
      <c r="AG178" s="149"/>
      <c r="AH178" s="149"/>
      <c r="AI178" s="149"/>
      <c r="AJ178" s="150"/>
      <c r="AK178" s="112"/>
      <c r="AL178" s="112"/>
      <c r="AM178" s="112"/>
      <c r="AN178" s="198"/>
      <c r="AO178" s="198"/>
      <c r="AP178" s="118"/>
      <c r="AQ178" s="148"/>
      <c r="AR178" s="149"/>
      <c r="AS178" s="149"/>
      <c r="AT178" s="149"/>
      <c r="AU178" s="149"/>
      <c r="AV178" s="149"/>
      <c r="AW178" s="149"/>
      <c r="AX178" s="149"/>
      <c r="AY178" s="149"/>
      <c r="AZ178" s="149"/>
      <c r="BA178" s="149"/>
      <c r="BB178" s="150"/>
      <c r="BC178" s="112"/>
      <c r="BD178" s="119"/>
      <c r="BE178" s="111"/>
      <c r="BF178" s="112"/>
      <c r="BG178" s="112"/>
      <c r="BH178" s="112"/>
      <c r="BI178" s="112"/>
      <c r="BJ178" s="112"/>
      <c r="BK178" s="112"/>
      <c r="BL178" s="112"/>
      <c r="BM178" s="112"/>
      <c r="BN178" s="112"/>
      <c r="BO178" s="112"/>
      <c r="BP178" s="112"/>
      <c r="BQ178" s="112"/>
      <c r="BR178" s="112"/>
      <c r="BS178" s="112"/>
      <c r="BT178" s="198"/>
      <c r="BU178" s="112"/>
      <c r="BV178" s="112"/>
      <c r="BW178" s="112"/>
      <c r="BX178" s="112"/>
      <c r="BY178" s="112"/>
      <c r="BZ178" s="112"/>
      <c r="CA178" s="112"/>
      <c r="CB178" s="112"/>
      <c r="CC178" s="148"/>
      <c r="CD178" s="149"/>
      <c r="CE178" s="149"/>
      <c r="CF178" s="149"/>
      <c r="CG178" s="149"/>
      <c r="CH178" s="149"/>
      <c r="CI178" s="149"/>
      <c r="CJ178" s="149"/>
      <c r="CK178" s="149"/>
      <c r="CL178" s="149"/>
      <c r="CM178" s="149"/>
      <c r="CN178" s="150"/>
      <c r="CO178" s="112"/>
      <c r="CP178" s="112"/>
      <c r="CQ178" s="112"/>
      <c r="CR178" s="198"/>
      <c r="CS178" s="198"/>
      <c r="CT178" s="118"/>
      <c r="CU178" s="148"/>
      <c r="CV178" s="149"/>
      <c r="CW178" s="149"/>
      <c r="CX178" s="149"/>
      <c r="CY178" s="149"/>
      <c r="CZ178" s="149"/>
      <c r="DA178" s="149"/>
      <c r="DB178" s="149"/>
      <c r="DC178" s="149"/>
      <c r="DD178" s="149"/>
      <c r="DE178" s="149"/>
      <c r="DF178" s="150"/>
      <c r="DG178" s="112"/>
      <c r="DH178" s="119"/>
    </row>
    <row r="179" spans="1:112" ht="15" customHeight="1">
      <c r="A179" s="111"/>
      <c r="B179" s="112"/>
      <c r="C179" s="112"/>
      <c r="D179" s="112"/>
      <c r="E179" s="112"/>
      <c r="F179" s="112"/>
      <c r="G179" s="112"/>
      <c r="H179" s="112"/>
      <c r="I179" s="112"/>
      <c r="J179" s="112"/>
      <c r="K179" s="112"/>
      <c r="L179" s="112"/>
      <c r="M179" s="112"/>
      <c r="N179" s="112"/>
      <c r="O179" s="112"/>
      <c r="P179" s="198"/>
      <c r="Q179" s="112"/>
      <c r="R179" s="112"/>
      <c r="S179" s="112"/>
      <c r="T179" s="112"/>
      <c r="U179" s="112"/>
      <c r="V179" s="112"/>
      <c r="W179" s="112"/>
      <c r="X179" s="112"/>
      <c r="Y179" s="112"/>
      <c r="Z179" s="112"/>
      <c r="AA179" s="112"/>
      <c r="AB179" s="112"/>
      <c r="AC179" s="112"/>
      <c r="AD179" s="112"/>
      <c r="AE179" s="112"/>
      <c r="AF179" s="112"/>
      <c r="AG179" s="112"/>
      <c r="AH179" s="112"/>
      <c r="AI179" s="112"/>
      <c r="AJ179" s="112"/>
      <c r="AK179" s="112"/>
      <c r="AL179" s="112"/>
      <c r="AM179" s="112"/>
      <c r="AN179" s="112"/>
      <c r="AO179" s="112"/>
      <c r="AP179" s="118"/>
      <c r="AQ179" s="118"/>
      <c r="AR179" s="118"/>
      <c r="AS179" s="118"/>
      <c r="AT179" s="118"/>
      <c r="AU179" s="118"/>
      <c r="AV179" s="118"/>
      <c r="AW179" s="118"/>
      <c r="AX179" s="118"/>
      <c r="AY179" s="112"/>
      <c r="AZ179" s="112"/>
      <c r="BA179" s="112"/>
      <c r="BB179" s="112"/>
      <c r="BC179" s="112"/>
      <c r="BD179" s="119"/>
      <c r="BE179" s="111"/>
      <c r="BF179" s="112"/>
      <c r="BG179" s="112"/>
      <c r="BH179" s="112"/>
      <c r="BI179" s="112"/>
      <c r="BJ179" s="112"/>
      <c r="BK179" s="112"/>
      <c r="BL179" s="112"/>
      <c r="BM179" s="112"/>
      <c r="BN179" s="112"/>
      <c r="BO179" s="112"/>
      <c r="BP179" s="112"/>
      <c r="BQ179" s="112"/>
      <c r="BR179" s="112"/>
      <c r="BS179" s="112"/>
      <c r="BT179" s="198"/>
      <c r="BU179" s="112"/>
      <c r="BV179" s="112"/>
      <c r="BW179" s="112"/>
      <c r="BX179" s="112"/>
      <c r="BY179" s="112"/>
      <c r="BZ179" s="112"/>
      <c r="CA179" s="112"/>
      <c r="CB179" s="112"/>
      <c r="CC179" s="112"/>
      <c r="CD179" s="112"/>
      <c r="CE179" s="112"/>
      <c r="CF179" s="112"/>
      <c r="CG179" s="112"/>
      <c r="CH179" s="112"/>
      <c r="CI179" s="112"/>
      <c r="CJ179" s="112"/>
      <c r="CK179" s="112"/>
      <c r="CL179" s="112"/>
      <c r="CM179" s="112"/>
      <c r="CN179" s="112"/>
      <c r="CO179" s="112"/>
      <c r="CP179" s="112"/>
      <c r="CQ179" s="112"/>
      <c r="CR179" s="112"/>
      <c r="CS179" s="112"/>
      <c r="CT179" s="118"/>
      <c r="CU179" s="118"/>
      <c r="CV179" s="118"/>
      <c r="CW179" s="118"/>
      <c r="CX179" s="118"/>
      <c r="CY179" s="118"/>
      <c r="CZ179" s="118"/>
      <c r="DA179" s="118"/>
      <c r="DB179" s="118"/>
      <c r="DC179" s="112"/>
      <c r="DD179" s="112"/>
      <c r="DE179" s="112"/>
      <c r="DF179" s="112"/>
      <c r="DG179" s="112"/>
      <c r="DH179" s="119"/>
    </row>
    <row r="180" spans="1:112" ht="15" customHeight="1" thickBot="1">
      <c r="A180" s="143"/>
      <c r="B180" s="144"/>
      <c r="C180" s="144"/>
      <c r="D180" s="144"/>
      <c r="E180" s="144"/>
      <c r="F180" s="144"/>
      <c r="G180" s="144"/>
      <c r="H180" s="144"/>
      <c r="I180" s="144"/>
      <c r="J180" s="144"/>
      <c r="K180" s="144"/>
      <c r="L180" s="144"/>
      <c r="M180" s="144"/>
      <c r="N180" s="144"/>
      <c r="O180" s="144"/>
      <c r="P180" s="151"/>
      <c r="Q180" s="144"/>
      <c r="R180" s="144"/>
      <c r="S180" s="144"/>
      <c r="T180" s="144"/>
      <c r="U180" s="144"/>
      <c r="V180" s="144"/>
      <c r="W180" s="144"/>
      <c r="X180" s="144"/>
      <c r="Y180" s="144"/>
      <c r="Z180" s="144"/>
      <c r="AA180" s="144"/>
      <c r="AB180" s="144"/>
      <c r="AC180" s="144"/>
      <c r="AD180" s="144"/>
      <c r="AE180" s="144"/>
      <c r="AF180" s="144"/>
      <c r="AG180" s="144"/>
      <c r="AH180" s="144"/>
      <c r="AI180" s="144"/>
      <c r="AJ180" s="144"/>
      <c r="AK180" s="144"/>
      <c r="AL180" s="144"/>
      <c r="AM180" s="144"/>
      <c r="AN180" s="144"/>
      <c r="AO180" s="144"/>
      <c r="AP180" s="147"/>
      <c r="AQ180" s="147"/>
      <c r="AR180" s="147"/>
      <c r="AS180" s="147"/>
      <c r="AT180" s="147"/>
      <c r="AU180" s="147"/>
      <c r="AV180" s="147"/>
      <c r="AW180" s="152"/>
      <c r="AX180" s="152"/>
      <c r="AY180" s="153" t="s">
        <v>38</v>
      </c>
      <c r="AZ180" s="284">
        <f>AZ144+1</f>
        <v>27</v>
      </c>
      <c r="BA180" s="284"/>
      <c r="BB180" s="154" t="s">
        <v>1</v>
      </c>
      <c r="BC180" s="284">
        <f>Cover!$X$24</f>
        <v>32</v>
      </c>
      <c r="BD180" s="285"/>
      <c r="BE180" s="143"/>
      <c r="BF180" s="144"/>
      <c r="BG180" s="144"/>
      <c r="BH180" s="144"/>
      <c r="BI180" s="144"/>
      <c r="BJ180" s="144"/>
      <c r="BK180" s="144"/>
      <c r="BL180" s="144"/>
      <c r="BM180" s="144"/>
      <c r="BN180" s="144"/>
      <c r="BO180" s="144"/>
      <c r="BP180" s="144"/>
      <c r="BQ180" s="144"/>
      <c r="BR180" s="144"/>
      <c r="BS180" s="144"/>
      <c r="BT180" s="151"/>
      <c r="BU180" s="144"/>
      <c r="BV180" s="144"/>
      <c r="BW180" s="144"/>
      <c r="BX180" s="144"/>
      <c r="BY180" s="144"/>
      <c r="BZ180" s="144"/>
      <c r="CA180" s="144"/>
      <c r="CB180" s="144"/>
      <c r="CC180" s="144"/>
      <c r="CD180" s="144"/>
      <c r="CE180" s="144"/>
      <c r="CF180" s="144"/>
      <c r="CG180" s="144"/>
      <c r="CH180" s="144"/>
      <c r="CI180" s="144"/>
      <c r="CJ180" s="144"/>
      <c r="CK180" s="144"/>
      <c r="CL180" s="144"/>
      <c r="CM180" s="144"/>
      <c r="CN180" s="144"/>
      <c r="CO180" s="144"/>
      <c r="CP180" s="144"/>
      <c r="CQ180" s="144"/>
      <c r="CR180" s="144"/>
      <c r="CS180" s="144"/>
      <c r="CT180" s="147"/>
      <c r="CU180" s="147"/>
      <c r="CV180" s="147"/>
      <c r="CW180" s="147"/>
      <c r="CX180" s="147"/>
      <c r="CY180" s="147"/>
      <c r="CZ180" s="147"/>
      <c r="DA180" s="152"/>
      <c r="DB180" s="152"/>
      <c r="DC180" s="153" t="s">
        <v>38</v>
      </c>
      <c r="DD180" s="284" t="str">
        <f>AZ180&amp;"A"</f>
        <v>27A</v>
      </c>
      <c r="DE180" s="284"/>
      <c r="DF180" s="154" t="s">
        <v>1</v>
      </c>
      <c r="DG180" s="284">
        <f>Cover!$X$24</f>
        <v>32</v>
      </c>
      <c r="DH180" s="285"/>
    </row>
  </sheetData>
  <protectedRanges>
    <protectedRange sqref="AW36:BD36 DA36:DH36 AW72:BD72 DA72:DH72 AW108:BD108 DA108:DH108 AW144:BD144 DA144:DH144 AW180:BD180 DA180:DH180" name="区域1_1_1_1_1" securityDescriptor="O:WDG:WDD:(A;;CC;;;WD)"/>
  </protectedRanges>
  <mergeCells count="1350">
    <mergeCell ref="DG180:DH180"/>
    <mergeCell ref="H173:J173"/>
    <mergeCell ref="Y176:AJ176"/>
    <mergeCell ref="CC176:CN176"/>
    <mergeCell ref="AZ180:BA180"/>
    <mergeCell ref="BC180:BD180"/>
    <mergeCell ref="DD180:DE180"/>
    <mergeCell ref="DA171:DA173"/>
    <mergeCell ref="DB171:DB173"/>
    <mergeCell ref="DC171:DC173"/>
    <mergeCell ref="CD171:CD173"/>
    <mergeCell ref="CE171:CE173"/>
    <mergeCell ref="CF171:CF173"/>
    <mergeCell ref="CG171:CG173"/>
    <mergeCell ref="CH171:CH173"/>
    <mergeCell ref="CI171:CI173"/>
    <mergeCell ref="CJ171:CJ173"/>
    <mergeCell ref="CK171:CK173"/>
    <mergeCell ref="CL171:CL173"/>
    <mergeCell ref="CM171:CM174"/>
    <mergeCell ref="CN171:CN174"/>
    <mergeCell ref="DD171:DD173"/>
    <mergeCell ref="DE171:DE174"/>
    <mergeCell ref="DF171:DF174"/>
    <mergeCell ref="CU171:CU173"/>
    <mergeCell ref="CV171:CV173"/>
    <mergeCell ref="CW171:CW173"/>
    <mergeCell ref="CX171:CX173"/>
    <mergeCell ref="CY171:CY173"/>
    <mergeCell ref="CZ171:CZ173"/>
    <mergeCell ref="BL173:BN173"/>
    <mergeCell ref="DC166:DC168"/>
    <mergeCell ref="DD166:DD168"/>
    <mergeCell ref="DE166:DE169"/>
    <mergeCell ref="DF166:DF169"/>
    <mergeCell ref="Y171:Y173"/>
    <mergeCell ref="Z171:Z173"/>
    <mergeCell ref="AA171:AA173"/>
    <mergeCell ref="AB171:AB173"/>
    <mergeCell ref="AC171:AC173"/>
    <mergeCell ref="AD171:AD173"/>
    <mergeCell ref="AE171:AE173"/>
    <mergeCell ref="AF171:AF173"/>
    <mergeCell ref="AG171:AG173"/>
    <mergeCell ref="AH171:AH173"/>
    <mergeCell ref="AI171:AI174"/>
    <mergeCell ref="AJ171:AJ174"/>
    <mergeCell ref="AQ171:AQ173"/>
    <mergeCell ref="AR171:AR173"/>
    <mergeCell ref="AS171:AS173"/>
    <mergeCell ref="AT171:AT173"/>
    <mergeCell ref="AU171:AU173"/>
    <mergeCell ref="AV171:AV173"/>
    <mergeCell ref="AW171:AW173"/>
    <mergeCell ref="AX171:AX173"/>
    <mergeCell ref="AY171:AY173"/>
    <mergeCell ref="AZ171:AZ173"/>
    <mergeCell ref="BA171:BA174"/>
    <mergeCell ref="BB171:BB174"/>
    <mergeCell ref="CC171:CC173"/>
    <mergeCell ref="CF166:CF168"/>
    <mergeCell ref="CG166:CG168"/>
    <mergeCell ref="CH166:CH168"/>
    <mergeCell ref="CI166:CI168"/>
    <mergeCell ref="CJ166:CJ168"/>
    <mergeCell ref="CK166:CK168"/>
    <mergeCell ref="CL166:CL168"/>
    <mergeCell ref="CM166:CM169"/>
    <mergeCell ref="CN166:CN169"/>
    <mergeCell ref="CU166:CU168"/>
    <mergeCell ref="CV166:CV168"/>
    <mergeCell ref="CW166:CW168"/>
    <mergeCell ref="CX166:CX168"/>
    <mergeCell ref="CY166:CY168"/>
    <mergeCell ref="CZ166:CZ168"/>
    <mergeCell ref="DA166:DA168"/>
    <mergeCell ref="DB166:DB168"/>
    <mergeCell ref="CU161:CU163"/>
    <mergeCell ref="CV161:CV163"/>
    <mergeCell ref="CW161:CW163"/>
    <mergeCell ref="CL161:CL163"/>
    <mergeCell ref="CM161:CM164"/>
    <mergeCell ref="CN161:CN164"/>
    <mergeCell ref="T165:U165"/>
    <mergeCell ref="BX165:BY165"/>
    <mergeCell ref="Y166:Y168"/>
    <mergeCell ref="Z166:Z168"/>
    <mergeCell ref="AA166:AA168"/>
    <mergeCell ref="AB166:AB168"/>
    <mergeCell ref="AC166:AC168"/>
    <mergeCell ref="AD166:AD168"/>
    <mergeCell ref="AE166:AE168"/>
    <mergeCell ref="AF166:AF168"/>
    <mergeCell ref="AG166:AG168"/>
    <mergeCell ref="AH166:AH168"/>
    <mergeCell ref="AI166:AI169"/>
    <mergeCell ref="AJ166:AJ169"/>
    <mergeCell ref="AQ166:AQ168"/>
    <mergeCell ref="AR166:AR168"/>
    <mergeCell ref="AS166:AS168"/>
    <mergeCell ref="AT166:AT168"/>
    <mergeCell ref="AU166:AU168"/>
    <mergeCell ref="AV166:AV168"/>
    <mergeCell ref="AW166:AW168"/>
    <mergeCell ref="AX166:AX168"/>
    <mergeCell ref="AY166:AY168"/>
    <mergeCell ref="AZ166:AZ168"/>
    <mergeCell ref="BA166:BA169"/>
    <mergeCell ref="BB166:BB169"/>
    <mergeCell ref="CC166:CC168"/>
    <mergeCell ref="CD166:CD168"/>
    <mergeCell ref="CE166:CE168"/>
    <mergeCell ref="AU161:AU163"/>
    <mergeCell ref="AV161:AV163"/>
    <mergeCell ref="AW161:AW163"/>
    <mergeCell ref="CZ161:CZ163"/>
    <mergeCell ref="DA161:DA163"/>
    <mergeCell ref="DB161:DB163"/>
    <mergeCell ref="DC161:DC163"/>
    <mergeCell ref="DD161:DD163"/>
    <mergeCell ref="DE161:DE164"/>
    <mergeCell ref="DF161:DF164"/>
    <mergeCell ref="T162:U162"/>
    <mergeCell ref="BX162:BY162"/>
    <mergeCell ref="T163:U163"/>
    <mergeCell ref="BX163:BY163"/>
    <mergeCell ref="T164:U164"/>
    <mergeCell ref="BX164:BY164"/>
    <mergeCell ref="AX161:AX163"/>
    <mergeCell ref="AY161:AY163"/>
    <mergeCell ref="AZ161:AZ163"/>
    <mergeCell ref="BA161:BA164"/>
    <mergeCell ref="CC161:CC163"/>
    <mergeCell ref="CD161:CD163"/>
    <mergeCell ref="CE161:CE163"/>
    <mergeCell ref="CF161:CF163"/>
    <mergeCell ref="CG161:CG163"/>
    <mergeCell ref="CH161:CH163"/>
    <mergeCell ref="CI161:CI163"/>
    <mergeCell ref="CJ161:CJ163"/>
    <mergeCell ref="CK161:CK163"/>
    <mergeCell ref="CK156:CK158"/>
    <mergeCell ref="CY156:CY158"/>
    <mergeCell ref="CZ156:CZ158"/>
    <mergeCell ref="DA156:DA158"/>
    <mergeCell ref="DB156:DB158"/>
    <mergeCell ref="DC156:DC158"/>
    <mergeCell ref="CL156:CL158"/>
    <mergeCell ref="CM156:CM159"/>
    <mergeCell ref="CN156:CN159"/>
    <mergeCell ref="CX161:CX163"/>
    <mergeCell ref="CY161:CY163"/>
    <mergeCell ref="T160:U160"/>
    <mergeCell ref="BX160:BY160"/>
    <mergeCell ref="T161:U161"/>
    <mergeCell ref="Y161:Y163"/>
    <mergeCell ref="Z161:Z163"/>
    <mergeCell ref="AA161:AA163"/>
    <mergeCell ref="AB161:AB163"/>
    <mergeCell ref="AC161:AC163"/>
    <mergeCell ref="AD161:AD163"/>
    <mergeCell ref="AE161:AE163"/>
    <mergeCell ref="AF161:AF163"/>
    <mergeCell ref="AG161:AG163"/>
    <mergeCell ref="AH161:AH163"/>
    <mergeCell ref="AI161:AI164"/>
    <mergeCell ref="AJ161:AJ164"/>
    <mergeCell ref="AQ161:AQ163"/>
    <mergeCell ref="BB161:BB164"/>
    <mergeCell ref="BX161:BY161"/>
    <mergeCell ref="AR161:AR163"/>
    <mergeCell ref="AS161:AS163"/>
    <mergeCell ref="AT161:AT163"/>
    <mergeCell ref="DA151:DA153"/>
    <mergeCell ref="DB151:DB153"/>
    <mergeCell ref="DC151:DC153"/>
    <mergeCell ref="DD151:DD153"/>
    <mergeCell ref="DE151:DE154"/>
    <mergeCell ref="CI151:CI153"/>
    <mergeCell ref="CJ151:CJ153"/>
    <mergeCell ref="CK151:CK154"/>
    <mergeCell ref="CL151:CL154"/>
    <mergeCell ref="DF156:DF159"/>
    <mergeCell ref="T157:U157"/>
    <mergeCell ref="BX157:BY157"/>
    <mergeCell ref="T158:U158"/>
    <mergeCell ref="BX158:BY158"/>
    <mergeCell ref="T159:U159"/>
    <mergeCell ref="BX159:BY159"/>
    <mergeCell ref="CX156:CX158"/>
    <mergeCell ref="AW156:AW158"/>
    <mergeCell ref="AX156:AX158"/>
    <mergeCell ref="AY156:AY158"/>
    <mergeCell ref="AZ156:AZ158"/>
    <mergeCell ref="BA156:BA159"/>
    <mergeCell ref="BB156:BB159"/>
    <mergeCell ref="CC156:CC158"/>
    <mergeCell ref="CD156:CD158"/>
    <mergeCell ref="CE156:CE158"/>
    <mergeCell ref="CW156:CW158"/>
    <mergeCell ref="CF156:CF158"/>
    <mergeCell ref="CG156:CG158"/>
    <mergeCell ref="CH156:CH158"/>
    <mergeCell ref="CI156:CI158"/>
    <mergeCell ref="CJ156:CJ158"/>
    <mergeCell ref="CU156:CU158"/>
    <mergeCell ref="CV156:CV158"/>
    <mergeCell ref="DD156:DD158"/>
    <mergeCell ref="DE156:DE159"/>
    <mergeCell ref="DF151:DF154"/>
    <mergeCell ref="Y156:Y158"/>
    <mergeCell ref="Z156:Z158"/>
    <mergeCell ref="AA156:AA158"/>
    <mergeCell ref="AB156:AB158"/>
    <mergeCell ref="AC156:AC158"/>
    <mergeCell ref="AD156:AD158"/>
    <mergeCell ref="AE156:AE158"/>
    <mergeCell ref="AF156:AF158"/>
    <mergeCell ref="AG156:AG158"/>
    <mergeCell ref="AH156:AH158"/>
    <mergeCell ref="AI156:AI159"/>
    <mergeCell ref="AJ156:AJ159"/>
    <mergeCell ref="AQ156:AQ158"/>
    <mergeCell ref="AR156:AR158"/>
    <mergeCell ref="AS156:AS158"/>
    <mergeCell ref="AT156:AT158"/>
    <mergeCell ref="AU156:AU158"/>
    <mergeCell ref="AV156:AV158"/>
    <mergeCell ref="AV151:AV153"/>
    <mergeCell ref="AW151:AW153"/>
    <mergeCell ref="AX151:AX153"/>
    <mergeCell ref="AY151:AY153"/>
    <mergeCell ref="AZ151:AZ153"/>
    <mergeCell ref="BA151:BA154"/>
    <mergeCell ref="BB151:BB154"/>
    <mergeCell ref="CC151:CC153"/>
    <mergeCell ref="CD151:CD153"/>
    <mergeCell ref="H137:J137"/>
    <mergeCell ref="Y140:AJ140"/>
    <mergeCell ref="CC140:CN140"/>
    <mergeCell ref="AZ144:BA144"/>
    <mergeCell ref="BC144:BD144"/>
    <mergeCell ref="DD144:DE144"/>
    <mergeCell ref="DA135:DA137"/>
    <mergeCell ref="DB135:DB137"/>
    <mergeCell ref="DC135:DC137"/>
    <mergeCell ref="DD135:DD137"/>
    <mergeCell ref="DG144:DH144"/>
    <mergeCell ref="X148:AK148"/>
    <mergeCell ref="AP148:BC148"/>
    <mergeCell ref="CB148:CO148"/>
    <mergeCell ref="CT148:DG148"/>
    <mergeCell ref="Y151:Y153"/>
    <mergeCell ref="Z151:Z153"/>
    <mergeCell ref="AA151:AA153"/>
    <mergeCell ref="AB151:AB153"/>
    <mergeCell ref="AC151:AC153"/>
    <mergeCell ref="AD151:AD153"/>
    <mergeCell ref="AE151:AE153"/>
    <mergeCell ref="AF151:AF153"/>
    <mergeCell ref="AG151:AG154"/>
    <mergeCell ref="AH151:AH154"/>
    <mergeCell ref="AI151:AI154"/>
    <mergeCell ref="AJ151:AJ154"/>
    <mergeCell ref="AQ151:AQ153"/>
    <mergeCell ref="CM151:CM154"/>
    <mergeCell ref="CN151:CN154"/>
    <mergeCell ref="CU151:CU153"/>
    <mergeCell ref="CV151:CV153"/>
    <mergeCell ref="AR151:AR153"/>
    <mergeCell ref="AS151:AS153"/>
    <mergeCell ref="AT151:AT153"/>
    <mergeCell ref="AU151:AU153"/>
    <mergeCell ref="CD135:CD137"/>
    <mergeCell ref="CE135:CE137"/>
    <mergeCell ref="CF135:CF137"/>
    <mergeCell ref="CG135:CG137"/>
    <mergeCell ref="CH135:CH137"/>
    <mergeCell ref="CI135:CI137"/>
    <mergeCell ref="CJ135:CJ137"/>
    <mergeCell ref="CK135:CK137"/>
    <mergeCell ref="CL135:CL137"/>
    <mergeCell ref="CM135:CM138"/>
    <mergeCell ref="CN135:CN138"/>
    <mergeCell ref="DE135:DE138"/>
    <mergeCell ref="DF135:DF138"/>
    <mergeCell ref="CU135:CU137"/>
    <mergeCell ref="CV135:CV137"/>
    <mergeCell ref="CW135:CW137"/>
    <mergeCell ref="CX135:CX137"/>
    <mergeCell ref="CY135:CY137"/>
    <mergeCell ref="CZ135:CZ137"/>
    <mergeCell ref="BL137:BN137"/>
    <mergeCell ref="CE151:CE153"/>
    <mergeCell ref="CF151:CF153"/>
    <mergeCell ref="CG151:CG153"/>
    <mergeCell ref="CH151:CH153"/>
    <mergeCell ref="CW151:CW153"/>
    <mergeCell ref="CX151:CX153"/>
    <mergeCell ref="CY151:CY153"/>
    <mergeCell ref="CZ151:CZ153"/>
    <mergeCell ref="DC130:DC132"/>
    <mergeCell ref="DD130:DD132"/>
    <mergeCell ref="DE130:DE133"/>
    <mergeCell ref="DF130:DF133"/>
    <mergeCell ref="Y135:Y137"/>
    <mergeCell ref="Z135:Z137"/>
    <mergeCell ref="AA135:AA137"/>
    <mergeCell ref="AB135:AB137"/>
    <mergeCell ref="AC135:AC137"/>
    <mergeCell ref="AD135:AD137"/>
    <mergeCell ref="AE135:AE137"/>
    <mergeCell ref="AF135:AF137"/>
    <mergeCell ref="AG135:AG137"/>
    <mergeCell ref="AH135:AH137"/>
    <mergeCell ref="AI135:AI138"/>
    <mergeCell ref="AJ135:AJ138"/>
    <mergeCell ref="AQ135:AQ137"/>
    <mergeCell ref="AR135:AR137"/>
    <mergeCell ref="AS135:AS137"/>
    <mergeCell ref="AT135:AT137"/>
    <mergeCell ref="AU135:AU137"/>
    <mergeCell ref="AV135:AV137"/>
    <mergeCell ref="AW135:AW137"/>
    <mergeCell ref="AX135:AX137"/>
    <mergeCell ref="AY135:AY137"/>
    <mergeCell ref="AZ135:AZ137"/>
    <mergeCell ref="BA135:BA138"/>
    <mergeCell ref="BB135:BB138"/>
    <mergeCell ref="CC135:CC137"/>
    <mergeCell ref="CF130:CF132"/>
    <mergeCell ref="CG130:CG132"/>
    <mergeCell ref="CH130:CH132"/>
    <mergeCell ref="CI130:CI132"/>
    <mergeCell ref="CJ130:CJ132"/>
    <mergeCell ref="CK130:CK132"/>
    <mergeCell ref="CL130:CL132"/>
    <mergeCell ref="CM130:CM133"/>
    <mergeCell ref="CN130:CN133"/>
    <mergeCell ref="CU130:CU132"/>
    <mergeCell ref="CV130:CV132"/>
    <mergeCell ref="CW130:CW132"/>
    <mergeCell ref="CX130:CX132"/>
    <mergeCell ref="CY130:CY132"/>
    <mergeCell ref="CZ130:CZ132"/>
    <mergeCell ref="DA130:DA132"/>
    <mergeCell ref="DB130:DB132"/>
    <mergeCell ref="CU125:CU127"/>
    <mergeCell ref="CV125:CV127"/>
    <mergeCell ref="CW125:CW127"/>
    <mergeCell ref="CL125:CL127"/>
    <mergeCell ref="CM125:CM128"/>
    <mergeCell ref="CN125:CN128"/>
    <mergeCell ref="T129:U129"/>
    <mergeCell ref="BX129:BY129"/>
    <mergeCell ref="Y130:Y132"/>
    <mergeCell ref="Z130:Z132"/>
    <mergeCell ref="AA130:AA132"/>
    <mergeCell ref="AB130:AB132"/>
    <mergeCell ref="AC130:AC132"/>
    <mergeCell ref="AD130:AD132"/>
    <mergeCell ref="AE130:AE132"/>
    <mergeCell ref="AF130:AF132"/>
    <mergeCell ref="AG130:AG132"/>
    <mergeCell ref="AH130:AH132"/>
    <mergeCell ref="AI130:AI133"/>
    <mergeCell ref="AJ130:AJ133"/>
    <mergeCell ref="AQ130:AQ132"/>
    <mergeCell ref="AR130:AR132"/>
    <mergeCell ref="AS130:AS132"/>
    <mergeCell ref="AT130:AT132"/>
    <mergeCell ref="AU130:AU132"/>
    <mergeCell ref="AV130:AV132"/>
    <mergeCell ref="AW130:AW132"/>
    <mergeCell ref="AX130:AX132"/>
    <mergeCell ref="AY130:AY132"/>
    <mergeCell ref="AZ130:AZ132"/>
    <mergeCell ref="BA130:BA133"/>
    <mergeCell ref="BB130:BB133"/>
    <mergeCell ref="CC130:CC132"/>
    <mergeCell ref="CD130:CD132"/>
    <mergeCell ref="CE130:CE132"/>
    <mergeCell ref="AU125:AU127"/>
    <mergeCell ref="AV125:AV127"/>
    <mergeCell ref="AW125:AW127"/>
    <mergeCell ref="CZ125:CZ127"/>
    <mergeCell ref="DA125:DA127"/>
    <mergeCell ref="DB125:DB127"/>
    <mergeCell ref="DC125:DC127"/>
    <mergeCell ref="DD125:DD127"/>
    <mergeCell ref="DE125:DE128"/>
    <mergeCell ref="DF125:DF128"/>
    <mergeCell ref="T126:U126"/>
    <mergeCell ref="BX126:BY126"/>
    <mergeCell ref="T127:U127"/>
    <mergeCell ref="BX127:BY127"/>
    <mergeCell ref="T128:U128"/>
    <mergeCell ref="BX128:BY128"/>
    <mergeCell ref="AX125:AX127"/>
    <mergeCell ref="AY125:AY127"/>
    <mergeCell ref="AZ125:AZ127"/>
    <mergeCell ref="BA125:BA128"/>
    <mergeCell ref="CC125:CC127"/>
    <mergeCell ref="CD125:CD127"/>
    <mergeCell ref="CE125:CE127"/>
    <mergeCell ref="CF125:CF127"/>
    <mergeCell ref="CG125:CG127"/>
    <mergeCell ref="CH125:CH127"/>
    <mergeCell ref="CI125:CI127"/>
    <mergeCell ref="CJ125:CJ127"/>
    <mergeCell ref="CK125:CK127"/>
    <mergeCell ref="CK120:CK122"/>
    <mergeCell ref="CY120:CY122"/>
    <mergeCell ref="CZ120:CZ122"/>
    <mergeCell ref="DA120:DA122"/>
    <mergeCell ref="DB120:DB122"/>
    <mergeCell ref="DC120:DC122"/>
    <mergeCell ref="CL120:CL122"/>
    <mergeCell ref="CM120:CM123"/>
    <mergeCell ref="CN120:CN123"/>
    <mergeCell ref="CX125:CX127"/>
    <mergeCell ref="CY125:CY127"/>
    <mergeCell ref="T124:U124"/>
    <mergeCell ref="BX124:BY124"/>
    <mergeCell ref="T125:U125"/>
    <mergeCell ref="Y125:Y127"/>
    <mergeCell ref="Z125:Z127"/>
    <mergeCell ref="AA125:AA127"/>
    <mergeCell ref="AB125:AB127"/>
    <mergeCell ref="AC125:AC127"/>
    <mergeCell ref="AD125:AD127"/>
    <mergeCell ref="AE125:AE127"/>
    <mergeCell ref="AF125:AF127"/>
    <mergeCell ref="AG125:AG127"/>
    <mergeCell ref="AH125:AH127"/>
    <mergeCell ref="AI125:AI128"/>
    <mergeCell ref="AJ125:AJ128"/>
    <mergeCell ref="AQ125:AQ127"/>
    <mergeCell ref="BB125:BB128"/>
    <mergeCell ref="BX125:BY125"/>
    <mergeCell ref="AR125:AR127"/>
    <mergeCell ref="AS125:AS127"/>
    <mergeCell ref="AT125:AT127"/>
    <mergeCell ref="DA115:DA117"/>
    <mergeCell ref="DB115:DB117"/>
    <mergeCell ref="DC115:DC117"/>
    <mergeCell ref="DD115:DD117"/>
    <mergeCell ref="DE115:DE118"/>
    <mergeCell ref="CI115:CI117"/>
    <mergeCell ref="CJ115:CJ117"/>
    <mergeCell ref="CK115:CK118"/>
    <mergeCell ref="CL115:CL118"/>
    <mergeCell ref="DF120:DF123"/>
    <mergeCell ref="T121:U121"/>
    <mergeCell ref="BX121:BY121"/>
    <mergeCell ref="T122:U122"/>
    <mergeCell ref="BX122:BY122"/>
    <mergeCell ref="T123:U123"/>
    <mergeCell ref="BX123:BY123"/>
    <mergeCell ref="CX120:CX122"/>
    <mergeCell ref="AW120:AW122"/>
    <mergeCell ref="AX120:AX122"/>
    <mergeCell ref="AY120:AY122"/>
    <mergeCell ref="AZ120:AZ122"/>
    <mergeCell ref="BA120:BA123"/>
    <mergeCell ref="BB120:BB123"/>
    <mergeCell ref="CC120:CC122"/>
    <mergeCell ref="CD120:CD122"/>
    <mergeCell ref="CE120:CE122"/>
    <mergeCell ref="CW120:CW122"/>
    <mergeCell ref="CF120:CF122"/>
    <mergeCell ref="CG120:CG122"/>
    <mergeCell ref="CH120:CH122"/>
    <mergeCell ref="CI120:CI122"/>
    <mergeCell ref="CJ120:CJ122"/>
    <mergeCell ref="CU120:CU122"/>
    <mergeCell ref="CV120:CV122"/>
    <mergeCell ref="DD120:DD122"/>
    <mergeCell ref="DE120:DE123"/>
    <mergeCell ref="DF115:DF118"/>
    <mergeCell ref="Y120:Y122"/>
    <mergeCell ref="Z120:Z122"/>
    <mergeCell ref="AA120:AA122"/>
    <mergeCell ref="AB120:AB122"/>
    <mergeCell ref="AC120:AC122"/>
    <mergeCell ref="AD120:AD122"/>
    <mergeCell ref="AE120:AE122"/>
    <mergeCell ref="AF120:AF122"/>
    <mergeCell ref="AG120:AG122"/>
    <mergeCell ref="AH120:AH122"/>
    <mergeCell ref="AI120:AI123"/>
    <mergeCell ref="AJ120:AJ123"/>
    <mergeCell ref="AQ120:AQ122"/>
    <mergeCell ref="AR120:AR122"/>
    <mergeCell ref="AS120:AS122"/>
    <mergeCell ref="AT120:AT122"/>
    <mergeCell ref="AU120:AU122"/>
    <mergeCell ref="AV120:AV122"/>
    <mergeCell ref="AV115:AV117"/>
    <mergeCell ref="AW115:AW117"/>
    <mergeCell ref="AX115:AX117"/>
    <mergeCell ref="AY115:AY117"/>
    <mergeCell ref="AZ115:AZ117"/>
    <mergeCell ref="BA115:BA118"/>
    <mergeCell ref="BB115:BB118"/>
    <mergeCell ref="CC115:CC117"/>
    <mergeCell ref="CD115:CD117"/>
    <mergeCell ref="H101:J101"/>
    <mergeCell ref="Y104:AJ104"/>
    <mergeCell ref="CC104:CN104"/>
    <mergeCell ref="AZ108:BA108"/>
    <mergeCell ref="BC108:BD108"/>
    <mergeCell ref="DD108:DE108"/>
    <mergeCell ref="DA99:DA101"/>
    <mergeCell ref="DB99:DB101"/>
    <mergeCell ref="DC99:DC101"/>
    <mergeCell ref="DD99:DD101"/>
    <mergeCell ref="DG108:DH108"/>
    <mergeCell ref="X112:AK112"/>
    <mergeCell ref="AP112:BC112"/>
    <mergeCell ref="CB112:CO112"/>
    <mergeCell ref="CT112:DG112"/>
    <mergeCell ref="Y115:Y117"/>
    <mergeCell ref="Z115:Z117"/>
    <mergeCell ref="AA115:AA117"/>
    <mergeCell ref="AB115:AB117"/>
    <mergeCell ref="AC115:AC117"/>
    <mergeCell ref="AD115:AD117"/>
    <mergeCell ref="AE115:AE117"/>
    <mergeCell ref="AF115:AF117"/>
    <mergeCell ref="AG115:AG118"/>
    <mergeCell ref="AH115:AH118"/>
    <mergeCell ref="AI115:AI118"/>
    <mergeCell ref="AJ115:AJ118"/>
    <mergeCell ref="AQ115:AQ117"/>
    <mergeCell ref="CM115:CM118"/>
    <mergeCell ref="CN115:CN118"/>
    <mergeCell ref="CU115:CU117"/>
    <mergeCell ref="CV115:CV117"/>
    <mergeCell ref="AR115:AR117"/>
    <mergeCell ref="AS115:AS117"/>
    <mergeCell ref="AT115:AT117"/>
    <mergeCell ref="AU115:AU117"/>
    <mergeCell ref="CD99:CD101"/>
    <mergeCell ref="CE99:CE101"/>
    <mergeCell ref="CF99:CF101"/>
    <mergeCell ref="CG99:CG101"/>
    <mergeCell ref="CH99:CH101"/>
    <mergeCell ref="CI99:CI101"/>
    <mergeCell ref="CJ99:CJ101"/>
    <mergeCell ref="CK99:CK101"/>
    <mergeCell ref="CL99:CL101"/>
    <mergeCell ref="CM99:CM102"/>
    <mergeCell ref="CN99:CN102"/>
    <mergeCell ref="DE99:DE102"/>
    <mergeCell ref="DF99:DF102"/>
    <mergeCell ref="CU99:CU101"/>
    <mergeCell ref="CV99:CV101"/>
    <mergeCell ref="CW99:CW101"/>
    <mergeCell ref="CX99:CX101"/>
    <mergeCell ref="CY99:CY101"/>
    <mergeCell ref="CZ99:CZ101"/>
    <mergeCell ref="BL101:BN101"/>
    <mergeCell ref="CE115:CE117"/>
    <mergeCell ref="CF115:CF117"/>
    <mergeCell ref="CG115:CG117"/>
    <mergeCell ref="CH115:CH117"/>
    <mergeCell ref="CW115:CW117"/>
    <mergeCell ref="CX115:CX117"/>
    <mergeCell ref="CY115:CY117"/>
    <mergeCell ref="CZ115:CZ117"/>
    <mergeCell ref="DC94:DC96"/>
    <mergeCell ref="DD94:DD96"/>
    <mergeCell ref="DE94:DE97"/>
    <mergeCell ref="DF94:DF97"/>
    <mergeCell ref="Y99:Y101"/>
    <mergeCell ref="Z99:Z101"/>
    <mergeCell ref="AA99:AA101"/>
    <mergeCell ref="AB99:AB101"/>
    <mergeCell ref="AC99:AC101"/>
    <mergeCell ref="AD99:AD101"/>
    <mergeCell ref="AE99:AE101"/>
    <mergeCell ref="AF99:AF101"/>
    <mergeCell ref="AG99:AG101"/>
    <mergeCell ref="AH99:AH101"/>
    <mergeCell ref="AI99:AI102"/>
    <mergeCell ref="AJ99:AJ102"/>
    <mergeCell ref="AQ99:AQ101"/>
    <mergeCell ref="AR99:AR101"/>
    <mergeCell ref="AS99:AS101"/>
    <mergeCell ref="AT99:AT101"/>
    <mergeCell ref="AU99:AU101"/>
    <mergeCell ref="AV99:AV101"/>
    <mergeCell ref="AW99:AW101"/>
    <mergeCell ref="AX99:AX101"/>
    <mergeCell ref="AY99:AY101"/>
    <mergeCell ref="AZ99:AZ101"/>
    <mergeCell ref="BA99:BA102"/>
    <mergeCell ref="BB99:BB102"/>
    <mergeCell ref="CC99:CC101"/>
    <mergeCell ref="CF94:CF96"/>
    <mergeCell ref="CG94:CG96"/>
    <mergeCell ref="CH94:CH96"/>
    <mergeCell ref="CI94:CI96"/>
    <mergeCell ref="CJ94:CJ96"/>
    <mergeCell ref="CK94:CK96"/>
    <mergeCell ref="CL94:CL96"/>
    <mergeCell ref="CM94:CM97"/>
    <mergeCell ref="CN94:CN97"/>
    <mergeCell ref="CU94:CU96"/>
    <mergeCell ref="CV94:CV96"/>
    <mergeCell ref="CW94:CW96"/>
    <mergeCell ref="CX94:CX96"/>
    <mergeCell ref="CY94:CY96"/>
    <mergeCell ref="CZ94:CZ96"/>
    <mergeCell ref="DA94:DA96"/>
    <mergeCell ref="DB94:DB96"/>
    <mergeCell ref="CU89:CU91"/>
    <mergeCell ref="CV89:CV91"/>
    <mergeCell ref="CW89:CW91"/>
    <mergeCell ref="CL89:CL91"/>
    <mergeCell ref="CM89:CM92"/>
    <mergeCell ref="CN89:CN92"/>
    <mergeCell ref="T93:U93"/>
    <mergeCell ref="BX93:BY93"/>
    <mergeCell ref="Y94:Y96"/>
    <mergeCell ref="Z94:Z96"/>
    <mergeCell ref="AA94:AA96"/>
    <mergeCell ref="AB94:AB96"/>
    <mergeCell ref="AC94:AC96"/>
    <mergeCell ref="AD94:AD96"/>
    <mergeCell ref="AE94:AE96"/>
    <mergeCell ref="AF94:AF96"/>
    <mergeCell ref="AG94:AG96"/>
    <mergeCell ref="AH94:AH96"/>
    <mergeCell ref="AI94:AI97"/>
    <mergeCell ref="AJ94:AJ97"/>
    <mergeCell ref="AQ94:AQ96"/>
    <mergeCell ref="AR94:AR96"/>
    <mergeCell ref="AS94:AS96"/>
    <mergeCell ref="AT94:AT96"/>
    <mergeCell ref="AU94:AU96"/>
    <mergeCell ref="AV94:AV96"/>
    <mergeCell ref="AW94:AW96"/>
    <mergeCell ref="AX94:AX96"/>
    <mergeCell ref="AY94:AY96"/>
    <mergeCell ref="AZ94:AZ96"/>
    <mergeCell ref="BA94:BA97"/>
    <mergeCell ref="BB94:BB97"/>
    <mergeCell ref="CC94:CC96"/>
    <mergeCell ref="CD94:CD96"/>
    <mergeCell ref="CE94:CE96"/>
    <mergeCell ref="AU89:AU91"/>
    <mergeCell ref="AV89:AV91"/>
    <mergeCell ref="AW89:AW91"/>
    <mergeCell ref="CZ89:CZ91"/>
    <mergeCell ref="DA89:DA91"/>
    <mergeCell ref="DB89:DB91"/>
    <mergeCell ref="DC89:DC91"/>
    <mergeCell ref="DD89:DD91"/>
    <mergeCell ref="DE89:DE92"/>
    <mergeCell ref="DF89:DF92"/>
    <mergeCell ref="T90:U90"/>
    <mergeCell ref="BX90:BY90"/>
    <mergeCell ref="T91:U91"/>
    <mergeCell ref="BX91:BY91"/>
    <mergeCell ref="T92:U92"/>
    <mergeCell ref="BX92:BY92"/>
    <mergeCell ref="AX89:AX91"/>
    <mergeCell ref="AY89:AY91"/>
    <mergeCell ref="AZ89:AZ91"/>
    <mergeCell ref="BA89:BA92"/>
    <mergeCell ref="CC89:CC91"/>
    <mergeCell ref="CD89:CD91"/>
    <mergeCell ref="CE89:CE91"/>
    <mergeCell ref="CF89:CF91"/>
    <mergeCell ref="CG89:CG91"/>
    <mergeCell ref="CH89:CH91"/>
    <mergeCell ref="CI89:CI91"/>
    <mergeCell ref="CJ89:CJ91"/>
    <mergeCell ref="CK89:CK91"/>
    <mergeCell ref="CK84:CK86"/>
    <mergeCell ref="CY84:CY86"/>
    <mergeCell ref="CZ84:CZ86"/>
    <mergeCell ref="DA84:DA86"/>
    <mergeCell ref="DB84:DB86"/>
    <mergeCell ref="DC84:DC86"/>
    <mergeCell ref="CL84:CL86"/>
    <mergeCell ref="CM84:CM87"/>
    <mergeCell ref="CN84:CN87"/>
    <mergeCell ref="CX89:CX91"/>
    <mergeCell ref="CY89:CY91"/>
    <mergeCell ref="T88:U88"/>
    <mergeCell ref="BX88:BY88"/>
    <mergeCell ref="T89:U89"/>
    <mergeCell ref="Y89:Y91"/>
    <mergeCell ref="Z89:Z91"/>
    <mergeCell ref="AA89:AA91"/>
    <mergeCell ref="AB89:AB91"/>
    <mergeCell ref="AC89:AC91"/>
    <mergeCell ref="AD89:AD91"/>
    <mergeCell ref="AE89:AE91"/>
    <mergeCell ref="AF89:AF91"/>
    <mergeCell ref="AG89:AG91"/>
    <mergeCell ref="AH89:AH91"/>
    <mergeCell ref="AI89:AI92"/>
    <mergeCell ref="AJ89:AJ92"/>
    <mergeCell ref="AQ89:AQ91"/>
    <mergeCell ref="BB89:BB92"/>
    <mergeCell ref="BX89:BY89"/>
    <mergeCell ref="AR89:AR91"/>
    <mergeCell ref="AS89:AS91"/>
    <mergeCell ref="AT89:AT91"/>
    <mergeCell ref="DA79:DA81"/>
    <mergeCell ref="DB79:DB81"/>
    <mergeCell ref="DC79:DC81"/>
    <mergeCell ref="DD79:DD81"/>
    <mergeCell ref="DE79:DE82"/>
    <mergeCell ref="CI79:CI81"/>
    <mergeCell ref="CJ79:CJ81"/>
    <mergeCell ref="CK79:CK82"/>
    <mergeCell ref="CL79:CL82"/>
    <mergeCell ref="DF84:DF87"/>
    <mergeCell ref="T85:U85"/>
    <mergeCell ref="BX85:BY85"/>
    <mergeCell ref="T86:U86"/>
    <mergeCell ref="BX86:BY86"/>
    <mergeCell ref="T87:U87"/>
    <mergeCell ref="BX87:BY87"/>
    <mergeCell ref="CX84:CX86"/>
    <mergeCell ref="AW84:AW86"/>
    <mergeCell ref="AX84:AX86"/>
    <mergeCell ref="AY84:AY86"/>
    <mergeCell ref="AZ84:AZ86"/>
    <mergeCell ref="BA84:BA87"/>
    <mergeCell ref="BB84:BB87"/>
    <mergeCell ref="CC84:CC86"/>
    <mergeCell ref="CD84:CD86"/>
    <mergeCell ref="CE84:CE86"/>
    <mergeCell ref="CW84:CW86"/>
    <mergeCell ref="CF84:CF86"/>
    <mergeCell ref="CG84:CG86"/>
    <mergeCell ref="CH84:CH86"/>
    <mergeCell ref="CI84:CI86"/>
    <mergeCell ref="CJ84:CJ86"/>
    <mergeCell ref="CU84:CU86"/>
    <mergeCell ref="CV84:CV86"/>
    <mergeCell ref="DD84:DD86"/>
    <mergeCell ref="DE84:DE87"/>
    <mergeCell ref="DF79:DF82"/>
    <mergeCell ref="Y84:Y86"/>
    <mergeCell ref="Z84:Z86"/>
    <mergeCell ref="AA84:AA86"/>
    <mergeCell ref="AB84:AB86"/>
    <mergeCell ref="AC84:AC86"/>
    <mergeCell ref="AD84:AD86"/>
    <mergeCell ref="AE84:AE86"/>
    <mergeCell ref="AF84:AF86"/>
    <mergeCell ref="AG84:AG86"/>
    <mergeCell ref="AH84:AH86"/>
    <mergeCell ref="AI84:AI87"/>
    <mergeCell ref="AJ84:AJ87"/>
    <mergeCell ref="AQ84:AQ86"/>
    <mergeCell ref="AR84:AR86"/>
    <mergeCell ref="AS84:AS86"/>
    <mergeCell ref="AT84:AT86"/>
    <mergeCell ref="AU84:AU86"/>
    <mergeCell ref="AV84:AV86"/>
    <mergeCell ref="AV79:AV81"/>
    <mergeCell ref="AW79:AW81"/>
    <mergeCell ref="AX79:AX81"/>
    <mergeCell ref="AY79:AY81"/>
    <mergeCell ref="AZ79:AZ81"/>
    <mergeCell ref="BA79:BA82"/>
    <mergeCell ref="BB79:BB82"/>
    <mergeCell ref="CC79:CC81"/>
    <mergeCell ref="CD79:CD81"/>
    <mergeCell ref="H65:J65"/>
    <mergeCell ref="Y68:AJ68"/>
    <mergeCell ref="CC68:CN68"/>
    <mergeCell ref="AZ72:BA72"/>
    <mergeCell ref="BC72:BD72"/>
    <mergeCell ref="DD72:DE72"/>
    <mergeCell ref="DA63:DA65"/>
    <mergeCell ref="DB63:DB65"/>
    <mergeCell ref="DC63:DC65"/>
    <mergeCell ref="DD63:DD65"/>
    <mergeCell ref="DG72:DH72"/>
    <mergeCell ref="X76:AK76"/>
    <mergeCell ref="AP76:BC76"/>
    <mergeCell ref="CB76:CO76"/>
    <mergeCell ref="CT76:DG76"/>
    <mergeCell ref="Y79:Y81"/>
    <mergeCell ref="Z79:Z81"/>
    <mergeCell ref="AA79:AA81"/>
    <mergeCell ref="AB79:AB81"/>
    <mergeCell ref="AC79:AC81"/>
    <mergeCell ref="AD79:AD81"/>
    <mergeCell ref="AE79:AE81"/>
    <mergeCell ref="AF79:AF81"/>
    <mergeCell ref="AG79:AG82"/>
    <mergeCell ref="AH79:AH82"/>
    <mergeCell ref="AI79:AI82"/>
    <mergeCell ref="AJ79:AJ82"/>
    <mergeCell ref="AQ79:AQ81"/>
    <mergeCell ref="CM79:CM82"/>
    <mergeCell ref="CN79:CN82"/>
    <mergeCell ref="CU79:CU81"/>
    <mergeCell ref="CV79:CV81"/>
    <mergeCell ref="AR79:AR81"/>
    <mergeCell ref="AS79:AS81"/>
    <mergeCell ref="AT79:AT81"/>
    <mergeCell ref="AU79:AU81"/>
    <mergeCell ref="CD63:CD65"/>
    <mergeCell ref="CE63:CE65"/>
    <mergeCell ref="CF63:CF65"/>
    <mergeCell ref="CG63:CG65"/>
    <mergeCell ref="CH63:CH65"/>
    <mergeCell ref="CI63:CI65"/>
    <mergeCell ref="CJ63:CJ65"/>
    <mergeCell ref="CK63:CK65"/>
    <mergeCell ref="CL63:CL65"/>
    <mergeCell ref="CM63:CM66"/>
    <mergeCell ref="CN63:CN66"/>
    <mergeCell ref="DE63:DE66"/>
    <mergeCell ref="DF63:DF66"/>
    <mergeCell ref="CU63:CU65"/>
    <mergeCell ref="CV63:CV65"/>
    <mergeCell ref="CW63:CW65"/>
    <mergeCell ref="CX63:CX65"/>
    <mergeCell ref="CY63:CY65"/>
    <mergeCell ref="CZ63:CZ65"/>
    <mergeCell ref="BL65:BN65"/>
    <mergeCell ref="CE79:CE81"/>
    <mergeCell ref="CF79:CF81"/>
    <mergeCell ref="CG79:CG81"/>
    <mergeCell ref="CH79:CH81"/>
    <mergeCell ref="CW79:CW81"/>
    <mergeCell ref="CX79:CX81"/>
    <mergeCell ref="CY79:CY81"/>
    <mergeCell ref="CZ79:CZ81"/>
    <mergeCell ref="DC58:DC60"/>
    <mergeCell ref="DD58:DD60"/>
    <mergeCell ref="DE58:DE61"/>
    <mergeCell ref="DF58:DF61"/>
    <mergeCell ref="Y63:Y65"/>
    <mergeCell ref="Z63:Z65"/>
    <mergeCell ref="AA63:AA65"/>
    <mergeCell ref="AB63:AB65"/>
    <mergeCell ref="AC63:AC65"/>
    <mergeCell ref="AD63:AD65"/>
    <mergeCell ref="AE63:AE65"/>
    <mergeCell ref="AF63:AF65"/>
    <mergeCell ref="AG63:AG65"/>
    <mergeCell ref="AH63:AH65"/>
    <mergeCell ref="AI63:AI66"/>
    <mergeCell ref="AJ63:AJ66"/>
    <mergeCell ref="AQ63:AQ65"/>
    <mergeCell ref="AR63:AR65"/>
    <mergeCell ref="AS63:AS65"/>
    <mergeCell ref="AT63:AT65"/>
    <mergeCell ref="AU63:AU65"/>
    <mergeCell ref="AV63:AV65"/>
    <mergeCell ref="AW63:AW65"/>
    <mergeCell ref="AX63:AX65"/>
    <mergeCell ref="AY63:AY65"/>
    <mergeCell ref="AZ63:AZ65"/>
    <mergeCell ref="BA63:BA66"/>
    <mergeCell ref="BB63:BB66"/>
    <mergeCell ref="CC63:CC65"/>
    <mergeCell ref="CF58:CF60"/>
    <mergeCell ref="CG58:CG60"/>
    <mergeCell ref="CH58:CH60"/>
    <mergeCell ref="CI58:CI60"/>
    <mergeCell ref="CJ58:CJ60"/>
    <mergeCell ref="CK58:CK60"/>
    <mergeCell ref="CL58:CL60"/>
    <mergeCell ref="CM58:CM61"/>
    <mergeCell ref="CN58:CN61"/>
    <mergeCell ref="CU58:CU60"/>
    <mergeCell ref="CV58:CV60"/>
    <mergeCell ref="CW58:CW60"/>
    <mergeCell ref="CX58:CX60"/>
    <mergeCell ref="CY58:CY60"/>
    <mergeCell ref="CZ58:CZ60"/>
    <mergeCell ref="DA58:DA60"/>
    <mergeCell ref="DB58:DB60"/>
    <mergeCell ref="CU53:CU55"/>
    <mergeCell ref="CV53:CV55"/>
    <mergeCell ref="CW53:CW55"/>
    <mergeCell ref="CL53:CL55"/>
    <mergeCell ref="CM53:CM56"/>
    <mergeCell ref="CN53:CN56"/>
    <mergeCell ref="T57:U57"/>
    <mergeCell ref="BX57:BY57"/>
    <mergeCell ref="Y58:Y60"/>
    <mergeCell ref="Z58:Z60"/>
    <mergeCell ref="AA58:AA60"/>
    <mergeCell ref="AB58:AB60"/>
    <mergeCell ref="AC58:AC60"/>
    <mergeCell ref="AD58:AD60"/>
    <mergeCell ref="AE58:AE60"/>
    <mergeCell ref="AF58:AF60"/>
    <mergeCell ref="AG58:AG60"/>
    <mergeCell ref="AH58:AH60"/>
    <mergeCell ref="AI58:AI61"/>
    <mergeCell ref="AJ58:AJ61"/>
    <mergeCell ref="AQ58:AQ60"/>
    <mergeCell ref="AR58:AR60"/>
    <mergeCell ref="AS58:AS60"/>
    <mergeCell ref="AT58:AT60"/>
    <mergeCell ref="AU58:AU60"/>
    <mergeCell ref="AV58:AV60"/>
    <mergeCell ref="AW58:AW60"/>
    <mergeCell ref="AX58:AX60"/>
    <mergeCell ref="AY58:AY60"/>
    <mergeCell ref="AZ58:AZ60"/>
    <mergeCell ref="BA58:BA61"/>
    <mergeCell ref="BB58:BB61"/>
    <mergeCell ref="CC58:CC60"/>
    <mergeCell ref="CD58:CD60"/>
    <mergeCell ref="CE58:CE60"/>
    <mergeCell ref="AU53:AU55"/>
    <mergeCell ref="AV53:AV55"/>
    <mergeCell ref="AW53:AW55"/>
    <mergeCell ref="CZ53:CZ55"/>
    <mergeCell ref="DA53:DA55"/>
    <mergeCell ref="DB53:DB55"/>
    <mergeCell ref="DC53:DC55"/>
    <mergeCell ref="DD53:DD55"/>
    <mergeCell ref="DE53:DE56"/>
    <mergeCell ref="DF53:DF56"/>
    <mergeCell ref="T54:U54"/>
    <mergeCell ref="BX54:BY54"/>
    <mergeCell ref="T55:U55"/>
    <mergeCell ref="BX55:BY55"/>
    <mergeCell ref="T56:U56"/>
    <mergeCell ref="BX56:BY56"/>
    <mergeCell ref="AX53:AX55"/>
    <mergeCell ref="AY53:AY55"/>
    <mergeCell ref="AZ53:AZ55"/>
    <mergeCell ref="BA53:BA56"/>
    <mergeCell ref="CC53:CC55"/>
    <mergeCell ref="CD53:CD55"/>
    <mergeCell ref="CE53:CE55"/>
    <mergeCell ref="CF53:CF55"/>
    <mergeCell ref="CG53:CG55"/>
    <mergeCell ref="CH53:CH55"/>
    <mergeCell ref="CI53:CI55"/>
    <mergeCell ref="CJ53:CJ55"/>
    <mergeCell ref="CK53:CK55"/>
    <mergeCell ref="CK48:CK50"/>
    <mergeCell ref="CY48:CY50"/>
    <mergeCell ref="CZ48:CZ50"/>
    <mergeCell ref="DA48:DA50"/>
    <mergeCell ref="DB48:DB50"/>
    <mergeCell ref="DC48:DC50"/>
    <mergeCell ref="CL48:CL50"/>
    <mergeCell ref="CM48:CM51"/>
    <mergeCell ref="CN48:CN51"/>
    <mergeCell ref="CX53:CX55"/>
    <mergeCell ref="CY53:CY55"/>
    <mergeCell ref="T52:U52"/>
    <mergeCell ref="BX52:BY52"/>
    <mergeCell ref="T53:U53"/>
    <mergeCell ref="Y53:Y55"/>
    <mergeCell ref="Z53:Z55"/>
    <mergeCell ref="AA53:AA55"/>
    <mergeCell ref="AB53:AB55"/>
    <mergeCell ref="AC53:AC55"/>
    <mergeCell ref="AD53:AD55"/>
    <mergeCell ref="AE53:AE55"/>
    <mergeCell ref="AF53:AF55"/>
    <mergeCell ref="AG53:AG55"/>
    <mergeCell ref="AH53:AH55"/>
    <mergeCell ref="AI53:AI56"/>
    <mergeCell ref="AJ53:AJ56"/>
    <mergeCell ref="AQ53:AQ55"/>
    <mergeCell ref="BB53:BB56"/>
    <mergeCell ref="BX53:BY53"/>
    <mergeCell ref="AR53:AR55"/>
    <mergeCell ref="AS53:AS55"/>
    <mergeCell ref="AT53:AT55"/>
    <mergeCell ref="DA43:DA45"/>
    <mergeCell ref="DB43:DB45"/>
    <mergeCell ref="DC43:DC45"/>
    <mergeCell ref="DD43:DD45"/>
    <mergeCell ref="DE43:DE46"/>
    <mergeCell ref="CI43:CI45"/>
    <mergeCell ref="CJ43:CJ45"/>
    <mergeCell ref="CK43:CK46"/>
    <mergeCell ref="CL43:CL46"/>
    <mergeCell ref="DF48:DF51"/>
    <mergeCell ref="T49:U49"/>
    <mergeCell ref="BX49:BY49"/>
    <mergeCell ref="T50:U50"/>
    <mergeCell ref="BX50:BY50"/>
    <mergeCell ref="T51:U51"/>
    <mergeCell ref="BX51:BY51"/>
    <mergeCell ref="CX48:CX50"/>
    <mergeCell ref="AW48:AW50"/>
    <mergeCell ref="AX48:AX50"/>
    <mergeCell ref="AY48:AY50"/>
    <mergeCell ref="AZ48:AZ50"/>
    <mergeCell ref="BA48:BA51"/>
    <mergeCell ref="BB48:BB51"/>
    <mergeCell ref="CC48:CC50"/>
    <mergeCell ref="CD48:CD50"/>
    <mergeCell ref="CE48:CE50"/>
    <mergeCell ref="CW48:CW50"/>
    <mergeCell ref="CF48:CF50"/>
    <mergeCell ref="CG48:CG50"/>
    <mergeCell ref="CH48:CH50"/>
    <mergeCell ref="CI48:CI50"/>
    <mergeCell ref="CJ48:CJ50"/>
    <mergeCell ref="CU48:CU50"/>
    <mergeCell ref="CV48:CV50"/>
    <mergeCell ref="DD48:DD50"/>
    <mergeCell ref="DE48:DE51"/>
    <mergeCell ref="DF43:DF46"/>
    <mergeCell ref="Y48:Y50"/>
    <mergeCell ref="Z48:Z50"/>
    <mergeCell ref="AA48:AA50"/>
    <mergeCell ref="AB48:AB50"/>
    <mergeCell ref="AC48:AC50"/>
    <mergeCell ref="AD48:AD50"/>
    <mergeCell ref="AE48:AE50"/>
    <mergeCell ref="AF48:AF50"/>
    <mergeCell ref="AG48:AG50"/>
    <mergeCell ref="AH48:AH50"/>
    <mergeCell ref="AI48:AI51"/>
    <mergeCell ref="AJ48:AJ51"/>
    <mergeCell ref="AQ48:AQ50"/>
    <mergeCell ref="AR48:AR50"/>
    <mergeCell ref="AS48:AS50"/>
    <mergeCell ref="AT48:AT50"/>
    <mergeCell ref="AU48:AU50"/>
    <mergeCell ref="AV48:AV50"/>
    <mergeCell ref="AV43:AV45"/>
    <mergeCell ref="AW43:AW45"/>
    <mergeCell ref="AX43:AX45"/>
    <mergeCell ref="AY43:AY45"/>
    <mergeCell ref="AZ43:AZ45"/>
    <mergeCell ref="BA43:BA46"/>
    <mergeCell ref="BB43:BB46"/>
    <mergeCell ref="CC43:CC45"/>
    <mergeCell ref="CD43:CD45"/>
    <mergeCell ref="H29:J29"/>
    <mergeCell ref="Y32:AJ32"/>
    <mergeCell ref="CC32:CN32"/>
    <mergeCell ref="AZ36:BA36"/>
    <mergeCell ref="BC36:BD36"/>
    <mergeCell ref="DD36:DE36"/>
    <mergeCell ref="DA27:DA29"/>
    <mergeCell ref="DB27:DB29"/>
    <mergeCell ref="DC27:DC29"/>
    <mergeCell ref="DD27:DD29"/>
    <mergeCell ref="DG36:DH36"/>
    <mergeCell ref="X40:AK40"/>
    <mergeCell ref="AP40:BC40"/>
    <mergeCell ref="CB40:CO40"/>
    <mergeCell ref="CT40:DG40"/>
    <mergeCell ref="Y43:Y45"/>
    <mergeCell ref="Z43:Z45"/>
    <mergeCell ref="AA43:AA45"/>
    <mergeCell ref="AB43:AB45"/>
    <mergeCell ref="AC43:AC45"/>
    <mergeCell ref="AD43:AD45"/>
    <mergeCell ref="AE43:AE45"/>
    <mergeCell ref="AF43:AF45"/>
    <mergeCell ref="AG43:AG46"/>
    <mergeCell ref="AH43:AH46"/>
    <mergeCell ref="AI43:AI46"/>
    <mergeCell ref="AJ43:AJ46"/>
    <mergeCell ref="AQ43:AQ45"/>
    <mergeCell ref="CM43:CM46"/>
    <mergeCell ref="CN43:CN46"/>
    <mergeCell ref="CU43:CU45"/>
    <mergeCell ref="CV43:CV45"/>
    <mergeCell ref="AR43:AR45"/>
    <mergeCell ref="AS43:AS45"/>
    <mergeCell ref="AT43:AT45"/>
    <mergeCell ref="AU43:AU45"/>
    <mergeCell ref="CD27:CD29"/>
    <mergeCell ref="CE27:CE29"/>
    <mergeCell ref="CF27:CF29"/>
    <mergeCell ref="CG27:CG29"/>
    <mergeCell ref="CH27:CH29"/>
    <mergeCell ref="CI27:CI29"/>
    <mergeCell ref="CJ27:CJ29"/>
    <mergeCell ref="CK27:CK29"/>
    <mergeCell ref="CL27:CL29"/>
    <mergeCell ref="CM27:CM30"/>
    <mergeCell ref="CN27:CN30"/>
    <mergeCell ref="DE27:DE30"/>
    <mergeCell ref="DF27:DF30"/>
    <mergeCell ref="CU27:CU29"/>
    <mergeCell ref="CV27:CV29"/>
    <mergeCell ref="CW27:CW29"/>
    <mergeCell ref="CX27:CX29"/>
    <mergeCell ref="CY27:CY29"/>
    <mergeCell ref="CZ27:CZ29"/>
    <mergeCell ref="BL29:BN29"/>
    <mergeCell ref="CE43:CE45"/>
    <mergeCell ref="CF43:CF45"/>
    <mergeCell ref="CG43:CG45"/>
    <mergeCell ref="CH43:CH45"/>
    <mergeCell ref="CW43:CW45"/>
    <mergeCell ref="CX43:CX45"/>
    <mergeCell ref="CY43:CY45"/>
    <mergeCell ref="CZ43:CZ45"/>
    <mergeCell ref="CZ22:CZ24"/>
    <mergeCell ref="DA22:DA24"/>
    <mergeCell ref="DB22:DB24"/>
    <mergeCell ref="DC22:DC24"/>
    <mergeCell ref="DD22:DD24"/>
    <mergeCell ref="DE22:DE25"/>
    <mergeCell ref="DF22:DF25"/>
    <mergeCell ref="Y27:Y29"/>
    <mergeCell ref="Z27:Z29"/>
    <mergeCell ref="AA27:AA29"/>
    <mergeCell ref="AB27:AB29"/>
    <mergeCell ref="AC27:AC29"/>
    <mergeCell ref="AD27:AD29"/>
    <mergeCell ref="AE27:AE29"/>
    <mergeCell ref="AF27:AF29"/>
    <mergeCell ref="AG27:AG29"/>
    <mergeCell ref="AH27:AH29"/>
    <mergeCell ref="AI27:AI30"/>
    <mergeCell ref="AJ27:AJ30"/>
    <mergeCell ref="AQ27:AQ29"/>
    <mergeCell ref="AR27:AR29"/>
    <mergeCell ref="AS27:AS29"/>
    <mergeCell ref="AT27:AT29"/>
    <mergeCell ref="AU27:AU29"/>
    <mergeCell ref="AV27:AV29"/>
    <mergeCell ref="AW27:AW29"/>
    <mergeCell ref="AX27:AX29"/>
    <mergeCell ref="AY27:AY29"/>
    <mergeCell ref="AZ27:AZ29"/>
    <mergeCell ref="BA27:BA30"/>
    <mergeCell ref="BB27:BB30"/>
    <mergeCell ref="CC27:CC29"/>
    <mergeCell ref="CC22:CC24"/>
    <mergeCell ref="CD22:CD24"/>
    <mergeCell ref="CE22:CE24"/>
    <mergeCell ref="CF22:CF24"/>
    <mergeCell ref="CG22:CG24"/>
    <mergeCell ref="CH22:CH24"/>
    <mergeCell ref="CI22:CI24"/>
    <mergeCell ref="CJ22:CJ24"/>
    <mergeCell ref="CK22:CK24"/>
    <mergeCell ref="CL22:CL24"/>
    <mergeCell ref="CM22:CM25"/>
    <mergeCell ref="CN22:CN25"/>
    <mergeCell ref="CU22:CU24"/>
    <mergeCell ref="CV22:CV24"/>
    <mergeCell ref="CW22:CW24"/>
    <mergeCell ref="CX22:CX24"/>
    <mergeCell ref="CY22:CY24"/>
    <mergeCell ref="T21:U21"/>
    <mergeCell ref="BX21:BY21"/>
    <mergeCell ref="Y22:Y24"/>
    <mergeCell ref="Z22:Z24"/>
    <mergeCell ref="AA22:AA24"/>
    <mergeCell ref="AB22:AB24"/>
    <mergeCell ref="AC22:AC24"/>
    <mergeCell ref="AD22:AD24"/>
    <mergeCell ref="AE22:AE24"/>
    <mergeCell ref="AF22:AF24"/>
    <mergeCell ref="AG22:AG24"/>
    <mergeCell ref="AH22:AH24"/>
    <mergeCell ref="AI22:AI25"/>
    <mergeCell ref="AJ22:AJ25"/>
    <mergeCell ref="AQ22:AQ24"/>
    <mergeCell ref="AR22:AR24"/>
    <mergeCell ref="AS22:AS24"/>
    <mergeCell ref="AT22:AT24"/>
    <mergeCell ref="AU22:AU24"/>
    <mergeCell ref="AV22:AV24"/>
    <mergeCell ref="AW22:AW24"/>
    <mergeCell ref="AX22:AX24"/>
    <mergeCell ref="AY22:AY24"/>
    <mergeCell ref="AZ22:AZ24"/>
    <mergeCell ref="BA22:BA25"/>
    <mergeCell ref="BB22:BB25"/>
    <mergeCell ref="CZ17:CZ19"/>
    <mergeCell ref="DA17:DA19"/>
    <mergeCell ref="DB17:DB19"/>
    <mergeCell ref="DC17:DC19"/>
    <mergeCell ref="DD17:DD19"/>
    <mergeCell ref="DE17:DE20"/>
    <mergeCell ref="DF17:DF20"/>
    <mergeCell ref="T18:U18"/>
    <mergeCell ref="BX18:BY18"/>
    <mergeCell ref="T19:U19"/>
    <mergeCell ref="BX19:BY19"/>
    <mergeCell ref="T20:U20"/>
    <mergeCell ref="BX20:BY20"/>
    <mergeCell ref="AX17:AX19"/>
    <mergeCell ref="AY17:AY19"/>
    <mergeCell ref="AZ17:AZ19"/>
    <mergeCell ref="BA17:BA20"/>
    <mergeCell ref="CC17:CC19"/>
    <mergeCell ref="CD17:CD19"/>
    <mergeCell ref="CE17:CE19"/>
    <mergeCell ref="CF17:CF19"/>
    <mergeCell ref="CG17:CG19"/>
    <mergeCell ref="CH17:CH19"/>
    <mergeCell ref="CI17:CI19"/>
    <mergeCell ref="CJ17:CJ19"/>
    <mergeCell ref="CK17:CK19"/>
    <mergeCell ref="CL17:CL19"/>
    <mergeCell ref="CM17:CM20"/>
    <mergeCell ref="CN17:CN20"/>
    <mergeCell ref="CU17:CU19"/>
    <mergeCell ref="CV17:CV19"/>
    <mergeCell ref="CW17:CW19"/>
    <mergeCell ref="CX17:CX19"/>
    <mergeCell ref="CY17:CY19"/>
    <mergeCell ref="T16:U16"/>
    <mergeCell ref="BX16:BY16"/>
    <mergeCell ref="T17:U17"/>
    <mergeCell ref="Y17:Y19"/>
    <mergeCell ref="Z17:Z19"/>
    <mergeCell ref="AA17:AA19"/>
    <mergeCell ref="AB17:AB19"/>
    <mergeCell ref="AC17:AC19"/>
    <mergeCell ref="AD17:AD19"/>
    <mergeCell ref="AE17:AE19"/>
    <mergeCell ref="AF17:AF19"/>
    <mergeCell ref="AG17:AG19"/>
    <mergeCell ref="AH17:AH19"/>
    <mergeCell ref="AI17:AI20"/>
    <mergeCell ref="AJ17:AJ20"/>
    <mergeCell ref="AQ17:AQ19"/>
    <mergeCell ref="BB17:BB20"/>
    <mergeCell ref="BX17:BY17"/>
    <mergeCell ref="AR17:AR19"/>
    <mergeCell ref="AS17:AS19"/>
    <mergeCell ref="AT17:AT19"/>
    <mergeCell ref="AU17:AU19"/>
    <mergeCell ref="AV17:AV19"/>
    <mergeCell ref="AW17:AW19"/>
    <mergeCell ref="CL12:CL14"/>
    <mergeCell ref="CM12:CM15"/>
    <mergeCell ref="CN12:CN15"/>
    <mergeCell ref="CU12:CU14"/>
    <mergeCell ref="CV12:CV14"/>
    <mergeCell ref="CW12:CW14"/>
    <mergeCell ref="CX12:CX14"/>
    <mergeCell ref="CY12:CY14"/>
    <mergeCell ref="CZ12:CZ14"/>
    <mergeCell ref="DA12:DA14"/>
    <mergeCell ref="DB12:DB14"/>
    <mergeCell ref="DC12:DC14"/>
    <mergeCell ref="DD12:DD14"/>
    <mergeCell ref="DE12:DE15"/>
    <mergeCell ref="DF12:DF15"/>
    <mergeCell ref="T13:U13"/>
    <mergeCell ref="BX13:BY13"/>
    <mergeCell ref="T14:U14"/>
    <mergeCell ref="BX14:BY14"/>
    <mergeCell ref="T15:U15"/>
    <mergeCell ref="BX15:BY15"/>
    <mergeCell ref="AW12:AW14"/>
    <mergeCell ref="AX12:AX14"/>
    <mergeCell ref="AY12:AY14"/>
    <mergeCell ref="AZ12:AZ14"/>
    <mergeCell ref="DD7:DD9"/>
    <mergeCell ref="DE7:DE10"/>
    <mergeCell ref="DF7:DF10"/>
    <mergeCell ref="Y12:Y14"/>
    <mergeCell ref="Z12:Z14"/>
    <mergeCell ref="AA12:AA14"/>
    <mergeCell ref="AB12:AB14"/>
    <mergeCell ref="AC12:AC14"/>
    <mergeCell ref="AD12:AD14"/>
    <mergeCell ref="AE12:AE14"/>
    <mergeCell ref="AF12:AF14"/>
    <mergeCell ref="AG12:AG14"/>
    <mergeCell ref="AH12:AH14"/>
    <mergeCell ref="AI12:AI15"/>
    <mergeCell ref="AJ12:AJ15"/>
    <mergeCell ref="BA12:BA15"/>
    <mergeCell ref="BB12:BB15"/>
    <mergeCell ref="AQ12:AQ14"/>
    <mergeCell ref="AR12:AR14"/>
    <mergeCell ref="AS12:AS14"/>
    <mergeCell ref="AT12:AT14"/>
    <mergeCell ref="AU12:AU14"/>
    <mergeCell ref="AV12:AV14"/>
    <mergeCell ref="CC12:CC14"/>
    <mergeCell ref="CD12:CD14"/>
    <mergeCell ref="CE12:CE14"/>
    <mergeCell ref="CF12:CF14"/>
    <mergeCell ref="CG12:CG14"/>
    <mergeCell ref="CH12:CH14"/>
    <mergeCell ref="CI12:CI14"/>
    <mergeCell ref="CJ12:CJ14"/>
    <mergeCell ref="CK12:CK14"/>
    <mergeCell ref="CG7:CG9"/>
    <mergeCell ref="CH7:CH9"/>
    <mergeCell ref="CI7:CI9"/>
    <mergeCell ref="CJ7:CJ9"/>
    <mergeCell ref="CK7:CK10"/>
    <mergeCell ref="CL7:CL10"/>
    <mergeCell ref="CM7:CM10"/>
    <mergeCell ref="CN7:CN10"/>
    <mergeCell ref="CU7:CU9"/>
    <mergeCell ref="CV7:CV9"/>
    <mergeCell ref="CW7:CW9"/>
    <mergeCell ref="CX7:CX9"/>
    <mergeCell ref="CY7:CY9"/>
    <mergeCell ref="CZ7:CZ9"/>
    <mergeCell ref="DA7:DA9"/>
    <mergeCell ref="DB7:DB9"/>
    <mergeCell ref="DC7:DC9"/>
    <mergeCell ref="X4:AK4"/>
    <mergeCell ref="AP4:BC4"/>
    <mergeCell ref="CB4:CO4"/>
    <mergeCell ref="CT4:DG4"/>
    <mergeCell ref="Y7:Y9"/>
    <mergeCell ref="Z7:Z9"/>
    <mergeCell ref="AA7:AA9"/>
    <mergeCell ref="AB7:AB9"/>
    <mergeCell ref="AC7:AC9"/>
    <mergeCell ref="AD7:AD9"/>
    <mergeCell ref="AE7:AE9"/>
    <mergeCell ref="AF7:AF9"/>
    <mergeCell ref="AG7:AG10"/>
    <mergeCell ref="AH7:AH10"/>
    <mergeCell ref="AI7:AI10"/>
    <mergeCell ref="AJ7:AJ10"/>
    <mergeCell ref="AQ7:AQ9"/>
    <mergeCell ref="AR7:AR9"/>
    <mergeCell ref="AS7:AS9"/>
    <mergeCell ref="AT7:AT9"/>
    <mergeCell ref="AU7:AU9"/>
    <mergeCell ref="AV7:AV9"/>
    <mergeCell ref="AW7:AW9"/>
    <mergeCell ref="AX7:AX9"/>
    <mergeCell ref="AY7:AY9"/>
    <mergeCell ref="AZ7:AZ9"/>
    <mergeCell ref="BA7:BA10"/>
    <mergeCell ref="BB7:BB10"/>
    <mergeCell ref="CC7:CC9"/>
    <mergeCell ref="CD7:CD9"/>
    <mergeCell ref="CE7:CE9"/>
    <mergeCell ref="CF7:CF9"/>
  </mergeCells>
  <phoneticPr fontId="30" type="noConversion"/>
  <printOptions horizontalCentered="1" verticalCentered="1"/>
  <pageMargins left="0.39370078740157483" right="0.39370078740157483" top="0.39370078740157483" bottom="0.39370078740157483" header="0.39370078740157483" footer="0.39370078740157483"/>
  <pageSetup paperSize="9" scale="96" orientation="landscape" r:id="rId1"/>
  <headerFooter alignWithMargins="0"/>
  <rowBreaks count="4" manualBreakCount="4">
    <brk id="36" max="16383" man="1"/>
    <brk id="72" max="16383" man="1"/>
    <brk id="108" max="16383" man="1"/>
    <brk id="144" max="16383" man="1"/>
  </rowBreaks>
  <colBreaks count="1" manualBreakCount="1">
    <brk id="56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</sheetPr>
  <dimension ref="A1:DH180"/>
  <sheetViews>
    <sheetView view="pageBreakPreview" zoomScaleNormal="100" zoomScaleSheetLayoutView="100" workbookViewId="0">
      <selection activeCell="S155" sqref="S155"/>
    </sheetView>
  </sheetViews>
  <sheetFormatPr defaultColWidth="10" defaultRowHeight="15" customHeight="1"/>
  <cols>
    <col min="1" max="14" width="2.25" style="110" customWidth="1"/>
    <col min="15" max="15" width="2.5" style="110" customWidth="1"/>
    <col min="16" max="16" width="2.5" style="185" customWidth="1"/>
    <col min="17" max="17" width="2.75" style="110" customWidth="1"/>
    <col min="18" max="41" width="2.25" style="110" customWidth="1"/>
    <col min="42" max="50" width="2.25" style="132" customWidth="1"/>
    <col min="51" max="70" width="2.25" style="110" customWidth="1"/>
    <col min="71" max="71" width="2.5" style="110" customWidth="1"/>
    <col min="72" max="72" width="2.5" style="185" customWidth="1"/>
    <col min="73" max="73" width="2.75" style="110" customWidth="1"/>
    <col min="74" max="97" width="2.25" style="110" customWidth="1"/>
    <col min="98" max="106" width="2.25" style="132" customWidth="1"/>
    <col min="107" max="112" width="2.25" style="110" customWidth="1"/>
    <col min="113" max="16384" width="10" style="110"/>
  </cols>
  <sheetData>
    <row r="1" spans="1:112" ht="15" customHeight="1">
      <c r="A1" s="104" t="s">
        <v>72</v>
      </c>
      <c r="B1" s="105"/>
      <c r="C1" s="105"/>
      <c r="D1" s="106"/>
      <c r="E1" s="106"/>
      <c r="F1" s="107"/>
      <c r="G1" s="107"/>
      <c r="H1" s="107"/>
      <c r="I1" s="106"/>
      <c r="J1" s="106"/>
      <c r="K1" s="106"/>
      <c r="L1" s="106"/>
      <c r="M1" s="106"/>
      <c r="N1" s="106"/>
      <c r="O1" s="106"/>
      <c r="P1" s="106"/>
      <c r="Q1" s="107"/>
      <c r="R1" s="107"/>
      <c r="S1" s="107"/>
      <c r="T1" s="107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8"/>
      <c r="AQ1" s="108"/>
      <c r="AR1" s="108"/>
      <c r="AS1" s="108"/>
      <c r="AT1" s="108"/>
      <c r="AU1" s="108"/>
      <c r="AV1" s="108"/>
      <c r="AW1" s="108"/>
      <c r="AX1" s="108"/>
      <c r="AY1" s="106"/>
      <c r="AZ1" s="106"/>
      <c r="BA1" s="106"/>
      <c r="BB1" s="106"/>
      <c r="BC1" s="106"/>
      <c r="BD1" s="109"/>
      <c r="BE1" s="104" t="s">
        <v>73</v>
      </c>
      <c r="BF1" s="105"/>
      <c r="BG1" s="105"/>
      <c r="BH1" s="106"/>
      <c r="BI1" s="106"/>
      <c r="BJ1" s="107"/>
      <c r="BK1" s="107"/>
      <c r="BL1" s="107"/>
      <c r="BM1" s="106"/>
      <c r="BN1" s="106"/>
      <c r="BO1" s="106"/>
      <c r="BP1" s="106"/>
      <c r="BQ1" s="106"/>
      <c r="BR1" s="106"/>
      <c r="BS1" s="106"/>
      <c r="BT1" s="106"/>
      <c r="BU1" s="107"/>
      <c r="BV1" s="107"/>
      <c r="BW1" s="107"/>
      <c r="BX1" s="107"/>
      <c r="BY1" s="106"/>
      <c r="BZ1" s="106"/>
      <c r="CA1" s="106"/>
      <c r="CB1" s="106"/>
      <c r="CC1" s="106"/>
      <c r="CD1" s="106"/>
      <c r="CE1" s="106"/>
      <c r="CF1" s="106"/>
      <c r="CG1" s="106"/>
      <c r="CH1" s="106"/>
      <c r="CI1" s="106"/>
      <c r="CJ1" s="106"/>
      <c r="CK1" s="106"/>
      <c r="CL1" s="106"/>
      <c r="CM1" s="106"/>
      <c r="CN1" s="106"/>
      <c r="CO1" s="106"/>
      <c r="CP1" s="106"/>
      <c r="CQ1" s="106"/>
      <c r="CR1" s="106"/>
      <c r="CS1" s="106"/>
      <c r="CT1" s="108"/>
      <c r="CU1" s="108"/>
      <c r="CV1" s="108"/>
      <c r="CW1" s="108"/>
      <c r="CX1" s="108"/>
      <c r="CY1" s="108"/>
      <c r="CZ1" s="108"/>
      <c r="DA1" s="108"/>
      <c r="DB1" s="108"/>
      <c r="DC1" s="106"/>
      <c r="DD1" s="106"/>
      <c r="DE1" s="106"/>
      <c r="DF1" s="106"/>
      <c r="DG1" s="106"/>
      <c r="DH1" s="109"/>
    </row>
    <row r="2" spans="1:112" ht="15" customHeight="1">
      <c r="A2" s="111"/>
      <c r="B2" s="112"/>
      <c r="C2" s="112"/>
      <c r="D2" s="112"/>
      <c r="E2" s="112"/>
      <c r="F2" s="113" t="s">
        <v>32</v>
      </c>
      <c r="G2" s="112"/>
      <c r="H2" s="114" t="s">
        <v>64</v>
      </c>
      <c r="I2" s="115"/>
      <c r="J2" s="112"/>
      <c r="K2" s="112"/>
      <c r="L2" s="115"/>
      <c r="M2" s="116"/>
      <c r="N2" s="115"/>
      <c r="O2" s="112"/>
      <c r="P2" s="112"/>
      <c r="Q2" s="112"/>
      <c r="R2" s="112"/>
      <c r="S2" s="116"/>
      <c r="T2" s="116"/>
      <c r="U2" s="112"/>
      <c r="V2" s="112"/>
      <c r="W2" s="112"/>
      <c r="X2" s="117"/>
      <c r="Y2" s="117"/>
      <c r="Z2" s="117"/>
      <c r="AA2" s="117"/>
      <c r="AB2" s="117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8"/>
      <c r="AQ2" s="118"/>
      <c r="AR2" s="118"/>
      <c r="AS2" s="118"/>
      <c r="AT2" s="118"/>
      <c r="AU2" s="118"/>
      <c r="AV2" s="118"/>
      <c r="AW2" s="118"/>
      <c r="AX2" s="118"/>
      <c r="AY2" s="112"/>
      <c r="AZ2" s="112"/>
      <c r="BA2" s="112"/>
      <c r="BB2" s="112"/>
      <c r="BC2" s="112"/>
      <c r="BD2" s="119"/>
      <c r="BE2" s="111"/>
      <c r="BF2" s="112"/>
      <c r="BG2" s="112"/>
      <c r="BH2" s="112"/>
      <c r="BI2" s="112"/>
      <c r="BJ2" s="113" t="s">
        <v>32</v>
      </c>
      <c r="BK2" s="112"/>
      <c r="BL2" s="114" t="str">
        <f>H2</f>
        <v>xxxxx</v>
      </c>
      <c r="BM2" s="115"/>
      <c r="BN2" s="112"/>
      <c r="BO2" s="112"/>
      <c r="BP2" s="115"/>
      <c r="BQ2" s="116"/>
      <c r="BR2" s="115"/>
      <c r="BS2" s="115"/>
      <c r="BT2" s="116"/>
      <c r="BU2" s="116"/>
      <c r="BV2" s="116"/>
      <c r="BW2" s="116"/>
      <c r="BX2" s="116"/>
      <c r="BY2" s="112"/>
      <c r="BZ2" s="112"/>
      <c r="CA2" s="112"/>
      <c r="CB2" s="117"/>
      <c r="CC2" s="117"/>
      <c r="CD2" s="117"/>
      <c r="CE2" s="117"/>
      <c r="CF2" s="117"/>
      <c r="CG2" s="112"/>
      <c r="CH2" s="112"/>
      <c r="CI2" s="112"/>
      <c r="CJ2" s="112"/>
      <c r="CK2" s="112"/>
      <c r="CL2" s="112"/>
      <c r="CM2" s="112"/>
      <c r="CN2" s="112"/>
      <c r="CO2" s="112"/>
      <c r="CP2" s="112"/>
      <c r="CQ2" s="120"/>
      <c r="CR2" s="120"/>
      <c r="CS2" s="112"/>
      <c r="CT2" s="118"/>
      <c r="CU2" s="118"/>
      <c r="CV2" s="118"/>
      <c r="CW2" s="118"/>
      <c r="CX2" s="118"/>
      <c r="CY2" s="118"/>
      <c r="CZ2" s="118"/>
      <c r="DA2" s="118"/>
      <c r="DB2" s="118"/>
      <c r="DC2" s="112"/>
      <c r="DD2" s="112"/>
      <c r="DE2" s="112"/>
      <c r="DF2" s="112"/>
      <c r="DG2" s="112"/>
      <c r="DH2" s="119"/>
    </row>
    <row r="3" spans="1:112" ht="15" customHeight="1">
      <c r="A3" s="111"/>
      <c r="B3" s="112"/>
      <c r="C3" s="112"/>
      <c r="D3" s="112"/>
      <c r="E3" s="112"/>
      <c r="F3" s="113" t="s">
        <v>31</v>
      </c>
      <c r="G3" s="112"/>
      <c r="H3" s="121" t="s">
        <v>64</v>
      </c>
      <c r="I3" s="112"/>
      <c r="J3" s="112"/>
      <c r="K3" s="112"/>
      <c r="L3" s="112"/>
      <c r="M3" s="112"/>
      <c r="N3" s="112"/>
      <c r="O3" s="112"/>
      <c r="P3" s="112"/>
      <c r="Q3" s="112"/>
      <c r="R3" s="116"/>
      <c r="S3" s="116"/>
      <c r="T3" s="112"/>
      <c r="U3" s="112"/>
      <c r="V3" s="112"/>
      <c r="W3" s="112"/>
      <c r="X3" s="12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8"/>
      <c r="AQ3" s="118"/>
      <c r="AR3" s="118"/>
      <c r="AS3" s="118"/>
      <c r="AT3" s="118"/>
      <c r="AU3" s="118"/>
      <c r="AV3" s="118"/>
      <c r="AW3" s="118"/>
      <c r="AX3" s="118"/>
      <c r="AY3" s="112"/>
      <c r="AZ3" s="112"/>
      <c r="BA3" s="112"/>
      <c r="BB3" s="112"/>
      <c r="BC3" s="112"/>
      <c r="BD3" s="119"/>
      <c r="BE3" s="111"/>
      <c r="BF3" s="112"/>
      <c r="BG3" s="112"/>
      <c r="BH3" s="112"/>
      <c r="BI3" s="112"/>
      <c r="BJ3" s="113" t="s">
        <v>31</v>
      </c>
      <c r="BK3" s="112"/>
      <c r="BL3" s="114" t="str">
        <f>H3</f>
        <v>xxxxx</v>
      </c>
      <c r="BM3" s="112"/>
      <c r="BN3" s="112"/>
      <c r="BO3" s="112"/>
      <c r="BP3" s="112"/>
      <c r="BQ3" s="112"/>
      <c r="BR3" s="112"/>
      <c r="BS3" s="112"/>
      <c r="BT3" s="112"/>
      <c r="BU3" s="112"/>
      <c r="BV3" s="116"/>
      <c r="BW3" s="116"/>
      <c r="BX3" s="112"/>
      <c r="BY3" s="112"/>
      <c r="BZ3" s="112"/>
      <c r="CA3" s="112"/>
      <c r="CB3" s="12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23"/>
      <c r="CR3" s="123"/>
      <c r="CS3" s="112"/>
      <c r="CT3" s="118"/>
      <c r="CU3" s="118"/>
      <c r="CV3" s="118"/>
      <c r="CW3" s="118"/>
      <c r="CX3" s="118"/>
      <c r="CY3" s="118"/>
      <c r="CZ3" s="118"/>
      <c r="DA3" s="118"/>
      <c r="DB3" s="118"/>
      <c r="DC3" s="112"/>
      <c r="DD3" s="112"/>
      <c r="DE3" s="112"/>
      <c r="DF3" s="112"/>
      <c r="DG3" s="112"/>
      <c r="DH3" s="119"/>
    </row>
    <row r="4" spans="1:112" ht="15" customHeight="1" thickBot="1">
      <c r="A4" s="111"/>
      <c r="B4" s="112"/>
      <c r="C4" s="112"/>
      <c r="D4" s="115"/>
      <c r="E4" s="112"/>
      <c r="F4" s="113" t="s">
        <v>34</v>
      </c>
      <c r="G4" s="112"/>
      <c r="H4" s="114" t="s">
        <v>65</v>
      </c>
      <c r="I4" s="112"/>
      <c r="J4" s="112"/>
      <c r="K4" s="112"/>
      <c r="L4" s="112"/>
      <c r="M4" s="112"/>
      <c r="N4" s="112"/>
      <c r="O4" s="112"/>
      <c r="P4" s="188"/>
      <c r="Q4" s="112"/>
      <c r="R4" s="112"/>
      <c r="S4" s="112"/>
      <c r="T4" s="112"/>
      <c r="U4" s="112"/>
      <c r="V4" s="112"/>
      <c r="W4" s="112"/>
      <c r="X4" s="256" t="s">
        <v>2</v>
      </c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189"/>
      <c r="AM4" s="189"/>
      <c r="AN4" s="188"/>
      <c r="AO4" s="188"/>
      <c r="AP4" s="256" t="s">
        <v>3</v>
      </c>
      <c r="AQ4" s="256"/>
      <c r="AR4" s="256"/>
      <c r="AS4" s="256"/>
      <c r="AT4" s="256"/>
      <c r="AU4" s="256"/>
      <c r="AV4" s="256"/>
      <c r="AW4" s="256"/>
      <c r="AX4" s="256"/>
      <c r="AY4" s="256"/>
      <c r="AZ4" s="256"/>
      <c r="BA4" s="256"/>
      <c r="BB4" s="256"/>
      <c r="BC4" s="256"/>
      <c r="BD4" s="119"/>
      <c r="BE4" s="111"/>
      <c r="BF4" s="112"/>
      <c r="BG4" s="112"/>
      <c r="BH4" s="115"/>
      <c r="BI4" s="112"/>
      <c r="BJ4" s="113" t="s">
        <v>34</v>
      </c>
      <c r="BK4" s="112"/>
      <c r="BL4" s="114" t="str">
        <f>H4</f>
        <v>FCSXXXX</v>
      </c>
      <c r="BM4" s="112"/>
      <c r="BN4" s="112"/>
      <c r="BO4" s="112"/>
      <c r="BP4" s="112"/>
      <c r="BQ4" s="112"/>
      <c r="BR4" s="112"/>
      <c r="BS4" s="112"/>
      <c r="BT4" s="188"/>
      <c r="BU4" s="112"/>
      <c r="BV4" s="112"/>
      <c r="BW4" s="112"/>
      <c r="BX4" s="112"/>
      <c r="BY4" s="112"/>
      <c r="BZ4" s="112"/>
      <c r="CA4" s="112"/>
      <c r="CB4" s="256" t="s">
        <v>2</v>
      </c>
      <c r="CC4" s="256"/>
      <c r="CD4" s="256"/>
      <c r="CE4" s="256"/>
      <c r="CF4" s="256"/>
      <c r="CG4" s="256"/>
      <c r="CH4" s="256"/>
      <c r="CI4" s="256"/>
      <c r="CJ4" s="256"/>
      <c r="CK4" s="256"/>
      <c r="CL4" s="256"/>
      <c r="CM4" s="256"/>
      <c r="CN4" s="256"/>
      <c r="CO4" s="256"/>
      <c r="CP4" s="189"/>
      <c r="CQ4" s="189"/>
      <c r="CR4" s="188"/>
      <c r="CS4" s="188"/>
      <c r="CT4" s="256" t="s">
        <v>3</v>
      </c>
      <c r="CU4" s="256"/>
      <c r="CV4" s="256"/>
      <c r="CW4" s="256"/>
      <c r="CX4" s="256"/>
      <c r="CY4" s="256"/>
      <c r="CZ4" s="256"/>
      <c r="DA4" s="256"/>
      <c r="DB4" s="256"/>
      <c r="DC4" s="256"/>
      <c r="DD4" s="256"/>
      <c r="DE4" s="256"/>
      <c r="DF4" s="256"/>
      <c r="DG4" s="256"/>
      <c r="DH4" s="119"/>
    </row>
    <row r="5" spans="1:112" ht="15" customHeight="1">
      <c r="A5" s="111"/>
      <c r="B5" s="112"/>
      <c r="C5" s="112"/>
      <c r="D5" s="112"/>
      <c r="E5" s="112"/>
      <c r="F5" s="113" t="s">
        <v>35</v>
      </c>
      <c r="G5" s="112"/>
      <c r="H5" s="190" t="s">
        <v>66</v>
      </c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04"/>
      <c r="Y5" s="124">
        <v>1</v>
      </c>
      <c r="Z5" s="124">
        <v>2</v>
      </c>
      <c r="AA5" s="124">
        <v>3</v>
      </c>
      <c r="AB5" s="124">
        <v>4</v>
      </c>
      <c r="AC5" s="124">
        <v>5</v>
      </c>
      <c r="AD5" s="124">
        <v>6</v>
      </c>
      <c r="AE5" s="124">
        <v>7</v>
      </c>
      <c r="AF5" s="124">
        <v>8</v>
      </c>
      <c r="AG5" s="106"/>
      <c r="AH5" s="106"/>
      <c r="AI5" s="106"/>
      <c r="AJ5" s="106"/>
      <c r="AK5" s="109"/>
      <c r="AL5" s="112"/>
      <c r="AM5" s="112"/>
      <c r="AN5" s="188"/>
      <c r="AO5" s="188"/>
      <c r="AP5" s="104"/>
      <c r="AQ5" s="124">
        <v>1</v>
      </c>
      <c r="AR5" s="124">
        <v>2</v>
      </c>
      <c r="AS5" s="124">
        <v>3</v>
      </c>
      <c r="AT5" s="124">
        <v>4</v>
      </c>
      <c r="AU5" s="124">
        <v>5</v>
      </c>
      <c r="AV5" s="124">
        <v>6</v>
      </c>
      <c r="AW5" s="124">
        <v>7</v>
      </c>
      <c r="AX5" s="124">
        <v>8</v>
      </c>
      <c r="AY5" s="106"/>
      <c r="AZ5" s="106"/>
      <c r="BA5" s="106"/>
      <c r="BB5" s="106"/>
      <c r="BC5" s="109"/>
      <c r="BD5" s="119"/>
      <c r="BE5" s="111"/>
      <c r="BF5" s="112"/>
      <c r="BG5" s="112"/>
      <c r="BH5" s="112"/>
      <c r="BI5" s="112"/>
      <c r="BJ5" s="113" t="s">
        <v>35</v>
      </c>
      <c r="BK5" s="112"/>
      <c r="BL5" s="114" t="str">
        <f>H5</f>
        <v>0X.XX</v>
      </c>
      <c r="BM5" s="112"/>
      <c r="BN5" s="112"/>
      <c r="BO5" s="112"/>
      <c r="BP5" s="112"/>
      <c r="BQ5" s="112"/>
      <c r="BR5" s="112"/>
      <c r="BS5" s="112"/>
      <c r="BT5" s="112"/>
      <c r="BU5" s="112"/>
      <c r="BV5" s="112"/>
      <c r="BW5" s="112"/>
      <c r="BX5" s="112"/>
      <c r="BY5" s="112"/>
      <c r="BZ5" s="112"/>
      <c r="CA5" s="112"/>
      <c r="CB5" s="104"/>
      <c r="CC5" s="124">
        <v>1</v>
      </c>
      <c r="CD5" s="124">
        <v>2</v>
      </c>
      <c r="CE5" s="124">
        <v>3</v>
      </c>
      <c r="CF5" s="124">
        <v>4</v>
      </c>
      <c r="CG5" s="124">
        <v>5</v>
      </c>
      <c r="CH5" s="124">
        <v>6</v>
      </c>
      <c r="CI5" s="124">
        <v>7</v>
      </c>
      <c r="CJ5" s="124">
        <v>8</v>
      </c>
      <c r="CK5" s="106"/>
      <c r="CL5" s="106"/>
      <c r="CM5" s="106"/>
      <c r="CN5" s="106"/>
      <c r="CO5" s="109"/>
      <c r="CP5" s="112"/>
      <c r="CQ5" s="112"/>
      <c r="CR5" s="188"/>
      <c r="CS5" s="188"/>
      <c r="CT5" s="104"/>
      <c r="CU5" s="124">
        <v>1</v>
      </c>
      <c r="CV5" s="124">
        <v>2</v>
      </c>
      <c r="CW5" s="124">
        <v>3</v>
      </c>
      <c r="CX5" s="124">
        <v>4</v>
      </c>
      <c r="CY5" s="124">
        <v>5</v>
      </c>
      <c r="CZ5" s="124">
        <v>6</v>
      </c>
      <c r="DA5" s="124">
        <v>7</v>
      </c>
      <c r="DB5" s="124">
        <v>8</v>
      </c>
      <c r="DC5" s="106"/>
      <c r="DD5" s="106"/>
      <c r="DE5" s="106"/>
      <c r="DF5" s="106"/>
      <c r="DG5" s="109"/>
      <c r="DH5" s="119"/>
    </row>
    <row r="6" spans="1:112" ht="15" customHeight="1">
      <c r="A6" s="111"/>
      <c r="B6" s="112"/>
      <c r="C6" s="112"/>
      <c r="D6" s="112"/>
      <c r="E6" s="112"/>
      <c r="F6" s="113" t="s">
        <v>33</v>
      </c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1"/>
      <c r="Y6" s="112"/>
      <c r="Z6" s="112"/>
      <c r="AA6" s="112"/>
      <c r="AB6" s="112"/>
      <c r="AC6" s="112"/>
      <c r="AD6" s="112"/>
      <c r="AE6" s="112"/>
      <c r="AF6" s="112"/>
      <c r="AG6" s="188"/>
      <c r="AH6" s="188"/>
      <c r="AI6" s="188"/>
      <c r="AJ6" s="188"/>
      <c r="AK6" s="125"/>
      <c r="AL6" s="188"/>
      <c r="AM6" s="188"/>
      <c r="AN6" s="188"/>
      <c r="AO6" s="188"/>
      <c r="AP6" s="111"/>
      <c r="AQ6" s="112"/>
      <c r="AR6" s="112"/>
      <c r="AS6" s="137"/>
      <c r="AT6" s="137"/>
      <c r="AU6" s="112"/>
      <c r="AV6" s="112"/>
      <c r="AW6" s="112"/>
      <c r="AX6" s="112"/>
      <c r="AY6" s="188"/>
      <c r="AZ6" s="188"/>
      <c r="BA6" s="188"/>
      <c r="BB6" s="188"/>
      <c r="BC6" s="125"/>
      <c r="BD6" s="119"/>
      <c r="BE6" s="111"/>
      <c r="BF6" s="112"/>
      <c r="BG6" s="112"/>
      <c r="BH6" s="112"/>
      <c r="BI6" s="112"/>
      <c r="BJ6" s="113" t="s">
        <v>33</v>
      </c>
      <c r="BK6" s="112"/>
      <c r="BL6" s="114">
        <f>H6</f>
        <v>0</v>
      </c>
      <c r="BM6" s="112"/>
      <c r="BN6" s="112"/>
      <c r="BO6" s="112"/>
      <c r="BP6" s="112"/>
      <c r="BQ6" s="112"/>
      <c r="BR6" s="112"/>
      <c r="BS6" s="112"/>
      <c r="BT6" s="112"/>
      <c r="BU6" s="112"/>
      <c r="BV6" s="112"/>
      <c r="BW6" s="112"/>
      <c r="BX6" s="112"/>
      <c r="BY6" s="112"/>
      <c r="BZ6" s="112"/>
      <c r="CA6" s="112"/>
      <c r="CB6" s="111"/>
      <c r="CC6" s="112"/>
      <c r="CD6" s="112"/>
      <c r="CE6" s="112"/>
      <c r="CF6" s="112"/>
      <c r="CG6" s="112"/>
      <c r="CH6" s="112"/>
      <c r="CI6" s="112"/>
      <c r="CJ6" s="112"/>
      <c r="CK6" s="188"/>
      <c r="CL6" s="188"/>
      <c r="CM6" s="188"/>
      <c r="CN6" s="188"/>
      <c r="CO6" s="125"/>
      <c r="CP6" s="188"/>
      <c r="CQ6" s="188"/>
      <c r="CR6" s="188"/>
      <c r="CS6" s="188"/>
      <c r="CT6" s="111"/>
      <c r="CU6" s="112"/>
      <c r="CV6" s="112"/>
      <c r="CW6" s="112"/>
      <c r="CX6" s="112"/>
      <c r="CY6" s="112"/>
      <c r="CZ6" s="112"/>
      <c r="DA6" s="112"/>
      <c r="DB6" s="112"/>
      <c r="DC6" s="188"/>
      <c r="DD6" s="188"/>
      <c r="DE6" s="188"/>
      <c r="DF6" s="188"/>
      <c r="DG6" s="119"/>
      <c r="DH6" s="119"/>
    </row>
    <row r="7" spans="1:112" ht="15" customHeight="1">
      <c r="A7" s="111"/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1"/>
      <c r="Y7" s="241"/>
      <c r="Z7" s="241"/>
      <c r="AA7" s="286"/>
      <c r="AB7" s="286"/>
      <c r="AC7" s="286"/>
      <c r="AD7" s="286"/>
      <c r="AE7" s="250"/>
      <c r="AF7" s="257"/>
      <c r="AG7" s="253"/>
      <c r="AH7" s="253"/>
      <c r="AI7" s="253"/>
      <c r="AJ7" s="253"/>
      <c r="AK7" s="119"/>
      <c r="AL7" s="112"/>
      <c r="AM7" s="112"/>
      <c r="AN7" s="188"/>
      <c r="AO7" s="188"/>
      <c r="AP7" s="126"/>
      <c r="AQ7" s="289"/>
      <c r="AR7" s="289"/>
      <c r="AS7" s="286"/>
      <c r="AT7" s="286"/>
      <c r="AU7" s="289"/>
      <c r="AV7" s="289"/>
      <c r="AW7" s="289"/>
      <c r="AX7" s="289"/>
      <c r="AY7" s="253"/>
      <c r="AZ7" s="253"/>
      <c r="BA7" s="253"/>
      <c r="BB7" s="253"/>
      <c r="BC7" s="119"/>
      <c r="BD7" s="119"/>
      <c r="BE7" s="111"/>
      <c r="BF7" s="112"/>
      <c r="BG7" s="112"/>
      <c r="BH7" s="112"/>
      <c r="BI7" s="112"/>
      <c r="BJ7" s="112"/>
      <c r="BK7" s="112"/>
      <c r="BL7" s="112"/>
      <c r="BM7" s="112"/>
      <c r="BN7" s="112"/>
      <c r="BO7" s="112"/>
      <c r="BP7" s="112"/>
      <c r="BQ7" s="112"/>
      <c r="BR7" s="112"/>
      <c r="BS7" s="112"/>
      <c r="BT7" s="112"/>
      <c r="BU7" s="112"/>
      <c r="BV7" s="112"/>
      <c r="BW7" s="112"/>
      <c r="BX7" s="112"/>
      <c r="BY7" s="112"/>
      <c r="BZ7" s="112"/>
      <c r="CA7" s="112"/>
      <c r="CB7" s="111"/>
      <c r="CC7" s="267"/>
      <c r="CD7" s="267"/>
      <c r="CE7" s="267"/>
      <c r="CF7" s="267"/>
      <c r="CG7" s="273"/>
      <c r="CH7" s="273"/>
      <c r="CI7" s="276"/>
      <c r="CJ7" s="281"/>
      <c r="CK7" s="238"/>
      <c r="CL7" s="238"/>
      <c r="CM7" s="238"/>
      <c r="CN7" s="238"/>
      <c r="CO7" s="119"/>
      <c r="CP7" s="112"/>
      <c r="CQ7" s="112"/>
      <c r="CR7" s="188"/>
      <c r="CS7" s="188"/>
      <c r="CT7" s="126"/>
      <c r="CU7" s="267"/>
      <c r="CV7" s="267"/>
      <c r="CW7" s="270"/>
      <c r="CX7" s="270"/>
      <c r="CY7" s="270"/>
      <c r="CZ7" s="270"/>
      <c r="DA7" s="264"/>
      <c r="DB7" s="264"/>
      <c r="DC7" s="238"/>
      <c r="DD7" s="238"/>
      <c r="DE7" s="238"/>
      <c r="DF7" s="238"/>
      <c r="DG7" s="119"/>
      <c r="DH7" s="119"/>
    </row>
    <row r="8" spans="1:112" ht="15" customHeight="1">
      <c r="A8" s="111"/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88"/>
      <c r="Q8" s="122" t="s">
        <v>36</v>
      </c>
      <c r="R8" s="122"/>
      <c r="S8" s="112"/>
      <c r="T8" s="112"/>
      <c r="U8" s="112"/>
      <c r="V8" s="188" t="s">
        <v>8</v>
      </c>
      <c r="W8" s="112"/>
      <c r="X8" s="111"/>
      <c r="Y8" s="242"/>
      <c r="Z8" s="242"/>
      <c r="AA8" s="287"/>
      <c r="AB8" s="287"/>
      <c r="AC8" s="287"/>
      <c r="AD8" s="287"/>
      <c r="AE8" s="251"/>
      <c r="AF8" s="258"/>
      <c r="AG8" s="254"/>
      <c r="AH8" s="254"/>
      <c r="AI8" s="254"/>
      <c r="AJ8" s="254"/>
      <c r="AK8" s="119"/>
      <c r="AL8" s="112"/>
      <c r="AM8" s="112"/>
      <c r="AN8" s="188" t="s">
        <v>9</v>
      </c>
      <c r="AO8" s="188"/>
      <c r="AP8" s="126"/>
      <c r="AQ8" s="290"/>
      <c r="AR8" s="290"/>
      <c r="AS8" s="287"/>
      <c r="AT8" s="287"/>
      <c r="AU8" s="290"/>
      <c r="AV8" s="290"/>
      <c r="AW8" s="290"/>
      <c r="AX8" s="290"/>
      <c r="AY8" s="254"/>
      <c r="AZ8" s="254"/>
      <c r="BA8" s="254"/>
      <c r="BB8" s="254"/>
      <c r="BC8" s="119"/>
      <c r="BD8" s="119"/>
      <c r="BE8" s="111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88"/>
      <c r="BU8" s="122" t="s">
        <v>36</v>
      </c>
      <c r="BV8" s="122"/>
      <c r="BW8" s="112"/>
      <c r="BX8" s="112"/>
      <c r="BY8" s="112"/>
      <c r="BZ8" s="188" t="s">
        <v>8</v>
      </c>
      <c r="CA8" s="112"/>
      <c r="CB8" s="111"/>
      <c r="CC8" s="268"/>
      <c r="CD8" s="268"/>
      <c r="CE8" s="268"/>
      <c r="CF8" s="268"/>
      <c r="CG8" s="274"/>
      <c r="CH8" s="274"/>
      <c r="CI8" s="277"/>
      <c r="CJ8" s="282"/>
      <c r="CK8" s="239"/>
      <c r="CL8" s="239"/>
      <c r="CM8" s="239"/>
      <c r="CN8" s="239"/>
      <c r="CO8" s="119"/>
      <c r="CP8" s="112"/>
      <c r="CQ8" s="112"/>
      <c r="CR8" s="188" t="s">
        <v>9</v>
      </c>
      <c r="CS8" s="188"/>
      <c r="CT8" s="126"/>
      <c r="CU8" s="268"/>
      <c r="CV8" s="268"/>
      <c r="CW8" s="271"/>
      <c r="CX8" s="271"/>
      <c r="CY8" s="271"/>
      <c r="CZ8" s="271"/>
      <c r="DA8" s="265"/>
      <c r="DB8" s="265"/>
      <c r="DC8" s="239"/>
      <c r="DD8" s="239"/>
      <c r="DE8" s="239"/>
      <c r="DF8" s="239"/>
      <c r="DG8" s="119"/>
      <c r="DH8" s="119"/>
    </row>
    <row r="9" spans="1:112" ht="15" customHeight="1">
      <c r="A9" s="111"/>
      <c r="B9" s="112"/>
      <c r="C9" s="112"/>
      <c r="D9" s="112"/>
      <c r="E9" s="112"/>
      <c r="F9" s="113" t="s">
        <v>39</v>
      </c>
      <c r="G9" s="112"/>
      <c r="H9" s="115" t="s">
        <v>47</v>
      </c>
      <c r="I9" s="112"/>
      <c r="J9" s="112"/>
      <c r="K9" s="112"/>
      <c r="L9" s="112"/>
      <c r="M9" s="112"/>
      <c r="N9" s="112"/>
      <c r="O9" s="112"/>
      <c r="P9" s="113"/>
      <c r="Q9" s="156">
        <v>0</v>
      </c>
      <c r="R9" s="122"/>
      <c r="S9" s="112"/>
      <c r="T9" s="112"/>
      <c r="U9" s="112"/>
      <c r="V9" s="112"/>
      <c r="W9" s="112"/>
      <c r="X9" s="111"/>
      <c r="Y9" s="243"/>
      <c r="Z9" s="243"/>
      <c r="AA9" s="288"/>
      <c r="AB9" s="288"/>
      <c r="AC9" s="288"/>
      <c r="AD9" s="288"/>
      <c r="AE9" s="252"/>
      <c r="AF9" s="259"/>
      <c r="AG9" s="254"/>
      <c r="AH9" s="254"/>
      <c r="AI9" s="254"/>
      <c r="AJ9" s="254"/>
      <c r="AK9" s="119"/>
      <c r="AL9" s="112"/>
      <c r="AM9" s="112"/>
      <c r="AN9" s="188"/>
      <c r="AO9" s="188"/>
      <c r="AP9" s="126"/>
      <c r="AQ9" s="291"/>
      <c r="AR9" s="291"/>
      <c r="AS9" s="288"/>
      <c r="AT9" s="288"/>
      <c r="AU9" s="291"/>
      <c r="AV9" s="291"/>
      <c r="AW9" s="291"/>
      <c r="AX9" s="291"/>
      <c r="AY9" s="255"/>
      <c r="AZ9" s="255"/>
      <c r="BA9" s="254"/>
      <c r="BB9" s="254"/>
      <c r="BC9" s="119"/>
      <c r="BD9" s="119"/>
      <c r="BE9" s="111" t="s">
        <v>51</v>
      </c>
      <c r="BF9" s="112"/>
      <c r="BG9" s="112"/>
      <c r="BH9" s="112"/>
      <c r="BI9" s="112"/>
      <c r="BJ9" s="113"/>
      <c r="BK9" s="112"/>
      <c r="BL9" s="115"/>
      <c r="BM9" s="112"/>
      <c r="BN9" s="112"/>
      <c r="BO9" s="112"/>
      <c r="BP9" s="112"/>
      <c r="BQ9" s="112"/>
      <c r="BR9" s="112"/>
      <c r="BS9" s="112"/>
      <c r="BT9" s="113"/>
      <c r="BU9" s="156">
        <f t="shared" ref="BU9" si="0">SUM(BS9:BT9)</f>
        <v>0</v>
      </c>
      <c r="BV9" s="122"/>
      <c r="BW9" s="112"/>
      <c r="BX9" s="112"/>
      <c r="BY9" s="112"/>
      <c r="BZ9" s="112"/>
      <c r="CA9" s="112"/>
      <c r="CB9" s="111"/>
      <c r="CC9" s="269"/>
      <c r="CD9" s="269"/>
      <c r="CE9" s="269"/>
      <c r="CF9" s="269"/>
      <c r="CG9" s="275"/>
      <c r="CH9" s="275"/>
      <c r="CI9" s="278"/>
      <c r="CJ9" s="283"/>
      <c r="CK9" s="239"/>
      <c r="CL9" s="239"/>
      <c r="CM9" s="239"/>
      <c r="CN9" s="239"/>
      <c r="CO9" s="119"/>
      <c r="CP9" s="112"/>
      <c r="CQ9" s="112"/>
      <c r="CR9" s="188"/>
      <c r="CS9" s="188"/>
      <c r="CT9" s="126"/>
      <c r="CU9" s="269"/>
      <c r="CV9" s="269"/>
      <c r="CW9" s="272"/>
      <c r="CX9" s="272"/>
      <c r="CY9" s="272"/>
      <c r="CZ9" s="272"/>
      <c r="DA9" s="266"/>
      <c r="DB9" s="266"/>
      <c r="DC9" s="240"/>
      <c r="DD9" s="240"/>
      <c r="DE9" s="239"/>
      <c r="DF9" s="239"/>
      <c r="DG9" s="119"/>
      <c r="DH9" s="119"/>
    </row>
    <row r="10" spans="1:112" ht="15" customHeight="1">
      <c r="A10" s="111"/>
      <c r="B10" s="112"/>
      <c r="C10" s="112"/>
      <c r="D10" s="112"/>
      <c r="E10" s="112"/>
      <c r="F10" s="113" t="s">
        <v>40</v>
      </c>
      <c r="G10" s="112"/>
      <c r="H10" s="115" t="s">
        <v>52</v>
      </c>
      <c r="I10" s="112"/>
      <c r="J10" s="112"/>
      <c r="K10" s="112"/>
      <c r="L10" s="112"/>
      <c r="M10" s="112"/>
      <c r="N10" s="112"/>
      <c r="O10" s="112"/>
      <c r="P10" s="113"/>
      <c r="Q10" s="156">
        <v>0</v>
      </c>
      <c r="R10" s="122"/>
      <c r="S10" s="112"/>
      <c r="T10" s="112"/>
      <c r="U10" s="112"/>
      <c r="V10" s="112"/>
      <c r="W10" s="112"/>
      <c r="X10" s="111"/>
      <c r="Y10" s="172"/>
      <c r="Z10" s="172"/>
      <c r="AA10" s="172"/>
      <c r="AB10" s="172"/>
      <c r="AC10" s="120"/>
      <c r="AD10" s="164"/>
      <c r="AE10" s="162"/>
      <c r="AF10" s="162"/>
      <c r="AG10" s="255"/>
      <c r="AH10" s="255"/>
      <c r="AI10" s="255"/>
      <c r="AJ10" s="255"/>
      <c r="AK10" s="119"/>
      <c r="AL10" s="112"/>
      <c r="AM10" s="112"/>
      <c r="AN10" s="188"/>
      <c r="AO10" s="188"/>
      <c r="AP10" s="126"/>
      <c r="AQ10" s="172"/>
      <c r="AR10" s="172"/>
      <c r="AS10" s="172"/>
      <c r="AT10" s="172"/>
      <c r="AU10" s="163"/>
      <c r="AV10" s="163"/>
      <c r="AW10" s="163"/>
      <c r="AX10" s="163"/>
      <c r="AY10" s="195"/>
      <c r="AZ10" s="195"/>
      <c r="BA10" s="255"/>
      <c r="BB10" s="255"/>
      <c r="BC10" s="119"/>
      <c r="BD10" s="119"/>
      <c r="BE10" s="111"/>
      <c r="BF10" s="112"/>
      <c r="BG10" s="112"/>
      <c r="BH10" s="112"/>
      <c r="BI10" s="112"/>
      <c r="BJ10" s="113" t="s">
        <v>40</v>
      </c>
      <c r="BK10" s="112"/>
      <c r="BL10" s="115" t="s">
        <v>52</v>
      </c>
      <c r="BM10" s="112"/>
      <c r="BN10" s="112"/>
      <c r="BO10" s="112"/>
      <c r="BP10" s="112"/>
      <c r="BQ10" s="112"/>
      <c r="BR10" s="112"/>
      <c r="BS10" s="112"/>
      <c r="BT10" s="113"/>
      <c r="BU10" s="156">
        <f>SUM(BS10:BT10)</f>
        <v>0</v>
      </c>
      <c r="BV10" s="122"/>
      <c r="BW10" s="112"/>
      <c r="BX10" s="112"/>
      <c r="BY10" s="112"/>
      <c r="BZ10" s="112"/>
      <c r="CA10" s="112"/>
      <c r="CB10" s="111"/>
      <c r="CC10" s="120"/>
      <c r="CD10" s="120"/>
      <c r="CE10" s="120"/>
      <c r="CF10" s="120"/>
      <c r="CG10" s="127"/>
      <c r="CH10" s="112"/>
      <c r="CI10" s="128"/>
      <c r="CJ10" s="128"/>
      <c r="CK10" s="240"/>
      <c r="CL10" s="240"/>
      <c r="CM10" s="240"/>
      <c r="CN10" s="240"/>
      <c r="CO10" s="119"/>
      <c r="CP10" s="112"/>
      <c r="CQ10" s="112"/>
      <c r="CR10" s="188"/>
      <c r="CS10" s="188"/>
      <c r="CT10" s="126"/>
      <c r="CU10" s="112"/>
      <c r="CV10" s="112"/>
      <c r="CW10" s="120"/>
      <c r="CX10" s="120"/>
      <c r="CY10" s="120"/>
      <c r="CZ10" s="120"/>
      <c r="DA10" s="120"/>
      <c r="DB10" s="120"/>
      <c r="DC10" s="112"/>
      <c r="DD10" s="112"/>
      <c r="DE10" s="240"/>
      <c r="DF10" s="240"/>
      <c r="DG10" s="119"/>
      <c r="DH10" s="119"/>
    </row>
    <row r="11" spans="1:112" ht="15" customHeight="1">
      <c r="A11" s="111"/>
      <c r="B11" s="112"/>
      <c r="C11" s="112"/>
      <c r="D11" s="112"/>
      <c r="E11" s="112"/>
      <c r="F11" s="112"/>
      <c r="G11" s="112"/>
      <c r="H11" s="112" t="s">
        <v>53</v>
      </c>
      <c r="I11" s="115"/>
      <c r="J11" s="112"/>
      <c r="K11" s="112"/>
      <c r="L11" s="115"/>
      <c r="M11" s="116"/>
      <c r="N11" s="115"/>
      <c r="O11" s="113"/>
      <c r="P11" s="113"/>
      <c r="Q11" s="156">
        <v>0</v>
      </c>
      <c r="R11" s="122"/>
      <c r="S11" s="112"/>
      <c r="T11" s="112"/>
      <c r="U11" s="112"/>
      <c r="V11" s="112"/>
      <c r="W11" s="112"/>
      <c r="X11" s="111"/>
      <c r="Y11" s="123"/>
      <c r="Z11" s="123"/>
      <c r="AA11" s="123"/>
      <c r="AB11" s="123"/>
      <c r="AC11" s="130"/>
      <c r="AD11" s="130"/>
      <c r="AE11" s="130"/>
      <c r="AF11" s="130"/>
      <c r="AG11" s="131"/>
      <c r="AH11" s="112"/>
      <c r="AI11" s="112"/>
      <c r="AJ11" s="112"/>
      <c r="AK11" s="119"/>
      <c r="AL11" s="112"/>
      <c r="AM11" s="112"/>
      <c r="AN11" s="188"/>
      <c r="AO11" s="188"/>
      <c r="AP11" s="126"/>
      <c r="AQ11" s="137"/>
      <c r="AR11" s="137"/>
      <c r="AS11" s="123"/>
      <c r="AT11" s="123"/>
      <c r="AU11" s="123"/>
      <c r="AV11" s="123"/>
      <c r="AW11" s="123"/>
      <c r="AX11" s="123"/>
      <c r="AY11" s="131"/>
      <c r="AZ11" s="123"/>
      <c r="BA11" s="123"/>
      <c r="BB11" s="123"/>
      <c r="BC11" s="119"/>
      <c r="BD11" s="119"/>
      <c r="BE11" s="111"/>
      <c r="BF11" s="112"/>
      <c r="BG11" s="112"/>
      <c r="BH11" s="112"/>
      <c r="BI11" s="112"/>
      <c r="BJ11" s="112"/>
      <c r="BK11" s="112"/>
      <c r="BL11" s="112" t="s">
        <v>53</v>
      </c>
      <c r="BM11" s="115"/>
      <c r="BN11" s="112"/>
      <c r="BO11" s="112"/>
      <c r="BP11" s="115"/>
      <c r="BQ11" s="116"/>
      <c r="BR11" s="115"/>
      <c r="BS11" s="113"/>
      <c r="BT11" s="113"/>
      <c r="BU11" s="156">
        <f>SUM(BS11:BT11)</f>
        <v>0</v>
      </c>
      <c r="BV11" s="122"/>
      <c r="BW11" s="112"/>
      <c r="BX11" s="112"/>
      <c r="BY11" s="112"/>
      <c r="BZ11" s="112"/>
      <c r="CA11" s="112"/>
      <c r="CB11" s="111"/>
      <c r="CC11" s="123"/>
      <c r="CD11" s="129"/>
      <c r="CE11" s="123"/>
      <c r="CF11" s="123"/>
      <c r="CG11" s="130"/>
      <c r="CH11" s="130"/>
      <c r="CI11" s="130"/>
      <c r="CJ11" s="130"/>
      <c r="CK11" s="131"/>
      <c r="CL11" s="112"/>
      <c r="CM11" s="112"/>
      <c r="CN11" s="112"/>
      <c r="CO11" s="119"/>
      <c r="CP11" s="112"/>
      <c r="CQ11" s="112"/>
      <c r="CR11" s="188"/>
      <c r="CS11" s="188"/>
      <c r="CT11" s="126"/>
      <c r="CU11" s="123"/>
      <c r="CV11" s="123"/>
      <c r="CW11" s="118"/>
      <c r="CX11" s="118"/>
      <c r="CY11" s="123"/>
      <c r="CZ11" s="123"/>
      <c r="DA11" s="123"/>
      <c r="DB11" s="123"/>
      <c r="DC11" s="131"/>
      <c r="DD11" s="123"/>
      <c r="DE11" s="123"/>
      <c r="DF11" s="123"/>
      <c r="DG11" s="119"/>
      <c r="DH11" s="119"/>
    </row>
    <row r="12" spans="1:112" ht="15" customHeight="1">
      <c r="A12" s="111"/>
      <c r="B12" s="112"/>
      <c r="C12" s="115"/>
      <c r="D12" s="115"/>
      <c r="E12" s="112"/>
      <c r="F12" s="112"/>
      <c r="G12" s="112"/>
      <c r="H12" s="112" t="s">
        <v>70</v>
      </c>
      <c r="I12" s="115"/>
      <c r="J12" s="112"/>
      <c r="K12" s="112"/>
      <c r="L12" s="115"/>
      <c r="M12" s="116"/>
      <c r="N12" s="115"/>
      <c r="O12" s="113"/>
      <c r="P12" s="113"/>
      <c r="Q12" s="156">
        <v>0</v>
      </c>
      <c r="R12" s="112"/>
      <c r="S12" s="112"/>
      <c r="T12" s="112"/>
      <c r="U12" s="112"/>
      <c r="V12" s="112"/>
      <c r="W12" s="112"/>
      <c r="X12" s="111"/>
      <c r="Y12" s="241"/>
      <c r="Z12" s="241"/>
      <c r="AA12" s="241"/>
      <c r="AB12" s="241"/>
      <c r="AC12" s="292"/>
      <c r="AD12" s="292"/>
      <c r="AE12" s="292"/>
      <c r="AF12" s="292"/>
      <c r="AG12" s="253"/>
      <c r="AH12" s="253"/>
      <c r="AI12" s="253"/>
      <c r="AJ12" s="253"/>
      <c r="AK12" s="119"/>
      <c r="AL12" s="112"/>
      <c r="AM12" s="112"/>
      <c r="AN12" s="188"/>
      <c r="AO12" s="188"/>
      <c r="AP12" s="126"/>
      <c r="AQ12" s="289"/>
      <c r="AR12" s="289"/>
      <c r="AS12" s="286"/>
      <c r="AT12" s="286"/>
      <c r="AU12" s="289"/>
      <c r="AV12" s="289"/>
      <c r="AW12" s="289"/>
      <c r="AX12" s="289"/>
      <c r="AY12" s="253"/>
      <c r="AZ12" s="253"/>
      <c r="BA12" s="253"/>
      <c r="BB12" s="253"/>
      <c r="BC12" s="119"/>
      <c r="BD12" s="119"/>
      <c r="BE12" s="111"/>
      <c r="BF12" s="112"/>
      <c r="BG12" s="115"/>
      <c r="BH12" s="115"/>
      <c r="BI12" s="112"/>
      <c r="BJ12" s="112"/>
      <c r="BK12" s="112"/>
      <c r="BL12" s="112" t="s">
        <v>70</v>
      </c>
      <c r="BM12" s="115"/>
      <c r="BN12" s="112"/>
      <c r="BO12" s="112"/>
      <c r="BP12" s="115"/>
      <c r="BQ12" s="116"/>
      <c r="BR12" s="115"/>
      <c r="BS12" s="113"/>
      <c r="BT12" s="113"/>
      <c r="BU12" s="156">
        <f>SUM(BS12:BT12)</f>
        <v>0</v>
      </c>
      <c r="BV12" s="112"/>
      <c r="BW12" s="112"/>
      <c r="BX12" s="112"/>
      <c r="BY12" s="112"/>
      <c r="BZ12" s="112"/>
      <c r="CA12" s="112"/>
      <c r="CB12" s="111"/>
      <c r="CC12" s="267"/>
      <c r="CD12" s="267"/>
      <c r="CE12" s="267"/>
      <c r="CF12" s="273"/>
      <c r="CG12" s="273"/>
      <c r="CH12" s="273"/>
      <c r="CI12" s="273"/>
      <c r="CJ12" s="264"/>
      <c r="CK12" s="238"/>
      <c r="CL12" s="238"/>
      <c r="CM12" s="238"/>
      <c r="CN12" s="238"/>
      <c r="CO12" s="119"/>
      <c r="CP12" s="112"/>
      <c r="CQ12" s="112"/>
      <c r="CR12" s="188"/>
      <c r="CS12" s="188"/>
      <c r="CT12" s="126"/>
      <c r="CU12" s="267"/>
      <c r="CV12" s="267"/>
      <c r="CW12" s="270"/>
      <c r="CX12" s="270"/>
      <c r="CY12" s="270"/>
      <c r="CZ12" s="270"/>
      <c r="DA12" s="264"/>
      <c r="DB12" s="264"/>
      <c r="DC12" s="238"/>
      <c r="DD12" s="238"/>
      <c r="DE12" s="238"/>
      <c r="DF12" s="238"/>
      <c r="DG12" s="119"/>
      <c r="DH12" s="119"/>
    </row>
    <row r="13" spans="1:112" ht="13.15" customHeight="1">
      <c r="A13" s="111"/>
      <c r="B13" s="112"/>
      <c r="C13" s="112"/>
      <c r="D13" s="112"/>
      <c r="E13" s="112"/>
      <c r="F13" s="112"/>
      <c r="G13" s="112"/>
      <c r="H13" s="112" t="s">
        <v>71</v>
      </c>
      <c r="I13" s="112"/>
      <c r="J13" s="112"/>
      <c r="K13" s="112"/>
      <c r="L13" s="112"/>
      <c r="M13" s="112"/>
      <c r="N13" s="112"/>
      <c r="O13" s="113"/>
      <c r="P13" s="113"/>
      <c r="Q13" s="156">
        <v>0</v>
      </c>
      <c r="R13" s="122"/>
      <c r="S13" s="112"/>
      <c r="T13" s="279"/>
      <c r="U13" s="280"/>
      <c r="V13" s="188" t="s">
        <v>10</v>
      </c>
      <c r="W13" s="112"/>
      <c r="X13" s="111"/>
      <c r="Y13" s="242"/>
      <c r="Z13" s="242"/>
      <c r="AA13" s="242"/>
      <c r="AB13" s="242"/>
      <c r="AC13" s="293"/>
      <c r="AD13" s="293"/>
      <c r="AE13" s="293"/>
      <c r="AF13" s="293"/>
      <c r="AG13" s="254"/>
      <c r="AH13" s="254"/>
      <c r="AI13" s="254"/>
      <c r="AJ13" s="254"/>
      <c r="AK13" s="119"/>
      <c r="AL13" s="112"/>
      <c r="AM13" s="112"/>
      <c r="AN13" s="188" t="s">
        <v>11</v>
      </c>
      <c r="AO13" s="188"/>
      <c r="AP13" s="126"/>
      <c r="AQ13" s="290"/>
      <c r="AR13" s="290"/>
      <c r="AS13" s="287"/>
      <c r="AT13" s="287"/>
      <c r="AU13" s="290"/>
      <c r="AV13" s="290"/>
      <c r="AW13" s="290"/>
      <c r="AX13" s="290"/>
      <c r="AY13" s="254"/>
      <c r="AZ13" s="254"/>
      <c r="BA13" s="254"/>
      <c r="BB13" s="254"/>
      <c r="BC13" s="119"/>
      <c r="BD13" s="119"/>
      <c r="BE13" s="111"/>
      <c r="BF13" s="112"/>
      <c r="BG13" s="112"/>
      <c r="BH13" s="112"/>
      <c r="BI13" s="112"/>
      <c r="BJ13" s="112"/>
      <c r="BK13" s="112"/>
      <c r="BL13" s="112" t="s">
        <v>71</v>
      </c>
      <c r="BM13" s="112"/>
      <c r="BN13" s="112"/>
      <c r="BO13" s="112"/>
      <c r="BP13" s="112"/>
      <c r="BQ13" s="112"/>
      <c r="BR13" s="112"/>
      <c r="BS13" s="113"/>
      <c r="BT13" s="113"/>
      <c r="BU13" s="156">
        <f>SUM(BS13:BT13)</f>
        <v>0</v>
      </c>
      <c r="BV13" s="122"/>
      <c r="BW13" s="112"/>
      <c r="BX13" s="279"/>
      <c r="BY13" s="280"/>
      <c r="BZ13" s="188" t="s">
        <v>10</v>
      </c>
      <c r="CA13" s="112"/>
      <c r="CB13" s="111"/>
      <c r="CC13" s="268"/>
      <c r="CD13" s="268"/>
      <c r="CE13" s="268"/>
      <c r="CF13" s="274"/>
      <c r="CG13" s="274"/>
      <c r="CH13" s="274"/>
      <c r="CI13" s="274"/>
      <c r="CJ13" s="265"/>
      <c r="CK13" s="239"/>
      <c r="CL13" s="239"/>
      <c r="CM13" s="239"/>
      <c r="CN13" s="239"/>
      <c r="CO13" s="119"/>
      <c r="CP13" s="112"/>
      <c r="CQ13" s="112"/>
      <c r="CR13" s="188" t="s">
        <v>11</v>
      </c>
      <c r="CS13" s="188"/>
      <c r="CT13" s="126"/>
      <c r="CU13" s="268"/>
      <c r="CV13" s="268"/>
      <c r="CW13" s="271"/>
      <c r="CX13" s="271"/>
      <c r="CY13" s="271"/>
      <c r="CZ13" s="271"/>
      <c r="DA13" s="265"/>
      <c r="DB13" s="265"/>
      <c r="DC13" s="239"/>
      <c r="DD13" s="239"/>
      <c r="DE13" s="239"/>
      <c r="DF13" s="239"/>
      <c r="DG13" s="119"/>
      <c r="DH13" s="119"/>
    </row>
    <row r="14" spans="1:112" ht="15" customHeight="1">
      <c r="A14" s="111"/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88"/>
      <c r="Q14" s="112"/>
      <c r="R14" s="122"/>
      <c r="S14" s="112"/>
      <c r="T14" s="279"/>
      <c r="U14" s="280"/>
      <c r="V14" s="112"/>
      <c r="W14" s="112"/>
      <c r="X14" s="111"/>
      <c r="Y14" s="243"/>
      <c r="Z14" s="243"/>
      <c r="AA14" s="243"/>
      <c r="AB14" s="243"/>
      <c r="AC14" s="294"/>
      <c r="AD14" s="294"/>
      <c r="AE14" s="294"/>
      <c r="AF14" s="294"/>
      <c r="AG14" s="255"/>
      <c r="AH14" s="255"/>
      <c r="AI14" s="254"/>
      <c r="AJ14" s="254"/>
      <c r="AK14" s="119"/>
      <c r="AL14" s="112"/>
      <c r="AM14" s="112"/>
      <c r="AN14" s="188"/>
      <c r="AO14" s="188"/>
      <c r="AP14" s="126"/>
      <c r="AQ14" s="291"/>
      <c r="AR14" s="291"/>
      <c r="AS14" s="288"/>
      <c r="AT14" s="288"/>
      <c r="AU14" s="291"/>
      <c r="AV14" s="291"/>
      <c r="AW14" s="291"/>
      <c r="AX14" s="291"/>
      <c r="AY14" s="255"/>
      <c r="AZ14" s="255"/>
      <c r="BA14" s="254"/>
      <c r="BB14" s="254"/>
      <c r="BC14" s="119"/>
      <c r="BD14" s="119"/>
      <c r="BE14" s="111"/>
      <c r="BF14" s="112"/>
      <c r="BG14" s="112"/>
      <c r="BH14" s="112"/>
      <c r="BI14" s="112"/>
      <c r="BJ14" s="113" t="s">
        <v>41</v>
      </c>
      <c r="BK14" s="112"/>
      <c r="BL14" s="112"/>
      <c r="BM14" s="112"/>
      <c r="BN14" s="112"/>
      <c r="BO14" s="112"/>
      <c r="BP14" s="112"/>
      <c r="BQ14" s="112"/>
      <c r="BR14" s="112"/>
      <c r="BS14" s="112"/>
      <c r="BT14" s="188"/>
      <c r="BU14" s="112"/>
      <c r="BV14" s="122"/>
      <c r="BW14" s="112"/>
      <c r="BX14" s="279"/>
      <c r="BY14" s="280"/>
      <c r="BZ14" s="112"/>
      <c r="CA14" s="112"/>
      <c r="CB14" s="111"/>
      <c r="CC14" s="269"/>
      <c r="CD14" s="269"/>
      <c r="CE14" s="269"/>
      <c r="CF14" s="275"/>
      <c r="CG14" s="275"/>
      <c r="CH14" s="275"/>
      <c r="CI14" s="275"/>
      <c r="CJ14" s="266"/>
      <c r="CK14" s="240"/>
      <c r="CL14" s="240"/>
      <c r="CM14" s="239"/>
      <c r="CN14" s="239"/>
      <c r="CO14" s="119"/>
      <c r="CP14" s="112"/>
      <c r="CQ14" s="112"/>
      <c r="CR14" s="188"/>
      <c r="CS14" s="188"/>
      <c r="CT14" s="126"/>
      <c r="CU14" s="269"/>
      <c r="CV14" s="269"/>
      <c r="CW14" s="272"/>
      <c r="CX14" s="272"/>
      <c r="CY14" s="272"/>
      <c r="CZ14" s="272"/>
      <c r="DA14" s="266"/>
      <c r="DB14" s="266"/>
      <c r="DC14" s="240"/>
      <c r="DD14" s="240"/>
      <c r="DE14" s="239"/>
      <c r="DF14" s="239"/>
      <c r="DG14" s="119"/>
      <c r="DH14" s="119"/>
    </row>
    <row r="15" spans="1:112" ht="15" customHeight="1">
      <c r="A15" s="111"/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74" t="s">
        <v>127</v>
      </c>
      <c r="P15" s="188" t="s">
        <v>49</v>
      </c>
      <c r="Q15" s="112"/>
      <c r="R15" s="122"/>
      <c r="S15" s="112"/>
      <c r="T15" s="279"/>
      <c r="U15" s="280"/>
      <c r="V15" s="112"/>
      <c r="W15" s="112"/>
      <c r="X15" s="111"/>
      <c r="Y15" s="172"/>
      <c r="Z15" s="172"/>
      <c r="AA15" s="172"/>
      <c r="AB15" s="172"/>
      <c r="AC15" s="172"/>
      <c r="AD15" s="172"/>
      <c r="AE15" s="172"/>
      <c r="AF15" s="172"/>
      <c r="AG15" s="195"/>
      <c r="AH15" s="195"/>
      <c r="AI15" s="255"/>
      <c r="AJ15" s="255"/>
      <c r="AK15" s="119"/>
      <c r="AL15" s="112"/>
      <c r="AM15" s="112"/>
      <c r="AN15" s="188"/>
      <c r="AO15" s="188"/>
      <c r="AP15" s="126"/>
      <c r="AQ15" s="172"/>
      <c r="AR15" s="172"/>
      <c r="AS15" s="172"/>
      <c r="AT15" s="172"/>
      <c r="AU15" s="163"/>
      <c r="AV15" s="163"/>
      <c r="AW15" s="163"/>
      <c r="AX15" s="163"/>
      <c r="AY15" s="195"/>
      <c r="AZ15" s="195"/>
      <c r="BA15" s="255"/>
      <c r="BB15" s="255"/>
      <c r="BC15" s="119"/>
      <c r="BD15" s="119"/>
      <c r="BE15" s="111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74" t="s">
        <v>127</v>
      </c>
      <c r="BT15" s="188" t="s">
        <v>49</v>
      </c>
      <c r="BU15" s="112"/>
      <c r="BV15" s="122"/>
      <c r="BW15" s="112"/>
      <c r="BX15" s="279"/>
      <c r="BY15" s="280"/>
      <c r="BZ15" s="112"/>
      <c r="CA15" s="112"/>
      <c r="CB15" s="111"/>
      <c r="CC15" s="120"/>
      <c r="CD15" s="120"/>
      <c r="CE15" s="120"/>
      <c r="CF15" s="120"/>
      <c r="CG15" s="120"/>
      <c r="CH15" s="120"/>
      <c r="CI15" s="120"/>
      <c r="CJ15" s="134"/>
      <c r="CK15" s="112"/>
      <c r="CL15" s="112"/>
      <c r="CM15" s="240"/>
      <c r="CN15" s="240"/>
      <c r="CO15" s="119"/>
      <c r="CP15" s="112"/>
      <c r="CQ15" s="112"/>
      <c r="CR15" s="188"/>
      <c r="CS15" s="188"/>
      <c r="CT15" s="126"/>
      <c r="CU15" s="112"/>
      <c r="CV15" s="112"/>
      <c r="CW15" s="120"/>
      <c r="CX15" s="120"/>
      <c r="CY15" s="120"/>
      <c r="CZ15" s="120"/>
      <c r="DA15" s="120"/>
      <c r="DB15" s="120"/>
      <c r="DC15" s="112"/>
      <c r="DD15" s="112"/>
      <c r="DE15" s="240"/>
      <c r="DF15" s="240"/>
      <c r="DG15" s="119"/>
      <c r="DH15" s="119"/>
    </row>
    <row r="16" spans="1:112" ht="15" customHeight="1">
      <c r="A16" s="111"/>
      <c r="B16" s="112"/>
      <c r="C16" s="112"/>
      <c r="D16" s="112"/>
      <c r="E16" s="112"/>
      <c r="F16" s="113" t="s">
        <v>41</v>
      </c>
      <c r="G16" s="112"/>
      <c r="H16" s="112" t="s">
        <v>132</v>
      </c>
      <c r="I16" s="112"/>
      <c r="J16" s="112"/>
      <c r="K16" s="112"/>
      <c r="L16" s="133"/>
      <c r="M16" s="112"/>
      <c r="N16" s="112"/>
      <c r="O16" s="155">
        <f>COUNTIF(X5:BB30,H16)</f>
        <v>0</v>
      </c>
      <c r="P16" s="155">
        <f>COUNTIF(X5:BB30,H16&amp;"/R")</f>
        <v>0</v>
      </c>
      <c r="Q16" s="156">
        <f t="shared" ref="Q16:Q24" si="1">SUM(O16:P16)</f>
        <v>0</v>
      </c>
      <c r="R16" s="122"/>
      <c r="S16" s="112"/>
      <c r="T16" s="279"/>
      <c r="U16" s="280"/>
      <c r="V16" s="112"/>
      <c r="W16" s="112"/>
      <c r="X16" s="111"/>
      <c r="Y16" s="123"/>
      <c r="Z16" s="123"/>
      <c r="AA16" s="123"/>
      <c r="AB16" s="123"/>
      <c r="AC16" s="123"/>
      <c r="AD16" s="123"/>
      <c r="AE16" s="123"/>
      <c r="AF16" s="123"/>
      <c r="AG16" s="131"/>
      <c r="AH16" s="112"/>
      <c r="AI16" s="112"/>
      <c r="AJ16" s="112"/>
      <c r="AK16" s="119"/>
      <c r="AL16" s="112"/>
      <c r="AM16" s="112"/>
      <c r="AN16" s="188"/>
      <c r="AO16" s="188"/>
      <c r="AP16" s="126"/>
      <c r="AQ16" s="123"/>
      <c r="AR16" s="123"/>
      <c r="AS16" s="118"/>
      <c r="AT16" s="118"/>
      <c r="AU16" s="123"/>
      <c r="AV16" s="123"/>
      <c r="AW16" s="123"/>
      <c r="AX16" s="123"/>
      <c r="AY16" s="131"/>
      <c r="AZ16" s="123"/>
      <c r="BA16" s="123"/>
      <c r="BB16" s="123"/>
      <c r="BC16" s="119"/>
      <c r="BD16" s="119"/>
      <c r="BE16" s="111"/>
      <c r="BF16" s="112"/>
      <c r="BG16" s="112"/>
      <c r="BH16" s="112"/>
      <c r="BI16" s="112"/>
      <c r="BJ16" s="112"/>
      <c r="BK16" s="112"/>
      <c r="BL16" s="112" t="s">
        <v>132</v>
      </c>
      <c r="BM16" s="112"/>
      <c r="BN16" s="112"/>
      <c r="BO16" s="112"/>
      <c r="BP16" s="133"/>
      <c r="BQ16" s="112"/>
      <c r="BR16" s="112"/>
      <c r="BS16" s="155">
        <f>COUNTIF(CB5:DF30,BL16)</f>
        <v>0</v>
      </c>
      <c r="BT16" s="155">
        <f>COUNTIF(CB5:DF30,BL16&amp;"/R")</f>
        <v>0</v>
      </c>
      <c r="BU16" s="156">
        <f t="shared" ref="BU16:BU24" si="2">SUM(BS16:BT16)</f>
        <v>0</v>
      </c>
      <c r="BV16" s="122"/>
      <c r="BW16" s="112"/>
      <c r="BX16" s="279"/>
      <c r="BY16" s="280"/>
      <c r="BZ16" s="112"/>
      <c r="CA16" s="112"/>
      <c r="CB16" s="111"/>
      <c r="CC16" s="123"/>
      <c r="CD16" s="123"/>
      <c r="CE16" s="123"/>
      <c r="CF16" s="123"/>
      <c r="CG16" s="123"/>
      <c r="CH16" s="123"/>
      <c r="CI16" s="123"/>
      <c r="CJ16" s="123"/>
      <c r="CK16" s="131"/>
      <c r="CL16" s="112"/>
      <c r="CM16" s="112"/>
      <c r="CN16" s="112"/>
      <c r="CO16" s="119"/>
      <c r="CP16" s="112"/>
      <c r="CQ16" s="112"/>
      <c r="CR16" s="188"/>
      <c r="CS16" s="188"/>
      <c r="CT16" s="126"/>
      <c r="CU16" s="123"/>
      <c r="CV16" s="123"/>
      <c r="CW16" s="118"/>
      <c r="CX16" s="118"/>
      <c r="CY16" s="123"/>
      <c r="CZ16" s="123"/>
      <c r="DA16" s="123"/>
      <c r="DB16" s="123"/>
      <c r="DC16" s="131"/>
      <c r="DD16" s="123"/>
      <c r="DE16" s="123"/>
      <c r="DF16" s="123"/>
      <c r="DG16" s="119"/>
      <c r="DH16" s="119"/>
    </row>
    <row r="17" spans="1:112" ht="15" customHeight="1">
      <c r="A17" s="111"/>
      <c r="B17" s="112"/>
      <c r="C17" s="112"/>
      <c r="D17" s="112"/>
      <c r="E17" s="112"/>
      <c r="F17" s="112"/>
      <c r="G17" s="112"/>
      <c r="H17" s="112" t="s">
        <v>135</v>
      </c>
      <c r="I17" s="112"/>
      <c r="J17" s="112"/>
      <c r="K17" s="112"/>
      <c r="L17" s="133"/>
      <c r="M17" s="112"/>
      <c r="N17" s="112"/>
      <c r="O17" s="155">
        <f>COUNTIF(X5:BB30,H17)</f>
        <v>0</v>
      </c>
      <c r="P17" s="155">
        <f>COUNTIF(X5:BB30,H17&amp;"/R")</f>
        <v>0</v>
      </c>
      <c r="Q17" s="156">
        <f t="shared" si="1"/>
        <v>0</v>
      </c>
      <c r="R17" s="122"/>
      <c r="S17" s="112"/>
      <c r="T17" s="279"/>
      <c r="U17" s="280"/>
      <c r="V17" s="112"/>
      <c r="W17" s="112"/>
      <c r="X17" s="111"/>
      <c r="Y17" s="241"/>
      <c r="Z17" s="241"/>
      <c r="AA17" s="241"/>
      <c r="AB17" s="241"/>
      <c r="AC17" s="292"/>
      <c r="AD17" s="292"/>
      <c r="AE17" s="292"/>
      <c r="AF17" s="292"/>
      <c r="AG17" s="253"/>
      <c r="AH17" s="253"/>
      <c r="AI17" s="253"/>
      <c r="AJ17" s="253"/>
      <c r="AK17" s="119"/>
      <c r="AL17" s="112"/>
      <c r="AM17" s="112"/>
      <c r="AN17" s="188"/>
      <c r="AO17" s="188"/>
      <c r="AP17" s="126"/>
      <c r="AQ17" s="241"/>
      <c r="AR17" s="241"/>
      <c r="AS17" s="289"/>
      <c r="AT17" s="289"/>
      <c r="AU17" s="289"/>
      <c r="AV17" s="289"/>
      <c r="AW17" s="292"/>
      <c r="AX17" s="292"/>
      <c r="AY17" s="253"/>
      <c r="AZ17" s="253"/>
      <c r="BA17" s="253"/>
      <c r="BB17" s="253"/>
      <c r="BC17" s="119"/>
      <c r="BD17" s="119"/>
      <c r="BE17" s="111"/>
      <c r="BF17" s="112"/>
      <c r="BG17" s="112"/>
      <c r="BH17" s="112"/>
      <c r="BI17" s="112"/>
      <c r="BJ17" s="112"/>
      <c r="BK17" s="112"/>
      <c r="BL17" s="112" t="s">
        <v>135</v>
      </c>
      <c r="BM17" s="112"/>
      <c r="BN17" s="112"/>
      <c r="BO17" s="112"/>
      <c r="BP17" s="133"/>
      <c r="BQ17" s="112"/>
      <c r="BR17" s="112"/>
      <c r="BS17" s="155">
        <f>COUNTIF(CB5:DF30,BL17)</f>
        <v>0</v>
      </c>
      <c r="BT17" s="155">
        <f>COUNTIF(CB5:DF30,BL17&amp;"/R")</f>
        <v>0</v>
      </c>
      <c r="BU17" s="156">
        <f t="shared" si="2"/>
        <v>0</v>
      </c>
      <c r="BV17" s="122"/>
      <c r="BW17" s="112"/>
      <c r="BX17" s="279"/>
      <c r="BY17" s="280"/>
      <c r="BZ17" s="112"/>
      <c r="CA17" s="112"/>
      <c r="CB17" s="111"/>
      <c r="CC17" s="267"/>
      <c r="CD17" s="267"/>
      <c r="CE17" s="273"/>
      <c r="CF17" s="273"/>
      <c r="CG17" s="273"/>
      <c r="CH17" s="273"/>
      <c r="CI17" s="267"/>
      <c r="CJ17" s="267"/>
      <c r="CK17" s="238"/>
      <c r="CL17" s="238"/>
      <c r="CM17" s="238"/>
      <c r="CN17" s="238"/>
      <c r="CO17" s="119"/>
      <c r="CP17" s="112"/>
      <c r="CQ17" s="112"/>
      <c r="CR17" s="188"/>
      <c r="CS17" s="188"/>
      <c r="CT17" s="126"/>
      <c r="CU17" s="267"/>
      <c r="CV17" s="267"/>
      <c r="CW17" s="270"/>
      <c r="CX17" s="270"/>
      <c r="CY17" s="270"/>
      <c r="CZ17" s="270"/>
      <c r="DA17" s="264"/>
      <c r="DB17" s="264"/>
      <c r="DC17" s="238"/>
      <c r="DD17" s="238"/>
      <c r="DE17" s="238"/>
      <c r="DF17" s="238"/>
      <c r="DG17" s="119"/>
      <c r="DH17" s="119"/>
    </row>
    <row r="18" spans="1:112" ht="15" customHeight="1">
      <c r="A18" s="111"/>
      <c r="B18" s="112"/>
      <c r="C18" s="112"/>
      <c r="D18" s="112"/>
      <c r="E18" s="112"/>
      <c r="F18" s="112"/>
      <c r="G18" s="112"/>
      <c r="H18" s="112" t="s">
        <v>45</v>
      </c>
      <c r="I18" s="112"/>
      <c r="J18" s="112"/>
      <c r="K18" s="112"/>
      <c r="L18" s="133"/>
      <c r="M18" s="112"/>
      <c r="N18" s="112"/>
      <c r="O18" s="155">
        <f>COUNTIF(X5:BB30,H18)</f>
        <v>0</v>
      </c>
      <c r="P18" s="155">
        <f>COUNTIF(X5:BB30,H18&amp;"/R")</f>
        <v>0</v>
      </c>
      <c r="Q18" s="156">
        <f t="shared" si="1"/>
        <v>0</v>
      </c>
      <c r="R18" s="122"/>
      <c r="S18" s="112"/>
      <c r="T18" s="279"/>
      <c r="U18" s="280"/>
      <c r="V18" s="188" t="s">
        <v>13</v>
      </c>
      <c r="W18" s="112"/>
      <c r="X18" s="111"/>
      <c r="Y18" s="242"/>
      <c r="Z18" s="242"/>
      <c r="AA18" s="242"/>
      <c r="AB18" s="242"/>
      <c r="AC18" s="293"/>
      <c r="AD18" s="293"/>
      <c r="AE18" s="293"/>
      <c r="AF18" s="293"/>
      <c r="AG18" s="254"/>
      <c r="AH18" s="254"/>
      <c r="AI18" s="254"/>
      <c r="AJ18" s="254"/>
      <c r="AK18" s="119"/>
      <c r="AL18" s="112"/>
      <c r="AM18" s="112"/>
      <c r="AN18" s="188" t="s">
        <v>14</v>
      </c>
      <c r="AO18" s="188"/>
      <c r="AP18" s="126"/>
      <c r="AQ18" s="242"/>
      <c r="AR18" s="242"/>
      <c r="AS18" s="290"/>
      <c r="AT18" s="290"/>
      <c r="AU18" s="290"/>
      <c r="AV18" s="290"/>
      <c r="AW18" s="293"/>
      <c r="AX18" s="293"/>
      <c r="AY18" s="254"/>
      <c r="AZ18" s="254"/>
      <c r="BA18" s="254"/>
      <c r="BB18" s="254"/>
      <c r="BC18" s="119"/>
      <c r="BD18" s="119"/>
      <c r="BE18" s="111"/>
      <c r="BF18" s="112"/>
      <c r="BG18" s="112"/>
      <c r="BH18" s="112"/>
      <c r="BI18" s="112"/>
      <c r="BJ18" s="112"/>
      <c r="BK18" s="112"/>
      <c r="BL18" s="112" t="s">
        <v>45</v>
      </c>
      <c r="BM18" s="112"/>
      <c r="BN18" s="112"/>
      <c r="BO18" s="112"/>
      <c r="BP18" s="133"/>
      <c r="BQ18" s="112"/>
      <c r="BR18" s="112"/>
      <c r="BS18" s="155">
        <f>COUNTIF(CB5:DF30,BL18)</f>
        <v>0</v>
      </c>
      <c r="BT18" s="155">
        <f>COUNTIF(CB5:DF30,BL18&amp;"/R")</f>
        <v>0</v>
      </c>
      <c r="BU18" s="156">
        <f t="shared" si="2"/>
        <v>0</v>
      </c>
      <c r="BV18" s="122"/>
      <c r="BW18" s="112"/>
      <c r="BX18" s="279"/>
      <c r="BY18" s="280"/>
      <c r="BZ18" s="188" t="s">
        <v>13</v>
      </c>
      <c r="CA18" s="112"/>
      <c r="CB18" s="111"/>
      <c r="CC18" s="268"/>
      <c r="CD18" s="268"/>
      <c r="CE18" s="274"/>
      <c r="CF18" s="274"/>
      <c r="CG18" s="274"/>
      <c r="CH18" s="274"/>
      <c r="CI18" s="268"/>
      <c r="CJ18" s="268"/>
      <c r="CK18" s="239"/>
      <c r="CL18" s="239"/>
      <c r="CM18" s="239"/>
      <c r="CN18" s="239"/>
      <c r="CO18" s="119"/>
      <c r="CP18" s="112"/>
      <c r="CQ18" s="112"/>
      <c r="CR18" s="188" t="s">
        <v>14</v>
      </c>
      <c r="CS18" s="188"/>
      <c r="CT18" s="126"/>
      <c r="CU18" s="268"/>
      <c r="CV18" s="268"/>
      <c r="CW18" s="271"/>
      <c r="CX18" s="271"/>
      <c r="CY18" s="271"/>
      <c r="CZ18" s="271"/>
      <c r="DA18" s="265"/>
      <c r="DB18" s="265"/>
      <c r="DC18" s="239"/>
      <c r="DD18" s="239"/>
      <c r="DE18" s="239"/>
      <c r="DF18" s="239"/>
      <c r="DG18" s="119"/>
      <c r="DH18" s="119"/>
    </row>
    <row r="19" spans="1:112" ht="15" customHeight="1">
      <c r="A19" s="111"/>
      <c r="B19" s="112"/>
      <c r="C19" s="112"/>
      <c r="D19" s="112"/>
      <c r="E19" s="112"/>
      <c r="F19" s="112"/>
      <c r="G19" s="112"/>
      <c r="H19" s="112" t="s">
        <v>46</v>
      </c>
      <c r="I19" s="112"/>
      <c r="J19" s="112"/>
      <c r="K19" s="112"/>
      <c r="L19" s="133"/>
      <c r="M19" s="112"/>
      <c r="N19" s="112"/>
      <c r="O19" s="155">
        <f>COUNTIF(X5:BB30,H19)</f>
        <v>0</v>
      </c>
      <c r="P19" s="155">
        <f>COUNTIF(X5:BB30,H19&amp;"/R")</f>
        <v>0</v>
      </c>
      <c r="Q19" s="156">
        <f t="shared" si="1"/>
        <v>0</v>
      </c>
      <c r="R19" s="122"/>
      <c r="S19" s="112"/>
      <c r="T19" s="279"/>
      <c r="U19" s="280"/>
      <c r="V19" s="112"/>
      <c r="W19" s="112"/>
      <c r="X19" s="111"/>
      <c r="Y19" s="243"/>
      <c r="Z19" s="243"/>
      <c r="AA19" s="243"/>
      <c r="AB19" s="243"/>
      <c r="AC19" s="294"/>
      <c r="AD19" s="294"/>
      <c r="AE19" s="294"/>
      <c r="AF19" s="294"/>
      <c r="AG19" s="255"/>
      <c r="AH19" s="255"/>
      <c r="AI19" s="254"/>
      <c r="AJ19" s="254"/>
      <c r="AK19" s="119"/>
      <c r="AL19" s="112"/>
      <c r="AM19" s="112"/>
      <c r="AN19" s="188"/>
      <c r="AO19" s="188"/>
      <c r="AP19" s="126"/>
      <c r="AQ19" s="243"/>
      <c r="AR19" s="243"/>
      <c r="AS19" s="291"/>
      <c r="AT19" s="291"/>
      <c r="AU19" s="291"/>
      <c r="AV19" s="291"/>
      <c r="AW19" s="294"/>
      <c r="AX19" s="294"/>
      <c r="AY19" s="255"/>
      <c r="AZ19" s="255"/>
      <c r="BA19" s="254"/>
      <c r="BB19" s="254"/>
      <c r="BC19" s="119"/>
      <c r="BD19" s="119"/>
      <c r="BE19" s="111"/>
      <c r="BF19" s="112"/>
      <c r="BG19" s="112"/>
      <c r="BH19" s="112"/>
      <c r="BI19" s="112"/>
      <c r="BJ19" s="112"/>
      <c r="BK19" s="112"/>
      <c r="BL19" s="112" t="s">
        <v>46</v>
      </c>
      <c r="BM19" s="112"/>
      <c r="BN19" s="112"/>
      <c r="BO19" s="112"/>
      <c r="BP19" s="133"/>
      <c r="BQ19" s="112"/>
      <c r="BR19" s="112"/>
      <c r="BS19" s="155">
        <f>COUNTIF(CB5:DF30,BL19)</f>
        <v>0</v>
      </c>
      <c r="BT19" s="155">
        <f>COUNTIF(CB5:DF30,BL19&amp;"/R")</f>
        <v>0</v>
      </c>
      <c r="BU19" s="156">
        <f t="shared" si="2"/>
        <v>0</v>
      </c>
      <c r="BV19" s="122"/>
      <c r="BW19" s="112"/>
      <c r="BX19" s="279"/>
      <c r="BY19" s="280"/>
      <c r="BZ19" s="112"/>
      <c r="CA19" s="112"/>
      <c r="CB19" s="111"/>
      <c r="CC19" s="269"/>
      <c r="CD19" s="269"/>
      <c r="CE19" s="275"/>
      <c r="CF19" s="275"/>
      <c r="CG19" s="275"/>
      <c r="CH19" s="275"/>
      <c r="CI19" s="269"/>
      <c r="CJ19" s="269"/>
      <c r="CK19" s="240"/>
      <c r="CL19" s="240"/>
      <c r="CM19" s="239"/>
      <c r="CN19" s="239"/>
      <c r="CO19" s="119"/>
      <c r="CP19" s="112"/>
      <c r="CQ19" s="112"/>
      <c r="CR19" s="188"/>
      <c r="CS19" s="188"/>
      <c r="CT19" s="126"/>
      <c r="CU19" s="269"/>
      <c r="CV19" s="269"/>
      <c r="CW19" s="272"/>
      <c r="CX19" s="272"/>
      <c r="CY19" s="272"/>
      <c r="CZ19" s="272"/>
      <c r="DA19" s="266"/>
      <c r="DB19" s="266"/>
      <c r="DC19" s="240"/>
      <c r="DD19" s="240"/>
      <c r="DE19" s="239"/>
      <c r="DF19" s="239"/>
      <c r="DG19" s="119"/>
      <c r="DH19" s="119"/>
    </row>
    <row r="20" spans="1:112" ht="15" customHeight="1">
      <c r="A20" s="111"/>
      <c r="B20" s="112"/>
      <c r="C20" s="112"/>
      <c r="D20" s="112"/>
      <c r="E20" s="112"/>
      <c r="F20" s="112"/>
      <c r="G20" s="112"/>
      <c r="H20" s="112" t="s">
        <v>79</v>
      </c>
      <c r="I20" s="112"/>
      <c r="J20" s="112"/>
      <c r="K20" s="112"/>
      <c r="L20" s="112"/>
      <c r="M20" s="112"/>
      <c r="N20" s="112"/>
      <c r="O20" s="155">
        <f>COUNTIF(X5:BB30,H20)</f>
        <v>0</v>
      </c>
      <c r="P20" s="155">
        <f>COUNTIF(X5:BB30,H20&amp;"/R")</f>
        <v>0</v>
      </c>
      <c r="Q20" s="156">
        <f t="shared" si="1"/>
        <v>0</v>
      </c>
      <c r="R20" s="122"/>
      <c r="S20" s="112"/>
      <c r="T20" s="279"/>
      <c r="U20" s="280"/>
      <c r="V20" s="112"/>
      <c r="W20" s="112"/>
      <c r="X20" s="111"/>
      <c r="Y20" s="172"/>
      <c r="Z20" s="172"/>
      <c r="AA20" s="172"/>
      <c r="AB20" s="172"/>
      <c r="AC20" s="172"/>
      <c r="AD20" s="172"/>
      <c r="AE20" s="172"/>
      <c r="AF20" s="172"/>
      <c r="AG20" s="195"/>
      <c r="AH20" s="195"/>
      <c r="AI20" s="255"/>
      <c r="AJ20" s="255"/>
      <c r="AK20" s="119"/>
      <c r="AL20" s="112"/>
      <c r="AM20" s="112"/>
      <c r="AN20" s="188"/>
      <c r="AO20" s="188"/>
      <c r="AP20" s="126"/>
      <c r="AQ20" s="195"/>
      <c r="AR20" s="195"/>
      <c r="AS20" s="196"/>
      <c r="AT20" s="196"/>
      <c r="AU20" s="196"/>
      <c r="AV20" s="196"/>
      <c r="AW20" s="196"/>
      <c r="AX20" s="196"/>
      <c r="AY20" s="195"/>
      <c r="AZ20" s="195"/>
      <c r="BA20" s="255"/>
      <c r="BB20" s="255"/>
      <c r="BC20" s="119"/>
      <c r="BD20" s="119"/>
      <c r="BE20" s="111"/>
      <c r="BF20" s="112"/>
      <c r="BG20" s="112"/>
      <c r="BH20" s="112"/>
      <c r="BI20" s="112"/>
      <c r="BJ20" s="112"/>
      <c r="BK20" s="112"/>
      <c r="BL20" s="112" t="s">
        <v>79</v>
      </c>
      <c r="BM20" s="112"/>
      <c r="BN20" s="112"/>
      <c r="BO20" s="112"/>
      <c r="BP20" s="112"/>
      <c r="BQ20" s="112"/>
      <c r="BR20" s="112"/>
      <c r="BS20" s="155">
        <f>COUNTIF(CB5:DF30,BL20)</f>
        <v>0</v>
      </c>
      <c r="BT20" s="155">
        <f>COUNTIF(CB5:DF30,BL20&amp;"/R")</f>
        <v>0</v>
      </c>
      <c r="BU20" s="156">
        <f t="shared" si="2"/>
        <v>0</v>
      </c>
      <c r="BV20" s="122"/>
      <c r="BW20" s="112"/>
      <c r="BX20" s="279"/>
      <c r="BY20" s="280"/>
      <c r="BZ20" s="112"/>
      <c r="CA20" s="112"/>
      <c r="CB20" s="111"/>
      <c r="CC20" s="120"/>
      <c r="CD20" s="120"/>
      <c r="CE20" s="134"/>
      <c r="CF20" s="134"/>
      <c r="CG20" s="134"/>
      <c r="CH20" s="134"/>
      <c r="CI20" s="112"/>
      <c r="CJ20" s="112"/>
      <c r="CK20" s="112"/>
      <c r="CL20" s="112"/>
      <c r="CM20" s="240"/>
      <c r="CN20" s="240"/>
      <c r="CO20" s="119"/>
      <c r="CP20" s="112"/>
      <c r="CQ20" s="112"/>
      <c r="CR20" s="188"/>
      <c r="CS20" s="188"/>
      <c r="CT20" s="126"/>
      <c r="CU20" s="112"/>
      <c r="CV20" s="112"/>
      <c r="CW20" s="120"/>
      <c r="CX20" s="120"/>
      <c r="CY20" s="120"/>
      <c r="CZ20" s="120"/>
      <c r="DA20" s="120"/>
      <c r="DB20" s="120"/>
      <c r="DC20" s="112"/>
      <c r="DD20" s="112"/>
      <c r="DE20" s="240"/>
      <c r="DF20" s="240"/>
      <c r="DG20" s="119"/>
      <c r="DH20" s="119"/>
    </row>
    <row r="21" spans="1:112" ht="15" customHeight="1">
      <c r="A21" s="111"/>
      <c r="B21" s="112"/>
      <c r="C21" s="112"/>
      <c r="D21" s="112"/>
      <c r="E21" s="112"/>
      <c r="F21" s="112"/>
      <c r="G21" s="112"/>
      <c r="H21" s="112" t="s">
        <v>50</v>
      </c>
      <c r="I21" s="112"/>
      <c r="J21" s="112"/>
      <c r="K21" s="112"/>
      <c r="L21" s="133"/>
      <c r="M21" s="112"/>
      <c r="N21" s="112"/>
      <c r="O21" s="155">
        <f>COUNTIF(X5:BB30,H21)</f>
        <v>0</v>
      </c>
      <c r="P21" s="155">
        <f>COUNTIF(X5:BB30,H21&amp;"/R")</f>
        <v>0</v>
      </c>
      <c r="Q21" s="156">
        <f t="shared" si="1"/>
        <v>0</v>
      </c>
      <c r="R21" s="122"/>
      <c r="S21" s="112"/>
      <c r="T21" s="279"/>
      <c r="U21" s="280"/>
      <c r="V21" s="112"/>
      <c r="W21" s="112"/>
      <c r="X21" s="111"/>
      <c r="Y21" s="123"/>
      <c r="Z21" s="123"/>
      <c r="AA21" s="123"/>
      <c r="AB21" s="123"/>
      <c r="AC21" s="123"/>
      <c r="AD21" s="123"/>
      <c r="AE21" s="123"/>
      <c r="AF21" s="123"/>
      <c r="AG21" s="131"/>
      <c r="AH21" s="118"/>
      <c r="AI21" s="118"/>
      <c r="AJ21" s="118"/>
      <c r="AK21" s="119"/>
      <c r="AL21" s="112"/>
      <c r="AM21" s="112"/>
      <c r="AN21" s="188"/>
      <c r="AO21" s="188"/>
      <c r="AP21" s="126"/>
      <c r="AQ21" s="118"/>
      <c r="AR21" s="118"/>
      <c r="AS21" s="118"/>
      <c r="AT21" s="118"/>
      <c r="AU21" s="118"/>
      <c r="AV21" s="118"/>
      <c r="AW21" s="123"/>
      <c r="AX21" s="123"/>
      <c r="AY21" s="131"/>
      <c r="AZ21" s="112"/>
      <c r="BA21" s="112"/>
      <c r="BB21" s="112"/>
      <c r="BC21" s="119"/>
      <c r="BD21" s="119"/>
      <c r="BE21" s="111"/>
      <c r="BF21" s="112"/>
      <c r="BG21" s="112"/>
      <c r="BH21" s="112"/>
      <c r="BI21" s="112"/>
      <c r="BJ21" s="112"/>
      <c r="BK21" s="112"/>
      <c r="BL21" s="112" t="s">
        <v>50</v>
      </c>
      <c r="BM21" s="112"/>
      <c r="BN21" s="112"/>
      <c r="BO21" s="112"/>
      <c r="BP21" s="133"/>
      <c r="BQ21" s="112"/>
      <c r="BR21" s="112"/>
      <c r="BS21" s="155">
        <f>COUNTIF(CB5:DF30,BL21)</f>
        <v>0</v>
      </c>
      <c r="BT21" s="155">
        <f>COUNTIF(CB5:DF30,BL21&amp;"/R")</f>
        <v>0</v>
      </c>
      <c r="BU21" s="156">
        <f t="shared" si="2"/>
        <v>0</v>
      </c>
      <c r="BV21" s="122"/>
      <c r="BW21" s="112"/>
      <c r="BX21" s="279"/>
      <c r="BY21" s="280"/>
      <c r="BZ21" s="112"/>
      <c r="CA21" s="112"/>
      <c r="CB21" s="111"/>
      <c r="CC21" s="123"/>
      <c r="CD21" s="123"/>
      <c r="CE21" s="123"/>
      <c r="CF21" s="123"/>
      <c r="CG21" s="123"/>
      <c r="CH21" s="123"/>
      <c r="CI21" s="123"/>
      <c r="CJ21" s="123"/>
      <c r="CK21" s="131"/>
      <c r="CL21" s="118"/>
      <c r="CM21" s="118"/>
      <c r="CN21" s="118"/>
      <c r="CO21" s="119"/>
      <c r="CP21" s="112"/>
      <c r="CQ21" s="112"/>
      <c r="CR21" s="188"/>
      <c r="CS21" s="188"/>
      <c r="CT21" s="126"/>
      <c r="CU21" s="118"/>
      <c r="CV21" s="118"/>
      <c r="CW21" s="118"/>
      <c r="CX21" s="118"/>
      <c r="CY21" s="118"/>
      <c r="CZ21" s="118"/>
      <c r="DA21" s="123"/>
      <c r="DB21" s="123"/>
      <c r="DC21" s="131"/>
      <c r="DD21" s="112"/>
      <c r="DE21" s="112"/>
      <c r="DF21" s="112"/>
      <c r="DG21" s="119"/>
      <c r="DH21" s="119"/>
    </row>
    <row r="22" spans="1:112" ht="15" customHeight="1">
      <c r="A22" s="111"/>
      <c r="B22" s="112"/>
      <c r="C22" s="112"/>
      <c r="D22" s="112"/>
      <c r="E22" s="112"/>
      <c r="F22" s="112"/>
      <c r="G22" s="112"/>
      <c r="H22" s="112" t="s">
        <v>12</v>
      </c>
      <c r="I22" s="135"/>
      <c r="J22" s="135"/>
      <c r="K22" s="135"/>
      <c r="L22" s="133"/>
      <c r="M22" s="135"/>
      <c r="N22" s="135"/>
      <c r="O22" s="155">
        <f>COUNTIF(X5:BB30,H22)</f>
        <v>0</v>
      </c>
      <c r="P22" s="155">
        <f>COUNTIF(X5:BB30,H22&amp;"/R")</f>
        <v>0</v>
      </c>
      <c r="Q22" s="156">
        <f t="shared" si="1"/>
        <v>0</v>
      </c>
      <c r="R22" s="112"/>
      <c r="S22" s="112"/>
      <c r="T22" s="112"/>
      <c r="U22" s="112"/>
      <c r="V22" s="112"/>
      <c r="W22" s="112"/>
      <c r="X22" s="111"/>
      <c r="Y22" s="289"/>
      <c r="Z22" s="289"/>
      <c r="AA22" s="241"/>
      <c r="AB22" s="241"/>
      <c r="AC22" s="286"/>
      <c r="AD22" s="286"/>
      <c r="AE22" s="292"/>
      <c r="AF22" s="292"/>
      <c r="AG22" s="253"/>
      <c r="AH22" s="253"/>
      <c r="AI22" s="253"/>
      <c r="AJ22" s="253"/>
      <c r="AK22" s="119"/>
      <c r="AL22" s="112"/>
      <c r="AM22" s="112"/>
      <c r="AN22" s="188"/>
      <c r="AO22" s="188"/>
      <c r="AP22" s="126"/>
      <c r="AQ22" s="241"/>
      <c r="AR22" s="241"/>
      <c r="AS22" s="289"/>
      <c r="AT22" s="289"/>
      <c r="AU22" s="289"/>
      <c r="AV22" s="289"/>
      <c r="AW22" s="292"/>
      <c r="AX22" s="292"/>
      <c r="AY22" s="253"/>
      <c r="AZ22" s="253"/>
      <c r="BA22" s="253"/>
      <c r="BB22" s="253"/>
      <c r="BC22" s="119"/>
      <c r="BD22" s="119"/>
      <c r="BE22" s="111"/>
      <c r="BF22" s="112"/>
      <c r="BG22" s="112"/>
      <c r="BH22" s="112"/>
      <c r="BI22" s="112"/>
      <c r="BJ22" s="112"/>
      <c r="BK22" s="112"/>
      <c r="BL22" s="112" t="s">
        <v>12</v>
      </c>
      <c r="BM22" s="135"/>
      <c r="BN22" s="135"/>
      <c r="BO22" s="135"/>
      <c r="BP22" s="133"/>
      <c r="BQ22" s="135"/>
      <c r="BR22" s="135"/>
      <c r="BS22" s="155">
        <f>COUNTIF(CB5:DF30,BL22)</f>
        <v>0</v>
      </c>
      <c r="BT22" s="155">
        <f>COUNTIF(CB5:DF30,BL22&amp;"/R")</f>
        <v>0</v>
      </c>
      <c r="BU22" s="156">
        <f t="shared" si="2"/>
        <v>0</v>
      </c>
      <c r="BV22" s="112"/>
      <c r="BW22" s="112"/>
      <c r="BX22" s="112"/>
      <c r="BY22" s="112"/>
      <c r="BZ22" s="112"/>
      <c r="CA22" s="112"/>
      <c r="CB22" s="111"/>
      <c r="CC22" s="264"/>
      <c r="CD22" s="264"/>
      <c r="CE22" s="264"/>
      <c r="CF22" s="264"/>
      <c r="CG22" s="264"/>
      <c r="CH22" s="264"/>
      <c r="CI22" s="264"/>
      <c r="CJ22" s="264"/>
      <c r="CK22" s="238"/>
      <c r="CL22" s="238"/>
      <c r="CM22" s="238"/>
      <c r="CN22" s="238"/>
      <c r="CO22" s="119"/>
      <c r="CP22" s="112"/>
      <c r="CQ22" s="112"/>
      <c r="CR22" s="188"/>
      <c r="CS22" s="188"/>
      <c r="CT22" s="126"/>
      <c r="CU22" s="267"/>
      <c r="CV22" s="267"/>
      <c r="CW22" s="270"/>
      <c r="CX22" s="270"/>
      <c r="CY22" s="270"/>
      <c r="CZ22" s="270"/>
      <c r="DA22" s="264"/>
      <c r="DB22" s="264"/>
      <c r="DC22" s="238"/>
      <c r="DD22" s="238"/>
      <c r="DE22" s="238"/>
      <c r="DF22" s="238"/>
      <c r="DG22" s="119"/>
      <c r="DH22" s="119"/>
    </row>
    <row r="23" spans="1:112" ht="15" customHeight="1">
      <c r="A23" s="111"/>
      <c r="B23" s="112"/>
      <c r="C23" s="112"/>
      <c r="D23" s="112"/>
      <c r="E23" s="112"/>
      <c r="F23" s="112"/>
      <c r="G23" s="112"/>
      <c r="H23" s="112" t="s">
        <v>78</v>
      </c>
      <c r="I23" s="112"/>
      <c r="J23" s="112"/>
      <c r="K23" s="112"/>
      <c r="L23" s="112"/>
      <c r="M23" s="112"/>
      <c r="N23" s="112"/>
      <c r="O23" s="155">
        <f>COUNTIF(X5:BB30,H23)</f>
        <v>0</v>
      </c>
      <c r="P23" s="155">
        <f>COUNTIF(X5:BB30,H23&amp;"/R")</f>
        <v>0</v>
      </c>
      <c r="Q23" s="156">
        <f t="shared" si="1"/>
        <v>0</v>
      </c>
      <c r="R23" s="112"/>
      <c r="S23" s="112"/>
      <c r="T23" s="112"/>
      <c r="U23" s="112"/>
      <c r="V23" s="188" t="s">
        <v>15</v>
      </c>
      <c r="W23" s="112"/>
      <c r="X23" s="111"/>
      <c r="Y23" s="290"/>
      <c r="Z23" s="290"/>
      <c r="AA23" s="242"/>
      <c r="AB23" s="242"/>
      <c r="AC23" s="287"/>
      <c r="AD23" s="287"/>
      <c r="AE23" s="293"/>
      <c r="AF23" s="293"/>
      <c r="AG23" s="254"/>
      <c r="AH23" s="254"/>
      <c r="AI23" s="254"/>
      <c r="AJ23" s="254"/>
      <c r="AK23" s="119"/>
      <c r="AL23" s="112"/>
      <c r="AM23" s="112"/>
      <c r="AN23" s="188" t="s">
        <v>16</v>
      </c>
      <c r="AO23" s="188"/>
      <c r="AP23" s="126"/>
      <c r="AQ23" s="242"/>
      <c r="AR23" s="242"/>
      <c r="AS23" s="290"/>
      <c r="AT23" s="290"/>
      <c r="AU23" s="290"/>
      <c r="AV23" s="290"/>
      <c r="AW23" s="293"/>
      <c r="AX23" s="293"/>
      <c r="AY23" s="254"/>
      <c r="AZ23" s="254"/>
      <c r="BA23" s="254"/>
      <c r="BB23" s="254"/>
      <c r="BC23" s="119"/>
      <c r="BD23" s="119"/>
      <c r="BE23" s="111"/>
      <c r="BF23" s="112"/>
      <c r="BG23" s="112"/>
      <c r="BH23" s="112"/>
      <c r="BI23" s="112"/>
      <c r="BJ23" s="112"/>
      <c r="BK23" s="112"/>
      <c r="BL23" s="112" t="s">
        <v>78</v>
      </c>
      <c r="BM23" s="112"/>
      <c r="BN23" s="112"/>
      <c r="BO23" s="112"/>
      <c r="BP23" s="112"/>
      <c r="BQ23" s="112"/>
      <c r="BR23" s="112"/>
      <c r="BS23" s="155">
        <f>COUNTIF(CB5:DF30,BL23)</f>
        <v>0</v>
      </c>
      <c r="BT23" s="155">
        <f>COUNTIF(CB5:DF30,BL23&amp;"/R")</f>
        <v>0</v>
      </c>
      <c r="BU23" s="156">
        <f t="shared" si="2"/>
        <v>0</v>
      </c>
      <c r="BV23" s="112"/>
      <c r="BW23" s="112"/>
      <c r="BX23" s="112"/>
      <c r="BY23" s="112"/>
      <c r="BZ23" s="188" t="s">
        <v>15</v>
      </c>
      <c r="CA23" s="112"/>
      <c r="CB23" s="111"/>
      <c r="CC23" s="265"/>
      <c r="CD23" s="265"/>
      <c r="CE23" s="265"/>
      <c r="CF23" s="265"/>
      <c r="CG23" s="265"/>
      <c r="CH23" s="265"/>
      <c r="CI23" s="265"/>
      <c r="CJ23" s="265"/>
      <c r="CK23" s="239"/>
      <c r="CL23" s="239"/>
      <c r="CM23" s="239"/>
      <c r="CN23" s="239"/>
      <c r="CO23" s="119"/>
      <c r="CP23" s="112"/>
      <c r="CQ23" s="112"/>
      <c r="CR23" s="188" t="s">
        <v>16</v>
      </c>
      <c r="CS23" s="188"/>
      <c r="CT23" s="126"/>
      <c r="CU23" s="268"/>
      <c r="CV23" s="268"/>
      <c r="CW23" s="271"/>
      <c r="CX23" s="271"/>
      <c r="CY23" s="271"/>
      <c r="CZ23" s="271"/>
      <c r="DA23" s="265"/>
      <c r="DB23" s="265"/>
      <c r="DC23" s="239"/>
      <c r="DD23" s="239"/>
      <c r="DE23" s="239"/>
      <c r="DF23" s="239"/>
      <c r="DG23" s="119"/>
      <c r="DH23" s="119"/>
    </row>
    <row r="24" spans="1:112" ht="15" customHeight="1">
      <c r="A24" s="111"/>
      <c r="B24" s="112"/>
      <c r="C24" s="112"/>
      <c r="D24" s="112"/>
      <c r="E24" s="112"/>
      <c r="F24" s="112"/>
      <c r="G24" s="112"/>
      <c r="H24" s="112" t="s">
        <v>37</v>
      </c>
      <c r="I24" s="112"/>
      <c r="J24" s="112"/>
      <c r="K24" s="112"/>
      <c r="L24" s="133"/>
      <c r="M24" s="112"/>
      <c r="N24" s="112"/>
      <c r="O24" s="155">
        <f>COUNTIF(X5:BB30,H24)</f>
        <v>0</v>
      </c>
      <c r="P24" s="155">
        <f>COUNTIF(X5:BB30,H24&amp;"/R")</f>
        <v>0</v>
      </c>
      <c r="Q24" s="156">
        <f t="shared" si="1"/>
        <v>0</v>
      </c>
      <c r="R24" s="112"/>
      <c r="S24" s="112"/>
      <c r="T24" s="112"/>
      <c r="U24" s="112"/>
      <c r="V24" s="112"/>
      <c r="W24" s="112"/>
      <c r="X24" s="111"/>
      <c r="Y24" s="291"/>
      <c r="Z24" s="291"/>
      <c r="AA24" s="243"/>
      <c r="AB24" s="243"/>
      <c r="AC24" s="288"/>
      <c r="AD24" s="288"/>
      <c r="AE24" s="294"/>
      <c r="AF24" s="294"/>
      <c r="AG24" s="255"/>
      <c r="AH24" s="255"/>
      <c r="AI24" s="254"/>
      <c r="AJ24" s="254"/>
      <c r="AK24" s="119"/>
      <c r="AL24" s="112"/>
      <c r="AM24" s="112"/>
      <c r="AN24" s="188"/>
      <c r="AO24" s="188"/>
      <c r="AP24" s="126"/>
      <c r="AQ24" s="243"/>
      <c r="AR24" s="243"/>
      <c r="AS24" s="291"/>
      <c r="AT24" s="291"/>
      <c r="AU24" s="291"/>
      <c r="AV24" s="291"/>
      <c r="AW24" s="294"/>
      <c r="AX24" s="294"/>
      <c r="AY24" s="255"/>
      <c r="AZ24" s="255"/>
      <c r="BA24" s="254"/>
      <c r="BB24" s="254"/>
      <c r="BC24" s="119"/>
      <c r="BD24" s="119"/>
      <c r="BE24" s="111"/>
      <c r="BF24" s="112"/>
      <c r="BG24" s="112"/>
      <c r="BH24" s="112"/>
      <c r="BI24" s="112"/>
      <c r="BJ24" s="112"/>
      <c r="BK24" s="112"/>
      <c r="BL24" s="112" t="s">
        <v>37</v>
      </c>
      <c r="BM24" s="112"/>
      <c r="BN24" s="112"/>
      <c r="BO24" s="112"/>
      <c r="BP24" s="133"/>
      <c r="BQ24" s="112"/>
      <c r="BR24" s="112"/>
      <c r="BS24" s="155">
        <f>COUNTIF(CB5:DF30,BL24)</f>
        <v>0</v>
      </c>
      <c r="BT24" s="155">
        <f>COUNTIF(CB5:DF30,BL24&amp;"/R")</f>
        <v>0</v>
      </c>
      <c r="BU24" s="156">
        <f t="shared" si="2"/>
        <v>0</v>
      </c>
      <c r="BV24" s="112"/>
      <c r="BW24" s="112"/>
      <c r="BX24" s="112"/>
      <c r="BY24" s="112"/>
      <c r="BZ24" s="112"/>
      <c r="CA24" s="112"/>
      <c r="CB24" s="111"/>
      <c r="CC24" s="266"/>
      <c r="CD24" s="266"/>
      <c r="CE24" s="266"/>
      <c r="CF24" s="266"/>
      <c r="CG24" s="266"/>
      <c r="CH24" s="266"/>
      <c r="CI24" s="266"/>
      <c r="CJ24" s="266"/>
      <c r="CK24" s="240"/>
      <c r="CL24" s="240"/>
      <c r="CM24" s="239"/>
      <c r="CN24" s="239"/>
      <c r="CO24" s="119"/>
      <c r="CP24" s="112"/>
      <c r="CQ24" s="112"/>
      <c r="CR24" s="188"/>
      <c r="CS24" s="188"/>
      <c r="CT24" s="126"/>
      <c r="CU24" s="269"/>
      <c r="CV24" s="269"/>
      <c r="CW24" s="272"/>
      <c r="CX24" s="272"/>
      <c r="CY24" s="272"/>
      <c r="CZ24" s="272"/>
      <c r="DA24" s="266"/>
      <c r="DB24" s="266"/>
      <c r="DC24" s="240"/>
      <c r="DD24" s="240"/>
      <c r="DE24" s="239"/>
      <c r="DF24" s="239"/>
      <c r="DG24" s="119"/>
      <c r="DH24" s="119"/>
    </row>
    <row r="25" spans="1:112" s="159" customFormat="1" ht="15" customHeight="1">
      <c r="A25" s="158"/>
      <c r="B25" s="122"/>
      <c r="C25" s="122"/>
      <c r="D25" s="122"/>
      <c r="E25" s="122"/>
      <c r="F25" s="122"/>
      <c r="G25" s="122"/>
      <c r="H25" s="112" t="s">
        <v>80</v>
      </c>
      <c r="I25" s="112"/>
      <c r="J25" s="122"/>
      <c r="K25" s="122"/>
      <c r="L25" s="122"/>
      <c r="M25" s="122"/>
      <c r="N25" s="122"/>
      <c r="O25" s="122"/>
      <c r="P25" s="188"/>
      <c r="Q25" s="155">
        <f>COUNTIF(Y5:BC33,H25)</f>
        <v>0</v>
      </c>
      <c r="R25" s="122"/>
      <c r="S25" s="122"/>
      <c r="T25" s="122"/>
      <c r="U25" s="122"/>
      <c r="V25" s="122"/>
      <c r="W25" s="122"/>
      <c r="X25" s="158"/>
      <c r="Y25" s="172"/>
      <c r="Z25" s="172"/>
      <c r="AA25" s="172"/>
      <c r="AB25" s="172"/>
      <c r="AC25" s="172"/>
      <c r="AD25" s="172"/>
      <c r="AE25" s="172"/>
      <c r="AF25" s="172"/>
      <c r="AG25" s="195"/>
      <c r="AH25" s="195"/>
      <c r="AI25" s="255"/>
      <c r="AJ25" s="255"/>
      <c r="AK25" s="160"/>
      <c r="AL25" s="122"/>
      <c r="AM25" s="122"/>
      <c r="AN25" s="188"/>
      <c r="AO25" s="188"/>
      <c r="AP25" s="161"/>
      <c r="AQ25" s="164"/>
      <c r="AR25" s="164"/>
      <c r="AS25" s="120"/>
      <c r="AT25" s="120"/>
      <c r="AU25" s="120"/>
      <c r="AV25" s="120"/>
      <c r="AW25" s="120"/>
      <c r="AX25" s="120"/>
      <c r="AY25" s="195"/>
      <c r="AZ25" s="195"/>
      <c r="BA25" s="255"/>
      <c r="BB25" s="255"/>
      <c r="BC25" s="160"/>
      <c r="BD25" s="160"/>
      <c r="BE25" s="158"/>
      <c r="BF25" s="122"/>
      <c r="BG25" s="122"/>
      <c r="BH25" s="122"/>
      <c r="BI25" s="122"/>
      <c r="BJ25" s="122"/>
      <c r="BK25" s="122"/>
      <c r="BL25" s="112" t="s">
        <v>80</v>
      </c>
      <c r="BM25" s="112"/>
      <c r="BN25" s="122"/>
      <c r="BO25" s="122"/>
      <c r="BP25" s="122"/>
      <c r="BQ25" s="122"/>
      <c r="BR25" s="122"/>
      <c r="BS25" s="122"/>
      <c r="BT25" s="188"/>
      <c r="BU25" s="155">
        <f>COUNTIF(CC5:DG33,BL25)</f>
        <v>0</v>
      </c>
      <c r="BV25" s="122"/>
      <c r="BW25" s="122"/>
      <c r="BX25" s="122"/>
      <c r="BY25" s="122"/>
      <c r="BZ25" s="122"/>
      <c r="CA25" s="122"/>
      <c r="CB25" s="158"/>
      <c r="CC25" s="157"/>
      <c r="CD25" s="157"/>
      <c r="CE25" s="157"/>
      <c r="CF25" s="157"/>
      <c r="CG25" s="134"/>
      <c r="CH25" s="134"/>
      <c r="CI25" s="134"/>
      <c r="CJ25" s="134"/>
      <c r="CK25" s="122"/>
      <c r="CL25" s="122"/>
      <c r="CM25" s="240"/>
      <c r="CN25" s="240"/>
      <c r="CO25" s="160"/>
      <c r="CP25" s="122"/>
      <c r="CQ25" s="122"/>
      <c r="CR25" s="188"/>
      <c r="CS25" s="188"/>
      <c r="CT25" s="161"/>
      <c r="CU25" s="122"/>
      <c r="CV25" s="122"/>
      <c r="CW25" s="157"/>
      <c r="CX25" s="157"/>
      <c r="CY25" s="157"/>
      <c r="CZ25" s="157"/>
      <c r="DA25" s="157"/>
      <c r="DB25" s="157"/>
      <c r="DC25" s="122"/>
      <c r="DD25" s="122"/>
      <c r="DE25" s="240"/>
      <c r="DF25" s="240"/>
      <c r="DG25" s="160"/>
      <c r="DH25" s="160"/>
    </row>
    <row r="26" spans="1:112" ht="15" customHeight="1">
      <c r="A26" s="111"/>
      <c r="B26" s="112"/>
      <c r="C26" s="112"/>
      <c r="D26" s="112"/>
      <c r="E26" s="112"/>
      <c r="F26" s="112"/>
      <c r="G26" s="112"/>
      <c r="H26" s="112" t="s">
        <v>69</v>
      </c>
      <c r="I26" s="112"/>
      <c r="J26" s="112"/>
      <c r="K26" s="112"/>
      <c r="L26" s="112"/>
      <c r="M26" s="112"/>
      <c r="N26" s="112"/>
      <c r="O26" s="112"/>
      <c r="P26" s="188"/>
      <c r="Q26" s="155">
        <f>COUNTIF(Y5:BC33,H26)</f>
        <v>0</v>
      </c>
      <c r="R26" s="122"/>
      <c r="S26" s="112"/>
      <c r="T26" s="112"/>
      <c r="U26" s="112"/>
      <c r="V26" s="112"/>
      <c r="W26" s="112"/>
      <c r="X26" s="111"/>
      <c r="Y26" s="137"/>
      <c r="Z26" s="137"/>
      <c r="AA26" s="137"/>
      <c r="AB26" s="137"/>
      <c r="AC26" s="123"/>
      <c r="AD26" s="123"/>
      <c r="AE26" s="123"/>
      <c r="AF26" s="123"/>
      <c r="AG26" s="131"/>
      <c r="AH26" s="118"/>
      <c r="AI26" s="118"/>
      <c r="AJ26" s="118"/>
      <c r="AK26" s="119"/>
      <c r="AL26" s="112"/>
      <c r="AM26" s="112"/>
      <c r="AN26" s="188"/>
      <c r="AO26" s="188"/>
      <c r="AP26" s="126"/>
      <c r="AQ26" s="123"/>
      <c r="AR26" s="123"/>
      <c r="AS26" s="123"/>
      <c r="AT26" s="123"/>
      <c r="AU26" s="123"/>
      <c r="AV26" s="123"/>
      <c r="AW26" s="123"/>
      <c r="AX26" s="123"/>
      <c r="AY26" s="131"/>
      <c r="AZ26" s="123"/>
      <c r="BA26" s="123"/>
      <c r="BB26" s="123"/>
      <c r="BC26" s="119"/>
      <c r="BD26" s="119"/>
      <c r="BE26" s="111"/>
      <c r="BF26" s="112"/>
      <c r="BG26" s="112"/>
      <c r="BH26" s="112"/>
      <c r="BI26" s="112"/>
      <c r="BJ26" s="112"/>
      <c r="BK26" s="112"/>
      <c r="BL26" s="112" t="s">
        <v>69</v>
      </c>
      <c r="BM26" s="112"/>
      <c r="BN26" s="112"/>
      <c r="BO26" s="112"/>
      <c r="BP26" s="112"/>
      <c r="BQ26" s="112"/>
      <c r="BR26" s="112"/>
      <c r="BS26" s="112"/>
      <c r="BT26" s="188"/>
      <c r="BU26" s="155">
        <f>COUNTIF(CC5:DG33,BL26)</f>
        <v>0</v>
      </c>
      <c r="BV26" s="122"/>
      <c r="BW26" s="112"/>
      <c r="BX26" s="112"/>
      <c r="BY26" s="112"/>
      <c r="BZ26" s="112"/>
      <c r="CA26" s="112"/>
      <c r="CB26" s="111"/>
      <c r="CC26" s="137"/>
      <c r="CD26" s="137"/>
      <c r="CE26" s="137"/>
      <c r="CF26" s="137"/>
      <c r="CG26" s="123"/>
      <c r="CH26" s="123"/>
      <c r="CI26" s="123"/>
      <c r="CJ26" s="123"/>
      <c r="CK26" s="131"/>
      <c r="CL26" s="118"/>
      <c r="CM26" s="118"/>
      <c r="CN26" s="118"/>
      <c r="CO26" s="119"/>
      <c r="CP26" s="112"/>
      <c r="CQ26" s="112"/>
      <c r="CR26" s="188"/>
      <c r="CS26" s="188"/>
      <c r="CT26" s="126"/>
      <c r="CU26" s="123"/>
      <c r="CV26" s="123"/>
      <c r="CW26" s="123"/>
      <c r="CX26" s="123"/>
      <c r="CY26" s="123"/>
      <c r="CZ26" s="123"/>
      <c r="DA26" s="123"/>
      <c r="DB26" s="123"/>
      <c r="DC26" s="131"/>
      <c r="DD26" s="123"/>
      <c r="DE26" s="123"/>
      <c r="DF26" s="123"/>
      <c r="DG26" s="119"/>
      <c r="DH26" s="119"/>
    </row>
    <row r="27" spans="1:112" ht="15" customHeight="1">
      <c r="A27" s="111"/>
      <c r="B27" s="112"/>
      <c r="C27" s="112"/>
      <c r="D27" s="112"/>
      <c r="E27" s="112"/>
      <c r="F27" s="113"/>
      <c r="G27" s="112"/>
      <c r="H27" s="112" t="s">
        <v>82</v>
      </c>
      <c r="I27" s="112"/>
      <c r="J27" s="112"/>
      <c r="K27" s="112"/>
      <c r="L27" s="112"/>
      <c r="M27" s="112"/>
      <c r="N27" s="112"/>
      <c r="O27" s="112"/>
      <c r="P27" s="188"/>
      <c r="Q27" s="155">
        <f>COUNTIF(Y5:BC33,H27)</f>
        <v>0</v>
      </c>
      <c r="R27" s="112"/>
      <c r="S27" s="112"/>
      <c r="T27" s="112"/>
      <c r="U27" s="112"/>
      <c r="V27" s="112"/>
      <c r="W27" s="112"/>
      <c r="X27" s="111"/>
      <c r="Y27" s="289"/>
      <c r="Z27" s="289"/>
      <c r="AA27" s="286"/>
      <c r="AB27" s="286"/>
      <c r="AC27" s="286"/>
      <c r="AD27" s="286"/>
      <c r="AE27" s="292"/>
      <c r="AF27" s="292"/>
      <c r="AG27" s="253"/>
      <c r="AH27" s="253"/>
      <c r="AI27" s="253"/>
      <c r="AJ27" s="253"/>
      <c r="AK27" s="119"/>
      <c r="AL27" s="112"/>
      <c r="AM27" s="112"/>
      <c r="AN27" s="188"/>
      <c r="AO27" s="188"/>
      <c r="AP27" s="138"/>
      <c r="AQ27" s="241"/>
      <c r="AR27" s="241"/>
      <c r="AS27" s="289"/>
      <c r="AT27" s="289"/>
      <c r="AU27" s="289"/>
      <c r="AV27" s="289"/>
      <c r="AW27" s="292"/>
      <c r="AX27" s="292"/>
      <c r="AY27" s="253"/>
      <c r="AZ27" s="253"/>
      <c r="BA27" s="253"/>
      <c r="BB27" s="253"/>
      <c r="BC27" s="119"/>
      <c r="BD27" s="119"/>
      <c r="BE27" s="111"/>
      <c r="BF27" s="112"/>
      <c r="BG27" s="112"/>
      <c r="BH27" s="112"/>
      <c r="BI27" s="112"/>
      <c r="BJ27" s="112"/>
      <c r="BK27" s="112"/>
      <c r="BL27" s="112" t="s">
        <v>82</v>
      </c>
      <c r="BM27" s="112"/>
      <c r="BN27" s="112"/>
      <c r="BO27" s="112"/>
      <c r="BP27" s="112"/>
      <c r="BQ27" s="112"/>
      <c r="BR27" s="112"/>
      <c r="BS27" s="112"/>
      <c r="BT27" s="188"/>
      <c r="BU27" s="155">
        <f>COUNTIF(CC5:DG33,BL27)</f>
        <v>0</v>
      </c>
      <c r="BV27" s="112"/>
      <c r="BW27" s="112"/>
      <c r="BX27" s="112"/>
      <c r="BY27" s="112"/>
      <c r="BZ27" s="112"/>
      <c r="CA27" s="112"/>
      <c r="CB27" s="111"/>
      <c r="CC27" s="267"/>
      <c r="CD27" s="267"/>
      <c r="CE27" s="267"/>
      <c r="CF27" s="273"/>
      <c r="CG27" s="273"/>
      <c r="CH27" s="270"/>
      <c r="CI27" s="270"/>
      <c r="CJ27" s="270"/>
      <c r="CK27" s="238"/>
      <c r="CL27" s="238"/>
      <c r="CM27" s="238"/>
      <c r="CN27" s="238"/>
      <c r="CO27" s="119"/>
      <c r="CP27" s="112"/>
      <c r="CQ27" s="112"/>
      <c r="CR27" s="188"/>
      <c r="CS27" s="188"/>
      <c r="CT27" s="138"/>
      <c r="CU27" s="267"/>
      <c r="CV27" s="267"/>
      <c r="CW27" s="270"/>
      <c r="CX27" s="270"/>
      <c r="CY27" s="270"/>
      <c r="CZ27" s="270"/>
      <c r="DA27" s="264"/>
      <c r="DB27" s="264"/>
      <c r="DC27" s="238"/>
      <c r="DD27" s="238"/>
      <c r="DE27" s="238"/>
      <c r="DF27" s="238"/>
      <c r="DG27" s="119"/>
      <c r="DH27" s="119"/>
    </row>
    <row r="28" spans="1:112" ht="15" customHeight="1">
      <c r="A28" s="111"/>
      <c r="B28" s="112"/>
      <c r="C28" s="112"/>
      <c r="D28" s="112"/>
      <c r="E28" s="112"/>
      <c r="F28" s="113"/>
      <c r="G28" s="112"/>
      <c r="H28" s="112"/>
      <c r="I28" s="112"/>
      <c r="J28" s="112"/>
      <c r="K28" s="112"/>
      <c r="L28" s="112"/>
      <c r="M28" s="112"/>
      <c r="N28" s="112"/>
      <c r="O28" s="112"/>
      <c r="P28" s="188"/>
      <c r="Q28" s="112"/>
      <c r="R28" s="112"/>
      <c r="S28" s="112"/>
      <c r="T28" s="112"/>
      <c r="U28" s="112"/>
      <c r="V28" s="188" t="s">
        <v>17</v>
      </c>
      <c r="W28" s="112"/>
      <c r="X28" s="111"/>
      <c r="Y28" s="290"/>
      <c r="Z28" s="290"/>
      <c r="AA28" s="287"/>
      <c r="AB28" s="287"/>
      <c r="AC28" s="287"/>
      <c r="AD28" s="287"/>
      <c r="AE28" s="293"/>
      <c r="AF28" s="293"/>
      <c r="AG28" s="254"/>
      <c r="AH28" s="254"/>
      <c r="AI28" s="254"/>
      <c r="AJ28" s="254"/>
      <c r="AK28" s="119"/>
      <c r="AL28" s="112"/>
      <c r="AM28" s="112"/>
      <c r="AN28" s="188" t="s">
        <v>18</v>
      </c>
      <c r="AO28" s="188"/>
      <c r="AP28" s="138"/>
      <c r="AQ28" s="242"/>
      <c r="AR28" s="242"/>
      <c r="AS28" s="290"/>
      <c r="AT28" s="290"/>
      <c r="AU28" s="290"/>
      <c r="AV28" s="290"/>
      <c r="AW28" s="293"/>
      <c r="AX28" s="293"/>
      <c r="AY28" s="254"/>
      <c r="AZ28" s="254"/>
      <c r="BA28" s="254"/>
      <c r="BB28" s="254"/>
      <c r="BC28" s="119"/>
      <c r="BD28" s="119"/>
      <c r="BE28" s="111"/>
      <c r="BF28" s="112"/>
      <c r="BG28" s="112"/>
      <c r="BH28" s="112"/>
      <c r="BI28" s="112"/>
      <c r="BJ28" s="113"/>
      <c r="BK28" s="112"/>
      <c r="BL28" s="112"/>
      <c r="BM28" s="112"/>
      <c r="BN28" s="112"/>
      <c r="BO28" s="112"/>
      <c r="BP28" s="112"/>
      <c r="BQ28" s="112"/>
      <c r="BR28" s="112"/>
      <c r="BS28" s="112"/>
      <c r="BT28" s="188"/>
      <c r="BU28" s="112"/>
      <c r="BV28" s="112"/>
      <c r="BW28" s="112"/>
      <c r="BX28" s="112"/>
      <c r="BY28" s="112"/>
      <c r="BZ28" s="188" t="s">
        <v>17</v>
      </c>
      <c r="CA28" s="112"/>
      <c r="CB28" s="111"/>
      <c r="CC28" s="268"/>
      <c r="CD28" s="268"/>
      <c r="CE28" s="268"/>
      <c r="CF28" s="274"/>
      <c r="CG28" s="274"/>
      <c r="CH28" s="271"/>
      <c r="CI28" s="271"/>
      <c r="CJ28" s="271"/>
      <c r="CK28" s="239"/>
      <c r="CL28" s="239"/>
      <c r="CM28" s="239"/>
      <c r="CN28" s="239"/>
      <c r="CO28" s="119"/>
      <c r="CP28" s="112"/>
      <c r="CQ28" s="112"/>
      <c r="CR28" s="188" t="s">
        <v>18</v>
      </c>
      <c r="CS28" s="188"/>
      <c r="CT28" s="138"/>
      <c r="CU28" s="268"/>
      <c r="CV28" s="268"/>
      <c r="CW28" s="271"/>
      <c r="CX28" s="271"/>
      <c r="CY28" s="271"/>
      <c r="CZ28" s="271"/>
      <c r="DA28" s="265"/>
      <c r="DB28" s="265"/>
      <c r="DC28" s="239"/>
      <c r="DD28" s="239"/>
      <c r="DE28" s="239"/>
      <c r="DF28" s="239"/>
      <c r="DG28" s="119"/>
      <c r="DH28" s="119"/>
    </row>
    <row r="29" spans="1:112" ht="15" customHeight="1">
      <c r="A29" s="111"/>
      <c r="B29" s="112"/>
      <c r="C29" s="112"/>
      <c r="D29" s="112"/>
      <c r="E29" s="112"/>
      <c r="F29" s="113"/>
      <c r="G29" s="191"/>
      <c r="H29" s="260"/>
      <c r="I29" s="260"/>
      <c r="J29" s="260"/>
      <c r="K29" s="112"/>
      <c r="L29" s="112"/>
      <c r="M29" s="112"/>
      <c r="N29" s="112"/>
      <c r="O29" s="112"/>
      <c r="P29" s="188"/>
      <c r="Q29" s="112"/>
      <c r="R29" s="112"/>
      <c r="S29" s="112"/>
      <c r="T29" s="112"/>
      <c r="U29" s="112"/>
      <c r="V29" s="112"/>
      <c r="W29" s="112"/>
      <c r="X29" s="111"/>
      <c r="Y29" s="291"/>
      <c r="Z29" s="291"/>
      <c r="AA29" s="288"/>
      <c r="AB29" s="288"/>
      <c r="AC29" s="288"/>
      <c r="AD29" s="288"/>
      <c r="AE29" s="294"/>
      <c r="AF29" s="294"/>
      <c r="AG29" s="255"/>
      <c r="AH29" s="255"/>
      <c r="AI29" s="254"/>
      <c r="AJ29" s="254"/>
      <c r="AK29" s="119"/>
      <c r="AL29" s="112"/>
      <c r="AM29" s="112"/>
      <c r="AN29" s="188"/>
      <c r="AO29" s="188"/>
      <c r="AP29" s="138"/>
      <c r="AQ29" s="243"/>
      <c r="AR29" s="243"/>
      <c r="AS29" s="291"/>
      <c r="AT29" s="291"/>
      <c r="AU29" s="291"/>
      <c r="AV29" s="291"/>
      <c r="AW29" s="294"/>
      <c r="AX29" s="294"/>
      <c r="AY29" s="255"/>
      <c r="AZ29" s="255"/>
      <c r="BA29" s="254"/>
      <c r="BB29" s="254"/>
      <c r="BC29" s="119"/>
      <c r="BD29" s="119"/>
      <c r="BE29" s="111"/>
      <c r="BF29" s="112"/>
      <c r="BG29" s="112"/>
      <c r="BH29" s="112"/>
      <c r="BI29" s="112"/>
      <c r="BJ29" s="113"/>
      <c r="BK29" s="191"/>
      <c r="BL29" s="260"/>
      <c r="BM29" s="260"/>
      <c r="BN29" s="260"/>
      <c r="BO29" s="112"/>
      <c r="BP29" s="112"/>
      <c r="BQ29" s="112"/>
      <c r="BR29" s="112"/>
      <c r="BS29" s="112"/>
      <c r="BT29" s="188"/>
      <c r="BU29" s="112"/>
      <c r="BV29" s="112"/>
      <c r="BW29" s="112"/>
      <c r="BX29" s="112"/>
      <c r="BY29" s="112"/>
      <c r="BZ29" s="112"/>
      <c r="CA29" s="112"/>
      <c r="CB29" s="111"/>
      <c r="CC29" s="269"/>
      <c r="CD29" s="269"/>
      <c r="CE29" s="269"/>
      <c r="CF29" s="275"/>
      <c r="CG29" s="275"/>
      <c r="CH29" s="272"/>
      <c r="CI29" s="272"/>
      <c r="CJ29" s="272"/>
      <c r="CK29" s="240"/>
      <c r="CL29" s="240"/>
      <c r="CM29" s="239"/>
      <c r="CN29" s="239"/>
      <c r="CO29" s="119"/>
      <c r="CP29" s="112"/>
      <c r="CQ29" s="112"/>
      <c r="CR29" s="188"/>
      <c r="CS29" s="188"/>
      <c r="CT29" s="138"/>
      <c r="CU29" s="269"/>
      <c r="CV29" s="269"/>
      <c r="CW29" s="272"/>
      <c r="CX29" s="272"/>
      <c r="CY29" s="272"/>
      <c r="CZ29" s="272"/>
      <c r="DA29" s="266"/>
      <c r="DB29" s="266"/>
      <c r="DC29" s="240"/>
      <c r="DD29" s="240"/>
      <c r="DE29" s="239"/>
      <c r="DF29" s="239"/>
      <c r="DG29" s="119"/>
      <c r="DH29" s="119"/>
    </row>
    <row r="30" spans="1:112" ht="15" customHeight="1">
      <c r="A30" s="111"/>
      <c r="B30" s="112"/>
      <c r="C30" s="112"/>
      <c r="D30" s="112"/>
      <c r="E30" s="112"/>
      <c r="F30" s="113" t="s">
        <v>128</v>
      </c>
      <c r="G30" s="112"/>
      <c r="H30" s="174" t="s">
        <v>127</v>
      </c>
      <c r="I30" s="112"/>
      <c r="J30" s="112"/>
      <c r="K30" s="112"/>
      <c r="L30" s="112"/>
      <c r="M30" s="112"/>
      <c r="N30" s="112"/>
      <c r="O30" s="112"/>
      <c r="P30" s="188"/>
      <c r="Q30" s="112"/>
      <c r="R30" s="112"/>
      <c r="S30" s="112"/>
      <c r="T30" s="112"/>
      <c r="U30" s="112"/>
      <c r="V30" s="112"/>
      <c r="W30" s="112"/>
      <c r="X30" s="111"/>
      <c r="Y30" s="172"/>
      <c r="Z30" s="172"/>
      <c r="AA30" s="164"/>
      <c r="AB30" s="164"/>
      <c r="AC30" s="163"/>
      <c r="AD30" s="163"/>
      <c r="AE30" s="172"/>
      <c r="AF30" s="172"/>
      <c r="AG30" s="195"/>
      <c r="AH30" s="195"/>
      <c r="AI30" s="255"/>
      <c r="AJ30" s="255"/>
      <c r="AK30" s="119"/>
      <c r="AL30" s="112"/>
      <c r="AM30" s="112"/>
      <c r="AN30" s="188"/>
      <c r="AO30" s="188"/>
      <c r="AP30" s="126"/>
      <c r="AQ30" s="164"/>
      <c r="AR30" s="164"/>
      <c r="AS30" s="120"/>
      <c r="AT30" s="120"/>
      <c r="AU30" s="120"/>
      <c r="AV30" s="120"/>
      <c r="AW30" s="120"/>
      <c r="AX30" s="120"/>
      <c r="AY30" s="195"/>
      <c r="AZ30" s="195"/>
      <c r="BA30" s="255"/>
      <c r="BB30" s="255"/>
      <c r="BC30" s="119"/>
      <c r="BD30" s="119"/>
      <c r="BE30" s="111"/>
      <c r="BF30" s="112"/>
      <c r="BG30" s="112"/>
      <c r="BH30" s="112"/>
      <c r="BI30" s="112"/>
      <c r="BJ30" s="113" t="s">
        <v>128</v>
      </c>
      <c r="BK30" s="112"/>
      <c r="BL30" s="174" t="s">
        <v>127</v>
      </c>
      <c r="BM30" s="112"/>
      <c r="BN30" s="112"/>
      <c r="BO30" s="112"/>
      <c r="BP30" s="112"/>
      <c r="BQ30" s="112"/>
      <c r="BR30" s="112"/>
      <c r="BS30" s="112"/>
      <c r="BT30" s="188"/>
      <c r="BU30" s="112"/>
      <c r="BV30" s="112"/>
      <c r="BW30" s="112"/>
      <c r="BX30" s="112"/>
      <c r="BY30" s="112"/>
      <c r="BZ30" s="112"/>
      <c r="CA30" s="112"/>
      <c r="CB30" s="111"/>
      <c r="CC30" s="112"/>
      <c r="CD30" s="112"/>
      <c r="CE30" s="112"/>
      <c r="CF30" s="112"/>
      <c r="CG30" s="112"/>
      <c r="CH30" s="120"/>
      <c r="CI30" s="120"/>
      <c r="CJ30" s="120"/>
      <c r="CK30" s="112"/>
      <c r="CL30" s="112"/>
      <c r="CM30" s="240"/>
      <c r="CN30" s="240"/>
      <c r="CO30" s="119"/>
      <c r="CP30" s="112"/>
      <c r="CQ30" s="112"/>
      <c r="CR30" s="188"/>
      <c r="CS30" s="188"/>
      <c r="CT30" s="126"/>
      <c r="CU30" s="112"/>
      <c r="CV30" s="112"/>
      <c r="CW30" s="120"/>
      <c r="CX30" s="120"/>
      <c r="CY30" s="120"/>
      <c r="CZ30" s="120"/>
      <c r="DA30" s="120"/>
      <c r="DB30" s="120"/>
      <c r="DC30" s="112"/>
      <c r="DD30" s="112"/>
      <c r="DE30" s="240"/>
      <c r="DF30" s="240"/>
      <c r="DG30" s="119"/>
      <c r="DH30" s="119"/>
    </row>
    <row r="31" spans="1:112" ht="15" customHeight="1" thickBot="1">
      <c r="A31" s="111"/>
      <c r="B31" s="112"/>
      <c r="C31" s="112"/>
      <c r="D31" s="112"/>
      <c r="E31" s="112"/>
      <c r="F31" s="113" t="s">
        <v>42</v>
      </c>
      <c r="G31" s="112"/>
      <c r="H31" s="112" t="s">
        <v>67</v>
      </c>
      <c r="I31" s="112"/>
      <c r="J31" s="112"/>
      <c r="K31" s="112"/>
      <c r="L31" s="112"/>
      <c r="M31" s="112"/>
      <c r="N31" s="112"/>
      <c r="O31" s="112"/>
      <c r="P31" s="188"/>
      <c r="Q31" s="112"/>
      <c r="R31" s="112"/>
      <c r="S31" s="112"/>
      <c r="T31" s="112"/>
      <c r="U31" s="112"/>
      <c r="V31" s="112"/>
      <c r="W31" s="112"/>
      <c r="X31" s="111"/>
      <c r="Y31" s="112"/>
      <c r="Z31" s="112"/>
      <c r="AA31" s="112"/>
      <c r="AB31" s="112"/>
      <c r="AC31" s="112"/>
      <c r="AD31" s="112"/>
      <c r="AE31" s="112"/>
      <c r="AF31" s="112"/>
      <c r="AG31" s="131"/>
      <c r="AH31" s="112"/>
      <c r="AI31" s="112"/>
      <c r="AJ31" s="112"/>
      <c r="AK31" s="119"/>
      <c r="AL31" s="112"/>
      <c r="AM31" s="112"/>
      <c r="AN31" s="188"/>
      <c r="AO31" s="188"/>
      <c r="AP31" s="126"/>
      <c r="AQ31" s="123"/>
      <c r="AR31" s="123"/>
      <c r="AS31" s="123"/>
      <c r="AT31" s="123"/>
      <c r="AU31" s="123"/>
      <c r="AV31" s="123"/>
      <c r="AW31" s="123"/>
      <c r="AX31" s="123"/>
      <c r="AY31" s="130"/>
      <c r="AZ31" s="130"/>
      <c r="BA31" s="130"/>
      <c r="BB31" s="130"/>
      <c r="BC31" s="119"/>
      <c r="BD31" s="119"/>
      <c r="BE31" s="111"/>
      <c r="BF31" s="112"/>
      <c r="BG31" s="112"/>
      <c r="BH31" s="112"/>
      <c r="BI31" s="112"/>
      <c r="BJ31" s="113" t="s">
        <v>42</v>
      </c>
      <c r="BK31" s="112"/>
      <c r="BL31" s="112" t="s">
        <v>67</v>
      </c>
      <c r="BM31" s="112"/>
      <c r="BN31" s="112"/>
      <c r="BO31" s="112"/>
      <c r="BP31" s="112"/>
      <c r="BQ31" s="112"/>
      <c r="BR31" s="112"/>
      <c r="BS31" s="112"/>
      <c r="BT31" s="188"/>
      <c r="BU31" s="112"/>
      <c r="BV31" s="112"/>
      <c r="BW31" s="112"/>
      <c r="BX31" s="112"/>
      <c r="BY31" s="112"/>
      <c r="BZ31" s="112"/>
      <c r="CA31" s="112"/>
      <c r="CB31" s="111"/>
      <c r="CC31" s="112"/>
      <c r="CD31" s="112"/>
      <c r="CE31" s="112"/>
      <c r="CF31" s="112"/>
      <c r="CG31" s="112"/>
      <c r="CH31" s="112"/>
      <c r="CI31" s="112"/>
      <c r="CJ31" s="112"/>
      <c r="CK31" s="131"/>
      <c r="CL31" s="112"/>
      <c r="CM31" s="112"/>
      <c r="CN31" s="112"/>
      <c r="CO31" s="119"/>
      <c r="CP31" s="112"/>
      <c r="CQ31" s="112"/>
      <c r="CR31" s="188"/>
      <c r="CS31" s="188"/>
      <c r="CT31" s="126"/>
      <c r="CU31" s="123"/>
      <c r="CV31" s="123"/>
      <c r="CW31" s="123"/>
      <c r="CX31" s="123"/>
      <c r="CY31" s="123"/>
      <c r="CZ31" s="123"/>
      <c r="DA31" s="123"/>
      <c r="DB31" s="123"/>
      <c r="DC31" s="130"/>
      <c r="DD31" s="130"/>
      <c r="DE31" s="130"/>
      <c r="DF31" s="130"/>
      <c r="DG31" s="119"/>
      <c r="DH31" s="119"/>
    </row>
    <row r="32" spans="1:112" ht="15" customHeight="1" thickBot="1">
      <c r="A32" s="111"/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88"/>
      <c r="Q32" s="112"/>
      <c r="R32" s="112"/>
      <c r="S32" s="112"/>
      <c r="T32" s="112"/>
      <c r="U32" s="112"/>
      <c r="V32" s="112"/>
      <c r="W32" s="112"/>
      <c r="X32" s="111"/>
      <c r="Y32" s="261"/>
      <c r="Z32" s="262"/>
      <c r="AA32" s="262"/>
      <c r="AB32" s="262"/>
      <c r="AC32" s="262"/>
      <c r="AD32" s="262"/>
      <c r="AE32" s="262"/>
      <c r="AF32" s="262"/>
      <c r="AG32" s="262"/>
      <c r="AH32" s="262"/>
      <c r="AI32" s="262"/>
      <c r="AJ32" s="263"/>
      <c r="AK32" s="119"/>
      <c r="AL32" s="112"/>
      <c r="AM32" s="112"/>
      <c r="AN32" s="188"/>
      <c r="AO32" s="188"/>
      <c r="AP32" s="126"/>
      <c r="AQ32" s="139"/>
      <c r="AR32" s="140"/>
      <c r="AS32" s="140"/>
      <c r="AT32" s="140"/>
      <c r="AU32" s="140"/>
      <c r="AV32" s="140"/>
      <c r="AW32" s="140"/>
      <c r="AX32" s="140"/>
      <c r="AY32" s="141"/>
      <c r="AZ32" s="141"/>
      <c r="BA32" s="141"/>
      <c r="BB32" s="142"/>
      <c r="BC32" s="119"/>
      <c r="BD32" s="119"/>
      <c r="BE32" s="111"/>
      <c r="BF32" s="112"/>
      <c r="BG32" s="112"/>
      <c r="BH32" s="112"/>
      <c r="BI32" s="112"/>
      <c r="BJ32" s="112"/>
      <c r="BK32" s="112"/>
      <c r="BL32" s="112"/>
      <c r="BM32" s="112"/>
      <c r="BN32" s="112"/>
      <c r="BO32" s="112"/>
      <c r="BP32" s="112"/>
      <c r="BQ32" s="112"/>
      <c r="BR32" s="112"/>
      <c r="BS32" s="112"/>
      <c r="BT32" s="188"/>
      <c r="BU32" s="112"/>
      <c r="BV32" s="112"/>
      <c r="BW32" s="112"/>
      <c r="BX32" s="112"/>
      <c r="BY32" s="112"/>
      <c r="BZ32" s="112"/>
      <c r="CA32" s="112"/>
      <c r="CB32" s="111"/>
      <c r="CC32" s="261"/>
      <c r="CD32" s="262"/>
      <c r="CE32" s="262"/>
      <c r="CF32" s="262"/>
      <c r="CG32" s="262"/>
      <c r="CH32" s="262"/>
      <c r="CI32" s="262"/>
      <c r="CJ32" s="262"/>
      <c r="CK32" s="262"/>
      <c r="CL32" s="262"/>
      <c r="CM32" s="262"/>
      <c r="CN32" s="263"/>
      <c r="CO32" s="119"/>
      <c r="CP32" s="112"/>
      <c r="CQ32" s="112"/>
      <c r="CR32" s="188"/>
      <c r="CS32" s="188"/>
      <c r="CT32" s="126"/>
      <c r="CU32" s="139"/>
      <c r="CV32" s="140"/>
      <c r="CW32" s="140"/>
      <c r="CX32" s="140"/>
      <c r="CY32" s="140"/>
      <c r="CZ32" s="140"/>
      <c r="DA32" s="140"/>
      <c r="DB32" s="140"/>
      <c r="DC32" s="141"/>
      <c r="DD32" s="141"/>
      <c r="DE32" s="141"/>
      <c r="DF32" s="142"/>
      <c r="DG32" s="119"/>
      <c r="DH32" s="119"/>
    </row>
    <row r="33" spans="1:112" ht="15" customHeight="1" thickBot="1">
      <c r="A33" s="111"/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88"/>
      <c r="Q33" s="112"/>
      <c r="R33" s="112"/>
      <c r="S33" s="112"/>
      <c r="T33" s="112"/>
      <c r="U33" s="112"/>
      <c r="V33" s="112"/>
      <c r="W33" s="112"/>
      <c r="X33" s="143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5"/>
      <c r="AL33" s="112"/>
      <c r="AM33" s="112"/>
      <c r="AN33" s="188"/>
      <c r="AO33" s="188"/>
      <c r="AP33" s="146"/>
      <c r="AQ33" s="147"/>
      <c r="AR33" s="147"/>
      <c r="AS33" s="147"/>
      <c r="AT33" s="147"/>
      <c r="AU33" s="147"/>
      <c r="AV33" s="147"/>
      <c r="AW33" s="147"/>
      <c r="AX33" s="147"/>
      <c r="AY33" s="144"/>
      <c r="AZ33" s="144"/>
      <c r="BA33" s="144"/>
      <c r="BB33" s="144"/>
      <c r="BC33" s="145"/>
      <c r="BD33" s="119"/>
      <c r="BE33" s="111"/>
      <c r="BF33" s="112"/>
      <c r="BG33" s="112"/>
      <c r="BH33" s="112"/>
      <c r="BI33" s="112"/>
      <c r="BJ33" s="112"/>
      <c r="BK33" s="112"/>
      <c r="BL33" s="112"/>
      <c r="BM33" s="112"/>
      <c r="BN33" s="112"/>
      <c r="BO33" s="112"/>
      <c r="BP33" s="112"/>
      <c r="BQ33" s="112"/>
      <c r="BR33" s="112"/>
      <c r="BS33" s="112"/>
      <c r="BT33" s="188"/>
      <c r="BU33" s="112"/>
      <c r="BV33" s="112"/>
      <c r="BW33" s="112"/>
      <c r="BX33" s="112"/>
      <c r="BY33" s="112"/>
      <c r="BZ33" s="112"/>
      <c r="CA33" s="112"/>
      <c r="CB33" s="143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5"/>
      <c r="CP33" s="112"/>
      <c r="CQ33" s="112"/>
      <c r="CR33" s="188"/>
      <c r="CS33" s="188"/>
      <c r="CT33" s="146"/>
      <c r="CU33" s="147"/>
      <c r="CV33" s="147"/>
      <c r="CW33" s="147"/>
      <c r="CX33" s="147"/>
      <c r="CY33" s="147"/>
      <c r="CZ33" s="147"/>
      <c r="DA33" s="147"/>
      <c r="DB33" s="147"/>
      <c r="DC33" s="144"/>
      <c r="DD33" s="144"/>
      <c r="DE33" s="144"/>
      <c r="DF33" s="144"/>
      <c r="DG33" s="145"/>
      <c r="DH33" s="119"/>
    </row>
    <row r="34" spans="1:112" ht="15" customHeight="1" thickBot="1">
      <c r="A34" s="111"/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88"/>
      <c r="Q34" s="112"/>
      <c r="R34" s="112"/>
      <c r="S34" s="112"/>
      <c r="T34" s="112"/>
      <c r="U34" s="112"/>
      <c r="V34" s="112"/>
      <c r="W34" s="112"/>
      <c r="X34" s="112"/>
      <c r="Y34" s="148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50"/>
      <c r="AK34" s="112"/>
      <c r="AL34" s="112"/>
      <c r="AM34" s="112"/>
      <c r="AN34" s="188"/>
      <c r="AO34" s="188"/>
      <c r="AP34" s="118"/>
      <c r="AQ34" s="148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50"/>
      <c r="BC34" s="112"/>
      <c r="BD34" s="119"/>
      <c r="BE34" s="111"/>
      <c r="BF34" s="112"/>
      <c r="BG34" s="112"/>
      <c r="BH34" s="112"/>
      <c r="BI34" s="112"/>
      <c r="BJ34" s="112"/>
      <c r="BK34" s="112"/>
      <c r="BL34" s="112"/>
      <c r="BM34" s="112"/>
      <c r="BN34" s="112"/>
      <c r="BO34" s="112"/>
      <c r="BP34" s="112"/>
      <c r="BQ34" s="112"/>
      <c r="BR34" s="112"/>
      <c r="BS34" s="112"/>
      <c r="BT34" s="188"/>
      <c r="BU34" s="112"/>
      <c r="BV34" s="112"/>
      <c r="BW34" s="112"/>
      <c r="BX34" s="112"/>
      <c r="BY34" s="112"/>
      <c r="BZ34" s="112"/>
      <c r="CA34" s="112"/>
      <c r="CB34" s="112"/>
      <c r="CC34" s="148"/>
      <c r="CD34" s="149"/>
      <c r="CE34" s="149"/>
      <c r="CF34" s="149"/>
      <c r="CG34" s="149"/>
      <c r="CH34" s="149"/>
      <c r="CI34" s="149"/>
      <c r="CJ34" s="149"/>
      <c r="CK34" s="149"/>
      <c r="CL34" s="149"/>
      <c r="CM34" s="149"/>
      <c r="CN34" s="150"/>
      <c r="CO34" s="112"/>
      <c r="CP34" s="112"/>
      <c r="CQ34" s="112"/>
      <c r="CR34" s="188"/>
      <c r="CS34" s="188"/>
      <c r="CT34" s="118"/>
      <c r="CU34" s="148"/>
      <c r="CV34" s="149"/>
      <c r="CW34" s="149"/>
      <c r="CX34" s="149"/>
      <c r="CY34" s="149"/>
      <c r="CZ34" s="149"/>
      <c r="DA34" s="149"/>
      <c r="DB34" s="149"/>
      <c r="DC34" s="149"/>
      <c r="DD34" s="149"/>
      <c r="DE34" s="149"/>
      <c r="DF34" s="150"/>
      <c r="DG34" s="112"/>
      <c r="DH34" s="119"/>
    </row>
    <row r="35" spans="1:112" ht="15" customHeight="1">
      <c r="A35" s="111"/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88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8"/>
      <c r="AQ35" s="118"/>
      <c r="AR35" s="118"/>
      <c r="AS35" s="118"/>
      <c r="AT35" s="118"/>
      <c r="AU35" s="118"/>
      <c r="AV35" s="118"/>
      <c r="AW35" s="118"/>
      <c r="AX35" s="118"/>
      <c r="AY35" s="112"/>
      <c r="AZ35" s="112"/>
      <c r="BA35" s="112"/>
      <c r="BB35" s="112"/>
      <c r="BC35" s="112"/>
      <c r="BD35" s="119"/>
      <c r="BE35" s="111"/>
      <c r="BF35" s="112"/>
      <c r="BG35" s="112"/>
      <c r="BH35" s="112"/>
      <c r="BI35" s="112"/>
      <c r="BJ35" s="112"/>
      <c r="BK35" s="112"/>
      <c r="BL35" s="112"/>
      <c r="BM35" s="112"/>
      <c r="BN35" s="112"/>
      <c r="BO35" s="112"/>
      <c r="BP35" s="112"/>
      <c r="BQ35" s="112"/>
      <c r="BR35" s="112"/>
      <c r="BS35" s="112"/>
      <c r="BT35" s="188"/>
      <c r="BU35" s="112"/>
      <c r="BV35" s="112"/>
      <c r="BW35" s="112"/>
      <c r="BX35" s="112"/>
      <c r="BY35" s="112"/>
      <c r="BZ35" s="112"/>
      <c r="CA35" s="112"/>
      <c r="CB35" s="112"/>
      <c r="CC35" s="112"/>
      <c r="CD35" s="112"/>
      <c r="CE35" s="112"/>
      <c r="CF35" s="112"/>
      <c r="CG35" s="112"/>
      <c r="CH35" s="112"/>
      <c r="CI35" s="112"/>
      <c r="CJ35" s="112"/>
      <c r="CK35" s="112"/>
      <c r="CL35" s="112"/>
      <c r="CM35" s="112"/>
      <c r="CN35" s="112"/>
      <c r="CO35" s="112"/>
      <c r="CP35" s="112"/>
      <c r="CQ35" s="112"/>
      <c r="CR35" s="112"/>
      <c r="CS35" s="112"/>
      <c r="CT35" s="118"/>
      <c r="CU35" s="118"/>
      <c r="CV35" s="118"/>
      <c r="CW35" s="118"/>
      <c r="CX35" s="118"/>
      <c r="CY35" s="118"/>
      <c r="CZ35" s="118"/>
      <c r="DA35" s="118"/>
      <c r="DB35" s="118"/>
      <c r="DC35" s="112"/>
      <c r="DD35" s="112"/>
      <c r="DE35" s="112"/>
      <c r="DF35" s="112"/>
      <c r="DG35" s="112"/>
      <c r="DH35" s="119"/>
    </row>
    <row r="36" spans="1:112" ht="15" customHeight="1" thickBot="1">
      <c r="A36" s="143"/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51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  <c r="AP36" s="147"/>
      <c r="AQ36" s="147"/>
      <c r="AR36" s="147"/>
      <c r="AS36" s="147"/>
      <c r="AT36" s="147"/>
      <c r="AU36" s="147"/>
      <c r="AV36" s="147"/>
      <c r="AW36" s="152"/>
      <c r="AX36" s="152"/>
      <c r="AY36" s="153" t="s">
        <v>38</v>
      </c>
      <c r="AZ36" s="284">
        <f>E!AZ180+1</f>
        <v>28</v>
      </c>
      <c r="BA36" s="284"/>
      <c r="BB36" s="154" t="s">
        <v>1</v>
      </c>
      <c r="BC36" s="284">
        <f>Cover!$X$24</f>
        <v>32</v>
      </c>
      <c r="BD36" s="285"/>
      <c r="BE36" s="143"/>
      <c r="BF36" s="144"/>
      <c r="BG36" s="144"/>
      <c r="BH36" s="144"/>
      <c r="BI36" s="144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51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  <c r="CT36" s="147"/>
      <c r="CU36" s="147"/>
      <c r="CV36" s="147"/>
      <c r="CW36" s="147"/>
      <c r="CX36" s="147"/>
      <c r="CY36" s="147"/>
      <c r="CZ36" s="147"/>
      <c r="DA36" s="152"/>
      <c r="DB36" s="152"/>
      <c r="DC36" s="153" t="s">
        <v>38</v>
      </c>
      <c r="DD36" s="284" t="str">
        <f>AZ36&amp;"A"</f>
        <v>28A</v>
      </c>
      <c r="DE36" s="284"/>
      <c r="DF36" s="154" t="s">
        <v>1</v>
      </c>
      <c r="DG36" s="284">
        <f>Cover!$X$24</f>
        <v>32</v>
      </c>
      <c r="DH36" s="285"/>
    </row>
    <row r="37" spans="1:112" ht="15" customHeight="1">
      <c r="A37" s="104" t="s">
        <v>72</v>
      </c>
      <c r="B37" s="105"/>
      <c r="C37" s="105"/>
      <c r="D37" s="106"/>
      <c r="E37" s="106"/>
      <c r="F37" s="107"/>
      <c r="G37" s="107"/>
      <c r="H37" s="107"/>
      <c r="I37" s="106"/>
      <c r="J37" s="106"/>
      <c r="K37" s="106"/>
      <c r="L37" s="106"/>
      <c r="M37" s="106"/>
      <c r="N37" s="106"/>
      <c r="O37" s="106"/>
      <c r="P37" s="106"/>
      <c r="Q37" s="107"/>
      <c r="R37" s="107"/>
      <c r="S37" s="107"/>
      <c r="T37" s="107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8"/>
      <c r="AQ37" s="108"/>
      <c r="AR37" s="108"/>
      <c r="AS37" s="108"/>
      <c r="AT37" s="108"/>
      <c r="AU37" s="108"/>
      <c r="AV37" s="108"/>
      <c r="AW37" s="108"/>
      <c r="AX37" s="108"/>
      <c r="AY37" s="106"/>
      <c r="AZ37" s="106"/>
      <c r="BA37" s="106"/>
      <c r="BB37" s="106"/>
      <c r="BC37" s="106"/>
      <c r="BD37" s="109"/>
      <c r="BE37" s="104" t="s">
        <v>73</v>
      </c>
      <c r="BF37" s="105"/>
      <c r="BG37" s="105"/>
      <c r="BH37" s="106"/>
      <c r="BI37" s="106"/>
      <c r="BJ37" s="107"/>
      <c r="BK37" s="107"/>
      <c r="BL37" s="107"/>
      <c r="BM37" s="106"/>
      <c r="BN37" s="106"/>
      <c r="BO37" s="106"/>
      <c r="BP37" s="106"/>
      <c r="BQ37" s="106"/>
      <c r="BR37" s="106"/>
      <c r="BS37" s="106"/>
      <c r="BT37" s="106"/>
      <c r="BU37" s="107"/>
      <c r="BV37" s="107"/>
      <c r="BW37" s="107"/>
      <c r="BX37" s="107"/>
      <c r="BY37" s="106"/>
      <c r="BZ37" s="106"/>
      <c r="CA37" s="106"/>
      <c r="CB37" s="106"/>
      <c r="CC37" s="106"/>
      <c r="CD37" s="106"/>
      <c r="CE37" s="106"/>
      <c r="CF37" s="106"/>
      <c r="CG37" s="106"/>
      <c r="CH37" s="106"/>
      <c r="CI37" s="106"/>
      <c r="CJ37" s="106"/>
      <c r="CK37" s="106"/>
      <c r="CL37" s="106"/>
      <c r="CM37" s="106"/>
      <c r="CN37" s="106"/>
      <c r="CO37" s="106"/>
      <c r="CP37" s="106"/>
      <c r="CQ37" s="106"/>
      <c r="CR37" s="106"/>
      <c r="CS37" s="106"/>
      <c r="CT37" s="108"/>
      <c r="CU37" s="108"/>
      <c r="CV37" s="108"/>
      <c r="CW37" s="108"/>
      <c r="CX37" s="108"/>
      <c r="CY37" s="108"/>
      <c r="CZ37" s="108"/>
      <c r="DA37" s="108"/>
      <c r="DB37" s="108"/>
      <c r="DC37" s="106"/>
      <c r="DD37" s="106"/>
      <c r="DE37" s="106"/>
      <c r="DF37" s="106"/>
      <c r="DG37" s="106"/>
      <c r="DH37" s="109"/>
    </row>
    <row r="38" spans="1:112" ht="15" customHeight="1">
      <c r="A38" s="111"/>
      <c r="B38" s="112"/>
      <c r="C38" s="112"/>
      <c r="D38" s="112"/>
      <c r="E38" s="112"/>
      <c r="F38" s="113" t="s">
        <v>32</v>
      </c>
      <c r="G38" s="112"/>
      <c r="H38" s="114" t="s">
        <v>64</v>
      </c>
      <c r="I38" s="115"/>
      <c r="J38" s="112"/>
      <c r="K38" s="112"/>
      <c r="L38" s="115"/>
      <c r="M38" s="116"/>
      <c r="N38" s="115"/>
      <c r="O38" s="115"/>
      <c r="P38" s="116"/>
      <c r="Q38" s="116"/>
      <c r="R38" s="116"/>
      <c r="S38" s="116"/>
      <c r="T38" s="116"/>
      <c r="U38" s="112"/>
      <c r="V38" s="112"/>
      <c r="W38" s="112"/>
      <c r="X38" s="117"/>
      <c r="Y38" s="117"/>
      <c r="Z38" s="117"/>
      <c r="AA38" s="117"/>
      <c r="AB38" s="117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8"/>
      <c r="AQ38" s="118"/>
      <c r="AR38" s="118"/>
      <c r="AS38" s="118"/>
      <c r="AT38" s="118"/>
      <c r="AU38" s="118"/>
      <c r="AV38" s="118"/>
      <c r="AW38" s="118"/>
      <c r="AX38" s="118"/>
      <c r="AY38" s="112"/>
      <c r="AZ38" s="112"/>
      <c r="BA38" s="112"/>
      <c r="BB38" s="112"/>
      <c r="BC38" s="112"/>
      <c r="BD38" s="119"/>
      <c r="BE38" s="111"/>
      <c r="BF38" s="112"/>
      <c r="BG38" s="112"/>
      <c r="BH38" s="112"/>
      <c r="BI38" s="112"/>
      <c r="BJ38" s="113" t="s">
        <v>32</v>
      </c>
      <c r="BK38" s="112"/>
      <c r="BL38" s="114" t="str">
        <f>H38</f>
        <v>xxxxx</v>
      </c>
      <c r="BM38" s="115"/>
      <c r="BN38" s="112"/>
      <c r="BO38" s="112"/>
      <c r="BP38" s="115"/>
      <c r="BQ38" s="116"/>
      <c r="BR38" s="115"/>
      <c r="BS38" s="115"/>
      <c r="BT38" s="116"/>
      <c r="BU38" s="116"/>
      <c r="BV38" s="116"/>
      <c r="BW38" s="116"/>
      <c r="BX38" s="116"/>
      <c r="BY38" s="112"/>
      <c r="BZ38" s="112"/>
      <c r="CA38" s="112"/>
      <c r="CB38" s="117"/>
      <c r="CC38" s="117"/>
      <c r="CD38" s="117"/>
      <c r="CE38" s="117"/>
      <c r="CF38" s="117"/>
      <c r="CG38" s="112"/>
      <c r="CH38" s="112"/>
      <c r="CI38" s="112"/>
      <c r="CJ38" s="112"/>
      <c r="CK38" s="112"/>
      <c r="CL38" s="112"/>
      <c r="CM38" s="112"/>
      <c r="CN38" s="112"/>
      <c r="CO38" s="112"/>
      <c r="CP38" s="112"/>
      <c r="CQ38" s="120"/>
      <c r="CR38" s="120"/>
      <c r="CS38" s="112"/>
      <c r="CT38" s="118"/>
      <c r="CU38" s="118"/>
      <c r="CV38" s="118"/>
      <c r="CW38" s="118"/>
      <c r="CX38" s="118"/>
      <c r="CY38" s="118"/>
      <c r="CZ38" s="118"/>
      <c r="DA38" s="118"/>
      <c r="DB38" s="118"/>
      <c r="DC38" s="112"/>
      <c r="DD38" s="112"/>
      <c r="DE38" s="112"/>
      <c r="DF38" s="112"/>
      <c r="DG38" s="112"/>
      <c r="DH38" s="119"/>
    </row>
    <row r="39" spans="1:112" ht="15" customHeight="1">
      <c r="A39" s="111"/>
      <c r="B39" s="112"/>
      <c r="C39" s="112"/>
      <c r="D39" s="112"/>
      <c r="E39" s="112"/>
      <c r="F39" s="113" t="s">
        <v>31</v>
      </c>
      <c r="G39" s="112"/>
      <c r="H39" s="121" t="s">
        <v>64</v>
      </c>
      <c r="I39" s="112"/>
      <c r="J39" s="112"/>
      <c r="K39" s="112"/>
      <c r="L39" s="112"/>
      <c r="M39" s="112"/>
      <c r="N39" s="112"/>
      <c r="O39" s="112"/>
      <c r="P39" s="112"/>
      <c r="Q39" s="112"/>
      <c r="R39" s="116"/>
      <c r="S39" s="116"/>
      <c r="T39" s="112"/>
      <c r="U39" s="112"/>
      <c r="V39" s="112"/>
      <c r="W39" s="112"/>
      <c r="X39" s="12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8"/>
      <c r="AQ39" s="118"/>
      <c r="AR39" s="118"/>
      <c r="AS39" s="118"/>
      <c r="AT39" s="118"/>
      <c r="AU39" s="118"/>
      <c r="AV39" s="118"/>
      <c r="AW39" s="118"/>
      <c r="AX39" s="118"/>
      <c r="AY39" s="112"/>
      <c r="AZ39" s="112"/>
      <c r="BA39" s="112"/>
      <c r="BB39" s="112"/>
      <c r="BC39" s="112"/>
      <c r="BD39" s="119"/>
      <c r="BE39" s="111"/>
      <c r="BF39" s="112"/>
      <c r="BG39" s="112"/>
      <c r="BH39" s="112"/>
      <c r="BI39" s="112"/>
      <c r="BJ39" s="113" t="s">
        <v>31</v>
      </c>
      <c r="BK39" s="112"/>
      <c r="BL39" s="114" t="str">
        <f>H39</f>
        <v>xxxxx</v>
      </c>
      <c r="BM39" s="112"/>
      <c r="BN39" s="112"/>
      <c r="BO39" s="112"/>
      <c r="BP39" s="112"/>
      <c r="BQ39" s="112"/>
      <c r="BR39" s="112"/>
      <c r="BS39" s="112"/>
      <c r="BT39" s="112"/>
      <c r="BU39" s="112"/>
      <c r="BV39" s="116"/>
      <c r="BW39" s="116"/>
      <c r="BX39" s="112"/>
      <c r="BY39" s="112"/>
      <c r="BZ39" s="112"/>
      <c r="CA39" s="112"/>
      <c r="CB39" s="122"/>
      <c r="CC39" s="112"/>
      <c r="CD39" s="112"/>
      <c r="CE39" s="112"/>
      <c r="CF39" s="112"/>
      <c r="CG39" s="112"/>
      <c r="CH39" s="112"/>
      <c r="CI39" s="112"/>
      <c r="CJ39" s="112"/>
      <c r="CK39" s="112"/>
      <c r="CL39" s="112"/>
      <c r="CM39" s="112"/>
      <c r="CN39" s="112"/>
      <c r="CO39" s="112"/>
      <c r="CP39" s="112"/>
      <c r="CQ39" s="123"/>
      <c r="CR39" s="123"/>
      <c r="CS39" s="112"/>
      <c r="CT39" s="118"/>
      <c r="CU39" s="118"/>
      <c r="CV39" s="118"/>
      <c r="CW39" s="118"/>
      <c r="CX39" s="118"/>
      <c r="CY39" s="118"/>
      <c r="CZ39" s="118"/>
      <c r="DA39" s="118"/>
      <c r="DB39" s="118"/>
      <c r="DC39" s="112"/>
      <c r="DD39" s="112"/>
      <c r="DE39" s="112"/>
      <c r="DF39" s="112"/>
      <c r="DG39" s="112"/>
      <c r="DH39" s="119"/>
    </row>
    <row r="40" spans="1:112" ht="15" customHeight="1" thickBot="1">
      <c r="A40" s="111"/>
      <c r="B40" s="112"/>
      <c r="C40" s="112"/>
      <c r="D40" s="115"/>
      <c r="E40" s="112"/>
      <c r="F40" s="113" t="s">
        <v>34</v>
      </c>
      <c r="G40" s="112"/>
      <c r="H40" s="114" t="s">
        <v>65</v>
      </c>
      <c r="I40" s="112"/>
      <c r="J40" s="112"/>
      <c r="K40" s="112"/>
      <c r="L40" s="112"/>
      <c r="M40" s="112"/>
      <c r="N40" s="112"/>
      <c r="O40" s="112"/>
      <c r="P40" s="188"/>
      <c r="Q40" s="112"/>
      <c r="R40" s="112"/>
      <c r="S40" s="112"/>
      <c r="T40" s="112"/>
      <c r="U40" s="112"/>
      <c r="V40" s="112"/>
      <c r="W40" s="112"/>
      <c r="X40" s="256" t="s">
        <v>2</v>
      </c>
      <c r="Y40" s="256"/>
      <c r="Z40" s="256"/>
      <c r="AA40" s="256"/>
      <c r="AB40" s="256"/>
      <c r="AC40" s="256"/>
      <c r="AD40" s="256"/>
      <c r="AE40" s="256"/>
      <c r="AF40" s="256"/>
      <c r="AG40" s="256"/>
      <c r="AH40" s="256"/>
      <c r="AI40" s="256"/>
      <c r="AJ40" s="256"/>
      <c r="AK40" s="256"/>
      <c r="AL40" s="189"/>
      <c r="AM40" s="189"/>
      <c r="AN40" s="188"/>
      <c r="AO40" s="188"/>
      <c r="AP40" s="256" t="s">
        <v>3</v>
      </c>
      <c r="AQ40" s="256"/>
      <c r="AR40" s="256"/>
      <c r="AS40" s="256"/>
      <c r="AT40" s="256"/>
      <c r="AU40" s="256"/>
      <c r="AV40" s="256"/>
      <c r="AW40" s="256"/>
      <c r="AX40" s="256"/>
      <c r="AY40" s="256"/>
      <c r="AZ40" s="256"/>
      <c r="BA40" s="256"/>
      <c r="BB40" s="256"/>
      <c r="BC40" s="256"/>
      <c r="BD40" s="119"/>
      <c r="BE40" s="111"/>
      <c r="BF40" s="112"/>
      <c r="BG40" s="112"/>
      <c r="BH40" s="115"/>
      <c r="BI40" s="112"/>
      <c r="BJ40" s="113" t="s">
        <v>34</v>
      </c>
      <c r="BK40" s="112"/>
      <c r="BL40" s="114" t="str">
        <f>H40</f>
        <v>FCSXXXX</v>
      </c>
      <c r="BM40" s="112"/>
      <c r="BN40" s="112"/>
      <c r="BO40" s="112"/>
      <c r="BP40" s="112"/>
      <c r="BQ40" s="112"/>
      <c r="BR40" s="112"/>
      <c r="BS40" s="112"/>
      <c r="BT40" s="188"/>
      <c r="BU40" s="112"/>
      <c r="BV40" s="112"/>
      <c r="BW40" s="112"/>
      <c r="BX40" s="112"/>
      <c r="BY40" s="112"/>
      <c r="BZ40" s="112"/>
      <c r="CA40" s="112"/>
      <c r="CB40" s="256" t="s">
        <v>2</v>
      </c>
      <c r="CC40" s="256"/>
      <c r="CD40" s="256"/>
      <c r="CE40" s="256"/>
      <c r="CF40" s="256"/>
      <c r="CG40" s="256"/>
      <c r="CH40" s="256"/>
      <c r="CI40" s="256"/>
      <c r="CJ40" s="256"/>
      <c r="CK40" s="256"/>
      <c r="CL40" s="256"/>
      <c r="CM40" s="256"/>
      <c r="CN40" s="256"/>
      <c r="CO40" s="256"/>
      <c r="CP40" s="189"/>
      <c r="CQ40" s="189"/>
      <c r="CR40" s="188"/>
      <c r="CS40" s="188"/>
      <c r="CT40" s="256" t="s">
        <v>3</v>
      </c>
      <c r="CU40" s="256"/>
      <c r="CV40" s="256"/>
      <c r="CW40" s="256"/>
      <c r="CX40" s="256"/>
      <c r="CY40" s="256"/>
      <c r="CZ40" s="256"/>
      <c r="DA40" s="256"/>
      <c r="DB40" s="256"/>
      <c r="DC40" s="256"/>
      <c r="DD40" s="256"/>
      <c r="DE40" s="256"/>
      <c r="DF40" s="256"/>
      <c r="DG40" s="256"/>
      <c r="DH40" s="119"/>
    </row>
    <row r="41" spans="1:112" ht="15" customHeight="1">
      <c r="A41" s="111"/>
      <c r="B41" s="112"/>
      <c r="C41" s="112"/>
      <c r="D41" s="112"/>
      <c r="E41" s="112"/>
      <c r="F41" s="113" t="s">
        <v>35</v>
      </c>
      <c r="G41" s="112"/>
      <c r="H41" s="190" t="s">
        <v>66</v>
      </c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04"/>
      <c r="Y41" s="124">
        <v>1</v>
      </c>
      <c r="Z41" s="124">
        <v>2</v>
      </c>
      <c r="AA41" s="124">
        <v>3</v>
      </c>
      <c r="AB41" s="124">
        <v>4</v>
      </c>
      <c r="AC41" s="124">
        <v>5</v>
      </c>
      <c r="AD41" s="124">
        <v>6</v>
      </c>
      <c r="AE41" s="124">
        <v>7</v>
      </c>
      <c r="AF41" s="124">
        <v>8</v>
      </c>
      <c r="AG41" s="106"/>
      <c r="AH41" s="106"/>
      <c r="AI41" s="106"/>
      <c r="AJ41" s="106"/>
      <c r="AK41" s="109"/>
      <c r="AL41" s="112"/>
      <c r="AM41" s="112"/>
      <c r="AN41" s="188"/>
      <c r="AO41" s="188"/>
      <c r="AP41" s="104"/>
      <c r="AQ41" s="124">
        <v>1</v>
      </c>
      <c r="AR41" s="124">
        <v>2</v>
      </c>
      <c r="AS41" s="124">
        <v>3</v>
      </c>
      <c r="AT41" s="124">
        <v>4</v>
      </c>
      <c r="AU41" s="124">
        <v>5</v>
      </c>
      <c r="AV41" s="124">
        <v>6</v>
      </c>
      <c r="AW41" s="124">
        <v>7</v>
      </c>
      <c r="AX41" s="124">
        <v>8</v>
      </c>
      <c r="AY41" s="106"/>
      <c r="AZ41" s="106"/>
      <c r="BA41" s="106"/>
      <c r="BB41" s="106"/>
      <c r="BC41" s="109"/>
      <c r="BD41" s="119"/>
      <c r="BE41" s="111"/>
      <c r="BF41" s="112"/>
      <c r="BG41" s="112"/>
      <c r="BH41" s="112"/>
      <c r="BI41" s="112"/>
      <c r="BJ41" s="113" t="s">
        <v>35</v>
      </c>
      <c r="BK41" s="112"/>
      <c r="BL41" s="114" t="str">
        <f>H41</f>
        <v>0X.XX</v>
      </c>
      <c r="BM41" s="112"/>
      <c r="BN41" s="112"/>
      <c r="BO41" s="112"/>
      <c r="BP41" s="112"/>
      <c r="BQ41" s="112"/>
      <c r="BR41" s="112"/>
      <c r="BS41" s="112"/>
      <c r="BT41" s="112"/>
      <c r="BU41" s="112"/>
      <c r="BV41" s="112"/>
      <c r="BW41" s="112"/>
      <c r="BX41" s="112"/>
      <c r="BY41" s="112"/>
      <c r="BZ41" s="112"/>
      <c r="CA41" s="112"/>
      <c r="CB41" s="104"/>
      <c r="CC41" s="124">
        <v>1</v>
      </c>
      <c r="CD41" s="124">
        <v>2</v>
      </c>
      <c r="CE41" s="124">
        <v>3</v>
      </c>
      <c r="CF41" s="124">
        <v>4</v>
      </c>
      <c r="CG41" s="124">
        <v>5</v>
      </c>
      <c r="CH41" s="124">
        <v>6</v>
      </c>
      <c r="CI41" s="124">
        <v>7</v>
      </c>
      <c r="CJ41" s="124">
        <v>8</v>
      </c>
      <c r="CK41" s="106"/>
      <c r="CL41" s="106"/>
      <c r="CM41" s="106"/>
      <c r="CN41" s="106"/>
      <c r="CO41" s="109"/>
      <c r="CP41" s="112"/>
      <c r="CQ41" s="112"/>
      <c r="CR41" s="188"/>
      <c r="CS41" s="188"/>
      <c r="CT41" s="104"/>
      <c r="CU41" s="124">
        <v>1</v>
      </c>
      <c r="CV41" s="124">
        <v>2</v>
      </c>
      <c r="CW41" s="124">
        <v>3</v>
      </c>
      <c r="CX41" s="124">
        <v>4</v>
      </c>
      <c r="CY41" s="124">
        <v>5</v>
      </c>
      <c r="CZ41" s="124">
        <v>6</v>
      </c>
      <c r="DA41" s="124">
        <v>7</v>
      </c>
      <c r="DB41" s="124">
        <v>8</v>
      </c>
      <c r="DC41" s="106"/>
      <c r="DD41" s="106"/>
      <c r="DE41" s="106"/>
      <c r="DF41" s="106"/>
      <c r="DG41" s="109"/>
      <c r="DH41" s="119"/>
    </row>
    <row r="42" spans="1:112" ht="15" customHeight="1">
      <c r="A42" s="111"/>
      <c r="B42" s="112"/>
      <c r="C42" s="112"/>
      <c r="D42" s="112"/>
      <c r="E42" s="112"/>
      <c r="F42" s="113" t="s">
        <v>33</v>
      </c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1"/>
      <c r="Y42" s="112"/>
      <c r="Z42" s="112"/>
      <c r="AA42" s="112"/>
      <c r="AB42" s="112"/>
      <c r="AC42" s="123"/>
      <c r="AD42" s="123"/>
      <c r="AE42" s="112"/>
      <c r="AF42" s="112"/>
      <c r="AG42" s="188"/>
      <c r="AH42" s="188"/>
      <c r="AI42" s="188"/>
      <c r="AJ42" s="188"/>
      <c r="AK42" s="125"/>
      <c r="AL42" s="188"/>
      <c r="AM42" s="188"/>
      <c r="AN42" s="188"/>
      <c r="AO42" s="188"/>
      <c r="AP42" s="111"/>
      <c r="AQ42" s="123"/>
      <c r="AR42" s="123"/>
      <c r="AS42" s="112"/>
      <c r="AT42" s="112"/>
      <c r="AU42" s="112"/>
      <c r="AV42" s="112"/>
      <c r="AW42" s="123"/>
      <c r="AX42" s="123"/>
      <c r="AY42" s="188"/>
      <c r="AZ42" s="188"/>
      <c r="BA42" s="188"/>
      <c r="BB42" s="188"/>
      <c r="BC42" s="125"/>
      <c r="BD42" s="119"/>
      <c r="BE42" s="111"/>
      <c r="BF42" s="112"/>
      <c r="BG42" s="112"/>
      <c r="BH42" s="112"/>
      <c r="BI42" s="112"/>
      <c r="BJ42" s="113" t="s">
        <v>33</v>
      </c>
      <c r="BK42" s="112"/>
      <c r="BL42" s="114">
        <f>H42</f>
        <v>0</v>
      </c>
      <c r="BM42" s="112"/>
      <c r="BN42" s="112"/>
      <c r="BO42" s="112"/>
      <c r="BP42" s="112"/>
      <c r="BQ42" s="112"/>
      <c r="BR42" s="112"/>
      <c r="BS42" s="112"/>
      <c r="BT42" s="112"/>
      <c r="BU42" s="112"/>
      <c r="BV42" s="112"/>
      <c r="BW42" s="112"/>
      <c r="BX42" s="112"/>
      <c r="BY42" s="112"/>
      <c r="BZ42" s="112"/>
      <c r="CA42" s="112"/>
      <c r="CB42" s="111"/>
      <c r="CC42" s="112"/>
      <c r="CD42" s="112"/>
      <c r="CE42" s="112"/>
      <c r="CF42" s="112"/>
      <c r="CG42" s="112"/>
      <c r="CH42" s="112"/>
      <c r="CI42" s="112"/>
      <c r="CJ42" s="112"/>
      <c r="CK42" s="188"/>
      <c r="CL42" s="188"/>
      <c r="CM42" s="188"/>
      <c r="CN42" s="188"/>
      <c r="CO42" s="125"/>
      <c r="CP42" s="188"/>
      <c r="CQ42" s="188"/>
      <c r="CR42" s="188"/>
      <c r="CS42" s="188"/>
      <c r="CT42" s="111"/>
      <c r="CU42" s="112"/>
      <c r="CV42" s="112"/>
      <c r="CW42" s="112"/>
      <c r="CX42" s="112"/>
      <c r="CY42" s="112"/>
      <c r="CZ42" s="112"/>
      <c r="DA42" s="112"/>
      <c r="DB42" s="112"/>
      <c r="DC42" s="188"/>
      <c r="DD42" s="188"/>
      <c r="DE42" s="188"/>
      <c r="DF42" s="188"/>
      <c r="DG42" s="125"/>
      <c r="DH42" s="119"/>
    </row>
    <row r="43" spans="1:112" ht="15" customHeight="1">
      <c r="A43" s="111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1"/>
      <c r="Y43" s="241"/>
      <c r="Z43" s="241"/>
      <c r="AA43" s="286"/>
      <c r="AB43" s="286"/>
      <c r="AC43" s="292"/>
      <c r="AD43" s="286"/>
      <c r="AE43" s="250"/>
      <c r="AF43" s="257"/>
      <c r="AG43" s="253"/>
      <c r="AH43" s="253"/>
      <c r="AI43" s="253"/>
      <c r="AJ43" s="253"/>
      <c r="AK43" s="119"/>
      <c r="AL43" s="112"/>
      <c r="AM43" s="112"/>
      <c r="AN43" s="188"/>
      <c r="AO43" s="188"/>
      <c r="AP43" s="126"/>
      <c r="AQ43" s="289"/>
      <c r="AR43" s="289"/>
      <c r="AS43" s="289"/>
      <c r="AT43" s="286"/>
      <c r="AU43" s="289"/>
      <c r="AV43" s="289"/>
      <c r="AW43" s="247"/>
      <c r="AX43" s="247"/>
      <c r="AY43" s="253"/>
      <c r="AZ43" s="253"/>
      <c r="BA43" s="253"/>
      <c r="BB43" s="253"/>
      <c r="BC43" s="119"/>
      <c r="BD43" s="119"/>
      <c r="BE43" s="111"/>
      <c r="BF43" s="112"/>
      <c r="BG43" s="112"/>
      <c r="BH43" s="112"/>
      <c r="BI43" s="112"/>
      <c r="BJ43" s="112"/>
      <c r="BK43" s="112"/>
      <c r="BL43" s="112"/>
      <c r="BM43" s="112"/>
      <c r="BN43" s="112"/>
      <c r="BO43" s="112"/>
      <c r="BP43" s="112"/>
      <c r="BQ43" s="112"/>
      <c r="BR43" s="112"/>
      <c r="BS43" s="112"/>
      <c r="BT43" s="112"/>
      <c r="BU43" s="112"/>
      <c r="BV43" s="112"/>
      <c r="BW43" s="112"/>
      <c r="BX43" s="112"/>
      <c r="BY43" s="112"/>
      <c r="BZ43" s="112"/>
      <c r="CA43" s="112"/>
      <c r="CB43" s="111"/>
      <c r="CC43" s="267"/>
      <c r="CD43" s="267"/>
      <c r="CE43" s="267"/>
      <c r="CF43" s="267"/>
      <c r="CG43" s="273"/>
      <c r="CH43" s="273"/>
      <c r="CI43" s="276"/>
      <c r="CJ43" s="281"/>
      <c r="CK43" s="238"/>
      <c r="CL43" s="238"/>
      <c r="CM43" s="238"/>
      <c r="CN43" s="238"/>
      <c r="CO43" s="119"/>
      <c r="CP43" s="112"/>
      <c r="CQ43" s="112"/>
      <c r="CR43" s="188"/>
      <c r="CS43" s="188"/>
      <c r="CT43" s="126"/>
      <c r="CU43" s="267"/>
      <c r="CV43" s="267"/>
      <c r="CW43" s="270"/>
      <c r="CX43" s="270"/>
      <c r="CY43" s="270"/>
      <c r="CZ43" s="270"/>
      <c r="DA43" s="264"/>
      <c r="DB43" s="264"/>
      <c r="DC43" s="238"/>
      <c r="DD43" s="238"/>
      <c r="DE43" s="238"/>
      <c r="DF43" s="238"/>
      <c r="DG43" s="119"/>
      <c r="DH43" s="119"/>
    </row>
    <row r="44" spans="1:112" ht="15" customHeight="1">
      <c r="A44" s="111"/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88"/>
      <c r="Q44" s="122" t="s">
        <v>36</v>
      </c>
      <c r="R44" s="122"/>
      <c r="S44" s="112"/>
      <c r="T44" s="112"/>
      <c r="U44" s="112"/>
      <c r="V44" s="188" t="s">
        <v>8</v>
      </c>
      <c r="W44" s="112"/>
      <c r="X44" s="111"/>
      <c r="Y44" s="242"/>
      <c r="Z44" s="242"/>
      <c r="AA44" s="287"/>
      <c r="AB44" s="287"/>
      <c r="AC44" s="293"/>
      <c r="AD44" s="287"/>
      <c r="AE44" s="251"/>
      <c r="AF44" s="258"/>
      <c r="AG44" s="254"/>
      <c r="AH44" s="254"/>
      <c r="AI44" s="254"/>
      <c r="AJ44" s="254"/>
      <c r="AK44" s="119"/>
      <c r="AL44" s="112"/>
      <c r="AM44" s="112"/>
      <c r="AN44" s="188" t="s">
        <v>9</v>
      </c>
      <c r="AO44" s="188"/>
      <c r="AP44" s="126"/>
      <c r="AQ44" s="290"/>
      <c r="AR44" s="290"/>
      <c r="AS44" s="290"/>
      <c r="AT44" s="287"/>
      <c r="AU44" s="290"/>
      <c r="AV44" s="290"/>
      <c r="AW44" s="248"/>
      <c r="AX44" s="248"/>
      <c r="AY44" s="254"/>
      <c r="AZ44" s="254"/>
      <c r="BA44" s="254"/>
      <c r="BB44" s="254"/>
      <c r="BC44" s="119"/>
      <c r="BD44" s="119"/>
      <c r="BE44" s="111"/>
      <c r="BF44" s="112"/>
      <c r="BG44" s="112"/>
      <c r="BH44" s="112"/>
      <c r="BI44" s="112"/>
      <c r="BJ44" s="112"/>
      <c r="BK44" s="112"/>
      <c r="BL44" s="112"/>
      <c r="BM44" s="112"/>
      <c r="BN44" s="112"/>
      <c r="BO44" s="112"/>
      <c r="BP44" s="112"/>
      <c r="BQ44" s="112"/>
      <c r="BR44" s="112"/>
      <c r="BS44" s="112"/>
      <c r="BT44" s="188"/>
      <c r="BU44" s="122" t="s">
        <v>36</v>
      </c>
      <c r="BV44" s="122"/>
      <c r="BW44" s="112"/>
      <c r="BX44" s="112"/>
      <c r="BY44" s="112"/>
      <c r="BZ44" s="188" t="s">
        <v>8</v>
      </c>
      <c r="CA44" s="112"/>
      <c r="CB44" s="111"/>
      <c r="CC44" s="268"/>
      <c r="CD44" s="268"/>
      <c r="CE44" s="268"/>
      <c r="CF44" s="268"/>
      <c r="CG44" s="274"/>
      <c r="CH44" s="274"/>
      <c r="CI44" s="277"/>
      <c r="CJ44" s="282"/>
      <c r="CK44" s="239"/>
      <c r="CL44" s="239"/>
      <c r="CM44" s="239"/>
      <c r="CN44" s="239"/>
      <c r="CO44" s="119"/>
      <c r="CP44" s="112"/>
      <c r="CQ44" s="112"/>
      <c r="CR44" s="188" t="s">
        <v>9</v>
      </c>
      <c r="CS44" s="188"/>
      <c r="CT44" s="126"/>
      <c r="CU44" s="268"/>
      <c r="CV44" s="268"/>
      <c r="CW44" s="271"/>
      <c r="CX44" s="271"/>
      <c r="CY44" s="271"/>
      <c r="CZ44" s="271"/>
      <c r="DA44" s="265"/>
      <c r="DB44" s="265"/>
      <c r="DC44" s="239"/>
      <c r="DD44" s="239"/>
      <c r="DE44" s="239"/>
      <c r="DF44" s="239"/>
      <c r="DG44" s="119"/>
      <c r="DH44" s="119"/>
    </row>
    <row r="45" spans="1:112" ht="15" customHeight="1">
      <c r="A45" s="111"/>
      <c r="B45" s="112"/>
      <c r="C45" s="112"/>
      <c r="D45" s="112"/>
      <c r="E45" s="112"/>
      <c r="F45" s="113" t="s">
        <v>39</v>
      </c>
      <c r="G45" s="112"/>
      <c r="H45" s="115" t="s">
        <v>47</v>
      </c>
      <c r="I45" s="112"/>
      <c r="J45" s="112"/>
      <c r="K45" s="112"/>
      <c r="L45" s="112"/>
      <c r="M45" s="112"/>
      <c r="N45" s="112"/>
      <c r="O45" s="112"/>
      <c r="P45" s="113"/>
      <c r="Q45" s="156">
        <v>0</v>
      </c>
      <c r="R45" s="122"/>
      <c r="S45" s="112"/>
      <c r="T45" s="112"/>
      <c r="U45" s="112"/>
      <c r="V45" s="112"/>
      <c r="W45" s="112"/>
      <c r="X45" s="111"/>
      <c r="Y45" s="243"/>
      <c r="Z45" s="243"/>
      <c r="AA45" s="288"/>
      <c r="AB45" s="288"/>
      <c r="AC45" s="294"/>
      <c r="AD45" s="288"/>
      <c r="AE45" s="252"/>
      <c r="AF45" s="259"/>
      <c r="AG45" s="254"/>
      <c r="AH45" s="254"/>
      <c r="AI45" s="254"/>
      <c r="AJ45" s="254"/>
      <c r="AK45" s="119"/>
      <c r="AL45" s="112"/>
      <c r="AM45" s="112"/>
      <c r="AN45" s="188"/>
      <c r="AO45" s="188"/>
      <c r="AP45" s="126"/>
      <c r="AQ45" s="291"/>
      <c r="AR45" s="291"/>
      <c r="AS45" s="291"/>
      <c r="AT45" s="288"/>
      <c r="AU45" s="291"/>
      <c r="AV45" s="291"/>
      <c r="AW45" s="249"/>
      <c r="AX45" s="249"/>
      <c r="AY45" s="255"/>
      <c r="AZ45" s="255"/>
      <c r="BA45" s="254"/>
      <c r="BB45" s="254"/>
      <c r="BC45" s="119"/>
      <c r="BD45" s="119"/>
      <c r="BE45" s="111" t="s">
        <v>51</v>
      </c>
      <c r="BF45" s="112"/>
      <c r="BG45" s="112"/>
      <c r="BH45" s="112"/>
      <c r="BI45" s="112"/>
      <c r="BJ45" s="113"/>
      <c r="BK45" s="112"/>
      <c r="BL45" s="115"/>
      <c r="BM45" s="112"/>
      <c r="BN45" s="112"/>
      <c r="BO45" s="112"/>
      <c r="BP45" s="112"/>
      <c r="BQ45" s="112"/>
      <c r="BR45" s="112"/>
      <c r="BS45" s="112"/>
      <c r="BT45" s="113"/>
      <c r="BU45" s="156">
        <f t="shared" ref="BU45" si="3">SUM(BS45:BT45)</f>
        <v>0</v>
      </c>
      <c r="BV45" s="122"/>
      <c r="BW45" s="112"/>
      <c r="BX45" s="112"/>
      <c r="BY45" s="112"/>
      <c r="BZ45" s="112"/>
      <c r="CA45" s="112"/>
      <c r="CB45" s="111"/>
      <c r="CC45" s="269"/>
      <c r="CD45" s="269"/>
      <c r="CE45" s="269"/>
      <c r="CF45" s="269"/>
      <c r="CG45" s="275"/>
      <c r="CH45" s="275"/>
      <c r="CI45" s="278"/>
      <c r="CJ45" s="283"/>
      <c r="CK45" s="239"/>
      <c r="CL45" s="239"/>
      <c r="CM45" s="239"/>
      <c r="CN45" s="239"/>
      <c r="CO45" s="119"/>
      <c r="CP45" s="112"/>
      <c r="CQ45" s="112"/>
      <c r="CR45" s="188"/>
      <c r="CS45" s="188"/>
      <c r="CT45" s="126"/>
      <c r="CU45" s="269"/>
      <c r="CV45" s="269"/>
      <c r="CW45" s="272"/>
      <c r="CX45" s="272"/>
      <c r="CY45" s="272"/>
      <c r="CZ45" s="272"/>
      <c r="DA45" s="266"/>
      <c r="DB45" s="266"/>
      <c r="DC45" s="240"/>
      <c r="DD45" s="240"/>
      <c r="DE45" s="239"/>
      <c r="DF45" s="239"/>
      <c r="DG45" s="119"/>
      <c r="DH45" s="119"/>
    </row>
    <row r="46" spans="1:112" ht="15" customHeight="1">
      <c r="A46" s="111"/>
      <c r="B46" s="112"/>
      <c r="C46" s="112"/>
      <c r="D46" s="112"/>
      <c r="E46" s="112"/>
      <c r="F46" s="113" t="s">
        <v>40</v>
      </c>
      <c r="G46" s="112"/>
      <c r="H46" s="115" t="s">
        <v>52</v>
      </c>
      <c r="I46" s="112"/>
      <c r="J46" s="112"/>
      <c r="K46" s="112"/>
      <c r="L46" s="112"/>
      <c r="M46" s="112"/>
      <c r="N46" s="112"/>
      <c r="O46" s="112"/>
      <c r="P46" s="113"/>
      <c r="Q46" s="156">
        <v>0</v>
      </c>
      <c r="R46" s="122"/>
      <c r="S46" s="112"/>
      <c r="T46" s="112"/>
      <c r="U46" s="112"/>
      <c r="V46" s="112"/>
      <c r="W46" s="112"/>
      <c r="X46" s="111"/>
      <c r="Y46" s="172"/>
      <c r="Z46" s="172"/>
      <c r="AA46" s="172"/>
      <c r="AB46" s="172"/>
      <c r="AC46" s="172"/>
      <c r="AD46" s="172"/>
      <c r="AE46" s="162"/>
      <c r="AF46" s="162"/>
      <c r="AG46" s="255"/>
      <c r="AH46" s="255"/>
      <c r="AI46" s="255"/>
      <c r="AJ46" s="255"/>
      <c r="AK46" s="119"/>
      <c r="AL46" s="112"/>
      <c r="AM46" s="112"/>
      <c r="AN46" s="188"/>
      <c r="AO46" s="188"/>
      <c r="AP46" s="126"/>
      <c r="AQ46" s="172"/>
      <c r="AR46" s="172"/>
      <c r="AS46" s="172"/>
      <c r="AT46" s="120"/>
      <c r="AU46" s="172"/>
      <c r="AV46" s="172"/>
      <c r="AW46" s="172"/>
      <c r="AX46" s="172"/>
      <c r="AY46" s="164"/>
      <c r="AZ46" s="164"/>
      <c r="BA46" s="255"/>
      <c r="BB46" s="255"/>
      <c r="BC46" s="119"/>
      <c r="BD46" s="119"/>
      <c r="BE46" s="111"/>
      <c r="BF46" s="112"/>
      <c r="BG46" s="112"/>
      <c r="BH46" s="112"/>
      <c r="BI46" s="112"/>
      <c r="BJ46" s="113" t="s">
        <v>40</v>
      </c>
      <c r="BK46" s="112"/>
      <c r="BL46" s="115" t="s">
        <v>52</v>
      </c>
      <c r="BM46" s="112"/>
      <c r="BN46" s="112"/>
      <c r="BO46" s="112"/>
      <c r="BP46" s="112"/>
      <c r="BQ46" s="112"/>
      <c r="BR46" s="112"/>
      <c r="BS46" s="112"/>
      <c r="BT46" s="113"/>
      <c r="BU46" s="156">
        <f>SUM(BS46:BT46)</f>
        <v>0</v>
      </c>
      <c r="BV46" s="122"/>
      <c r="BW46" s="112"/>
      <c r="BX46" s="112"/>
      <c r="BY46" s="112"/>
      <c r="BZ46" s="112"/>
      <c r="CA46" s="112"/>
      <c r="CB46" s="111"/>
      <c r="CC46" s="120"/>
      <c r="CD46" s="120"/>
      <c r="CE46" s="120"/>
      <c r="CF46" s="120"/>
      <c r="CG46" s="127"/>
      <c r="CH46" s="112"/>
      <c r="CI46" s="128"/>
      <c r="CJ46" s="128"/>
      <c r="CK46" s="240"/>
      <c r="CL46" s="240"/>
      <c r="CM46" s="240"/>
      <c r="CN46" s="240"/>
      <c r="CO46" s="119"/>
      <c r="CP46" s="112"/>
      <c r="CQ46" s="112"/>
      <c r="CR46" s="188"/>
      <c r="CS46" s="188"/>
      <c r="CT46" s="126"/>
      <c r="CU46" s="112"/>
      <c r="CV46" s="112"/>
      <c r="CW46" s="120"/>
      <c r="CX46" s="120"/>
      <c r="CY46" s="120"/>
      <c r="CZ46" s="120"/>
      <c r="DA46" s="120"/>
      <c r="DB46" s="120"/>
      <c r="DC46" s="112"/>
      <c r="DD46" s="112"/>
      <c r="DE46" s="240"/>
      <c r="DF46" s="240"/>
      <c r="DG46" s="119"/>
      <c r="DH46" s="119"/>
    </row>
    <row r="47" spans="1:112" ht="15" customHeight="1">
      <c r="A47" s="111"/>
      <c r="B47" s="112"/>
      <c r="C47" s="112"/>
      <c r="D47" s="112"/>
      <c r="E47" s="112"/>
      <c r="F47" s="112"/>
      <c r="G47" s="112"/>
      <c r="H47" s="112" t="s">
        <v>53</v>
      </c>
      <c r="I47" s="115"/>
      <c r="J47" s="112"/>
      <c r="K47" s="112"/>
      <c r="L47" s="115"/>
      <c r="M47" s="116"/>
      <c r="N47" s="115"/>
      <c r="O47" s="113"/>
      <c r="P47" s="113"/>
      <c r="Q47" s="156">
        <v>0</v>
      </c>
      <c r="R47" s="122"/>
      <c r="S47" s="112"/>
      <c r="T47" s="112"/>
      <c r="U47" s="112"/>
      <c r="V47" s="112"/>
      <c r="W47" s="112"/>
      <c r="X47" s="111"/>
      <c r="Y47" s="123"/>
      <c r="Z47" s="123"/>
      <c r="AA47" s="123"/>
      <c r="AB47" s="123"/>
      <c r="AC47" s="123"/>
      <c r="AD47" s="123"/>
      <c r="AE47" s="123"/>
      <c r="AF47" s="123"/>
      <c r="AG47" s="131"/>
      <c r="AH47" s="112"/>
      <c r="AI47" s="112"/>
      <c r="AJ47" s="112"/>
      <c r="AK47" s="119"/>
      <c r="AL47" s="112"/>
      <c r="AM47" s="112"/>
      <c r="AN47" s="188"/>
      <c r="AO47" s="188"/>
      <c r="AP47" s="126"/>
      <c r="AQ47" s="123"/>
      <c r="AR47" s="123"/>
      <c r="AS47" s="118"/>
      <c r="AT47" s="118"/>
      <c r="AU47" s="123"/>
      <c r="AV47" s="123"/>
      <c r="AW47" s="123"/>
      <c r="AX47" s="123"/>
      <c r="AY47" s="131"/>
      <c r="AZ47" s="123"/>
      <c r="BA47" s="123"/>
      <c r="BB47" s="123"/>
      <c r="BC47" s="119"/>
      <c r="BD47" s="119"/>
      <c r="BE47" s="111"/>
      <c r="BF47" s="112"/>
      <c r="BG47" s="112"/>
      <c r="BH47" s="112"/>
      <c r="BI47" s="112"/>
      <c r="BJ47" s="112"/>
      <c r="BK47" s="112"/>
      <c r="BL47" s="112" t="s">
        <v>53</v>
      </c>
      <c r="BM47" s="115"/>
      <c r="BN47" s="112"/>
      <c r="BO47" s="112"/>
      <c r="BP47" s="115"/>
      <c r="BQ47" s="116"/>
      <c r="BR47" s="115"/>
      <c r="BS47" s="113"/>
      <c r="BT47" s="113"/>
      <c r="BU47" s="156">
        <f>SUM(BS47:BT47)</f>
        <v>0</v>
      </c>
      <c r="BV47" s="122"/>
      <c r="BW47" s="112"/>
      <c r="BX47" s="112"/>
      <c r="BY47" s="112"/>
      <c r="BZ47" s="112"/>
      <c r="CA47" s="112"/>
      <c r="CB47" s="111"/>
      <c r="CC47" s="123"/>
      <c r="CD47" s="129"/>
      <c r="CE47" s="123"/>
      <c r="CF47" s="123"/>
      <c r="CG47" s="130"/>
      <c r="CH47" s="130"/>
      <c r="CI47" s="130"/>
      <c r="CJ47" s="130"/>
      <c r="CK47" s="131"/>
      <c r="CL47" s="112"/>
      <c r="CM47" s="112"/>
      <c r="CN47" s="112"/>
      <c r="CO47" s="119"/>
      <c r="CP47" s="112"/>
      <c r="CQ47" s="112"/>
      <c r="CR47" s="188"/>
      <c r="CS47" s="188"/>
      <c r="CT47" s="126"/>
      <c r="CU47" s="123"/>
      <c r="CV47" s="123"/>
      <c r="CW47" s="118"/>
      <c r="CX47" s="118"/>
      <c r="CY47" s="123"/>
      <c r="CZ47" s="123"/>
      <c r="DA47" s="123"/>
      <c r="DB47" s="123"/>
      <c r="DC47" s="131"/>
      <c r="DD47" s="123"/>
      <c r="DE47" s="123"/>
      <c r="DF47" s="123"/>
      <c r="DG47" s="119"/>
      <c r="DH47" s="119"/>
    </row>
    <row r="48" spans="1:112" ht="15" customHeight="1">
      <c r="A48" s="111"/>
      <c r="B48" s="112"/>
      <c r="C48" s="115"/>
      <c r="D48" s="115"/>
      <c r="E48" s="112"/>
      <c r="F48" s="112"/>
      <c r="G48" s="112"/>
      <c r="H48" s="112" t="s">
        <v>70</v>
      </c>
      <c r="I48" s="115"/>
      <c r="J48" s="112"/>
      <c r="K48" s="112"/>
      <c r="L48" s="115"/>
      <c r="M48" s="116"/>
      <c r="N48" s="115"/>
      <c r="O48" s="113"/>
      <c r="P48" s="113"/>
      <c r="Q48" s="156">
        <v>0</v>
      </c>
      <c r="R48" s="112"/>
      <c r="S48" s="112"/>
      <c r="T48" s="112"/>
      <c r="U48" s="112"/>
      <c r="V48" s="112"/>
      <c r="W48" s="112"/>
      <c r="X48" s="111"/>
      <c r="Y48" s="241"/>
      <c r="Z48" s="241"/>
      <c r="AA48" s="241"/>
      <c r="AB48" s="241"/>
      <c r="AC48" s="286"/>
      <c r="AD48" s="286"/>
      <c r="AE48" s="247"/>
      <c r="AF48" s="247"/>
      <c r="AG48" s="253"/>
      <c r="AH48" s="253"/>
      <c r="AI48" s="253"/>
      <c r="AJ48" s="253"/>
      <c r="AK48" s="119"/>
      <c r="AL48" s="112"/>
      <c r="AM48" s="112"/>
      <c r="AN48" s="188"/>
      <c r="AO48" s="188"/>
      <c r="AP48" s="126"/>
      <c r="AQ48" s="241"/>
      <c r="AR48" s="241"/>
      <c r="AS48" s="286"/>
      <c r="AT48" s="286"/>
      <c r="AU48" s="289"/>
      <c r="AV48" s="289"/>
      <c r="AW48" s="289"/>
      <c r="AX48" s="289"/>
      <c r="AY48" s="253"/>
      <c r="AZ48" s="253"/>
      <c r="BA48" s="253"/>
      <c r="BB48" s="253"/>
      <c r="BC48" s="119"/>
      <c r="BD48" s="119"/>
      <c r="BE48" s="111"/>
      <c r="BF48" s="112"/>
      <c r="BG48" s="115"/>
      <c r="BH48" s="115"/>
      <c r="BI48" s="112"/>
      <c r="BJ48" s="112"/>
      <c r="BK48" s="112"/>
      <c r="BL48" s="112" t="s">
        <v>70</v>
      </c>
      <c r="BM48" s="115"/>
      <c r="BN48" s="112"/>
      <c r="BO48" s="112"/>
      <c r="BP48" s="115"/>
      <c r="BQ48" s="116"/>
      <c r="BR48" s="115"/>
      <c r="BS48" s="113"/>
      <c r="BT48" s="113"/>
      <c r="BU48" s="156">
        <f>SUM(BS48:BT48)</f>
        <v>0</v>
      </c>
      <c r="BV48" s="112"/>
      <c r="BW48" s="112"/>
      <c r="BX48" s="112"/>
      <c r="BY48" s="112"/>
      <c r="BZ48" s="112"/>
      <c r="CA48" s="112"/>
      <c r="CB48" s="111"/>
      <c r="CC48" s="267"/>
      <c r="CD48" s="267"/>
      <c r="CE48" s="267"/>
      <c r="CF48" s="273"/>
      <c r="CG48" s="273"/>
      <c r="CH48" s="273"/>
      <c r="CI48" s="273"/>
      <c r="CJ48" s="264"/>
      <c r="CK48" s="238"/>
      <c r="CL48" s="238"/>
      <c r="CM48" s="238"/>
      <c r="CN48" s="238"/>
      <c r="CO48" s="119"/>
      <c r="CP48" s="112"/>
      <c r="CQ48" s="112"/>
      <c r="CR48" s="188"/>
      <c r="CS48" s="188"/>
      <c r="CT48" s="126"/>
      <c r="CU48" s="267"/>
      <c r="CV48" s="267"/>
      <c r="CW48" s="270"/>
      <c r="CX48" s="270"/>
      <c r="CY48" s="270"/>
      <c r="CZ48" s="270"/>
      <c r="DA48" s="264"/>
      <c r="DB48" s="264"/>
      <c r="DC48" s="238"/>
      <c r="DD48" s="238"/>
      <c r="DE48" s="238"/>
      <c r="DF48" s="238"/>
      <c r="DG48" s="119"/>
      <c r="DH48" s="119"/>
    </row>
    <row r="49" spans="1:112" ht="15" customHeight="1">
      <c r="A49" s="111"/>
      <c r="B49" s="112"/>
      <c r="C49" s="112"/>
      <c r="D49" s="112"/>
      <c r="E49" s="112"/>
      <c r="F49" s="112"/>
      <c r="G49" s="112"/>
      <c r="H49" s="112" t="s">
        <v>71</v>
      </c>
      <c r="I49" s="112"/>
      <c r="J49" s="112"/>
      <c r="K49" s="112"/>
      <c r="L49" s="112"/>
      <c r="M49" s="112"/>
      <c r="N49" s="112"/>
      <c r="O49" s="113"/>
      <c r="P49" s="113"/>
      <c r="Q49" s="156">
        <v>0</v>
      </c>
      <c r="R49" s="122"/>
      <c r="S49" s="112"/>
      <c r="T49" s="279"/>
      <c r="U49" s="280"/>
      <c r="V49" s="188" t="s">
        <v>10</v>
      </c>
      <c r="W49" s="112"/>
      <c r="X49" s="111"/>
      <c r="Y49" s="242"/>
      <c r="Z49" s="242"/>
      <c r="AA49" s="242"/>
      <c r="AB49" s="242"/>
      <c r="AC49" s="287"/>
      <c r="AD49" s="287"/>
      <c r="AE49" s="248"/>
      <c r="AF49" s="248"/>
      <c r="AG49" s="254"/>
      <c r="AH49" s="254"/>
      <c r="AI49" s="254"/>
      <c r="AJ49" s="254"/>
      <c r="AK49" s="119"/>
      <c r="AL49" s="112"/>
      <c r="AM49" s="112"/>
      <c r="AN49" s="188" t="s">
        <v>11</v>
      </c>
      <c r="AO49" s="188"/>
      <c r="AP49" s="126"/>
      <c r="AQ49" s="242"/>
      <c r="AR49" s="242"/>
      <c r="AS49" s="287"/>
      <c r="AT49" s="287"/>
      <c r="AU49" s="290"/>
      <c r="AV49" s="290"/>
      <c r="AW49" s="290"/>
      <c r="AX49" s="290"/>
      <c r="AY49" s="254"/>
      <c r="AZ49" s="254"/>
      <c r="BA49" s="254"/>
      <c r="BB49" s="254"/>
      <c r="BC49" s="119"/>
      <c r="BD49" s="119"/>
      <c r="BE49" s="111"/>
      <c r="BF49" s="112"/>
      <c r="BG49" s="112"/>
      <c r="BH49" s="112"/>
      <c r="BI49" s="112"/>
      <c r="BJ49" s="112"/>
      <c r="BK49" s="112"/>
      <c r="BL49" s="112" t="s">
        <v>71</v>
      </c>
      <c r="BM49" s="112"/>
      <c r="BN49" s="112"/>
      <c r="BO49" s="112"/>
      <c r="BP49" s="112"/>
      <c r="BQ49" s="112"/>
      <c r="BR49" s="112"/>
      <c r="BS49" s="113"/>
      <c r="BT49" s="113"/>
      <c r="BU49" s="156">
        <f>SUM(BS49:BT49)</f>
        <v>0</v>
      </c>
      <c r="BV49" s="122"/>
      <c r="BW49" s="112"/>
      <c r="BX49" s="279"/>
      <c r="BY49" s="280"/>
      <c r="BZ49" s="188" t="s">
        <v>10</v>
      </c>
      <c r="CA49" s="112"/>
      <c r="CB49" s="111"/>
      <c r="CC49" s="268"/>
      <c r="CD49" s="268"/>
      <c r="CE49" s="268"/>
      <c r="CF49" s="274"/>
      <c r="CG49" s="274"/>
      <c r="CH49" s="274"/>
      <c r="CI49" s="274"/>
      <c r="CJ49" s="265"/>
      <c r="CK49" s="239"/>
      <c r="CL49" s="239"/>
      <c r="CM49" s="239"/>
      <c r="CN49" s="239"/>
      <c r="CO49" s="119"/>
      <c r="CP49" s="112"/>
      <c r="CQ49" s="112"/>
      <c r="CR49" s="188" t="s">
        <v>11</v>
      </c>
      <c r="CS49" s="188"/>
      <c r="CT49" s="126"/>
      <c r="CU49" s="268"/>
      <c r="CV49" s="268"/>
      <c r="CW49" s="271"/>
      <c r="CX49" s="271"/>
      <c r="CY49" s="271"/>
      <c r="CZ49" s="271"/>
      <c r="DA49" s="265"/>
      <c r="DB49" s="265"/>
      <c r="DC49" s="239"/>
      <c r="DD49" s="239"/>
      <c r="DE49" s="239"/>
      <c r="DF49" s="239"/>
      <c r="DG49" s="119"/>
      <c r="DH49" s="119"/>
    </row>
    <row r="50" spans="1:112" ht="15" customHeight="1">
      <c r="A50" s="111"/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88"/>
      <c r="Q50" s="112"/>
      <c r="R50" s="122"/>
      <c r="S50" s="112"/>
      <c r="T50" s="279"/>
      <c r="U50" s="280"/>
      <c r="V50" s="112"/>
      <c r="W50" s="112"/>
      <c r="X50" s="111"/>
      <c r="Y50" s="243"/>
      <c r="Z50" s="243"/>
      <c r="AA50" s="243"/>
      <c r="AB50" s="243"/>
      <c r="AC50" s="288"/>
      <c r="AD50" s="288"/>
      <c r="AE50" s="249"/>
      <c r="AF50" s="249"/>
      <c r="AG50" s="255"/>
      <c r="AH50" s="255"/>
      <c r="AI50" s="254"/>
      <c r="AJ50" s="254"/>
      <c r="AK50" s="119"/>
      <c r="AL50" s="112"/>
      <c r="AM50" s="112"/>
      <c r="AN50" s="188"/>
      <c r="AO50" s="188"/>
      <c r="AP50" s="126"/>
      <c r="AQ50" s="243"/>
      <c r="AR50" s="243"/>
      <c r="AS50" s="288"/>
      <c r="AT50" s="288"/>
      <c r="AU50" s="291"/>
      <c r="AV50" s="291"/>
      <c r="AW50" s="291"/>
      <c r="AX50" s="291"/>
      <c r="AY50" s="255"/>
      <c r="AZ50" s="255"/>
      <c r="BA50" s="254"/>
      <c r="BB50" s="254"/>
      <c r="BC50" s="119"/>
      <c r="BD50" s="119"/>
      <c r="BE50" s="111"/>
      <c r="BF50" s="112"/>
      <c r="BG50" s="112"/>
      <c r="BH50" s="112"/>
      <c r="BI50" s="112"/>
      <c r="BJ50" s="113" t="s">
        <v>41</v>
      </c>
      <c r="BK50" s="112"/>
      <c r="BL50" s="112"/>
      <c r="BM50" s="112"/>
      <c r="BN50" s="112"/>
      <c r="BO50" s="112"/>
      <c r="BP50" s="112"/>
      <c r="BQ50" s="112"/>
      <c r="BR50" s="112"/>
      <c r="BS50" s="112"/>
      <c r="BT50" s="188"/>
      <c r="BU50" s="112"/>
      <c r="BV50" s="122"/>
      <c r="BW50" s="112"/>
      <c r="BX50" s="279"/>
      <c r="BY50" s="280"/>
      <c r="BZ50" s="112"/>
      <c r="CA50" s="112"/>
      <c r="CB50" s="111"/>
      <c r="CC50" s="269"/>
      <c r="CD50" s="269"/>
      <c r="CE50" s="269"/>
      <c r="CF50" s="275"/>
      <c r="CG50" s="275"/>
      <c r="CH50" s="275"/>
      <c r="CI50" s="275"/>
      <c r="CJ50" s="266"/>
      <c r="CK50" s="240"/>
      <c r="CL50" s="240"/>
      <c r="CM50" s="239"/>
      <c r="CN50" s="239"/>
      <c r="CO50" s="119"/>
      <c r="CP50" s="112"/>
      <c r="CQ50" s="112"/>
      <c r="CR50" s="188"/>
      <c r="CS50" s="188"/>
      <c r="CT50" s="126"/>
      <c r="CU50" s="269"/>
      <c r="CV50" s="269"/>
      <c r="CW50" s="272"/>
      <c r="CX50" s="272"/>
      <c r="CY50" s="272"/>
      <c r="CZ50" s="272"/>
      <c r="DA50" s="266"/>
      <c r="DB50" s="266"/>
      <c r="DC50" s="240"/>
      <c r="DD50" s="240"/>
      <c r="DE50" s="239"/>
      <c r="DF50" s="239"/>
      <c r="DG50" s="119"/>
      <c r="DH50" s="119"/>
    </row>
    <row r="51" spans="1:112" ht="15" customHeight="1">
      <c r="A51" s="111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74" t="s">
        <v>127</v>
      </c>
      <c r="P51" s="188" t="s">
        <v>49</v>
      </c>
      <c r="Q51" s="112"/>
      <c r="R51" s="122"/>
      <c r="S51" s="112"/>
      <c r="T51" s="279"/>
      <c r="U51" s="280"/>
      <c r="V51" s="112"/>
      <c r="W51" s="112"/>
      <c r="X51" s="111"/>
      <c r="Y51" s="172"/>
      <c r="Z51" s="172"/>
      <c r="AA51" s="172"/>
      <c r="AB51" s="172"/>
      <c r="AC51" s="172"/>
      <c r="AD51" s="172"/>
      <c r="AE51" s="172"/>
      <c r="AF51" s="172"/>
      <c r="AG51" s="164"/>
      <c r="AH51" s="164"/>
      <c r="AI51" s="255"/>
      <c r="AJ51" s="255"/>
      <c r="AK51" s="119"/>
      <c r="AL51" s="112"/>
      <c r="AM51" s="112"/>
      <c r="AN51" s="188"/>
      <c r="AO51" s="188"/>
      <c r="AP51" s="126"/>
      <c r="AQ51" s="172"/>
      <c r="AR51" s="172"/>
      <c r="AS51" s="120"/>
      <c r="AT51" s="120"/>
      <c r="AU51" s="172"/>
      <c r="AV51" s="172"/>
      <c r="AW51" s="172"/>
      <c r="AX51" s="172"/>
      <c r="AY51" s="164"/>
      <c r="AZ51" s="164"/>
      <c r="BA51" s="255"/>
      <c r="BB51" s="255"/>
      <c r="BC51" s="119"/>
      <c r="BD51" s="119"/>
      <c r="BE51" s="111"/>
      <c r="BF51" s="112"/>
      <c r="BG51" s="112"/>
      <c r="BH51" s="112"/>
      <c r="BI51" s="112"/>
      <c r="BJ51" s="112"/>
      <c r="BK51" s="112"/>
      <c r="BL51" s="112"/>
      <c r="BM51" s="112"/>
      <c r="BN51" s="112"/>
      <c r="BO51" s="112"/>
      <c r="BP51" s="112"/>
      <c r="BQ51" s="112"/>
      <c r="BR51" s="112"/>
      <c r="BS51" s="174" t="s">
        <v>127</v>
      </c>
      <c r="BT51" s="188" t="s">
        <v>49</v>
      </c>
      <c r="BU51" s="112"/>
      <c r="BV51" s="122"/>
      <c r="BW51" s="112"/>
      <c r="BX51" s="279"/>
      <c r="BY51" s="280"/>
      <c r="BZ51" s="112"/>
      <c r="CA51" s="112"/>
      <c r="CB51" s="111"/>
      <c r="CC51" s="120"/>
      <c r="CD51" s="120"/>
      <c r="CE51" s="120"/>
      <c r="CF51" s="120"/>
      <c r="CG51" s="120"/>
      <c r="CH51" s="120"/>
      <c r="CI51" s="120"/>
      <c r="CJ51" s="134"/>
      <c r="CK51" s="112"/>
      <c r="CL51" s="112"/>
      <c r="CM51" s="240"/>
      <c r="CN51" s="240"/>
      <c r="CO51" s="119"/>
      <c r="CP51" s="112"/>
      <c r="CQ51" s="112"/>
      <c r="CR51" s="188"/>
      <c r="CS51" s="188"/>
      <c r="CT51" s="126"/>
      <c r="CU51" s="112"/>
      <c r="CV51" s="112"/>
      <c r="CW51" s="120"/>
      <c r="CX51" s="120"/>
      <c r="CY51" s="120"/>
      <c r="CZ51" s="120"/>
      <c r="DA51" s="120"/>
      <c r="DB51" s="120"/>
      <c r="DC51" s="112"/>
      <c r="DD51" s="112"/>
      <c r="DE51" s="240"/>
      <c r="DF51" s="240"/>
      <c r="DG51" s="119"/>
      <c r="DH51" s="119"/>
    </row>
    <row r="52" spans="1:112" ht="15" customHeight="1">
      <c r="A52" s="111"/>
      <c r="B52" s="112"/>
      <c r="C52" s="112"/>
      <c r="D52" s="112"/>
      <c r="E52" s="112"/>
      <c r="F52" s="113" t="s">
        <v>41</v>
      </c>
      <c r="G52" s="112"/>
      <c r="H52" s="112" t="s">
        <v>132</v>
      </c>
      <c r="I52" s="112"/>
      <c r="J52" s="112"/>
      <c r="K52" s="112"/>
      <c r="L52" s="133"/>
      <c r="M52" s="112"/>
      <c r="N52" s="112"/>
      <c r="O52" s="155">
        <f>COUNTIF(X41:BB66,H52)</f>
        <v>0</v>
      </c>
      <c r="P52" s="155">
        <f>COUNTIF(X41:BB66,H52&amp;"/R")</f>
        <v>0</v>
      </c>
      <c r="Q52" s="156">
        <f t="shared" ref="Q52:Q60" si="4">SUM(O52:P52)</f>
        <v>0</v>
      </c>
      <c r="R52" s="122"/>
      <c r="S52" s="112"/>
      <c r="T52" s="279"/>
      <c r="U52" s="280"/>
      <c r="V52" s="112"/>
      <c r="W52" s="112"/>
      <c r="X52" s="111"/>
      <c r="Y52" s="123"/>
      <c r="Z52" s="123"/>
      <c r="AA52" s="123"/>
      <c r="AB52" s="123"/>
      <c r="AC52" s="123"/>
      <c r="AD52" s="123"/>
      <c r="AE52" s="123"/>
      <c r="AF52" s="123"/>
      <c r="AG52" s="131"/>
      <c r="AH52" s="112"/>
      <c r="AI52" s="112"/>
      <c r="AJ52" s="112"/>
      <c r="AK52" s="119"/>
      <c r="AL52" s="112"/>
      <c r="AM52" s="112"/>
      <c r="AN52" s="188"/>
      <c r="AO52" s="188"/>
      <c r="AP52" s="126"/>
      <c r="AQ52" s="123"/>
      <c r="AR52" s="123"/>
      <c r="AS52" s="118"/>
      <c r="AT52" s="118"/>
      <c r="AU52" s="123"/>
      <c r="AV52" s="123"/>
      <c r="AW52" s="123"/>
      <c r="AX52" s="123"/>
      <c r="AY52" s="131"/>
      <c r="AZ52" s="123"/>
      <c r="BA52" s="123"/>
      <c r="BB52" s="123"/>
      <c r="BC52" s="119"/>
      <c r="BD52" s="119"/>
      <c r="BE52" s="111"/>
      <c r="BF52" s="112"/>
      <c r="BG52" s="112"/>
      <c r="BH52" s="112"/>
      <c r="BI52" s="112"/>
      <c r="BJ52" s="112"/>
      <c r="BK52" s="112"/>
      <c r="BL52" s="112" t="s">
        <v>132</v>
      </c>
      <c r="BM52" s="112"/>
      <c r="BN52" s="112"/>
      <c r="BO52" s="112"/>
      <c r="BP52" s="133"/>
      <c r="BQ52" s="112"/>
      <c r="BR52" s="112"/>
      <c r="BS52" s="155">
        <f>COUNTIF(CB41:DF66,BL52)</f>
        <v>0</v>
      </c>
      <c r="BT52" s="155">
        <f>COUNTIF(CB41:DF66,BL52&amp;"/R")</f>
        <v>0</v>
      </c>
      <c r="BU52" s="156">
        <f t="shared" ref="BU52:BU60" si="5">SUM(BS52:BT52)</f>
        <v>0</v>
      </c>
      <c r="BV52" s="122"/>
      <c r="BW52" s="112"/>
      <c r="BX52" s="279"/>
      <c r="BY52" s="280"/>
      <c r="BZ52" s="112"/>
      <c r="CA52" s="112"/>
      <c r="CB52" s="111"/>
      <c r="CC52" s="123"/>
      <c r="CD52" s="123"/>
      <c r="CE52" s="123"/>
      <c r="CF52" s="123"/>
      <c r="CG52" s="123"/>
      <c r="CH52" s="123"/>
      <c r="CI52" s="123"/>
      <c r="CJ52" s="123"/>
      <c r="CK52" s="131"/>
      <c r="CL52" s="112"/>
      <c r="CM52" s="112"/>
      <c r="CN52" s="112"/>
      <c r="CO52" s="119"/>
      <c r="CP52" s="112"/>
      <c r="CQ52" s="112"/>
      <c r="CR52" s="188"/>
      <c r="CS52" s="188"/>
      <c r="CT52" s="126"/>
      <c r="CU52" s="123"/>
      <c r="CV52" s="123"/>
      <c r="CW52" s="118"/>
      <c r="CX52" s="118"/>
      <c r="CY52" s="123"/>
      <c r="CZ52" s="123"/>
      <c r="DA52" s="123"/>
      <c r="DB52" s="123"/>
      <c r="DC52" s="131"/>
      <c r="DD52" s="123"/>
      <c r="DE52" s="123"/>
      <c r="DF52" s="123"/>
      <c r="DG52" s="119"/>
      <c r="DH52" s="119"/>
    </row>
    <row r="53" spans="1:112" ht="15" customHeight="1">
      <c r="A53" s="111"/>
      <c r="B53" s="112"/>
      <c r="C53" s="112"/>
      <c r="D53" s="112"/>
      <c r="E53" s="112"/>
      <c r="F53" s="112"/>
      <c r="G53" s="112"/>
      <c r="H53" s="112" t="s">
        <v>135</v>
      </c>
      <c r="I53" s="112"/>
      <c r="J53" s="112"/>
      <c r="K53" s="112"/>
      <c r="L53" s="133"/>
      <c r="M53" s="112"/>
      <c r="N53" s="112"/>
      <c r="O53" s="155">
        <f>COUNTIF(X41:BB66,H53)</f>
        <v>0</v>
      </c>
      <c r="P53" s="155">
        <f>COUNTIF(X41:BB66,H53&amp;"/R")</f>
        <v>0</v>
      </c>
      <c r="Q53" s="156">
        <f t="shared" si="4"/>
        <v>0</v>
      </c>
      <c r="R53" s="122"/>
      <c r="S53" s="112"/>
      <c r="T53" s="279"/>
      <c r="U53" s="280"/>
      <c r="V53" s="112"/>
      <c r="W53" s="112"/>
      <c r="X53" s="111"/>
      <c r="Y53" s="241"/>
      <c r="Z53" s="241"/>
      <c r="AA53" s="247"/>
      <c r="AB53" s="247"/>
      <c r="AC53" s="247"/>
      <c r="AD53" s="247"/>
      <c r="AE53" s="247"/>
      <c r="AF53" s="247"/>
      <c r="AG53" s="253"/>
      <c r="AH53" s="253"/>
      <c r="AI53" s="253"/>
      <c r="AJ53" s="253"/>
      <c r="AK53" s="119"/>
      <c r="AL53" s="112"/>
      <c r="AM53" s="112"/>
      <c r="AN53" s="188"/>
      <c r="AO53" s="188"/>
      <c r="AP53" s="126"/>
      <c r="AQ53" s="241"/>
      <c r="AR53" s="241"/>
      <c r="AS53" s="286"/>
      <c r="AT53" s="286"/>
      <c r="AU53" s="289"/>
      <c r="AV53" s="289"/>
      <c r="AW53" s="289"/>
      <c r="AX53" s="286"/>
      <c r="AY53" s="253"/>
      <c r="AZ53" s="253"/>
      <c r="BA53" s="253"/>
      <c r="BB53" s="253"/>
      <c r="BC53" s="119"/>
      <c r="BD53" s="119"/>
      <c r="BE53" s="111"/>
      <c r="BF53" s="112"/>
      <c r="BG53" s="112"/>
      <c r="BH53" s="112"/>
      <c r="BI53" s="112"/>
      <c r="BJ53" s="112"/>
      <c r="BK53" s="112"/>
      <c r="BL53" s="112" t="s">
        <v>135</v>
      </c>
      <c r="BM53" s="112"/>
      <c r="BN53" s="112"/>
      <c r="BO53" s="112"/>
      <c r="BP53" s="133"/>
      <c r="BQ53" s="112"/>
      <c r="BR53" s="112"/>
      <c r="BS53" s="155">
        <f>COUNTIF(CB41:DF66,BL53)</f>
        <v>0</v>
      </c>
      <c r="BT53" s="155">
        <f>COUNTIF(CB41:DF66,BL53&amp;"/R")</f>
        <v>0</v>
      </c>
      <c r="BU53" s="156">
        <f t="shared" si="5"/>
        <v>0</v>
      </c>
      <c r="BV53" s="122"/>
      <c r="BW53" s="112"/>
      <c r="BX53" s="279"/>
      <c r="BY53" s="280"/>
      <c r="BZ53" s="112"/>
      <c r="CA53" s="112"/>
      <c r="CB53" s="111"/>
      <c r="CC53" s="267"/>
      <c r="CD53" s="267"/>
      <c r="CE53" s="273"/>
      <c r="CF53" s="273"/>
      <c r="CG53" s="273"/>
      <c r="CH53" s="273"/>
      <c r="CI53" s="267"/>
      <c r="CJ53" s="267"/>
      <c r="CK53" s="238"/>
      <c r="CL53" s="238"/>
      <c r="CM53" s="238"/>
      <c r="CN53" s="238"/>
      <c r="CO53" s="119"/>
      <c r="CP53" s="112"/>
      <c r="CQ53" s="112"/>
      <c r="CR53" s="188"/>
      <c r="CS53" s="188"/>
      <c r="CT53" s="126"/>
      <c r="CU53" s="267"/>
      <c r="CV53" s="267"/>
      <c r="CW53" s="270"/>
      <c r="CX53" s="270"/>
      <c r="CY53" s="270"/>
      <c r="CZ53" s="270"/>
      <c r="DA53" s="264"/>
      <c r="DB53" s="264"/>
      <c r="DC53" s="238"/>
      <c r="DD53" s="238"/>
      <c r="DE53" s="238"/>
      <c r="DF53" s="238"/>
      <c r="DG53" s="119"/>
      <c r="DH53" s="119"/>
    </row>
    <row r="54" spans="1:112" ht="15" customHeight="1">
      <c r="A54" s="111"/>
      <c r="B54" s="112"/>
      <c r="C54" s="112"/>
      <c r="D54" s="112"/>
      <c r="E54" s="112"/>
      <c r="F54" s="112"/>
      <c r="G54" s="112"/>
      <c r="H54" s="112" t="s">
        <v>45</v>
      </c>
      <c r="I54" s="112"/>
      <c r="J54" s="112"/>
      <c r="K54" s="112"/>
      <c r="L54" s="133"/>
      <c r="M54" s="112"/>
      <c r="N54" s="112"/>
      <c r="O54" s="155">
        <f>COUNTIF(X41:BB66,H54)</f>
        <v>0</v>
      </c>
      <c r="P54" s="155">
        <f>COUNTIF(X41:BB66,H54&amp;"/R")</f>
        <v>0</v>
      </c>
      <c r="Q54" s="156">
        <f t="shared" si="4"/>
        <v>0</v>
      </c>
      <c r="R54" s="122"/>
      <c r="S54" s="112"/>
      <c r="T54" s="279"/>
      <c r="U54" s="280"/>
      <c r="V54" s="188" t="s">
        <v>13</v>
      </c>
      <c r="W54" s="112"/>
      <c r="X54" s="111"/>
      <c r="Y54" s="242"/>
      <c r="Z54" s="242"/>
      <c r="AA54" s="248"/>
      <c r="AB54" s="248"/>
      <c r="AC54" s="248"/>
      <c r="AD54" s="248"/>
      <c r="AE54" s="248"/>
      <c r="AF54" s="248"/>
      <c r="AG54" s="254"/>
      <c r="AH54" s="254"/>
      <c r="AI54" s="254"/>
      <c r="AJ54" s="254"/>
      <c r="AK54" s="119"/>
      <c r="AL54" s="112"/>
      <c r="AM54" s="112"/>
      <c r="AN54" s="188" t="s">
        <v>14</v>
      </c>
      <c r="AO54" s="188"/>
      <c r="AP54" s="126"/>
      <c r="AQ54" s="242"/>
      <c r="AR54" s="242"/>
      <c r="AS54" s="287"/>
      <c r="AT54" s="287"/>
      <c r="AU54" s="290"/>
      <c r="AV54" s="290"/>
      <c r="AW54" s="290"/>
      <c r="AX54" s="287"/>
      <c r="AY54" s="254"/>
      <c r="AZ54" s="254"/>
      <c r="BA54" s="254"/>
      <c r="BB54" s="254"/>
      <c r="BC54" s="119"/>
      <c r="BD54" s="119"/>
      <c r="BE54" s="111"/>
      <c r="BF54" s="112"/>
      <c r="BG54" s="112"/>
      <c r="BH54" s="112"/>
      <c r="BI54" s="112"/>
      <c r="BJ54" s="112"/>
      <c r="BK54" s="112"/>
      <c r="BL54" s="112" t="s">
        <v>45</v>
      </c>
      <c r="BM54" s="112"/>
      <c r="BN54" s="112"/>
      <c r="BO54" s="112"/>
      <c r="BP54" s="133"/>
      <c r="BQ54" s="112"/>
      <c r="BR54" s="112"/>
      <c r="BS54" s="155">
        <f>COUNTIF(CB41:DF66,BL54)</f>
        <v>0</v>
      </c>
      <c r="BT54" s="155">
        <f>COUNTIF(CB41:DF66,BL54&amp;"/R")</f>
        <v>0</v>
      </c>
      <c r="BU54" s="156">
        <f t="shared" si="5"/>
        <v>0</v>
      </c>
      <c r="BV54" s="122"/>
      <c r="BW54" s="112"/>
      <c r="BX54" s="279"/>
      <c r="BY54" s="280"/>
      <c r="BZ54" s="188" t="s">
        <v>13</v>
      </c>
      <c r="CA54" s="112"/>
      <c r="CB54" s="111"/>
      <c r="CC54" s="268"/>
      <c r="CD54" s="268"/>
      <c r="CE54" s="274"/>
      <c r="CF54" s="274"/>
      <c r="CG54" s="274"/>
      <c r="CH54" s="274"/>
      <c r="CI54" s="268"/>
      <c r="CJ54" s="268"/>
      <c r="CK54" s="239"/>
      <c r="CL54" s="239"/>
      <c r="CM54" s="239"/>
      <c r="CN54" s="239"/>
      <c r="CO54" s="119"/>
      <c r="CP54" s="112"/>
      <c r="CQ54" s="112"/>
      <c r="CR54" s="188" t="s">
        <v>14</v>
      </c>
      <c r="CS54" s="188"/>
      <c r="CT54" s="126"/>
      <c r="CU54" s="268"/>
      <c r="CV54" s="268"/>
      <c r="CW54" s="271"/>
      <c r="CX54" s="271"/>
      <c r="CY54" s="271"/>
      <c r="CZ54" s="271"/>
      <c r="DA54" s="265"/>
      <c r="DB54" s="265"/>
      <c r="DC54" s="239"/>
      <c r="DD54" s="239"/>
      <c r="DE54" s="239"/>
      <c r="DF54" s="239"/>
      <c r="DG54" s="119"/>
      <c r="DH54" s="119"/>
    </row>
    <row r="55" spans="1:112" ht="15" customHeight="1">
      <c r="A55" s="111"/>
      <c r="B55" s="112"/>
      <c r="C55" s="112"/>
      <c r="D55" s="112"/>
      <c r="E55" s="112"/>
      <c r="F55" s="112"/>
      <c r="G55" s="112"/>
      <c r="H55" s="112" t="s">
        <v>46</v>
      </c>
      <c r="I55" s="112"/>
      <c r="J55" s="112"/>
      <c r="K55" s="112"/>
      <c r="L55" s="133"/>
      <c r="M55" s="112"/>
      <c r="N55" s="112"/>
      <c r="O55" s="155">
        <f>COUNTIF(X41:BB66,H55)</f>
        <v>0</v>
      </c>
      <c r="P55" s="155">
        <f>COUNTIF(X41:BB66,H55&amp;"/R")</f>
        <v>0</v>
      </c>
      <c r="Q55" s="156">
        <f t="shared" si="4"/>
        <v>0</v>
      </c>
      <c r="R55" s="122"/>
      <c r="S55" s="112"/>
      <c r="T55" s="279"/>
      <c r="U55" s="280"/>
      <c r="V55" s="112"/>
      <c r="W55" s="112"/>
      <c r="X55" s="111"/>
      <c r="Y55" s="243"/>
      <c r="Z55" s="243"/>
      <c r="AA55" s="249"/>
      <c r="AB55" s="249"/>
      <c r="AC55" s="249"/>
      <c r="AD55" s="249"/>
      <c r="AE55" s="249"/>
      <c r="AF55" s="249"/>
      <c r="AG55" s="255"/>
      <c r="AH55" s="255"/>
      <c r="AI55" s="254"/>
      <c r="AJ55" s="254"/>
      <c r="AK55" s="119"/>
      <c r="AL55" s="112"/>
      <c r="AM55" s="112"/>
      <c r="AN55" s="188"/>
      <c r="AO55" s="188"/>
      <c r="AP55" s="126"/>
      <c r="AQ55" s="243"/>
      <c r="AR55" s="243"/>
      <c r="AS55" s="288"/>
      <c r="AT55" s="288"/>
      <c r="AU55" s="291"/>
      <c r="AV55" s="291"/>
      <c r="AW55" s="291"/>
      <c r="AX55" s="288"/>
      <c r="AY55" s="255"/>
      <c r="AZ55" s="255"/>
      <c r="BA55" s="254"/>
      <c r="BB55" s="254"/>
      <c r="BC55" s="119"/>
      <c r="BD55" s="119"/>
      <c r="BE55" s="111"/>
      <c r="BF55" s="112"/>
      <c r="BG55" s="112"/>
      <c r="BH55" s="112"/>
      <c r="BI55" s="112"/>
      <c r="BJ55" s="112"/>
      <c r="BK55" s="112"/>
      <c r="BL55" s="112" t="s">
        <v>46</v>
      </c>
      <c r="BM55" s="112"/>
      <c r="BN55" s="112"/>
      <c r="BO55" s="112"/>
      <c r="BP55" s="133"/>
      <c r="BQ55" s="112"/>
      <c r="BR55" s="112"/>
      <c r="BS55" s="155">
        <f>COUNTIF(CB41:DF66,BL55)</f>
        <v>0</v>
      </c>
      <c r="BT55" s="155">
        <f>COUNTIF(CB41:DF66,BL55&amp;"/R")</f>
        <v>0</v>
      </c>
      <c r="BU55" s="156">
        <f t="shared" si="5"/>
        <v>0</v>
      </c>
      <c r="BV55" s="122"/>
      <c r="BW55" s="112"/>
      <c r="BX55" s="279"/>
      <c r="BY55" s="280"/>
      <c r="BZ55" s="112"/>
      <c r="CA55" s="112"/>
      <c r="CB55" s="111"/>
      <c r="CC55" s="269"/>
      <c r="CD55" s="269"/>
      <c r="CE55" s="275"/>
      <c r="CF55" s="275"/>
      <c r="CG55" s="275"/>
      <c r="CH55" s="275"/>
      <c r="CI55" s="269"/>
      <c r="CJ55" s="269"/>
      <c r="CK55" s="240"/>
      <c r="CL55" s="240"/>
      <c r="CM55" s="239"/>
      <c r="CN55" s="239"/>
      <c r="CO55" s="119"/>
      <c r="CP55" s="112"/>
      <c r="CQ55" s="112"/>
      <c r="CR55" s="188"/>
      <c r="CS55" s="188"/>
      <c r="CT55" s="126"/>
      <c r="CU55" s="269"/>
      <c r="CV55" s="269"/>
      <c r="CW55" s="272"/>
      <c r="CX55" s="272"/>
      <c r="CY55" s="272"/>
      <c r="CZ55" s="272"/>
      <c r="DA55" s="266"/>
      <c r="DB55" s="266"/>
      <c r="DC55" s="240"/>
      <c r="DD55" s="240"/>
      <c r="DE55" s="239"/>
      <c r="DF55" s="239"/>
      <c r="DG55" s="119"/>
      <c r="DH55" s="119"/>
    </row>
    <row r="56" spans="1:112" ht="15" customHeight="1">
      <c r="A56" s="111"/>
      <c r="B56" s="112"/>
      <c r="C56" s="112"/>
      <c r="D56" s="112"/>
      <c r="E56" s="112"/>
      <c r="F56" s="112"/>
      <c r="G56" s="112"/>
      <c r="H56" s="112" t="s">
        <v>79</v>
      </c>
      <c r="I56" s="112"/>
      <c r="J56" s="112"/>
      <c r="K56" s="112"/>
      <c r="L56" s="112"/>
      <c r="M56" s="112"/>
      <c r="N56" s="112"/>
      <c r="O56" s="155">
        <f>COUNTIF(X41:BB66,H56)</f>
        <v>0</v>
      </c>
      <c r="P56" s="155">
        <f>COUNTIF(X41:BB66,H56&amp;"/R")</f>
        <v>0</v>
      </c>
      <c r="Q56" s="156">
        <f t="shared" si="4"/>
        <v>0</v>
      </c>
      <c r="R56" s="122"/>
      <c r="S56" s="112"/>
      <c r="T56" s="279"/>
      <c r="U56" s="280"/>
      <c r="V56" s="112"/>
      <c r="W56" s="112"/>
      <c r="X56" s="111"/>
      <c r="Y56" s="172"/>
      <c r="Z56" s="172"/>
      <c r="AA56" s="172"/>
      <c r="AB56" s="172"/>
      <c r="AC56" s="172"/>
      <c r="AD56" s="172"/>
      <c r="AE56" s="172"/>
      <c r="AF56" s="172"/>
      <c r="AG56" s="164"/>
      <c r="AH56" s="164"/>
      <c r="AI56" s="255"/>
      <c r="AJ56" s="255"/>
      <c r="AK56" s="119"/>
      <c r="AL56" s="112"/>
      <c r="AM56" s="112"/>
      <c r="AN56" s="188"/>
      <c r="AO56" s="188"/>
      <c r="AP56" s="126"/>
      <c r="AQ56" s="172"/>
      <c r="AR56" s="172"/>
      <c r="AS56" s="120"/>
      <c r="AT56" s="120"/>
      <c r="AU56" s="163"/>
      <c r="AV56" s="163"/>
      <c r="AW56" s="172"/>
      <c r="AX56" s="172"/>
      <c r="AY56" s="164"/>
      <c r="AZ56" s="164"/>
      <c r="BA56" s="255"/>
      <c r="BB56" s="255"/>
      <c r="BC56" s="119"/>
      <c r="BD56" s="119"/>
      <c r="BE56" s="111"/>
      <c r="BF56" s="112"/>
      <c r="BG56" s="112"/>
      <c r="BH56" s="112"/>
      <c r="BI56" s="112"/>
      <c r="BJ56" s="112"/>
      <c r="BK56" s="112"/>
      <c r="BL56" s="112" t="s">
        <v>79</v>
      </c>
      <c r="BM56" s="112"/>
      <c r="BN56" s="112"/>
      <c r="BO56" s="112"/>
      <c r="BP56" s="112"/>
      <c r="BQ56" s="112"/>
      <c r="BR56" s="112"/>
      <c r="BS56" s="155">
        <f>COUNTIF(CB41:DF66,BL56)</f>
        <v>0</v>
      </c>
      <c r="BT56" s="155">
        <f>COUNTIF(CB41:DF66,BL56&amp;"/R")</f>
        <v>0</v>
      </c>
      <c r="BU56" s="156">
        <f t="shared" si="5"/>
        <v>0</v>
      </c>
      <c r="BV56" s="122"/>
      <c r="BW56" s="112"/>
      <c r="BX56" s="279"/>
      <c r="BY56" s="280"/>
      <c r="BZ56" s="112"/>
      <c r="CA56" s="112"/>
      <c r="CB56" s="111"/>
      <c r="CC56" s="120"/>
      <c r="CD56" s="120"/>
      <c r="CE56" s="134"/>
      <c r="CF56" s="134"/>
      <c r="CG56" s="134"/>
      <c r="CH56" s="134"/>
      <c r="CI56" s="112"/>
      <c r="CJ56" s="112"/>
      <c r="CK56" s="112"/>
      <c r="CL56" s="112"/>
      <c r="CM56" s="240"/>
      <c r="CN56" s="240"/>
      <c r="CO56" s="119"/>
      <c r="CP56" s="112"/>
      <c r="CQ56" s="112"/>
      <c r="CR56" s="188"/>
      <c r="CS56" s="188"/>
      <c r="CT56" s="126"/>
      <c r="CU56" s="112"/>
      <c r="CV56" s="112"/>
      <c r="CW56" s="120"/>
      <c r="CX56" s="120"/>
      <c r="CY56" s="120"/>
      <c r="CZ56" s="120"/>
      <c r="DA56" s="120"/>
      <c r="DB56" s="120"/>
      <c r="DC56" s="112"/>
      <c r="DD56" s="112"/>
      <c r="DE56" s="240"/>
      <c r="DF56" s="240"/>
      <c r="DG56" s="119"/>
      <c r="DH56" s="119"/>
    </row>
    <row r="57" spans="1:112" ht="15" customHeight="1">
      <c r="A57" s="111"/>
      <c r="B57" s="112"/>
      <c r="C57" s="112"/>
      <c r="D57" s="112"/>
      <c r="E57" s="112"/>
      <c r="F57" s="112"/>
      <c r="G57" s="112"/>
      <c r="H57" s="112" t="s">
        <v>50</v>
      </c>
      <c r="I57" s="112"/>
      <c r="J57" s="112"/>
      <c r="K57" s="112"/>
      <c r="L57" s="133"/>
      <c r="M57" s="112"/>
      <c r="N57" s="112"/>
      <c r="O57" s="155">
        <f>COUNTIF(X41:BB66,H57)</f>
        <v>0</v>
      </c>
      <c r="P57" s="155">
        <f>COUNTIF(X41:BB66,H57&amp;"/R")</f>
        <v>0</v>
      </c>
      <c r="Q57" s="156">
        <f t="shared" si="4"/>
        <v>0</v>
      </c>
      <c r="R57" s="122"/>
      <c r="S57" s="112"/>
      <c r="T57" s="279"/>
      <c r="U57" s="280"/>
      <c r="V57" s="112"/>
      <c r="W57" s="112"/>
      <c r="X57" s="111"/>
      <c r="Y57" s="123"/>
      <c r="Z57" s="123"/>
      <c r="AA57" s="123"/>
      <c r="AB57" s="123"/>
      <c r="AC57" s="123"/>
      <c r="AD57" s="123"/>
      <c r="AE57" s="123"/>
      <c r="AF57" s="123"/>
      <c r="AG57" s="131"/>
      <c r="AH57" s="118"/>
      <c r="AI57" s="118"/>
      <c r="AJ57" s="118"/>
      <c r="AK57" s="119"/>
      <c r="AL57" s="112"/>
      <c r="AM57" s="112"/>
      <c r="AN57" s="188"/>
      <c r="AO57" s="188"/>
      <c r="AP57" s="126"/>
      <c r="AQ57" s="118"/>
      <c r="AR57" s="118"/>
      <c r="AS57" s="118"/>
      <c r="AT57" s="118"/>
      <c r="AU57" s="118"/>
      <c r="AV57" s="118"/>
      <c r="AW57" s="123"/>
      <c r="AX57" s="123"/>
      <c r="AY57" s="131"/>
      <c r="AZ57" s="112"/>
      <c r="BA57" s="112"/>
      <c r="BB57" s="112"/>
      <c r="BC57" s="119"/>
      <c r="BD57" s="119"/>
      <c r="BE57" s="111"/>
      <c r="BF57" s="112"/>
      <c r="BG57" s="112"/>
      <c r="BH57" s="112"/>
      <c r="BI57" s="112"/>
      <c r="BJ57" s="112"/>
      <c r="BK57" s="112"/>
      <c r="BL57" s="112" t="s">
        <v>50</v>
      </c>
      <c r="BM57" s="112"/>
      <c r="BN57" s="112"/>
      <c r="BO57" s="112"/>
      <c r="BP57" s="133"/>
      <c r="BQ57" s="112"/>
      <c r="BR57" s="112"/>
      <c r="BS57" s="155">
        <f>COUNTIF(CB41:DF66,BL57)</f>
        <v>0</v>
      </c>
      <c r="BT57" s="155">
        <f>COUNTIF(CB41:DF66,BL57&amp;"/R")</f>
        <v>0</v>
      </c>
      <c r="BU57" s="156">
        <f t="shared" si="5"/>
        <v>0</v>
      </c>
      <c r="BV57" s="122"/>
      <c r="BW57" s="112"/>
      <c r="BX57" s="279"/>
      <c r="BY57" s="280"/>
      <c r="BZ57" s="112"/>
      <c r="CA57" s="112"/>
      <c r="CB57" s="111"/>
      <c r="CC57" s="123"/>
      <c r="CD57" s="123"/>
      <c r="CE57" s="123"/>
      <c r="CF57" s="123"/>
      <c r="CG57" s="123"/>
      <c r="CH57" s="123"/>
      <c r="CI57" s="123"/>
      <c r="CJ57" s="123"/>
      <c r="CK57" s="131"/>
      <c r="CL57" s="118"/>
      <c r="CM57" s="118"/>
      <c r="CN57" s="118"/>
      <c r="CO57" s="119"/>
      <c r="CP57" s="112"/>
      <c r="CQ57" s="112"/>
      <c r="CR57" s="188"/>
      <c r="CS57" s="188"/>
      <c r="CT57" s="126"/>
      <c r="CU57" s="118"/>
      <c r="CV57" s="118"/>
      <c r="CW57" s="118"/>
      <c r="CX57" s="118"/>
      <c r="CY57" s="118"/>
      <c r="CZ57" s="118"/>
      <c r="DA57" s="123"/>
      <c r="DB57" s="123"/>
      <c r="DC57" s="131"/>
      <c r="DD57" s="112"/>
      <c r="DE57" s="112"/>
      <c r="DF57" s="112"/>
      <c r="DG57" s="119"/>
      <c r="DH57" s="119"/>
    </row>
    <row r="58" spans="1:112" ht="15" customHeight="1">
      <c r="A58" s="111"/>
      <c r="B58" s="112"/>
      <c r="C58" s="112"/>
      <c r="D58" s="112"/>
      <c r="E58" s="112"/>
      <c r="F58" s="112"/>
      <c r="G58" s="112"/>
      <c r="H58" s="112" t="s">
        <v>12</v>
      </c>
      <c r="I58" s="135"/>
      <c r="J58" s="135"/>
      <c r="K58" s="135"/>
      <c r="L58" s="133"/>
      <c r="M58" s="135"/>
      <c r="N58" s="135"/>
      <c r="O58" s="155">
        <f>COUNTIF(X41:BB66,H58)</f>
        <v>0</v>
      </c>
      <c r="P58" s="155">
        <f>COUNTIF(X41:BB66,H58&amp;"/R")</f>
        <v>0</v>
      </c>
      <c r="Q58" s="156">
        <f t="shared" si="4"/>
        <v>0</v>
      </c>
      <c r="R58" s="112"/>
      <c r="S58" s="112"/>
      <c r="T58" s="112"/>
      <c r="U58" s="112"/>
      <c r="V58" s="112"/>
      <c r="W58" s="112"/>
      <c r="X58" s="111"/>
      <c r="Y58" s="289"/>
      <c r="Z58" s="289"/>
      <c r="AA58" s="247"/>
      <c r="AB58" s="247"/>
      <c r="AC58" s="247"/>
      <c r="AD58" s="247"/>
      <c r="AE58" s="247"/>
      <c r="AF58" s="247"/>
      <c r="AG58" s="253"/>
      <c r="AH58" s="253"/>
      <c r="AI58" s="253"/>
      <c r="AJ58" s="253"/>
      <c r="AK58" s="119"/>
      <c r="AL58" s="112"/>
      <c r="AM58" s="112"/>
      <c r="AN58" s="188"/>
      <c r="AO58" s="188"/>
      <c r="AP58" s="126"/>
      <c r="AQ58" s="267"/>
      <c r="AR58" s="267"/>
      <c r="AS58" s="270"/>
      <c r="AT58" s="270"/>
      <c r="AU58" s="270"/>
      <c r="AV58" s="270"/>
      <c r="AW58" s="264"/>
      <c r="AX58" s="264"/>
      <c r="AY58" s="238"/>
      <c r="AZ58" s="238"/>
      <c r="BA58" s="238"/>
      <c r="BB58" s="238"/>
      <c r="BC58" s="119"/>
      <c r="BD58" s="119"/>
      <c r="BE58" s="111"/>
      <c r="BF58" s="112"/>
      <c r="BG58" s="112"/>
      <c r="BH58" s="112"/>
      <c r="BI58" s="112"/>
      <c r="BJ58" s="112"/>
      <c r="BK58" s="112"/>
      <c r="BL58" s="112" t="s">
        <v>12</v>
      </c>
      <c r="BM58" s="135"/>
      <c r="BN58" s="135"/>
      <c r="BO58" s="135"/>
      <c r="BP58" s="133"/>
      <c r="BQ58" s="135"/>
      <c r="BR58" s="135"/>
      <c r="BS58" s="155">
        <f>COUNTIF(CB41:DF66,BL58)</f>
        <v>0</v>
      </c>
      <c r="BT58" s="155">
        <f>COUNTIF(CB41:DF66,BL58&amp;"/R")</f>
        <v>0</v>
      </c>
      <c r="BU58" s="156">
        <f t="shared" si="5"/>
        <v>0</v>
      </c>
      <c r="BV58" s="112"/>
      <c r="BW58" s="112"/>
      <c r="BX58" s="112"/>
      <c r="BY58" s="112"/>
      <c r="BZ58" s="112"/>
      <c r="CA58" s="112"/>
      <c r="CB58" s="111"/>
      <c r="CC58" s="264"/>
      <c r="CD58" s="264"/>
      <c r="CE58" s="264"/>
      <c r="CF58" s="264"/>
      <c r="CG58" s="264"/>
      <c r="CH58" s="264"/>
      <c r="CI58" s="264"/>
      <c r="CJ58" s="264"/>
      <c r="CK58" s="238"/>
      <c r="CL58" s="238"/>
      <c r="CM58" s="238"/>
      <c r="CN58" s="238"/>
      <c r="CO58" s="119"/>
      <c r="CP58" s="112"/>
      <c r="CQ58" s="112"/>
      <c r="CR58" s="188"/>
      <c r="CS58" s="188"/>
      <c r="CT58" s="126"/>
      <c r="CU58" s="267"/>
      <c r="CV58" s="267"/>
      <c r="CW58" s="270"/>
      <c r="CX58" s="270"/>
      <c r="CY58" s="270"/>
      <c r="CZ58" s="270"/>
      <c r="DA58" s="264"/>
      <c r="DB58" s="264"/>
      <c r="DC58" s="238"/>
      <c r="DD58" s="238"/>
      <c r="DE58" s="238"/>
      <c r="DF58" s="238"/>
      <c r="DG58" s="119"/>
      <c r="DH58" s="119"/>
    </row>
    <row r="59" spans="1:112" ht="15" customHeight="1">
      <c r="A59" s="111"/>
      <c r="B59" s="112"/>
      <c r="C59" s="112"/>
      <c r="D59" s="112"/>
      <c r="E59" s="112"/>
      <c r="F59" s="112"/>
      <c r="G59" s="112"/>
      <c r="H59" s="112" t="s">
        <v>78</v>
      </c>
      <c r="I59" s="112"/>
      <c r="J59" s="112"/>
      <c r="K59" s="112"/>
      <c r="L59" s="112"/>
      <c r="M59" s="112"/>
      <c r="N59" s="112"/>
      <c r="O59" s="155">
        <f>COUNTIF(X41:BB66,H59)</f>
        <v>0</v>
      </c>
      <c r="P59" s="155">
        <f>COUNTIF(X41:BB66,H59&amp;"/R")</f>
        <v>0</v>
      </c>
      <c r="Q59" s="156">
        <f t="shared" si="4"/>
        <v>0</v>
      </c>
      <c r="R59" s="112"/>
      <c r="S59" s="112"/>
      <c r="T59" s="112"/>
      <c r="U59" s="112"/>
      <c r="V59" s="188" t="s">
        <v>15</v>
      </c>
      <c r="W59" s="112"/>
      <c r="X59" s="111"/>
      <c r="Y59" s="290"/>
      <c r="Z59" s="290"/>
      <c r="AA59" s="248"/>
      <c r="AB59" s="248"/>
      <c r="AC59" s="248"/>
      <c r="AD59" s="248"/>
      <c r="AE59" s="248"/>
      <c r="AF59" s="248"/>
      <c r="AG59" s="254"/>
      <c r="AH59" s="254"/>
      <c r="AI59" s="254"/>
      <c r="AJ59" s="254"/>
      <c r="AK59" s="119"/>
      <c r="AL59" s="112"/>
      <c r="AM59" s="112"/>
      <c r="AN59" s="188" t="s">
        <v>16</v>
      </c>
      <c r="AO59" s="188"/>
      <c r="AP59" s="126"/>
      <c r="AQ59" s="268"/>
      <c r="AR59" s="268"/>
      <c r="AS59" s="271"/>
      <c r="AT59" s="271"/>
      <c r="AU59" s="271"/>
      <c r="AV59" s="271"/>
      <c r="AW59" s="265"/>
      <c r="AX59" s="265"/>
      <c r="AY59" s="239"/>
      <c r="AZ59" s="239"/>
      <c r="BA59" s="239"/>
      <c r="BB59" s="239"/>
      <c r="BC59" s="119"/>
      <c r="BD59" s="119"/>
      <c r="BE59" s="111"/>
      <c r="BF59" s="112"/>
      <c r="BG59" s="112"/>
      <c r="BH59" s="112"/>
      <c r="BI59" s="112"/>
      <c r="BJ59" s="112"/>
      <c r="BK59" s="112"/>
      <c r="BL59" s="112" t="s">
        <v>78</v>
      </c>
      <c r="BM59" s="112"/>
      <c r="BN59" s="112"/>
      <c r="BO59" s="112"/>
      <c r="BP59" s="112"/>
      <c r="BQ59" s="112"/>
      <c r="BR59" s="112"/>
      <c r="BS59" s="155">
        <f>COUNTIF(CB41:DF66,BL59)</f>
        <v>0</v>
      </c>
      <c r="BT59" s="155">
        <f>COUNTIF(CB41:DF66,BL59&amp;"/R")</f>
        <v>0</v>
      </c>
      <c r="BU59" s="156">
        <f t="shared" si="5"/>
        <v>0</v>
      </c>
      <c r="BV59" s="112"/>
      <c r="BW59" s="112"/>
      <c r="BX59" s="112"/>
      <c r="BY59" s="112"/>
      <c r="BZ59" s="188" t="s">
        <v>15</v>
      </c>
      <c r="CA59" s="112"/>
      <c r="CB59" s="111"/>
      <c r="CC59" s="265"/>
      <c r="CD59" s="265"/>
      <c r="CE59" s="265"/>
      <c r="CF59" s="265"/>
      <c r="CG59" s="265"/>
      <c r="CH59" s="265"/>
      <c r="CI59" s="265"/>
      <c r="CJ59" s="265"/>
      <c r="CK59" s="239"/>
      <c r="CL59" s="239"/>
      <c r="CM59" s="239"/>
      <c r="CN59" s="239"/>
      <c r="CO59" s="119"/>
      <c r="CP59" s="112"/>
      <c r="CQ59" s="112"/>
      <c r="CR59" s="188" t="s">
        <v>16</v>
      </c>
      <c r="CS59" s="188"/>
      <c r="CT59" s="126"/>
      <c r="CU59" s="268"/>
      <c r="CV59" s="268"/>
      <c r="CW59" s="271"/>
      <c r="CX59" s="271"/>
      <c r="CY59" s="271"/>
      <c r="CZ59" s="271"/>
      <c r="DA59" s="265"/>
      <c r="DB59" s="265"/>
      <c r="DC59" s="239"/>
      <c r="DD59" s="239"/>
      <c r="DE59" s="239"/>
      <c r="DF59" s="239"/>
      <c r="DG59" s="119"/>
      <c r="DH59" s="119"/>
    </row>
    <row r="60" spans="1:112" ht="15" customHeight="1">
      <c r="A60" s="111"/>
      <c r="B60" s="112"/>
      <c r="C60" s="112"/>
      <c r="D60" s="112"/>
      <c r="E60" s="112"/>
      <c r="F60" s="112"/>
      <c r="G60" s="112"/>
      <c r="H60" s="112" t="s">
        <v>37</v>
      </c>
      <c r="I60" s="112"/>
      <c r="J60" s="112"/>
      <c r="K60" s="112"/>
      <c r="L60" s="133"/>
      <c r="M60" s="112"/>
      <c r="N60" s="112"/>
      <c r="O60" s="155">
        <f>COUNTIF(X41:BB66,H60)</f>
        <v>0</v>
      </c>
      <c r="P60" s="155">
        <f>COUNTIF(X41:BB66,H60&amp;"/R")</f>
        <v>0</v>
      </c>
      <c r="Q60" s="156">
        <f t="shared" si="4"/>
        <v>0</v>
      </c>
      <c r="R60" s="112"/>
      <c r="S60" s="112"/>
      <c r="T60" s="112"/>
      <c r="U60" s="112"/>
      <c r="V60" s="112"/>
      <c r="W60" s="112"/>
      <c r="X60" s="111"/>
      <c r="Y60" s="291"/>
      <c r="Z60" s="291"/>
      <c r="AA60" s="249"/>
      <c r="AB60" s="249"/>
      <c r="AC60" s="249"/>
      <c r="AD60" s="249"/>
      <c r="AE60" s="249"/>
      <c r="AF60" s="249"/>
      <c r="AG60" s="255"/>
      <c r="AH60" s="255"/>
      <c r="AI60" s="254"/>
      <c r="AJ60" s="254"/>
      <c r="AK60" s="119"/>
      <c r="AL60" s="112"/>
      <c r="AM60" s="112"/>
      <c r="AN60" s="188"/>
      <c r="AO60" s="188"/>
      <c r="AP60" s="126"/>
      <c r="AQ60" s="269"/>
      <c r="AR60" s="269"/>
      <c r="AS60" s="272"/>
      <c r="AT60" s="272"/>
      <c r="AU60" s="272"/>
      <c r="AV60" s="272"/>
      <c r="AW60" s="266"/>
      <c r="AX60" s="266"/>
      <c r="AY60" s="240"/>
      <c r="AZ60" s="240"/>
      <c r="BA60" s="239"/>
      <c r="BB60" s="239"/>
      <c r="BC60" s="119"/>
      <c r="BD60" s="119"/>
      <c r="BE60" s="111"/>
      <c r="BF60" s="112"/>
      <c r="BG60" s="112"/>
      <c r="BH60" s="112"/>
      <c r="BI60" s="112"/>
      <c r="BJ60" s="112"/>
      <c r="BK60" s="112"/>
      <c r="BL60" s="112" t="s">
        <v>37</v>
      </c>
      <c r="BM60" s="112"/>
      <c r="BN60" s="112"/>
      <c r="BO60" s="112"/>
      <c r="BP60" s="133"/>
      <c r="BQ60" s="112"/>
      <c r="BR60" s="112"/>
      <c r="BS60" s="155">
        <f>COUNTIF(CB41:DF66,BL60)</f>
        <v>0</v>
      </c>
      <c r="BT60" s="155">
        <f>COUNTIF(CB41:DF66,BL60&amp;"/R")</f>
        <v>0</v>
      </c>
      <c r="BU60" s="156">
        <f t="shared" si="5"/>
        <v>0</v>
      </c>
      <c r="BV60" s="112"/>
      <c r="BW60" s="112"/>
      <c r="BX60" s="112"/>
      <c r="BY60" s="112"/>
      <c r="BZ60" s="112"/>
      <c r="CA60" s="112"/>
      <c r="CB60" s="111"/>
      <c r="CC60" s="266"/>
      <c r="CD60" s="266"/>
      <c r="CE60" s="266"/>
      <c r="CF60" s="266"/>
      <c r="CG60" s="266"/>
      <c r="CH60" s="266"/>
      <c r="CI60" s="266"/>
      <c r="CJ60" s="266"/>
      <c r="CK60" s="240"/>
      <c r="CL60" s="240"/>
      <c r="CM60" s="239"/>
      <c r="CN60" s="239"/>
      <c r="CO60" s="119"/>
      <c r="CP60" s="112"/>
      <c r="CQ60" s="112"/>
      <c r="CR60" s="188"/>
      <c r="CS60" s="188"/>
      <c r="CT60" s="126"/>
      <c r="CU60" s="269"/>
      <c r="CV60" s="269"/>
      <c r="CW60" s="272"/>
      <c r="CX60" s="272"/>
      <c r="CY60" s="272"/>
      <c r="CZ60" s="272"/>
      <c r="DA60" s="266"/>
      <c r="DB60" s="266"/>
      <c r="DC60" s="240"/>
      <c r="DD60" s="240"/>
      <c r="DE60" s="239"/>
      <c r="DF60" s="239"/>
      <c r="DG60" s="119"/>
      <c r="DH60" s="119"/>
    </row>
    <row r="61" spans="1:112" ht="15" customHeight="1">
      <c r="A61" s="158"/>
      <c r="B61" s="122"/>
      <c r="C61" s="122"/>
      <c r="D61" s="122"/>
      <c r="E61" s="122"/>
      <c r="F61" s="122"/>
      <c r="G61" s="122"/>
      <c r="H61" s="112" t="s">
        <v>80</v>
      </c>
      <c r="I61" s="112"/>
      <c r="J61" s="122"/>
      <c r="K61" s="122"/>
      <c r="L61" s="122"/>
      <c r="M61" s="122"/>
      <c r="N61" s="122"/>
      <c r="O61" s="122"/>
      <c r="P61" s="188"/>
      <c r="Q61" s="155">
        <f>COUNTIF(Y41:BC69,H61)</f>
        <v>0</v>
      </c>
      <c r="R61" s="122"/>
      <c r="S61" s="112"/>
      <c r="T61" s="112"/>
      <c r="U61" s="112"/>
      <c r="V61" s="112"/>
      <c r="W61" s="112"/>
      <c r="X61" s="111"/>
      <c r="Y61" s="172"/>
      <c r="Z61" s="172"/>
      <c r="AA61" s="172"/>
      <c r="AB61" s="172"/>
      <c r="AC61" s="172"/>
      <c r="AD61" s="172"/>
      <c r="AE61" s="172"/>
      <c r="AF61" s="172"/>
      <c r="AG61" s="164"/>
      <c r="AH61" s="164"/>
      <c r="AI61" s="255"/>
      <c r="AJ61" s="255"/>
      <c r="AK61" s="119"/>
      <c r="AL61" s="112"/>
      <c r="AM61" s="112"/>
      <c r="AN61" s="188"/>
      <c r="AO61" s="188"/>
      <c r="AP61" s="126"/>
      <c r="AQ61" s="164"/>
      <c r="AR61" s="164"/>
      <c r="AS61" s="120"/>
      <c r="AT61" s="120"/>
      <c r="AU61" s="120"/>
      <c r="AV61" s="120"/>
      <c r="AW61" s="120"/>
      <c r="AX61" s="120"/>
      <c r="AY61" s="164"/>
      <c r="AZ61" s="164"/>
      <c r="BA61" s="240"/>
      <c r="BB61" s="240"/>
      <c r="BC61" s="119"/>
      <c r="BD61" s="119"/>
      <c r="BE61" s="158"/>
      <c r="BF61" s="122"/>
      <c r="BG61" s="122"/>
      <c r="BH61" s="122"/>
      <c r="BI61" s="122"/>
      <c r="BJ61" s="122"/>
      <c r="BK61" s="122"/>
      <c r="BL61" s="112" t="s">
        <v>80</v>
      </c>
      <c r="BM61" s="112"/>
      <c r="BN61" s="122"/>
      <c r="BO61" s="122"/>
      <c r="BP61" s="122"/>
      <c r="BQ61" s="122"/>
      <c r="BR61" s="122"/>
      <c r="BS61" s="122"/>
      <c r="BT61" s="188"/>
      <c r="BU61" s="155">
        <f>COUNTIF(CC41:DG69,BL61)</f>
        <v>0</v>
      </c>
      <c r="BV61" s="122"/>
      <c r="BW61" s="112"/>
      <c r="BX61" s="112"/>
      <c r="BY61" s="112"/>
      <c r="BZ61" s="112"/>
      <c r="CA61" s="112"/>
      <c r="CB61" s="111"/>
      <c r="CC61" s="120"/>
      <c r="CD61" s="120"/>
      <c r="CE61" s="120"/>
      <c r="CF61" s="120"/>
      <c r="CG61" s="134"/>
      <c r="CH61" s="134"/>
      <c r="CI61" s="134"/>
      <c r="CJ61" s="134"/>
      <c r="CK61" s="112"/>
      <c r="CL61" s="112"/>
      <c r="CM61" s="240"/>
      <c r="CN61" s="240"/>
      <c r="CO61" s="119"/>
      <c r="CP61" s="112"/>
      <c r="CQ61" s="112"/>
      <c r="CR61" s="188"/>
      <c r="CS61" s="188"/>
      <c r="CT61" s="126"/>
      <c r="CU61" s="112"/>
      <c r="CV61" s="112"/>
      <c r="CW61" s="120"/>
      <c r="CX61" s="120"/>
      <c r="CY61" s="120"/>
      <c r="CZ61" s="120"/>
      <c r="DA61" s="120"/>
      <c r="DB61" s="120"/>
      <c r="DC61" s="112"/>
      <c r="DD61" s="112"/>
      <c r="DE61" s="240"/>
      <c r="DF61" s="240"/>
      <c r="DG61" s="119"/>
      <c r="DH61" s="119"/>
    </row>
    <row r="62" spans="1:112" ht="15" customHeight="1">
      <c r="A62" s="111"/>
      <c r="B62" s="112"/>
      <c r="C62" s="112"/>
      <c r="D62" s="112"/>
      <c r="E62" s="112"/>
      <c r="F62" s="112"/>
      <c r="G62" s="112"/>
      <c r="H62" s="112" t="s">
        <v>69</v>
      </c>
      <c r="I62" s="112"/>
      <c r="J62" s="112"/>
      <c r="K62" s="112"/>
      <c r="L62" s="112"/>
      <c r="M62" s="112"/>
      <c r="N62" s="112"/>
      <c r="O62" s="112"/>
      <c r="P62" s="188"/>
      <c r="Q62" s="155">
        <f>COUNTIF(Y41:BC69,H62)</f>
        <v>0</v>
      </c>
      <c r="R62" s="122"/>
      <c r="S62" s="112"/>
      <c r="T62" s="112"/>
      <c r="U62" s="112"/>
      <c r="V62" s="112"/>
      <c r="W62" s="112"/>
      <c r="X62" s="111"/>
      <c r="Y62" s="137"/>
      <c r="Z62" s="137"/>
      <c r="AA62" s="123"/>
      <c r="AB62" s="123"/>
      <c r="AC62" s="123"/>
      <c r="AD62" s="123"/>
      <c r="AE62" s="123"/>
      <c r="AF62" s="123"/>
      <c r="AG62" s="131"/>
      <c r="AH62" s="118"/>
      <c r="AI62" s="118"/>
      <c r="AJ62" s="118"/>
      <c r="AK62" s="119"/>
      <c r="AL62" s="112"/>
      <c r="AM62" s="112"/>
      <c r="AN62" s="188"/>
      <c r="AO62" s="188"/>
      <c r="AP62" s="126"/>
      <c r="AQ62" s="123"/>
      <c r="AR62" s="123"/>
      <c r="AS62" s="123"/>
      <c r="AT62" s="123"/>
      <c r="AU62" s="123"/>
      <c r="AV62" s="123"/>
      <c r="AW62" s="123"/>
      <c r="AX62" s="123"/>
      <c r="AY62" s="131"/>
      <c r="AZ62" s="123"/>
      <c r="BA62" s="123"/>
      <c r="BB62" s="123"/>
      <c r="BC62" s="119"/>
      <c r="BD62" s="119"/>
      <c r="BE62" s="111"/>
      <c r="BF62" s="112"/>
      <c r="BG62" s="112"/>
      <c r="BH62" s="112"/>
      <c r="BI62" s="112"/>
      <c r="BJ62" s="112"/>
      <c r="BK62" s="112"/>
      <c r="BL62" s="112" t="s">
        <v>69</v>
      </c>
      <c r="BM62" s="112"/>
      <c r="BN62" s="112"/>
      <c r="BO62" s="112"/>
      <c r="BP62" s="112"/>
      <c r="BQ62" s="112"/>
      <c r="BR62" s="112"/>
      <c r="BS62" s="112"/>
      <c r="BT62" s="188"/>
      <c r="BU62" s="155">
        <f>COUNTIF(CC41:DG69,BL62)</f>
        <v>0</v>
      </c>
      <c r="BV62" s="122"/>
      <c r="BW62" s="112"/>
      <c r="BX62" s="112"/>
      <c r="BY62" s="112"/>
      <c r="BZ62" s="112"/>
      <c r="CA62" s="112"/>
      <c r="CB62" s="111"/>
      <c r="CC62" s="137"/>
      <c r="CD62" s="137"/>
      <c r="CE62" s="137"/>
      <c r="CF62" s="137"/>
      <c r="CG62" s="123"/>
      <c r="CH62" s="123"/>
      <c r="CI62" s="123"/>
      <c r="CJ62" s="123"/>
      <c r="CK62" s="131"/>
      <c r="CL62" s="118"/>
      <c r="CM62" s="118"/>
      <c r="CN62" s="118"/>
      <c r="CO62" s="119"/>
      <c r="CP62" s="112"/>
      <c r="CQ62" s="112"/>
      <c r="CR62" s="188"/>
      <c r="CS62" s="188"/>
      <c r="CT62" s="126"/>
      <c r="CU62" s="123"/>
      <c r="CV62" s="123"/>
      <c r="CW62" s="123"/>
      <c r="CX62" s="123"/>
      <c r="CY62" s="123"/>
      <c r="CZ62" s="123"/>
      <c r="DA62" s="123"/>
      <c r="DB62" s="123"/>
      <c r="DC62" s="131"/>
      <c r="DD62" s="123"/>
      <c r="DE62" s="123"/>
      <c r="DF62" s="123"/>
      <c r="DG62" s="119"/>
      <c r="DH62" s="119"/>
    </row>
    <row r="63" spans="1:112" ht="15" customHeight="1">
      <c r="A63" s="111"/>
      <c r="B63" s="112"/>
      <c r="C63" s="112"/>
      <c r="D63" s="112"/>
      <c r="E63" s="112"/>
      <c r="F63" s="113"/>
      <c r="G63" s="112"/>
      <c r="H63" s="112" t="s">
        <v>82</v>
      </c>
      <c r="I63" s="112"/>
      <c r="J63" s="112"/>
      <c r="K63" s="112"/>
      <c r="L63" s="112"/>
      <c r="M63" s="112"/>
      <c r="N63" s="112"/>
      <c r="O63" s="112"/>
      <c r="P63" s="188"/>
      <c r="Q63" s="155">
        <f>COUNTIF(Y41:BC69,H63)</f>
        <v>0</v>
      </c>
      <c r="R63" s="112"/>
      <c r="S63" s="112"/>
      <c r="T63" s="112"/>
      <c r="U63" s="112"/>
      <c r="V63" s="112"/>
      <c r="W63" s="112"/>
      <c r="X63" s="111"/>
      <c r="Y63" s="289"/>
      <c r="Z63" s="289"/>
      <c r="AA63" s="286"/>
      <c r="AB63" s="286"/>
      <c r="AC63" s="247"/>
      <c r="AD63" s="247"/>
      <c r="AE63" s="247"/>
      <c r="AF63" s="247"/>
      <c r="AG63" s="253"/>
      <c r="AH63" s="253"/>
      <c r="AI63" s="253"/>
      <c r="AJ63" s="253"/>
      <c r="AK63" s="119"/>
      <c r="AL63" s="112"/>
      <c r="AM63" s="112"/>
      <c r="AN63" s="188"/>
      <c r="AO63" s="188"/>
      <c r="AP63" s="138"/>
      <c r="AQ63" s="267"/>
      <c r="AR63" s="267"/>
      <c r="AS63" s="270"/>
      <c r="AT63" s="270"/>
      <c r="AU63" s="270"/>
      <c r="AV63" s="270"/>
      <c r="AW63" s="264"/>
      <c r="AX63" s="264"/>
      <c r="AY63" s="238"/>
      <c r="AZ63" s="238"/>
      <c r="BA63" s="238"/>
      <c r="BB63" s="238"/>
      <c r="BC63" s="119"/>
      <c r="BD63" s="119"/>
      <c r="BE63" s="111"/>
      <c r="BF63" s="112"/>
      <c r="BG63" s="112"/>
      <c r="BH63" s="112"/>
      <c r="BI63" s="112"/>
      <c r="BJ63" s="112"/>
      <c r="BK63" s="112"/>
      <c r="BL63" s="112" t="s">
        <v>82</v>
      </c>
      <c r="BM63" s="112"/>
      <c r="BN63" s="112"/>
      <c r="BO63" s="112"/>
      <c r="BP63" s="112"/>
      <c r="BQ63" s="112"/>
      <c r="BR63" s="112"/>
      <c r="BS63" s="112"/>
      <c r="BT63" s="188"/>
      <c r="BU63" s="155">
        <f>COUNTIF(CC41:DG69,BL63)</f>
        <v>0</v>
      </c>
      <c r="BV63" s="112"/>
      <c r="BW63" s="112"/>
      <c r="BX63" s="112"/>
      <c r="BY63" s="112"/>
      <c r="BZ63" s="112"/>
      <c r="CA63" s="112"/>
      <c r="CB63" s="111"/>
      <c r="CC63" s="267"/>
      <c r="CD63" s="267"/>
      <c r="CE63" s="267"/>
      <c r="CF63" s="273"/>
      <c r="CG63" s="273"/>
      <c r="CH63" s="270"/>
      <c r="CI63" s="270"/>
      <c r="CJ63" s="270"/>
      <c r="CK63" s="238"/>
      <c r="CL63" s="238"/>
      <c r="CM63" s="238"/>
      <c r="CN63" s="238"/>
      <c r="CO63" s="119"/>
      <c r="CP63" s="112"/>
      <c r="CQ63" s="112"/>
      <c r="CR63" s="188"/>
      <c r="CS63" s="188"/>
      <c r="CT63" s="138"/>
      <c r="CU63" s="267"/>
      <c r="CV63" s="267"/>
      <c r="CW63" s="270"/>
      <c r="CX63" s="270"/>
      <c r="CY63" s="270"/>
      <c r="CZ63" s="270"/>
      <c r="DA63" s="264"/>
      <c r="DB63" s="264"/>
      <c r="DC63" s="238"/>
      <c r="DD63" s="238"/>
      <c r="DE63" s="238"/>
      <c r="DF63" s="238"/>
      <c r="DG63" s="119"/>
      <c r="DH63" s="119"/>
    </row>
    <row r="64" spans="1:112" ht="15" customHeight="1">
      <c r="A64" s="111"/>
      <c r="B64" s="112"/>
      <c r="C64" s="112"/>
      <c r="D64" s="112"/>
      <c r="E64" s="112"/>
      <c r="F64" s="113"/>
      <c r="G64" s="112"/>
      <c r="H64" s="112"/>
      <c r="I64" s="112"/>
      <c r="J64" s="112"/>
      <c r="K64" s="112"/>
      <c r="L64" s="112"/>
      <c r="M64" s="112"/>
      <c r="N64" s="112"/>
      <c r="O64" s="112"/>
      <c r="P64" s="188"/>
      <c r="Q64" s="112"/>
      <c r="R64" s="112"/>
      <c r="S64" s="112"/>
      <c r="T64" s="112"/>
      <c r="U64" s="112"/>
      <c r="V64" s="188" t="s">
        <v>17</v>
      </c>
      <c r="W64" s="112"/>
      <c r="X64" s="111"/>
      <c r="Y64" s="290"/>
      <c r="Z64" s="290"/>
      <c r="AA64" s="287"/>
      <c r="AB64" s="287"/>
      <c r="AC64" s="248"/>
      <c r="AD64" s="248"/>
      <c r="AE64" s="248"/>
      <c r="AF64" s="248"/>
      <c r="AG64" s="254"/>
      <c r="AH64" s="254"/>
      <c r="AI64" s="254"/>
      <c r="AJ64" s="254"/>
      <c r="AK64" s="119"/>
      <c r="AL64" s="112"/>
      <c r="AM64" s="112"/>
      <c r="AN64" s="188" t="s">
        <v>18</v>
      </c>
      <c r="AO64" s="188"/>
      <c r="AP64" s="138"/>
      <c r="AQ64" s="268"/>
      <c r="AR64" s="268"/>
      <c r="AS64" s="271"/>
      <c r="AT64" s="271"/>
      <c r="AU64" s="271"/>
      <c r="AV64" s="271"/>
      <c r="AW64" s="265"/>
      <c r="AX64" s="265"/>
      <c r="AY64" s="239"/>
      <c r="AZ64" s="239"/>
      <c r="BA64" s="239"/>
      <c r="BB64" s="239"/>
      <c r="BC64" s="119"/>
      <c r="BD64" s="119"/>
      <c r="BE64" s="111"/>
      <c r="BF64" s="112"/>
      <c r="BG64" s="112"/>
      <c r="BH64" s="112"/>
      <c r="BI64" s="112"/>
      <c r="BJ64" s="113"/>
      <c r="BK64" s="112"/>
      <c r="BL64" s="112"/>
      <c r="BM64" s="112"/>
      <c r="BN64" s="112"/>
      <c r="BO64" s="112"/>
      <c r="BP64" s="112"/>
      <c r="BQ64" s="112"/>
      <c r="BR64" s="112"/>
      <c r="BS64" s="112"/>
      <c r="BT64" s="188"/>
      <c r="BU64" s="112"/>
      <c r="BV64" s="112"/>
      <c r="BW64" s="112"/>
      <c r="BX64" s="112"/>
      <c r="BY64" s="112"/>
      <c r="BZ64" s="188" t="s">
        <v>17</v>
      </c>
      <c r="CA64" s="112"/>
      <c r="CB64" s="111"/>
      <c r="CC64" s="268"/>
      <c r="CD64" s="268"/>
      <c r="CE64" s="268"/>
      <c r="CF64" s="274"/>
      <c r="CG64" s="274"/>
      <c r="CH64" s="271"/>
      <c r="CI64" s="271"/>
      <c r="CJ64" s="271"/>
      <c r="CK64" s="239"/>
      <c r="CL64" s="239"/>
      <c r="CM64" s="239"/>
      <c r="CN64" s="239"/>
      <c r="CO64" s="119"/>
      <c r="CP64" s="112"/>
      <c r="CQ64" s="112"/>
      <c r="CR64" s="188" t="s">
        <v>18</v>
      </c>
      <c r="CS64" s="188"/>
      <c r="CT64" s="138"/>
      <c r="CU64" s="268"/>
      <c r="CV64" s="268"/>
      <c r="CW64" s="271"/>
      <c r="CX64" s="271"/>
      <c r="CY64" s="271"/>
      <c r="CZ64" s="271"/>
      <c r="DA64" s="265"/>
      <c r="DB64" s="265"/>
      <c r="DC64" s="239"/>
      <c r="DD64" s="239"/>
      <c r="DE64" s="239"/>
      <c r="DF64" s="239"/>
      <c r="DG64" s="119"/>
      <c r="DH64" s="119"/>
    </row>
    <row r="65" spans="1:112" ht="15" customHeight="1">
      <c r="A65" s="111"/>
      <c r="B65" s="112"/>
      <c r="C65" s="112"/>
      <c r="D65" s="112"/>
      <c r="E65" s="112"/>
      <c r="F65" s="113"/>
      <c r="G65" s="191"/>
      <c r="H65" s="260"/>
      <c r="I65" s="260"/>
      <c r="J65" s="260"/>
      <c r="K65" s="112"/>
      <c r="L65" s="112"/>
      <c r="M65" s="112"/>
      <c r="N65" s="112"/>
      <c r="O65" s="112"/>
      <c r="P65" s="188"/>
      <c r="Q65" s="112"/>
      <c r="R65" s="112"/>
      <c r="S65" s="112"/>
      <c r="T65" s="112"/>
      <c r="U65" s="112"/>
      <c r="V65" s="112"/>
      <c r="W65" s="112"/>
      <c r="X65" s="111"/>
      <c r="Y65" s="291"/>
      <c r="Z65" s="291"/>
      <c r="AA65" s="288"/>
      <c r="AB65" s="288"/>
      <c r="AC65" s="249"/>
      <c r="AD65" s="249"/>
      <c r="AE65" s="249"/>
      <c r="AF65" s="249"/>
      <c r="AG65" s="255"/>
      <c r="AH65" s="255"/>
      <c r="AI65" s="254"/>
      <c r="AJ65" s="254"/>
      <c r="AK65" s="119"/>
      <c r="AL65" s="112"/>
      <c r="AM65" s="112"/>
      <c r="AN65" s="188"/>
      <c r="AO65" s="188"/>
      <c r="AP65" s="138"/>
      <c r="AQ65" s="269"/>
      <c r="AR65" s="269"/>
      <c r="AS65" s="272"/>
      <c r="AT65" s="272"/>
      <c r="AU65" s="272"/>
      <c r="AV65" s="272"/>
      <c r="AW65" s="266"/>
      <c r="AX65" s="266"/>
      <c r="AY65" s="240"/>
      <c r="AZ65" s="240"/>
      <c r="BA65" s="239"/>
      <c r="BB65" s="239"/>
      <c r="BC65" s="119"/>
      <c r="BD65" s="119"/>
      <c r="BE65" s="111"/>
      <c r="BF65" s="112"/>
      <c r="BG65" s="112"/>
      <c r="BH65" s="112"/>
      <c r="BI65" s="112"/>
      <c r="BJ65" s="113"/>
      <c r="BK65" s="191"/>
      <c r="BL65" s="260"/>
      <c r="BM65" s="260"/>
      <c r="BN65" s="260"/>
      <c r="BO65" s="112"/>
      <c r="BP65" s="112"/>
      <c r="BQ65" s="112"/>
      <c r="BR65" s="112"/>
      <c r="BS65" s="112"/>
      <c r="BT65" s="188"/>
      <c r="BU65" s="112"/>
      <c r="BV65" s="112"/>
      <c r="BW65" s="112"/>
      <c r="BX65" s="112"/>
      <c r="BY65" s="112"/>
      <c r="BZ65" s="112"/>
      <c r="CA65" s="112"/>
      <c r="CB65" s="111"/>
      <c r="CC65" s="269"/>
      <c r="CD65" s="269"/>
      <c r="CE65" s="269"/>
      <c r="CF65" s="275"/>
      <c r="CG65" s="275"/>
      <c r="CH65" s="272"/>
      <c r="CI65" s="272"/>
      <c r="CJ65" s="272"/>
      <c r="CK65" s="240"/>
      <c r="CL65" s="240"/>
      <c r="CM65" s="239"/>
      <c r="CN65" s="239"/>
      <c r="CO65" s="119"/>
      <c r="CP65" s="112"/>
      <c r="CQ65" s="112"/>
      <c r="CR65" s="188"/>
      <c r="CS65" s="188"/>
      <c r="CT65" s="138"/>
      <c r="CU65" s="269"/>
      <c r="CV65" s="269"/>
      <c r="CW65" s="272"/>
      <c r="CX65" s="272"/>
      <c r="CY65" s="272"/>
      <c r="CZ65" s="272"/>
      <c r="DA65" s="266"/>
      <c r="DB65" s="266"/>
      <c r="DC65" s="240"/>
      <c r="DD65" s="240"/>
      <c r="DE65" s="239"/>
      <c r="DF65" s="239"/>
      <c r="DG65" s="119"/>
      <c r="DH65" s="119"/>
    </row>
    <row r="66" spans="1:112" ht="15" customHeight="1">
      <c r="A66" s="111"/>
      <c r="B66" s="112"/>
      <c r="C66" s="112"/>
      <c r="D66" s="112"/>
      <c r="E66" s="112"/>
      <c r="F66" s="113" t="s">
        <v>128</v>
      </c>
      <c r="G66" s="112"/>
      <c r="H66" s="174" t="s">
        <v>127</v>
      </c>
      <c r="I66" s="112"/>
      <c r="J66" s="112"/>
      <c r="K66" s="112"/>
      <c r="L66" s="112"/>
      <c r="M66" s="112"/>
      <c r="N66" s="112"/>
      <c r="O66" s="112"/>
      <c r="P66" s="188"/>
      <c r="Q66" s="112"/>
      <c r="R66" s="112"/>
      <c r="S66" s="112"/>
      <c r="T66" s="112"/>
      <c r="U66" s="112"/>
      <c r="V66" s="112"/>
      <c r="W66" s="112"/>
      <c r="X66" s="111"/>
      <c r="Y66" s="172"/>
      <c r="Z66" s="172"/>
      <c r="AA66" s="172"/>
      <c r="AB66" s="172"/>
      <c r="AC66" s="172"/>
      <c r="AD66" s="172"/>
      <c r="AE66" s="172"/>
      <c r="AF66" s="172"/>
      <c r="AG66" s="164"/>
      <c r="AH66" s="164"/>
      <c r="AI66" s="255"/>
      <c r="AJ66" s="255"/>
      <c r="AK66" s="119"/>
      <c r="AL66" s="112"/>
      <c r="AM66" s="112"/>
      <c r="AN66" s="188"/>
      <c r="AO66" s="188"/>
      <c r="AP66" s="126"/>
      <c r="AQ66" s="164"/>
      <c r="AR66" s="164"/>
      <c r="AS66" s="120"/>
      <c r="AT66" s="120"/>
      <c r="AU66" s="120"/>
      <c r="AV66" s="120"/>
      <c r="AW66" s="120"/>
      <c r="AX66" s="120"/>
      <c r="AY66" s="164"/>
      <c r="AZ66" s="164"/>
      <c r="BA66" s="240"/>
      <c r="BB66" s="240"/>
      <c r="BC66" s="119"/>
      <c r="BD66" s="119"/>
      <c r="BE66" s="111"/>
      <c r="BF66" s="112"/>
      <c r="BG66" s="112"/>
      <c r="BH66" s="112"/>
      <c r="BI66" s="112"/>
      <c r="BJ66" s="113" t="s">
        <v>128</v>
      </c>
      <c r="BK66" s="112"/>
      <c r="BL66" s="174" t="s">
        <v>127</v>
      </c>
      <c r="BM66" s="112"/>
      <c r="BN66" s="112"/>
      <c r="BO66" s="112"/>
      <c r="BP66" s="112"/>
      <c r="BQ66" s="112"/>
      <c r="BR66" s="112"/>
      <c r="BS66" s="112"/>
      <c r="BT66" s="188"/>
      <c r="BU66" s="112"/>
      <c r="BV66" s="112"/>
      <c r="BW66" s="112"/>
      <c r="BX66" s="112"/>
      <c r="BY66" s="112"/>
      <c r="BZ66" s="112"/>
      <c r="CA66" s="112"/>
      <c r="CB66" s="111"/>
      <c r="CC66" s="112"/>
      <c r="CD66" s="112"/>
      <c r="CE66" s="112"/>
      <c r="CF66" s="112"/>
      <c r="CG66" s="112"/>
      <c r="CH66" s="120"/>
      <c r="CI66" s="120"/>
      <c r="CJ66" s="120"/>
      <c r="CK66" s="112"/>
      <c r="CL66" s="112"/>
      <c r="CM66" s="240"/>
      <c r="CN66" s="240"/>
      <c r="CO66" s="119"/>
      <c r="CP66" s="112"/>
      <c r="CQ66" s="112"/>
      <c r="CR66" s="188"/>
      <c r="CS66" s="188"/>
      <c r="CT66" s="126"/>
      <c r="CU66" s="112"/>
      <c r="CV66" s="112"/>
      <c r="CW66" s="120"/>
      <c r="CX66" s="120"/>
      <c r="CY66" s="120"/>
      <c r="CZ66" s="120"/>
      <c r="DA66" s="120"/>
      <c r="DB66" s="120"/>
      <c r="DC66" s="112"/>
      <c r="DD66" s="112"/>
      <c r="DE66" s="240"/>
      <c r="DF66" s="240"/>
      <c r="DG66" s="119"/>
      <c r="DH66" s="119"/>
    </row>
    <row r="67" spans="1:112" ht="15" customHeight="1" thickBot="1">
      <c r="A67" s="111"/>
      <c r="B67" s="112"/>
      <c r="C67" s="112"/>
      <c r="D67" s="112"/>
      <c r="E67" s="112"/>
      <c r="F67" s="113" t="s">
        <v>42</v>
      </c>
      <c r="G67" s="112"/>
      <c r="H67" s="112" t="s">
        <v>67</v>
      </c>
      <c r="I67" s="112"/>
      <c r="J67" s="112"/>
      <c r="K67" s="112"/>
      <c r="L67" s="112"/>
      <c r="M67" s="112"/>
      <c r="N67" s="112"/>
      <c r="O67" s="112"/>
      <c r="P67" s="188"/>
      <c r="Q67" s="112"/>
      <c r="R67" s="112"/>
      <c r="S67" s="112"/>
      <c r="T67" s="112"/>
      <c r="U67" s="112"/>
      <c r="V67" s="112"/>
      <c r="W67" s="112"/>
      <c r="X67" s="111"/>
      <c r="Y67" s="112"/>
      <c r="Z67" s="112"/>
      <c r="AA67" s="112"/>
      <c r="AB67" s="112"/>
      <c r="AC67" s="112"/>
      <c r="AD67" s="112"/>
      <c r="AE67" s="112"/>
      <c r="AF67" s="112"/>
      <c r="AG67" s="131"/>
      <c r="AH67" s="112"/>
      <c r="AI67" s="112"/>
      <c r="AJ67" s="112"/>
      <c r="AK67" s="119"/>
      <c r="AL67" s="112"/>
      <c r="AM67" s="112"/>
      <c r="AN67" s="188"/>
      <c r="AO67" s="188"/>
      <c r="AP67" s="126"/>
      <c r="AQ67" s="123"/>
      <c r="AR67" s="123"/>
      <c r="AS67" s="123"/>
      <c r="AT67" s="123"/>
      <c r="AU67" s="123"/>
      <c r="AV67" s="123"/>
      <c r="AW67" s="123"/>
      <c r="AX67" s="123"/>
      <c r="AY67" s="130"/>
      <c r="AZ67" s="130"/>
      <c r="BA67" s="130"/>
      <c r="BB67" s="130"/>
      <c r="BC67" s="119"/>
      <c r="BD67" s="119"/>
      <c r="BE67" s="111"/>
      <c r="BF67" s="112"/>
      <c r="BG67" s="112"/>
      <c r="BH67" s="112"/>
      <c r="BI67" s="112"/>
      <c r="BJ67" s="113" t="s">
        <v>42</v>
      </c>
      <c r="BK67" s="112"/>
      <c r="BL67" s="112" t="s">
        <v>67</v>
      </c>
      <c r="BM67" s="112"/>
      <c r="BN67" s="112"/>
      <c r="BO67" s="112"/>
      <c r="BP67" s="112"/>
      <c r="BQ67" s="112"/>
      <c r="BR67" s="112"/>
      <c r="BS67" s="112"/>
      <c r="BT67" s="188"/>
      <c r="BU67" s="112"/>
      <c r="BV67" s="112"/>
      <c r="BW67" s="112"/>
      <c r="BX67" s="112"/>
      <c r="BY67" s="112"/>
      <c r="BZ67" s="112"/>
      <c r="CA67" s="112"/>
      <c r="CB67" s="111"/>
      <c r="CC67" s="112"/>
      <c r="CD67" s="112"/>
      <c r="CE67" s="112"/>
      <c r="CF67" s="112"/>
      <c r="CG67" s="112"/>
      <c r="CH67" s="112"/>
      <c r="CI67" s="112"/>
      <c r="CJ67" s="112"/>
      <c r="CK67" s="131"/>
      <c r="CL67" s="112"/>
      <c r="CM67" s="112"/>
      <c r="CN67" s="112"/>
      <c r="CO67" s="119"/>
      <c r="CP67" s="112"/>
      <c r="CQ67" s="112"/>
      <c r="CR67" s="188"/>
      <c r="CS67" s="188"/>
      <c r="CT67" s="126"/>
      <c r="CU67" s="123"/>
      <c r="CV67" s="123"/>
      <c r="CW67" s="123"/>
      <c r="CX67" s="123"/>
      <c r="CY67" s="123"/>
      <c r="CZ67" s="123"/>
      <c r="DA67" s="123"/>
      <c r="DB67" s="123"/>
      <c r="DC67" s="130"/>
      <c r="DD67" s="130"/>
      <c r="DE67" s="130"/>
      <c r="DF67" s="130"/>
      <c r="DG67" s="119"/>
      <c r="DH67" s="119"/>
    </row>
    <row r="68" spans="1:112" ht="15" customHeight="1" thickBot="1">
      <c r="A68" s="111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88"/>
      <c r="Q68" s="112"/>
      <c r="R68" s="112"/>
      <c r="S68" s="112"/>
      <c r="T68" s="112"/>
      <c r="U68" s="112"/>
      <c r="V68" s="112"/>
      <c r="W68" s="112"/>
      <c r="X68" s="111"/>
      <c r="Y68" s="261"/>
      <c r="Z68" s="262"/>
      <c r="AA68" s="262"/>
      <c r="AB68" s="262"/>
      <c r="AC68" s="262"/>
      <c r="AD68" s="262"/>
      <c r="AE68" s="262"/>
      <c r="AF68" s="262"/>
      <c r="AG68" s="262"/>
      <c r="AH68" s="262"/>
      <c r="AI68" s="262"/>
      <c r="AJ68" s="263"/>
      <c r="AK68" s="119"/>
      <c r="AL68" s="112"/>
      <c r="AM68" s="112"/>
      <c r="AN68" s="188"/>
      <c r="AO68" s="188"/>
      <c r="AP68" s="126"/>
      <c r="AQ68" s="139"/>
      <c r="AR68" s="140"/>
      <c r="AS68" s="140"/>
      <c r="AT68" s="140"/>
      <c r="AU68" s="140"/>
      <c r="AV68" s="140"/>
      <c r="AW68" s="140"/>
      <c r="AX68" s="140"/>
      <c r="AY68" s="141"/>
      <c r="AZ68" s="141"/>
      <c r="BA68" s="141"/>
      <c r="BB68" s="142"/>
      <c r="BC68" s="119"/>
      <c r="BD68" s="119"/>
      <c r="BE68" s="111"/>
      <c r="BF68" s="112"/>
      <c r="BG68" s="112"/>
      <c r="BH68" s="112"/>
      <c r="BI68" s="112"/>
      <c r="BJ68" s="112"/>
      <c r="BK68" s="112"/>
      <c r="BL68" s="112"/>
      <c r="BM68" s="112"/>
      <c r="BN68" s="112"/>
      <c r="BO68" s="112"/>
      <c r="BP68" s="112"/>
      <c r="BQ68" s="112"/>
      <c r="BR68" s="112"/>
      <c r="BS68" s="112"/>
      <c r="BT68" s="188"/>
      <c r="BU68" s="112"/>
      <c r="BV68" s="112"/>
      <c r="BW68" s="112"/>
      <c r="BX68" s="112"/>
      <c r="BY68" s="112"/>
      <c r="BZ68" s="112"/>
      <c r="CA68" s="112"/>
      <c r="CB68" s="111"/>
      <c r="CC68" s="261"/>
      <c r="CD68" s="262"/>
      <c r="CE68" s="262"/>
      <c r="CF68" s="262"/>
      <c r="CG68" s="262"/>
      <c r="CH68" s="262"/>
      <c r="CI68" s="262"/>
      <c r="CJ68" s="262"/>
      <c r="CK68" s="262"/>
      <c r="CL68" s="262"/>
      <c r="CM68" s="262"/>
      <c r="CN68" s="263"/>
      <c r="CO68" s="119"/>
      <c r="CP68" s="112"/>
      <c r="CQ68" s="112"/>
      <c r="CR68" s="188"/>
      <c r="CS68" s="188"/>
      <c r="CT68" s="126"/>
      <c r="CU68" s="139"/>
      <c r="CV68" s="140"/>
      <c r="CW68" s="140"/>
      <c r="CX68" s="140"/>
      <c r="CY68" s="140"/>
      <c r="CZ68" s="140"/>
      <c r="DA68" s="140"/>
      <c r="DB68" s="140"/>
      <c r="DC68" s="141"/>
      <c r="DD68" s="141"/>
      <c r="DE68" s="141"/>
      <c r="DF68" s="142"/>
      <c r="DG68" s="119"/>
      <c r="DH68" s="119"/>
    </row>
    <row r="69" spans="1:112" ht="15" customHeight="1" thickBot="1">
      <c r="A69" s="111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88"/>
      <c r="Q69" s="112"/>
      <c r="R69" s="112"/>
      <c r="S69" s="112"/>
      <c r="T69" s="112"/>
      <c r="U69" s="112"/>
      <c r="V69" s="112"/>
      <c r="W69" s="112"/>
      <c r="X69" s="143"/>
      <c r="Y69" s="144"/>
      <c r="Z69" s="144"/>
      <c r="AA69" s="144"/>
      <c r="AB69" s="144"/>
      <c r="AC69" s="144"/>
      <c r="AD69" s="144"/>
      <c r="AE69" s="144"/>
      <c r="AF69" s="144"/>
      <c r="AG69" s="144"/>
      <c r="AH69" s="144"/>
      <c r="AI69" s="144"/>
      <c r="AJ69" s="144"/>
      <c r="AK69" s="145"/>
      <c r="AL69" s="112"/>
      <c r="AM69" s="112"/>
      <c r="AN69" s="188"/>
      <c r="AO69" s="188"/>
      <c r="AP69" s="146"/>
      <c r="AQ69" s="147"/>
      <c r="AR69" s="147"/>
      <c r="AS69" s="147"/>
      <c r="AT69" s="147"/>
      <c r="AU69" s="147"/>
      <c r="AV69" s="147"/>
      <c r="AW69" s="147"/>
      <c r="AX69" s="147"/>
      <c r="AY69" s="144"/>
      <c r="AZ69" s="144"/>
      <c r="BA69" s="144"/>
      <c r="BB69" s="144"/>
      <c r="BC69" s="145"/>
      <c r="BD69" s="119"/>
      <c r="BE69" s="111"/>
      <c r="BF69" s="112"/>
      <c r="BG69" s="112"/>
      <c r="BH69" s="112"/>
      <c r="BI69" s="112"/>
      <c r="BJ69" s="112"/>
      <c r="BK69" s="112"/>
      <c r="BL69" s="112"/>
      <c r="BM69" s="112"/>
      <c r="BN69" s="112"/>
      <c r="BO69" s="112"/>
      <c r="BP69" s="112"/>
      <c r="BQ69" s="112"/>
      <c r="BR69" s="112"/>
      <c r="BS69" s="112"/>
      <c r="BT69" s="188"/>
      <c r="BU69" s="112"/>
      <c r="BV69" s="112"/>
      <c r="BW69" s="112"/>
      <c r="BX69" s="112"/>
      <c r="BY69" s="112"/>
      <c r="BZ69" s="112"/>
      <c r="CA69" s="112"/>
      <c r="CB69" s="143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5"/>
      <c r="CP69" s="112"/>
      <c r="CQ69" s="112"/>
      <c r="CR69" s="188"/>
      <c r="CS69" s="188"/>
      <c r="CT69" s="146"/>
      <c r="CU69" s="147"/>
      <c r="CV69" s="147"/>
      <c r="CW69" s="147"/>
      <c r="CX69" s="147"/>
      <c r="CY69" s="147"/>
      <c r="CZ69" s="147"/>
      <c r="DA69" s="147"/>
      <c r="DB69" s="147"/>
      <c r="DC69" s="144"/>
      <c r="DD69" s="144"/>
      <c r="DE69" s="144"/>
      <c r="DF69" s="144"/>
      <c r="DG69" s="145"/>
      <c r="DH69" s="119"/>
    </row>
    <row r="70" spans="1:112" ht="15" customHeight="1" thickBot="1">
      <c r="A70" s="111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88"/>
      <c r="Q70" s="112"/>
      <c r="R70" s="112"/>
      <c r="S70" s="112"/>
      <c r="T70" s="112"/>
      <c r="U70" s="112"/>
      <c r="V70" s="112"/>
      <c r="W70" s="112"/>
      <c r="X70" s="112"/>
      <c r="Y70" s="148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50"/>
      <c r="AK70" s="112"/>
      <c r="AL70" s="112"/>
      <c r="AM70" s="112"/>
      <c r="AN70" s="188"/>
      <c r="AO70" s="188"/>
      <c r="AP70" s="118"/>
      <c r="AQ70" s="148"/>
      <c r="AR70" s="149"/>
      <c r="AS70" s="149"/>
      <c r="AT70" s="149"/>
      <c r="AU70" s="149"/>
      <c r="AV70" s="149"/>
      <c r="AW70" s="149"/>
      <c r="AX70" s="149"/>
      <c r="AY70" s="149"/>
      <c r="AZ70" s="149"/>
      <c r="BA70" s="149"/>
      <c r="BB70" s="150"/>
      <c r="BC70" s="112"/>
      <c r="BD70" s="119"/>
      <c r="BE70" s="111"/>
      <c r="BF70" s="112"/>
      <c r="BG70" s="112"/>
      <c r="BH70" s="112"/>
      <c r="BI70" s="112"/>
      <c r="BJ70" s="112"/>
      <c r="BK70" s="112"/>
      <c r="BL70" s="112"/>
      <c r="BM70" s="112"/>
      <c r="BN70" s="112"/>
      <c r="BO70" s="112"/>
      <c r="BP70" s="112"/>
      <c r="BQ70" s="112"/>
      <c r="BR70" s="112"/>
      <c r="BS70" s="112"/>
      <c r="BT70" s="188"/>
      <c r="BU70" s="112"/>
      <c r="BV70" s="112"/>
      <c r="BW70" s="112"/>
      <c r="BX70" s="112"/>
      <c r="BY70" s="112"/>
      <c r="BZ70" s="112"/>
      <c r="CA70" s="112"/>
      <c r="CB70" s="112"/>
      <c r="CC70" s="148"/>
      <c r="CD70" s="149"/>
      <c r="CE70" s="149"/>
      <c r="CF70" s="149"/>
      <c r="CG70" s="149"/>
      <c r="CH70" s="149"/>
      <c r="CI70" s="149"/>
      <c r="CJ70" s="149"/>
      <c r="CK70" s="149"/>
      <c r="CL70" s="149"/>
      <c r="CM70" s="149"/>
      <c r="CN70" s="150"/>
      <c r="CO70" s="112"/>
      <c r="CP70" s="112"/>
      <c r="CQ70" s="112"/>
      <c r="CR70" s="188"/>
      <c r="CS70" s="188"/>
      <c r="CT70" s="118"/>
      <c r="CU70" s="148"/>
      <c r="CV70" s="149"/>
      <c r="CW70" s="149"/>
      <c r="CX70" s="149"/>
      <c r="CY70" s="149"/>
      <c r="CZ70" s="149"/>
      <c r="DA70" s="149"/>
      <c r="DB70" s="149"/>
      <c r="DC70" s="149"/>
      <c r="DD70" s="149"/>
      <c r="DE70" s="149"/>
      <c r="DF70" s="150"/>
      <c r="DG70" s="112"/>
      <c r="DH70" s="119"/>
    </row>
    <row r="71" spans="1:112" ht="15" customHeight="1">
      <c r="A71" s="111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88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8"/>
      <c r="AQ71" s="118"/>
      <c r="AR71" s="118"/>
      <c r="AS71" s="118"/>
      <c r="AT71" s="118"/>
      <c r="AU71" s="118"/>
      <c r="AV71" s="118"/>
      <c r="AW71" s="118"/>
      <c r="AX71" s="118"/>
      <c r="AY71" s="112"/>
      <c r="AZ71" s="112"/>
      <c r="BA71" s="112"/>
      <c r="BB71" s="112"/>
      <c r="BC71" s="112"/>
      <c r="BD71" s="119"/>
      <c r="BE71" s="111"/>
      <c r="BF71" s="112"/>
      <c r="BG71" s="112"/>
      <c r="BH71" s="112"/>
      <c r="BI71" s="112"/>
      <c r="BJ71" s="112"/>
      <c r="BK71" s="112"/>
      <c r="BL71" s="112"/>
      <c r="BM71" s="112"/>
      <c r="BN71" s="112"/>
      <c r="BO71" s="112"/>
      <c r="BP71" s="112"/>
      <c r="BQ71" s="112"/>
      <c r="BR71" s="112"/>
      <c r="BS71" s="112"/>
      <c r="BT71" s="188"/>
      <c r="BU71" s="112"/>
      <c r="BV71" s="112"/>
      <c r="BW71" s="112"/>
      <c r="BX71" s="112"/>
      <c r="BY71" s="112"/>
      <c r="BZ71" s="112"/>
      <c r="CA71" s="112"/>
      <c r="CB71" s="112"/>
      <c r="CC71" s="112"/>
      <c r="CD71" s="112"/>
      <c r="CE71" s="112"/>
      <c r="CF71" s="112"/>
      <c r="CG71" s="112"/>
      <c r="CH71" s="112"/>
      <c r="CI71" s="112"/>
      <c r="CJ71" s="112"/>
      <c r="CK71" s="112"/>
      <c r="CL71" s="112"/>
      <c r="CM71" s="112"/>
      <c r="CN71" s="112"/>
      <c r="CO71" s="112"/>
      <c r="CP71" s="112"/>
      <c r="CQ71" s="112"/>
      <c r="CR71" s="112"/>
      <c r="CS71" s="112"/>
      <c r="CT71" s="118"/>
      <c r="CU71" s="118"/>
      <c r="CV71" s="118"/>
      <c r="CW71" s="118"/>
      <c r="CX71" s="118"/>
      <c r="CY71" s="118"/>
      <c r="CZ71" s="118"/>
      <c r="DA71" s="118"/>
      <c r="DB71" s="118"/>
      <c r="DC71" s="112"/>
      <c r="DD71" s="112"/>
      <c r="DE71" s="112"/>
      <c r="DF71" s="112"/>
      <c r="DG71" s="112"/>
      <c r="DH71" s="119"/>
    </row>
    <row r="72" spans="1:112" ht="15" customHeight="1" thickBot="1">
      <c r="A72" s="143"/>
      <c r="B72" s="144"/>
      <c r="C72" s="144"/>
      <c r="D72" s="144"/>
      <c r="E72" s="144"/>
      <c r="F72" s="144"/>
      <c r="G72" s="144"/>
      <c r="H72" s="144"/>
      <c r="I72" s="144"/>
      <c r="J72" s="144"/>
      <c r="K72" s="144"/>
      <c r="L72" s="144"/>
      <c r="M72" s="144"/>
      <c r="N72" s="144"/>
      <c r="O72" s="144"/>
      <c r="P72" s="151"/>
      <c r="Q72" s="144"/>
      <c r="R72" s="144"/>
      <c r="S72" s="144"/>
      <c r="T72" s="144"/>
      <c r="U72" s="144"/>
      <c r="V72" s="144"/>
      <c r="W72" s="144"/>
      <c r="X72" s="144"/>
      <c r="Y72" s="144"/>
      <c r="Z72" s="144"/>
      <c r="AA72" s="144"/>
      <c r="AB72" s="144"/>
      <c r="AC72" s="144"/>
      <c r="AD72" s="144"/>
      <c r="AE72" s="144"/>
      <c r="AF72" s="144"/>
      <c r="AG72" s="144"/>
      <c r="AH72" s="144"/>
      <c r="AI72" s="144"/>
      <c r="AJ72" s="144"/>
      <c r="AK72" s="144"/>
      <c r="AL72" s="144"/>
      <c r="AM72" s="144"/>
      <c r="AN72" s="144"/>
      <c r="AO72" s="144"/>
      <c r="AP72" s="147"/>
      <c r="AQ72" s="147"/>
      <c r="AR72" s="147"/>
      <c r="AS72" s="147"/>
      <c r="AT72" s="147"/>
      <c r="AU72" s="147"/>
      <c r="AV72" s="147"/>
      <c r="AW72" s="152"/>
      <c r="AX72" s="152"/>
      <c r="AY72" s="153" t="s">
        <v>38</v>
      </c>
      <c r="AZ72" s="284">
        <f>AZ36+1</f>
        <v>29</v>
      </c>
      <c r="BA72" s="284"/>
      <c r="BB72" s="154" t="s">
        <v>1</v>
      </c>
      <c r="BC72" s="284">
        <f>Cover!$X$24</f>
        <v>32</v>
      </c>
      <c r="BD72" s="285"/>
      <c r="BE72" s="143"/>
      <c r="BF72" s="144"/>
      <c r="BG72" s="144"/>
      <c r="BH72" s="144"/>
      <c r="BI72" s="144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51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  <c r="CT72" s="147"/>
      <c r="CU72" s="147"/>
      <c r="CV72" s="147"/>
      <c r="CW72" s="147"/>
      <c r="CX72" s="147"/>
      <c r="CY72" s="147"/>
      <c r="CZ72" s="147"/>
      <c r="DA72" s="152"/>
      <c r="DB72" s="152"/>
      <c r="DC72" s="153" t="s">
        <v>38</v>
      </c>
      <c r="DD72" s="284" t="str">
        <f>AZ72&amp;"A"</f>
        <v>29A</v>
      </c>
      <c r="DE72" s="284"/>
      <c r="DF72" s="154" t="s">
        <v>1</v>
      </c>
      <c r="DG72" s="284">
        <f>Cover!$X$24</f>
        <v>32</v>
      </c>
      <c r="DH72" s="285"/>
    </row>
    <row r="73" spans="1:112" ht="15" customHeight="1">
      <c r="A73" s="104" t="s">
        <v>72</v>
      </c>
      <c r="B73" s="105"/>
      <c r="C73" s="105"/>
      <c r="D73" s="106"/>
      <c r="E73" s="106"/>
      <c r="F73" s="107"/>
      <c r="G73" s="107"/>
      <c r="H73" s="107"/>
      <c r="I73" s="106"/>
      <c r="J73" s="106"/>
      <c r="K73" s="106"/>
      <c r="L73" s="106"/>
      <c r="M73" s="106"/>
      <c r="N73" s="106"/>
      <c r="O73" s="106"/>
      <c r="P73" s="106"/>
      <c r="Q73" s="107"/>
      <c r="R73" s="107"/>
      <c r="S73" s="107"/>
      <c r="T73" s="107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8"/>
      <c r="AQ73" s="108"/>
      <c r="AR73" s="108"/>
      <c r="AS73" s="108"/>
      <c r="AT73" s="108"/>
      <c r="AU73" s="108"/>
      <c r="AV73" s="108"/>
      <c r="AW73" s="108"/>
      <c r="AX73" s="108"/>
      <c r="AY73" s="106"/>
      <c r="AZ73" s="106"/>
      <c r="BA73" s="106"/>
      <c r="BB73" s="106"/>
      <c r="BC73" s="106"/>
      <c r="BD73" s="109"/>
      <c r="BE73" s="104" t="s">
        <v>73</v>
      </c>
      <c r="BF73" s="105"/>
      <c r="BG73" s="105"/>
      <c r="BH73" s="106"/>
      <c r="BI73" s="106"/>
      <c r="BJ73" s="107"/>
      <c r="BK73" s="107"/>
      <c r="BL73" s="107"/>
      <c r="BM73" s="106"/>
      <c r="BN73" s="106"/>
      <c r="BO73" s="106"/>
      <c r="BP73" s="106"/>
      <c r="BQ73" s="106"/>
      <c r="BR73" s="106"/>
      <c r="BS73" s="106"/>
      <c r="BT73" s="106"/>
      <c r="BU73" s="107"/>
      <c r="BV73" s="107"/>
      <c r="BW73" s="107"/>
      <c r="BX73" s="107"/>
      <c r="BY73" s="106"/>
      <c r="BZ73" s="106"/>
      <c r="CA73" s="106"/>
      <c r="CB73" s="106"/>
      <c r="CC73" s="106"/>
      <c r="CD73" s="106"/>
      <c r="CE73" s="106"/>
      <c r="CF73" s="106"/>
      <c r="CG73" s="106"/>
      <c r="CH73" s="106"/>
      <c r="CI73" s="106"/>
      <c r="CJ73" s="106"/>
      <c r="CK73" s="106"/>
      <c r="CL73" s="106"/>
      <c r="CM73" s="106"/>
      <c r="CN73" s="106"/>
      <c r="CO73" s="106"/>
      <c r="CP73" s="106"/>
      <c r="CQ73" s="106"/>
      <c r="CR73" s="106"/>
      <c r="CS73" s="106"/>
      <c r="CT73" s="108"/>
      <c r="CU73" s="108"/>
      <c r="CV73" s="108"/>
      <c r="CW73" s="108"/>
      <c r="CX73" s="108"/>
      <c r="CY73" s="108"/>
      <c r="CZ73" s="108"/>
      <c r="DA73" s="108"/>
      <c r="DB73" s="108"/>
      <c r="DC73" s="106"/>
      <c r="DD73" s="106"/>
      <c r="DE73" s="106"/>
      <c r="DF73" s="106"/>
      <c r="DG73" s="106"/>
      <c r="DH73" s="109"/>
    </row>
    <row r="74" spans="1:112" ht="15" customHeight="1">
      <c r="A74" s="111"/>
      <c r="B74" s="112"/>
      <c r="C74" s="112"/>
      <c r="D74" s="112"/>
      <c r="E74" s="112"/>
      <c r="F74" s="113" t="s">
        <v>32</v>
      </c>
      <c r="G74" s="112"/>
      <c r="H74" s="114" t="s">
        <v>64</v>
      </c>
      <c r="I74" s="115"/>
      <c r="J74" s="112"/>
      <c r="K74" s="112"/>
      <c r="L74" s="115"/>
      <c r="M74" s="116"/>
      <c r="N74" s="115"/>
      <c r="O74" s="115"/>
      <c r="P74" s="116"/>
      <c r="Q74" s="116"/>
      <c r="R74" s="116"/>
      <c r="S74" s="116"/>
      <c r="T74" s="116"/>
      <c r="U74" s="112"/>
      <c r="V74" s="112"/>
      <c r="W74" s="112"/>
      <c r="X74" s="117"/>
      <c r="Y74" s="117"/>
      <c r="Z74" s="117"/>
      <c r="AA74" s="117"/>
      <c r="AB74" s="117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8"/>
      <c r="AQ74" s="118"/>
      <c r="AR74" s="118"/>
      <c r="AS74" s="118"/>
      <c r="AT74" s="118"/>
      <c r="AU74" s="118"/>
      <c r="AV74" s="118"/>
      <c r="AW74" s="118"/>
      <c r="AX74" s="118"/>
      <c r="AY74" s="112"/>
      <c r="AZ74" s="112"/>
      <c r="BA74" s="112"/>
      <c r="BB74" s="112"/>
      <c r="BC74" s="112"/>
      <c r="BD74" s="119"/>
      <c r="BE74" s="111"/>
      <c r="BF74" s="112"/>
      <c r="BG74" s="112"/>
      <c r="BH74" s="112"/>
      <c r="BI74" s="112"/>
      <c r="BJ74" s="113" t="s">
        <v>32</v>
      </c>
      <c r="BK74" s="112"/>
      <c r="BL74" s="114" t="str">
        <f>H74</f>
        <v>xxxxx</v>
      </c>
      <c r="BM74" s="115"/>
      <c r="BN74" s="112"/>
      <c r="BO74" s="112"/>
      <c r="BP74" s="115"/>
      <c r="BQ74" s="116"/>
      <c r="BR74" s="115"/>
      <c r="BS74" s="115"/>
      <c r="BT74" s="116"/>
      <c r="BU74" s="116"/>
      <c r="BV74" s="116"/>
      <c r="BW74" s="116"/>
      <c r="BX74" s="116"/>
      <c r="BY74" s="112"/>
      <c r="BZ74" s="112"/>
      <c r="CA74" s="112"/>
      <c r="CB74" s="117"/>
      <c r="CC74" s="117"/>
      <c r="CD74" s="117"/>
      <c r="CE74" s="117"/>
      <c r="CF74" s="117"/>
      <c r="CG74" s="112"/>
      <c r="CH74" s="112"/>
      <c r="CI74" s="112"/>
      <c r="CJ74" s="112"/>
      <c r="CK74" s="112"/>
      <c r="CL74" s="112"/>
      <c r="CM74" s="112"/>
      <c r="CN74" s="112"/>
      <c r="CO74" s="112"/>
      <c r="CP74" s="112"/>
      <c r="CQ74" s="120"/>
      <c r="CR74" s="120"/>
      <c r="CS74" s="112"/>
      <c r="CT74" s="118"/>
      <c r="CU74" s="118"/>
      <c r="CV74" s="118"/>
      <c r="CW74" s="118"/>
      <c r="CX74" s="118"/>
      <c r="CY74" s="118"/>
      <c r="CZ74" s="118"/>
      <c r="DA74" s="118"/>
      <c r="DB74" s="118"/>
      <c r="DC74" s="112"/>
      <c r="DD74" s="112"/>
      <c r="DE74" s="112"/>
      <c r="DF74" s="112"/>
      <c r="DG74" s="112"/>
      <c r="DH74" s="119"/>
    </row>
    <row r="75" spans="1:112" ht="15" customHeight="1">
      <c r="A75" s="111"/>
      <c r="B75" s="112"/>
      <c r="C75" s="112"/>
      <c r="D75" s="112"/>
      <c r="E75" s="112"/>
      <c r="F75" s="113" t="s">
        <v>31</v>
      </c>
      <c r="G75" s="112"/>
      <c r="H75" s="121" t="s">
        <v>64</v>
      </c>
      <c r="I75" s="112"/>
      <c r="J75" s="112"/>
      <c r="K75" s="112"/>
      <c r="L75" s="112"/>
      <c r="M75" s="112"/>
      <c r="N75" s="112"/>
      <c r="O75" s="112"/>
      <c r="P75" s="112"/>
      <c r="Q75" s="112"/>
      <c r="R75" s="116"/>
      <c r="S75" s="116"/>
      <c r="T75" s="112"/>
      <c r="U75" s="112"/>
      <c r="V75" s="112"/>
      <c r="W75" s="112"/>
      <c r="X75" s="12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8"/>
      <c r="AQ75" s="118"/>
      <c r="AR75" s="118"/>
      <c r="AS75" s="118"/>
      <c r="AT75" s="118"/>
      <c r="AU75" s="118"/>
      <c r="AV75" s="118"/>
      <c r="AW75" s="118"/>
      <c r="AX75" s="118"/>
      <c r="AY75" s="112"/>
      <c r="AZ75" s="112"/>
      <c r="BA75" s="112"/>
      <c r="BB75" s="112"/>
      <c r="BC75" s="112"/>
      <c r="BD75" s="119"/>
      <c r="BE75" s="111"/>
      <c r="BF75" s="112"/>
      <c r="BG75" s="112"/>
      <c r="BH75" s="112"/>
      <c r="BI75" s="112"/>
      <c r="BJ75" s="113" t="s">
        <v>31</v>
      </c>
      <c r="BK75" s="112"/>
      <c r="BL75" s="114" t="str">
        <f>H75</f>
        <v>xxxxx</v>
      </c>
      <c r="BM75" s="112"/>
      <c r="BN75" s="112"/>
      <c r="BO75" s="112"/>
      <c r="BP75" s="112"/>
      <c r="BQ75" s="112"/>
      <c r="BR75" s="112"/>
      <c r="BS75" s="112"/>
      <c r="BT75" s="112"/>
      <c r="BU75" s="112"/>
      <c r="BV75" s="116"/>
      <c r="BW75" s="116"/>
      <c r="BX75" s="112"/>
      <c r="BY75" s="112"/>
      <c r="BZ75" s="112"/>
      <c r="CA75" s="112"/>
      <c r="CB75" s="122"/>
      <c r="CC75" s="112"/>
      <c r="CD75" s="112"/>
      <c r="CE75" s="112"/>
      <c r="CF75" s="112"/>
      <c r="CG75" s="112"/>
      <c r="CH75" s="112"/>
      <c r="CI75" s="112"/>
      <c r="CJ75" s="112"/>
      <c r="CK75" s="112"/>
      <c r="CL75" s="112"/>
      <c r="CM75" s="112"/>
      <c r="CN75" s="112"/>
      <c r="CO75" s="112"/>
      <c r="CP75" s="112"/>
      <c r="CQ75" s="123"/>
      <c r="CR75" s="123"/>
      <c r="CS75" s="112"/>
      <c r="CT75" s="118"/>
      <c r="CU75" s="118"/>
      <c r="CV75" s="118"/>
      <c r="CW75" s="118"/>
      <c r="CX75" s="118"/>
      <c r="CY75" s="118"/>
      <c r="CZ75" s="118"/>
      <c r="DA75" s="118"/>
      <c r="DB75" s="118"/>
      <c r="DC75" s="112"/>
      <c r="DD75" s="112"/>
      <c r="DE75" s="112"/>
      <c r="DF75" s="112"/>
      <c r="DG75" s="112"/>
      <c r="DH75" s="119"/>
    </row>
    <row r="76" spans="1:112" ht="15" customHeight="1" thickBot="1">
      <c r="A76" s="111"/>
      <c r="B76" s="112"/>
      <c r="C76" s="112"/>
      <c r="D76" s="115"/>
      <c r="E76" s="112"/>
      <c r="F76" s="113" t="s">
        <v>34</v>
      </c>
      <c r="G76" s="112"/>
      <c r="H76" s="114" t="s">
        <v>65</v>
      </c>
      <c r="I76" s="112"/>
      <c r="J76" s="112"/>
      <c r="K76" s="112"/>
      <c r="L76" s="112"/>
      <c r="M76" s="112"/>
      <c r="N76" s="112"/>
      <c r="O76" s="112"/>
      <c r="P76" s="188"/>
      <c r="Q76" s="112"/>
      <c r="R76" s="112"/>
      <c r="S76" s="112"/>
      <c r="T76" s="112"/>
      <c r="U76" s="112"/>
      <c r="V76" s="112"/>
      <c r="W76" s="112"/>
      <c r="X76" s="256" t="s">
        <v>2</v>
      </c>
      <c r="Y76" s="256"/>
      <c r="Z76" s="256"/>
      <c r="AA76" s="256"/>
      <c r="AB76" s="256"/>
      <c r="AC76" s="256"/>
      <c r="AD76" s="256"/>
      <c r="AE76" s="256"/>
      <c r="AF76" s="256"/>
      <c r="AG76" s="256"/>
      <c r="AH76" s="256"/>
      <c r="AI76" s="256"/>
      <c r="AJ76" s="256"/>
      <c r="AK76" s="256"/>
      <c r="AL76" s="189"/>
      <c r="AM76" s="189"/>
      <c r="AN76" s="188"/>
      <c r="AO76" s="188"/>
      <c r="AP76" s="256" t="s">
        <v>3</v>
      </c>
      <c r="AQ76" s="256"/>
      <c r="AR76" s="256"/>
      <c r="AS76" s="256"/>
      <c r="AT76" s="256"/>
      <c r="AU76" s="256"/>
      <c r="AV76" s="256"/>
      <c r="AW76" s="256"/>
      <c r="AX76" s="256"/>
      <c r="AY76" s="256"/>
      <c r="AZ76" s="256"/>
      <c r="BA76" s="256"/>
      <c r="BB76" s="256"/>
      <c r="BC76" s="256"/>
      <c r="BD76" s="119"/>
      <c r="BE76" s="111"/>
      <c r="BF76" s="112"/>
      <c r="BG76" s="112"/>
      <c r="BH76" s="115"/>
      <c r="BI76" s="112"/>
      <c r="BJ76" s="113" t="s">
        <v>34</v>
      </c>
      <c r="BK76" s="112"/>
      <c r="BL76" s="114" t="str">
        <f>H76</f>
        <v>FCSXXXX</v>
      </c>
      <c r="BM76" s="112"/>
      <c r="BN76" s="112"/>
      <c r="BO76" s="112"/>
      <c r="BP76" s="112"/>
      <c r="BQ76" s="112"/>
      <c r="BR76" s="112"/>
      <c r="BS76" s="112"/>
      <c r="BT76" s="188"/>
      <c r="BU76" s="112"/>
      <c r="BV76" s="112"/>
      <c r="BW76" s="112"/>
      <c r="BX76" s="112"/>
      <c r="BY76" s="112"/>
      <c r="BZ76" s="112"/>
      <c r="CA76" s="112"/>
      <c r="CB76" s="256" t="s">
        <v>2</v>
      </c>
      <c r="CC76" s="256"/>
      <c r="CD76" s="256"/>
      <c r="CE76" s="256"/>
      <c r="CF76" s="256"/>
      <c r="CG76" s="256"/>
      <c r="CH76" s="256"/>
      <c r="CI76" s="256"/>
      <c r="CJ76" s="256"/>
      <c r="CK76" s="256"/>
      <c r="CL76" s="256"/>
      <c r="CM76" s="256"/>
      <c r="CN76" s="256"/>
      <c r="CO76" s="256"/>
      <c r="CP76" s="189"/>
      <c r="CQ76" s="189"/>
      <c r="CR76" s="188"/>
      <c r="CS76" s="188"/>
      <c r="CT76" s="256" t="s">
        <v>3</v>
      </c>
      <c r="CU76" s="256"/>
      <c r="CV76" s="256"/>
      <c r="CW76" s="256"/>
      <c r="CX76" s="256"/>
      <c r="CY76" s="256"/>
      <c r="CZ76" s="256"/>
      <c r="DA76" s="256"/>
      <c r="DB76" s="256"/>
      <c r="DC76" s="256"/>
      <c r="DD76" s="256"/>
      <c r="DE76" s="256"/>
      <c r="DF76" s="256"/>
      <c r="DG76" s="256"/>
      <c r="DH76" s="119"/>
    </row>
    <row r="77" spans="1:112" ht="15" customHeight="1">
      <c r="A77" s="111"/>
      <c r="B77" s="112"/>
      <c r="C77" s="112"/>
      <c r="D77" s="112"/>
      <c r="E77" s="112"/>
      <c r="F77" s="113" t="s">
        <v>35</v>
      </c>
      <c r="G77" s="112"/>
      <c r="H77" s="190" t="s">
        <v>66</v>
      </c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04"/>
      <c r="Y77" s="124">
        <v>1</v>
      </c>
      <c r="Z77" s="124">
        <v>2</v>
      </c>
      <c r="AA77" s="124">
        <v>3</v>
      </c>
      <c r="AB77" s="124">
        <v>4</v>
      </c>
      <c r="AC77" s="124">
        <v>5</v>
      </c>
      <c r="AD77" s="124">
        <v>6</v>
      </c>
      <c r="AE77" s="124">
        <v>7</v>
      </c>
      <c r="AF77" s="124">
        <v>8</v>
      </c>
      <c r="AG77" s="106"/>
      <c r="AH77" s="106"/>
      <c r="AI77" s="106"/>
      <c r="AJ77" s="106"/>
      <c r="AK77" s="109"/>
      <c r="AL77" s="112"/>
      <c r="AM77" s="112"/>
      <c r="AN77" s="188"/>
      <c r="AO77" s="188"/>
      <c r="AP77" s="104"/>
      <c r="AQ77" s="124">
        <v>1</v>
      </c>
      <c r="AR77" s="124">
        <v>2</v>
      </c>
      <c r="AS77" s="124">
        <v>3</v>
      </c>
      <c r="AT77" s="124">
        <v>4</v>
      </c>
      <c r="AU77" s="124">
        <v>5</v>
      </c>
      <c r="AV77" s="124">
        <v>6</v>
      </c>
      <c r="AW77" s="124">
        <v>7</v>
      </c>
      <c r="AX77" s="124">
        <v>8</v>
      </c>
      <c r="AY77" s="106"/>
      <c r="AZ77" s="106"/>
      <c r="BA77" s="106"/>
      <c r="BB77" s="106"/>
      <c r="BC77" s="109"/>
      <c r="BD77" s="119"/>
      <c r="BE77" s="111"/>
      <c r="BF77" s="112"/>
      <c r="BG77" s="112"/>
      <c r="BH77" s="112"/>
      <c r="BI77" s="112"/>
      <c r="BJ77" s="113" t="s">
        <v>35</v>
      </c>
      <c r="BK77" s="112"/>
      <c r="BL77" s="114" t="str">
        <f>H77</f>
        <v>0X.XX</v>
      </c>
      <c r="BM77" s="112"/>
      <c r="BN77" s="112"/>
      <c r="BO77" s="112"/>
      <c r="BP77" s="112"/>
      <c r="BQ77" s="112"/>
      <c r="BR77" s="112"/>
      <c r="BS77" s="112"/>
      <c r="BT77" s="112"/>
      <c r="BU77" s="112"/>
      <c r="BV77" s="112"/>
      <c r="BW77" s="112"/>
      <c r="BX77" s="112"/>
      <c r="BY77" s="112"/>
      <c r="BZ77" s="112"/>
      <c r="CA77" s="112"/>
      <c r="CB77" s="104"/>
      <c r="CC77" s="124">
        <v>1</v>
      </c>
      <c r="CD77" s="124">
        <v>2</v>
      </c>
      <c r="CE77" s="124">
        <v>3</v>
      </c>
      <c r="CF77" s="124">
        <v>4</v>
      </c>
      <c r="CG77" s="124">
        <v>5</v>
      </c>
      <c r="CH77" s="124">
        <v>6</v>
      </c>
      <c r="CI77" s="124">
        <v>7</v>
      </c>
      <c r="CJ77" s="124">
        <v>8</v>
      </c>
      <c r="CK77" s="106"/>
      <c r="CL77" s="106"/>
      <c r="CM77" s="106"/>
      <c r="CN77" s="106"/>
      <c r="CO77" s="109"/>
      <c r="CP77" s="112"/>
      <c r="CQ77" s="112"/>
      <c r="CR77" s="188"/>
      <c r="CS77" s="188"/>
      <c r="CT77" s="104"/>
      <c r="CU77" s="124">
        <v>1</v>
      </c>
      <c r="CV77" s="124">
        <v>2</v>
      </c>
      <c r="CW77" s="124">
        <v>3</v>
      </c>
      <c r="CX77" s="124">
        <v>4</v>
      </c>
      <c r="CY77" s="124">
        <v>5</v>
      </c>
      <c r="CZ77" s="124">
        <v>6</v>
      </c>
      <c r="DA77" s="124">
        <v>7</v>
      </c>
      <c r="DB77" s="124">
        <v>8</v>
      </c>
      <c r="DC77" s="106"/>
      <c r="DD77" s="106"/>
      <c r="DE77" s="106"/>
      <c r="DF77" s="106"/>
      <c r="DG77" s="109"/>
      <c r="DH77" s="119"/>
    </row>
    <row r="78" spans="1:112" ht="15" customHeight="1">
      <c r="A78" s="111"/>
      <c r="B78" s="112"/>
      <c r="C78" s="112"/>
      <c r="D78" s="112"/>
      <c r="E78" s="112"/>
      <c r="F78" s="113" t="s">
        <v>33</v>
      </c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1"/>
      <c r="Y78" s="112"/>
      <c r="Z78" s="112"/>
      <c r="AA78" s="112"/>
      <c r="AB78" s="112"/>
      <c r="AC78" s="112"/>
      <c r="AD78" s="112"/>
      <c r="AE78" s="112"/>
      <c r="AF78" s="112"/>
      <c r="AG78" s="188"/>
      <c r="AH78" s="188"/>
      <c r="AI78" s="188"/>
      <c r="AJ78" s="188"/>
      <c r="AK78" s="125"/>
      <c r="AL78" s="188"/>
      <c r="AM78" s="188"/>
      <c r="AN78" s="188"/>
      <c r="AO78" s="188"/>
      <c r="AP78" s="111"/>
      <c r="AQ78" s="112"/>
      <c r="AR78" s="112"/>
      <c r="AS78" s="112"/>
      <c r="AT78" s="112"/>
      <c r="AU78" s="112"/>
      <c r="AV78" s="112"/>
      <c r="AW78" s="112"/>
      <c r="AX78" s="112"/>
      <c r="AY78" s="188"/>
      <c r="AZ78" s="188"/>
      <c r="BA78" s="188"/>
      <c r="BB78" s="188"/>
      <c r="BC78" s="125"/>
      <c r="BD78" s="119"/>
      <c r="BE78" s="111"/>
      <c r="BF78" s="112"/>
      <c r="BG78" s="112"/>
      <c r="BH78" s="112"/>
      <c r="BI78" s="112"/>
      <c r="BJ78" s="113" t="s">
        <v>33</v>
      </c>
      <c r="BK78" s="112"/>
      <c r="BL78" s="114">
        <f>H78</f>
        <v>0</v>
      </c>
      <c r="BM78" s="112"/>
      <c r="BN78" s="112"/>
      <c r="BO78" s="112"/>
      <c r="BP78" s="112"/>
      <c r="BQ78" s="112"/>
      <c r="BR78" s="112"/>
      <c r="BS78" s="112"/>
      <c r="BT78" s="112"/>
      <c r="BU78" s="112"/>
      <c r="BV78" s="112"/>
      <c r="BW78" s="112"/>
      <c r="BX78" s="112"/>
      <c r="BY78" s="112"/>
      <c r="BZ78" s="112"/>
      <c r="CA78" s="112"/>
      <c r="CB78" s="111"/>
      <c r="CC78" s="112"/>
      <c r="CD78" s="112"/>
      <c r="CE78" s="112"/>
      <c r="CF78" s="112"/>
      <c r="CG78" s="112"/>
      <c r="CH78" s="112"/>
      <c r="CI78" s="112"/>
      <c r="CJ78" s="112"/>
      <c r="CK78" s="188"/>
      <c r="CL78" s="188"/>
      <c r="CM78" s="188"/>
      <c r="CN78" s="188"/>
      <c r="CO78" s="125"/>
      <c r="CP78" s="188"/>
      <c r="CQ78" s="188"/>
      <c r="CR78" s="188"/>
      <c r="CS78" s="188"/>
      <c r="CT78" s="111"/>
      <c r="CU78" s="112"/>
      <c r="CV78" s="112"/>
      <c r="CW78" s="112"/>
      <c r="CX78" s="112"/>
      <c r="CY78" s="112"/>
      <c r="CZ78" s="112"/>
      <c r="DA78" s="112"/>
      <c r="DB78" s="112"/>
      <c r="DC78" s="188"/>
      <c r="DD78" s="188"/>
      <c r="DE78" s="188"/>
      <c r="DF78" s="188"/>
      <c r="DG78" s="125"/>
      <c r="DH78" s="119"/>
    </row>
    <row r="79" spans="1:112" ht="15" customHeight="1">
      <c r="A79" s="111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1"/>
      <c r="Y79" s="267"/>
      <c r="Z79" s="267"/>
      <c r="AA79" s="267"/>
      <c r="AB79" s="267"/>
      <c r="AC79" s="273"/>
      <c r="AD79" s="273"/>
      <c r="AE79" s="250"/>
      <c r="AF79" s="257"/>
      <c r="AG79" s="253"/>
      <c r="AH79" s="253"/>
      <c r="AI79" s="253"/>
      <c r="AJ79" s="253"/>
      <c r="AK79" s="119"/>
      <c r="AL79" s="112"/>
      <c r="AM79" s="112"/>
      <c r="AN79" s="188"/>
      <c r="AO79" s="188"/>
      <c r="AP79" s="126"/>
      <c r="AQ79" s="267"/>
      <c r="AR79" s="267"/>
      <c r="AS79" s="270"/>
      <c r="AT79" s="270"/>
      <c r="AU79" s="270"/>
      <c r="AV79" s="270"/>
      <c r="AW79" s="264"/>
      <c r="AX79" s="264"/>
      <c r="AY79" s="253"/>
      <c r="AZ79" s="253"/>
      <c r="BA79" s="253"/>
      <c r="BB79" s="253"/>
      <c r="BC79" s="119"/>
      <c r="BD79" s="119"/>
      <c r="BE79" s="111"/>
      <c r="BF79" s="112"/>
      <c r="BG79" s="112"/>
      <c r="BH79" s="112"/>
      <c r="BI79" s="112"/>
      <c r="BJ79" s="112"/>
      <c r="BK79" s="112"/>
      <c r="BL79" s="112"/>
      <c r="BM79" s="112"/>
      <c r="BN79" s="112"/>
      <c r="BO79" s="112"/>
      <c r="BP79" s="112"/>
      <c r="BQ79" s="112"/>
      <c r="BR79" s="112"/>
      <c r="BS79" s="112"/>
      <c r="BT79" s="112"/>
      <c r="BU79" s="112"/>
      <c r="BV79" s="112"/>
      <c r="BW79" s="112"/>
      <c r="BX79" s="112"/>
      <c r="BY79" s="112"/>
      <c r="BZ79" s="112"/>
      <c r="CA79" s="112"/>
      <c r="CB79" s="111"/>
      <c r="CC79" s="267"/>
      <c r="CD79" s="267"/>
      <c r="CE79" s="267"/>
      <c r="CF79" s="267"/>
      <c r="CG79" s="273"/>
      <c r="CH79" s="273"/>
      <c r="CI79" s="276"/>
      <c r="CJ79" s="281"/>
      <c r="CK79" s="238"/>
      <c r="CL79" s="238"/>
      <c r="CM79" s="238"/>
      <c r="CN79" s="238"/>
      <c r="CO79" s="119"/>
      <c r="CP79" s="112"/>
      <c r="CQ79" s="112"/>
      <c r="CR79" s="188"/>
      <c r="CS79" s="188"/>
      <c r="CT79" s="126"/>
      <c r="CU79" s="267"/>
      <c r="CV79" s="267"/>
      <c r="CW79" s="270"/>
      <c r="CX79" s="270"/>
      <c r="CY79" s="270"/>
      <c r="CZ79" s="270"/>
      <c r="DA79" s="264"/>
      <c r="DB79" s="264"/>
      <c r="DC79" s="238"/>
      <c r="DD79" s="238"/>
      <c r="DE79" s="238"/>
      <c r="DF79" s="238"/>
      <c r="DG79" s="119"/>
      <c r="DH79" s="119"/>
    </row>
    <row r="80" spans="1:112" ht="15" customHeight="1">
      <c r="A80" s="111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88"/>
      <c r="Q80" s="122" t="s">
        <v>36</v>
      </c>
      <c r="R80" s="122"/>
      <c r="S80" s="112"/>
      <c r="T80" s="112"/>
      <c r="U80" s="112"/>
      <c r="V80" s="188" t="s">
        <v>8</v>
      </c>
      <c r="W80" s="112"/>
      <c r="X80" s="111"/>
      <c r="Y80" s="268"/>
      <c r="Z80" s="268"/>
      <c r="AA80" s="268"/>
      <c r="AB80" s="268"/>
      <c r="AC80" s="274"/>
      <c r="AD80" s="274"/>
      <c r="AE80" s="251"/>
      <c r="AF80" s="258"/>
      <c r="AG80" s="254"/>
      <c r="AH80" s="254"/>
      <c r="AI80" s="254"/>
      <c r="AJ80" s="254"/>
      <c r="AK80" s="119"/>
      <c r="AL80" s="112"/>
      <c r="AM80" s="112"/>
      <c r="AN80" s="188" t="s">
        <v>9</v>
      </c>
      <c r="AO80" s="188"/>
      <c r="AP80" s="126"/>
      <c r="AQ80" s="268"/>
      <c r="AR80" s="268"/>
      <c r="AS80" s="271"/>
      <c r="AT80" s="271"/>
      <c r="AU80" s="271"/>
      <c r="AV80" s="271"/>
      <c r="AW80" s="265"/>
      <c r="AX80" s="265"/>
      <c r="AY80" s="254"/>
      <c r="AZ80" s="254"/>
      <c r="BA80" s="254"/>
      <c r="BB80" s="254"/>
      <c r="BC80" s="119"/>
      <c r="BD80" s="119"/>
      <c r="BE80" s="111"/>
      <c r="BF80" s="112"/>
      <c r="BG80" s="112"/>
      <c r="BH80" s="112"/>
      <c r="BI80" s="112"/>
      <c r="BJ80" s="112"/>
      <c r="BK80" s="112"/>
      <c r="BL80" s="112"/>
      <c r="BM80" s="112"/>
      <c r="BN80" s="112"/>
      <c r="BO80" s="112"/>
      <c r="BP80" s="112"/>
      <c r="BQ80" s="112"/>
      <c r="BR80" s="112"/>
      <c r="BS80" s="112"/>
      <c r="BT80" s="188"/>
      <c r="BU80" s="122" t="s">
        <v>36</v>
      </c>
      <c r="BV80" s="122"/>
      <c r="BW80" s="112"/>
      <c r="BX80" s="112"/>
      <c r="BY80" s="112"/>
      <c r="BZ80" s="188" t="s">
        <v>8</v>
      </c>
      <c r="CA80" s="112"/>
      <c r="CB80" s="111"/>
      <c r="CC80" s="268"/>
      <c r="CD80" s="268"/>
      <c r="CE80" s="268"/>
      <c r="CF80" s="268"/>
      <c r="CG80" s="274"/>
      <c r="CH80" s="274"/>
      <c r="CI80" s="277"/>
      <c r="CJ80" s="282"/>
      <c r="CK80" s="239"/>
      <c r="CL80" s="239"/>
      <c r="CM80" s="239"/>
      <c r="CN80" s="239"/>
      <c r="CO80" s="119"/>
      <c r="CP80" s="112"/>
      <c r="CQ80" s="112"/>
      <c r="CR80" s="188" t="s">
        <v>9</v>
      </c>
      <c r="CS80" s="188"/>
      <c r="CT80" s="126"/>
      <c r="CU80" s="268"/>
      <c r="CV80" s="268"/>
      <c r="CW80" s="271"/>
      <c r="CX80" s="271"/>
      <c r="CY80" s="271"/>
      <c r="CZ80" s="271"/>
      <c r="DA80" s="265"/>
      <c r="DB80" s="265"/>
      <c r="DC80" s="239"/>
      <c r="DD80" s="239"/>
      <c r="DE80" s="239"/>
      <c r="DF80" s="239"/>
      <c r="DG80" s="119"/>
      <c r="DH80" s="119"/>
    </row>
    <row r="81" spans="1:112" ht="15" customHeight="1">
      <c r="A81" s="111"/>
      <c r="B81" s="112"/>
      <c r="C81" s="112"/>
      <c r="D81" s="112"/>
      <c r="E81" s="112"/>
      <c r="F81" s="113" t="s">
        <v>39</v>
      </c>
      <c r="G81" s="112"/>
      <c r="H81" s="115" t="s">
        <v>47</v>
      </c>
      <c r="I81" s="112"/>
      <c r="J81" s="112"/>
      <c r="K81" s="112"/>
      <c r="L81" s="112"/>
      <c r="M81" s="112"/>
      <c r="N81" s="112"/>
      <c r="O81" s="112"/>
      <c r="P81" s="113"/>
      <c r="Q81" s="156">
        <v>0</v>
      </c>
      <c r="R81" s="122"/>
      <c r="S81" s="112"/>
      <c r="T81" s="112"/>
      <c r="U81" s="112"/>
      <c r="V81" s="112"/>
      <c r="W81" s="112"/>
      <c r="X81" s="111"/>
      <c r="Y81" s="269"/>
      <c r="Z81" s="269"/>
      <c r="AA81" s="269"/>
      <c r="AB81" s="269"/>
      <c r="AC81" s="275"/>
      <c r="AD81" s="275"/>
      <c r="AE81" s="252"/>
      <c r="AF81" s="259"/>
      <c r="AG81" s="254"/>
      <c r="AH81" s="254"/>
      <c r="AI81" s="254"/>
      <c r="AJ81" s="254"/>
      <c r="AK81" s="119"/>
      <c r="AL81" s="112"/>
      <c r="AM81" s="112"/>
      <c r="AN81" s="188"/>
      <c r="AO81" s="188"/>
      <c r="AP81" s="126"/>
      <c r="AQ81" s="269"/>
      <c r="AR81" s="269"/>
      <c r="AS81" s="272"/>
      <c r="AT81" s="272"/>
      <c r="AU81" s="272"/>
      <c r="AV81" s="272"/>
      <c r="AW81" s="266"/>
      <c r="AX81" s="266"/>
      <c r="AY81" s="255"/>
      <c r="AZ81" s="255"/>
      <c r="BA81" s="254"/>
      <c r="BB81" s="254"/>
      <c r="BC81" s="119"/>
      <c r="BD81" s="119"/>
      <c r="BE81" s="111" t="s">
        <v>51</v>
      </c>
      <c r="BF81" s="112"/>
      <c r="BG81" s="112"/>
      <c r="BH81" s="112"/>
      <c r="BI81" s="112"/>
      <c r="BJ81" s="113"/>
      <c r="BK81" s="112"/>
      <c r="BL81" s="115"/>
      <c r="BM81" s="112"/>
      <c r="BN81" s="112"/>
      <c r="BO81" s="112"/>
      <c r="BP81" s="112"/>
      <c r="BQ81" s="112"/>
      <c r="BR81" s="112"/>
      <c r="BS81" s="112"/>
      <c r="BT81" s="113"/>
      <c r="BU81" s="156">
        <f t="shared" ref="BU81" si="6">SUM(BS81:BT81)</f>
        <v>0</v>
      </c>
      <c r="BV81" s="122"/>
      <c r="BW81" s="112"/>
      <c r="BX81" s="112"/>
      <c r="BY81" s="112"/>
      <c r="BZ81" s="112"/>
      <c r="CA81" s="112"/>
      <c r="CB81" s="111"/>
      <c r="CC81" s="269"/>
      <c r="CD81" s="269"/>
      <c r="CE81" s="269"/>
      <c r="CF81" s="269"/>
      <c r="CG81" s="275"/>
      <c r="CH81" s="275"/>
      <c r="CI81" s="278"/>
      <c r="CJ81" s="283"/>
      <c r="CK81" s="239"/>
      <c r="CL81" s="239"/>
      <c r="CM81" s="239"/>
      <c r="CN81" s="239"/>
      <c r="CO81" s="119"/>
      <c r="CP81" s="112"/>
      <c r="CQ81" s="112"/>
      <c r="CR81" s="188"/>
      <c r="CS81" s="188"/>
      <c r="CT81" s="126"/>
      <c r="CU81" s="269"/>
      <c r="CV81" s="269"/>
      <c r="CW81" s="272"/>
      <c r="CX81" s="272"/>
      <c r="CY81" s="272"/>
      <c r="CZ81" s="272"/>
      <c r="DA81" s="266"/>
      <c r="DB81" s="266"/>
      <c r="DC81" s="240"/>
      <c r="DD81" s="240"/>
      <c r="DE81" s="239"/>
      <c r="DF81" s="239"/>
      <c r="DG81" s="119"/>
      <c r="DH81" s="119"/>
    </row>
    <row r="82" spans="1:112" ht="15" customHeight="1">
      <c r="A82" s="111"/>
      <c r="B82" s="112"/>
      <c r="C82" s="112"/>
      <c r="D82" s="112"/>
      <c r="E82" s="112"/>
      <c r="F82" s="113" t="s">
        <v>40</v>
      </c>
      <c r="G82" s="112"/>
      <c r="H82" s="115" t="s">
        <v>52</v>
      </c>
      <c r="I82" s="112"/>
      <c r="J82" s="112"/>
      <c r="K82" s="112"/>
      <c r="L82" s="112"/>
      <c r="M82" s="112"/>
      <c r="N82" s="112"/>
      <c r="O82" s="112"/>
      <c r="P82" s="113"/>
      <c r="Q82" s="156">
        <v>0</v>
      </c>
      <c r="R82" s="122"/>
      <c r="S82" s="112"/>
      <c r="T82" s="112"/>
      <c r="U82" s="112"/>
      <c r="V82" s="112"/>
      <c r="W82" s="112"/>
      <c r="X82" s="111"/>
      <c r="Y82" s="120"/>
      <c r="Z82" s="120"/>
      <c r="AA82" s="120"/>
      <c r="AB82" s="120"/>
      <c r="AC82" s="120"/>
      <c r="AD82" s="164"/>
      <c r="AE82" s="162"/>
      <c r="AF82" s="162"/>
      <c r="AG82" s="255"/>
      <c r="AH82" s="255"/>
      <c r="AI82" s="255"/>
      <c r="AJ82" s="255"/>
      <c r="AK82" s="119"/>
      <c r="AL82" s="112"/>
      <c r="AM82" s="112"/>
      <c r="AN82" s="188"/>
      <c r="AO82" s="188"/>
      <c r="AP82" s="126"/>
      <c r="AQ82" s="164"/>
      <c r="AR82" s="164"/>
      <c r="AS82" s="120"/>
      <c r="AT82" s="120"/>
      <c r="AU82" s="120"/>
      <c r="AV82" s="120"/>
      <c r="AW82" s="120"/>
      <c r="AX82" s="120"/>
      <c r="AY82" s="195"/>
      <c r="AZ82" s="195"/>
      <c r="BA82" s="255"/>
      <c r="BB82" s="255"/>
      <c r="BC82" s="119"/>
      <c r="BD82" s="119"/>
      <c r="BE82" s="111"/>
      <c r="BF82" s="112"/>
      <c r="BG82" s="112"/>
      <c r="BH82" s="112"/>
      <c r="BI82" s="112"/>
      <c r="BJ82" s="113" t="s">
        <v>40</v>
      </c>
      <c r="BK82" s="112"/>
      <c r="BL82" s="115" t="s">
        <v>52</v>
      </c>
      <c r="BM82" s="112"/>
      <c r="BN82" s="112"/>
      <c r="BO82" s="112"/>
      <c r="BP82" s="112"/>
      <c r="BQ82" s="112"/>
      <c r="BR82" s="112"/>
      <c r="BS82" s="112"/>
      <c r="BT82" s="113"/>
      <c r="BU82" s="156">
        <f>SUM(BS82:BT82)</f>
        <v>0</v>
      </c>
      <c r="BV82" s="122"/>
      <c r="BW82" s="112"/>
      <c r="BX82" s="112"/>
      <c r="BY82" s="112"/>
      <c r="BZ82" s="112"/>
      <c r="CA82" s="112"/>
      <c r="CB82" s="111"/>
      <c r="CC82" s="120"/>
      <c r="CD82" s="120"/>
      <c r="CE82" s="120"/>
      <c r="CF82" s="120"/>
      <c r="CG82" s="127"/>
      <c r="CH82" s="112"/>
      <c r="CI82" s="128"/>
      <c r="CJ82" s="128"/>
      <c r="CK82" s="240"/>
      <c r="CL82" s="240"/>
      <c r="CM82" s="240"/>
      <c r="CN82" s="240"/>
      <c r="CO82" s="119"/>
      <c r="CP82" s="112"/>
      <c r="CQ82" s="112"/>
      <c r="CR82" s="188"/>
      <c r="CS82" s="188"/>
      <c r="CT82" s="126"/>
      <c r="CU82" s="112"/>
      <c r="CV82" s="112"/>
      <c r="CW82" s="120"/>
      <c r="CX82" s="120"/>
      <c r="CY82" s="120"/>
      <c r="CZ82" s="120"/>
      <c r="DA82" s="120"/>
      <c r="DB82" s="120"/>
      <c r="DC82" s="112"/>
      <c r="DD82" s="112"/>
      <c r="DE82" s="240"/>
      <c r="DF82" s="240"/>
      <c r="DG82" s="119"/>
      <c r="DH82" s="119"/>
    </row>
    <row r="83" spans="1:112" ht="15" customHeight="1">
      <c r="A83" s="111"/>
      <c r="B83" s="112"/>
      <c r="C83" s="112"/>
      <c r="D83" s="112"/>
      <c r="E83" s="112"/>
      <c r="F83" s="112"/>
      <c r="G83" s="112"/>
      <c r="H83" s="112" t="s">
        <v>53</v>
      </c>
      <c r="I83" s="115"/>
      <c r="J83" s="112"/>
      <c r="K83" s="112"/>
      <c r="L83" s="115"/>
      <c r="M83" s="116"/>
      <c r="N83" s="115"/>
      <c r="O83" s="113"/>
      <c r="P83" s="113"/>
      <c r="Q83" s="156">
        <v>0</v>
      </c>
      <c r="R83" s="122"/>
      <c r="S83" s="112"/>
      <c r="T83" s="112"/>
      <c r="U83" s="112"/>
      <c r="V83" s="112"/>
      <c r="W83" s="112"/>
      <c r="X83" s="111"/>
      <c r="Y83" s="123"/>
      <c r="Z83" s="129"/>
      <c r="AA83" s="123"/>
      <c r="AB83" s="123"/>
      <c r="AC83" s="130"/>
      <c r="AD83" s="130"/>
      <c r="AE83" s="130"/>
      <c r="AF83" s="130"/>
      <c r="AG83" s="131"/>
      <c r="AH83" s="112"/>
      <c r="AI83" s="112"/>
      <c r="AJ83" s="112"/>
      <c r="AK83" s="119"/>
      <c r="AL83" s="112"/>
      <c r="AM83" s="112"/>
      <c r="AN83" s="188"/>
      <c r="AO83" s="188"/>
      <c r="AP83" s="126"/>
      <c r="AQ83" s="123"/>
      <c r="AR83" s="123"/>
      <c r="AS83" s="118"/>
      <c r="AT83" s="118"/>
      <c r="AU83" s="123"/>
      <c r="AV83" s="123"/>
      <c r="AW83" s="123"/>
      <c r="AX83" s="123"/>
      <c r="AY83" s="131"/>
      <c r="AZ83" s="123"/>
      <c r="BA83" s="123"/>
      <c r="BB83" s="123"/>
      <c r="BC83" s="119"/>
      <c r="BD83" s="119"/>
      <c r="BE83" s="111"/>
      <c r="BF83" s="112"/>
      <c r="BG83" s="112"/>
      <c r="BH83" s="112"/>
      <c r="BI83" s="112"/>
      <c r="BJ83" s="112"/>
      <c r="BK83" s="112"/>
      <c r="BL83" s="112" t="s">
        <v>53</v>
      </c>
      <c r="BM83" s="115"/>
      <c r="BN83" s="112"/>
      <c r="BO83" s="112"/>
      <c r="BP83" s="115"/>
      <c r="BQ83" s="116"/>
      <c r="BR83" s="115"/>
      <c r="BS83" s="113"/>
      <c r="BT83" s="113"/>
      <c r="BU83" s="156">
        <f>SUM(BS83:BT83)</f>
        <v>0</v>
      </c>
      <c r="BV83" s="122"/>
      <c r="BW83" s="112"/>
      <c r="BX83" s="112"/>
      <c r="BY83" s="112"/>
      <c r="BZ83" s="112"/>
      <c r="CA83" s="112"/>
      <c r="CB83" s="111"/>
      <c r="CC83" s="123"/>
      <c r="CD83" s="129"/>
      <c r="CE83" s="123"/>
      <c r="CF83" s="123"/>
      <c r="CG83" s="130"/>
      <c r="CH83" s="130"/>
      <c r="CI83" s="130"/>
      <c r="CJ83" s="130"/>
      <c r="CK83" s="131"/>
      <c r="CL83" s="112"/>
      <c r="CM83" s="112"/>
      <c r="CN83" s="112"/>
      <c r="CO83" s="119"/>
      <c r="CP83" s="112"/>
      <c r="CQ83" s="112"/>
      <c r="CR83" s="188"/>
      <c r="CS83" s="188"/>
      <c r="CT83" s="126"/>
      <c r="CU83" s="123"/>
      <c r="CV83" s="123"/>
      <c r="CW83" s="118"/>
      <c r="CX83" s="118"/>
      <c r="CY83" s="123"/>
      <c r="CZ83" s="123"/>
      <c r="DA83" s="123"/>
      <c r="DB83" s="123"/>
      <c r="DC83" s="131"/>
      <c r="DD83" s="123"/>
      <c r="DE83" s="123"/>
      <c r="DF83" s="123"/>
      <c r="DG83" s="119"/>
      <c r="DH83" s="119"/>
    </row>
    <row r="84" spans="1:112" ht="15" customHeight="1">
      <c r="A84" s="111"/>
      <c r="B84" s="112"/>
      <c r="C84" s="115"/>
      <c r="D84" s="115"/>
      <c r="E84" s="112"/>
      <c r="F84" s="112"/>
      <c r="G84" s="112"/>
      <c r="H84" s="112" t="s">
        <v>70</v>
      </c>
      <c r="I84" s="115"/>
      <c r="J84" s="112"/>
      <c r="K84" s="112"/>
      <c r="L84" s="115"/>
      <c r="M84" s="116"/>
      <c r="N84" s="115"/>
      <c r="O84" s="113"/>
      <c r="P84" s="113"/>
      <c r="Q84" s="156">
        <v>0</v>
      </c>
      <c r="R84" s="112"/>
      <c r="S84" s="112"/>
      <c r="T84" s="112"/>
      <c r="U84" s="112"/>
      <c r="V84" s="112"/>
      <c r="W84" s="112"/>
      <c r="X84" s="111"/>
      <c r="Y84" s="267"/>
      <c r="Z84" s="267"/>
      <c r="AA84" s="267"/>
      <c r="AB84" s="273"/>
      <c r="AC84" s="273"/>
      <c r="AD84" s="273"/>
      <c r="AE84" s="273"/>
      <c r="AF84" s="264"/>
      <c r="AG84" s="253"/>
      <c r="AH84" s="253"/>
      <c r="AI84" s="253"/>
      <c r="AJ84" s="253"/>
      <c r="AK84" s="119"/>
      <c r="AL84" s="112"/>
      <c r="AM84" s="112"/>
      <c r="AN84" s="188"/>
      <c r="AO84" s="188"/>
      <c r="AP84" s="126"/>
      <c r="AQ84" s="267"/>
      <c r="AR84" s="267"/>
      <c r="AS84" s="270"/>
      <c r="AT84" s="270"/>
      <c r="AU84" s="270"/>
      <c r="AV84" s="270"/>
      <c r="AW84" s="264"/>
      <c r="AX84" s="264"/>
      <c r="AY84" s="253"/>
      <c r="AZ84" s="253"/>
      <c r="BA84" s="253"/>
      <c r="BB84" s="253"/>
      <c r="BC84" s="119"/>
      <c r="BD84" s="119"/>
      <c r="BE84" s="111"/>
      <c r="BF84" s="112"/>
      <c r="BG84" s="115"/>
      <c r="BH84" s="115"/>
      <c r="BI84" s="112"/>
      <c r="BJ84" s="112"/>
      <c r="BK84" s="112"/>
      <c r="BL84" s="112" t="s">
        <v>70</v>
      </c>
      <c r="BM84" s="115"/>
      <c r="BN84" s="112"/>
      <c r="BO84" s="112"/>
      <c r="BP84" s="115"/>
      <c r="BQ84" s="116"/>
      <c r="BR84" s="115"/>
      <c r="BS84" s="113"/>
      <c r="BT84" s="113"/>
      <c r="BU84" s="156">
        <f>SUM(BS84:BT84)</f>
        <v>0</v>
      </c>
      <c r="BV84" s="112"/>
      <c r="BW84" s="112"/>
      <c r="BX84" s="112"/>
      <c r="BY84" s="112"/>
      <c r="BZ84" s="112"/>
      <c r="CA84" s="112"/>
      <c r="CB84" s="111"/>
      <c r="CC84" s="267"/>
      <c r="CD84" s="267"/>
      <c r="CE84" s="267"/>
      <c r="CF84" s="273"/>
      <c r="CG84" s="273"/>
      <c r="CH84" s="273"/>
      <c r="CI84" s="273"/>
      <c r="CJ84" s="264"/>
      <c r="CK84" s="238"/>
      <c r="CL84" s="238"/>
      <c r="CM84" s="238"/>
      <c r="CN84" s="238"/>
      <c r="CO84" s="119"/>
      <c r="CP84" s="112"/>
      <c r="CQ84" s="112"/>
      <c r="CR84" s="188"/>
      <c r="CS84" s="188"/>
      <c r="CT84" s="126"/>
      <c r="CU84" s="267"/>
      <c r="CV84" s="267"/>
      <c r="CW84" s="270"/>
      <c r="CX84" s="270"/>
      <c r="CY84" s="270"/>
      <c r="CZ84" s="270"/>
      <c r="DA84" s="264"/>
      <c r="DB84" s="264"/>
      <c r="DC84" s="238"/>
      <c r="DD84" s="238"/>
      <c r="DE84" s="238"/>
      <c r="DF84" s="238"/>
      <c r="DG84" s="119"/>
      <c r="DH84" s="119"/>
    </row>
    <row r="85" spans="1:112" ht="15" customHeight="1">
      <c r="A85" s="111"/>
      <c r="B85" s="112"/>
      <c r="C85" s="112"/>
      <c r="D85" s="112"/>
      <c r="E85" s="112"/>
      <c r="F85" s="112"/>
      <c r="G85" s="112"/>
      <c r="H85" s="112" t="s">
        <v>71</v>
      </c>
      <c r="I85" s="112"/>
      <c r="J85" s="112"/>
      <c r="K85" s="112"/>
      <c r="L85" s="112"/>
      <c r="M85" s="112"/>
      <c r="N85" s="112"/>
      <c r="O85" s="113"/>
      <c r="P85" s="113"/>
      <c r="Q85" s="156">
        <v>0</v>
      </c>
      <c r="R85" s="122"/>
      <c r="S85" s="112"/>
      <c r="T85" s="279"/>
      <c r="U85" s="280"/>
      <c r="V85" s="188" t="s">
        <v>10</v>
      </c>
      <c r="W85" s="112"/>
      <c r="X85" s="111"/>
      <c r="Y85" s="268"/>
      <c r="Z85" s="268"/>
      <c r="AA85" s="268"/>
      <c r="AB85" s="274"/>
      <c r="AC85" s="274"/>
      <c r="AD85" s="274"/>
      <c r="AE85" s="274"/>
      <c r="AF85" s="265"/>
      <c r="AG85" s="254"/>
      <c r="AH85" s="254"/>
      <c r="AI85" s="254"/>
      <c r="AJ85" s="254"/>
      <c r="AK85" s="119"/>
      <c r="AL85" s="112"/>
      <c r="AM85" s="112"/>
      <c r="AN85" s="188" t="s">
        <v>11</v>
      </c>
      <c r="AO85" s="188"/>
      <c r="AP85" s="126"/>
      <c r="AQ85" s="268"/>
      <c r="AR85" s="268"/>
      <c r="AS85" s="271"/>
      <c r="AT85" s="271"/>
      <c r="AU85" s="271"/>
      <c r="AV85" s="271"/>
      <c r="AW85" s="265"/>
      <c r="AX85" s="265"/>
      <c r="AY85" s="254"/>
      <c r="AZ85" s="254"/>
      <c r="BA85" s="254"/>
      <c r="BB85" s="254"/>
      <c r="BC85" s="119"/>
      <c r="BD85" s="119"/>
      <c r="BE85" s="111"/>
      <c r="BF85" s="112"/>
      <c r="BG85" s="112"/>
      <c r="BH85" s="112"/>
      <c r="BI85" s="112"/>
      <c r="BJ85" s="112"/>
      <c r="BK85" s="112"/>
      <c r="BL85" s="112" t="s">
        <v>71</v>
      </c>
      <c r="BM85" s="112"/>
      <c r="BN85" s="112"/>
      <c r="BO85" s="112"/>
      <c r="BP85" s="112"/>
      <c r="BQ85" s="112"/>
      <c r="BR85" s="112"/>
      <c r="BS85" s="113"/>
      <c r="BT85" s="113"/>
      <c r="BU85" s="156">
        <f>SUM(BS85:BT85)</f>
        <v>0</v>
      </c>
      <c r="BV85" s="122"/>
      <c r="BW85" s="112"/>
      <c r="BX85" s="279"/>
      <c r="BY85" s="280"/>
      <c r="BZ85" s="188" t="s">
        <v>10</v>
      </c>
      <c r="CA85" s="112"/>
      <c r="CB85" s="111"/>
      <c r="CC85" s="268"/>
      <c r="CD85" s="268"/>
      <c r="CE85" s="268"/>
      <c r="CF85" s="274"/>
      <c r="CG85" s="274"/>
      <c r="CH85" s="274"/>
      <c r="CI85" s="274"/>
      <c r="CJ85" s="265"/>
      <c r="CK85" s="239"/>
      <c r="CL85" s="239"/>
      <c r="CM85" s="239"/>
      <c r="CN85" s="239"/>
      <c r="CO85" s="119"/>
      <c r="CP85" s="112"/>
      <c r="CQ85" s="112"/>
      <c r="CR85" s="188" t="s">
        <v>11</v>
      </c>
      <c r="CS85" s="188"/>
      <c r="CT85" s="126"/>
      <c r="CU85" s="268"/>
      <c r="CV85" s="268"/>
      <c r="CW85" s="271"/>
      <c r="CX85" s="271"/>
      <c r="CY85" s="271"/>
      <c r="CZ85" s="271"/>
      <c r="DA85" s="265"/>
      <c r="DB85" s="265"/>
      <c r="DC85" s="239"/>
      <c r="DD85" s="239"/>
      <c r="DE85" s="239"/>
      <c r="DF85" s="239"/>
      <c r="DG85" s="119"/>
      <c r="DH85" s="119"/>
    </row>
    <row r="86" spans="1:112" ht="15" customHeight="1">
      <c r="A86" s="111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88"/>
      <c r="Q86" s="112"/>
      <c r="R86" s="122"/>
      <c r="S86" s="112"/>
      <c r="T86" s="279"/>
      <c r="U86" s="280"/>
      <c r="V86" s="112"/>
      <c r="W86" s="112"/>
      <c r="X86" s="111"/>
      <c r="Y86" s="269"/>
      <c r="Z86" s="269"/>
      <c r="AA86" s="269"/>
      <c r="AB86" s="275"/>
      <c r="AC86" s="275"/>
      <c r="AD86" s="275"/>
      <c r="AE86" s="275"/>
      <c r="AF86" s="266"/>
      <c r="AG86" s="255"/>
      <c r="AH86" s="255"/>
      <c r="AI86" s="254"/>
      <c r="AJ86" s="254"/>
      <c r="AK86" s="119"/>
      <c r="AL86" s="112"/>
      <c r="AM86" s="112"/>
      <c r="AN86" s="188"/>
      <c r="AO86" s="188"/>
      <c r="AP86" s="126"/>
      <c r="AQ86" s="269"/>
      <c r="AR86" s="269"/>
      <c r="AS86" s="272"/>
      <c r="AT86" s="272"/>
      <c r="AU86" s="272"/>
      <c r="AV86" s="272"/>
      <c r="AW86" s="266"/>
      <c r="AX86" s="266"/>
      <c r="AY86" s="255"/>
      <c r="AZ86" s="255"/>
      <c r="BA86" s="254"/>
      <c r="BB86" s="254"/>
      <c r="BC86" s="119"/>
      <c r="BD86" s="119"/>
      <c r="BE86" s="111"/>
      <c r="BF86" s="112"/>
      <c r="BG86" s="112"/>
      <c r="BH86" s="112"/>
      <c r="BI86" s="112"/>
      <c r="BJ86" s="113" t="s">
        <v>41</v>
      </c>
      <c r="BK86" s="112"/>
      <c r="BL86" s="112"/>
      <c r="BM86" s="112"/>
      <c r="BN86" s="112"/>
      <c r="BO86" s="112"/>
      <c r="BP86" s="112"/>
      <c r="BQ86" s="112"/>
      <c r="BR86" s="112"/>
      <c r="BS86" s="112"/>
      <c r="BT86" s="188"/>
      <c r="BU86" s="112"/>
      <c r="BV86" s="122"/>
      <c r="BW86" s="112"/>
      <c r="BX86" s="279"/>
      <c r="BY86" s="280"/>
      <c r="BZ86" s="112"/>
      <c r="CA86" s="112"/>
      <c r="CB86" s="111"/>
      <c r="CC86" s="269"/>
      <c r="CD86" s="269"/>
      <c r="CE86" s="269"/>
      <c r="CF86" s="275"/>
      <c r="CG86" s="275"/>
      <c r="CH86" s="275"/>
      <c r="CI86" s="275"/>
      <c r="CJ86" s="266"/>
      <c r="CK86" s="240"/>
      <c r="CL86" s="240"/>
      <c r="CM86" s="239"/>
      <c r="CN86" s="239"/>
      <c r="CO86" s="119"/>
      <c r="CP86" s="112"/>
      <c r="CQ86" s="112"/>
      <c r="CR86" s="188"/>
      <c r="CS86" s="188"/>
      <c r="CT86" s="126"/>
      <c r="CU86" s="269"/>
      <c r="CV86" s="269"/>
      <c r="CW86" s="272"/>
      <c r="CX86" s="272"/>
      <c r="CY86" s="272"/>
      <c r="CZ86" s="272"/>
      <c r="DA86" s="266"/>
      <c r="DB86" s="266"/>
      <c r="DC86" s="240"/>
      <c r="DD86" s="240"/>
      <c r="DE86" s="239"/>
      <c r="DF86" s="239"/>
      <c r="DG86" s="119"/>
      <c r="DH86" s="119"/>
    </row>
    <row r="87" spans="1:112" ht="15" customHeight="1">
      <c r="A87" s="111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74" t="s">
        <v>127</v>
      </c>
      <c r="P87" s="188" t="s">
        <v>49</v>
      </c>
      <c r="Q87" s="112"/>
      <c r="R87" s="122"/>
      <c r="S87" s="112"/>
      <c r="T87" s="279"/>
      <c r="U87" s="280"/>
      <c r="V87" s="112"/>
      <c r="W87" s="112"/>
      <c r="X87" s="111"/>
      <c r="Y87" s="120"/>
      <c r="Z87" s="120"/>
      <c r="AA87" s="120"/>
      <c r="AB87" s="120"/>
      <c r="AC87" s="120"/>
      <c r="AD87" s="120"/>
      <c r="AE87" s="120"/>
      <c r="AF87" s="165"/>
      <c r="AG87" s="164"/>
      <c r="AH87" s="164"/>
      <c r="AI87" s="255"/>
      <c r="AJ87" s="255"/>
      <c r="AK87" s="119"/>
      <c r="AL87" s="112"/>
      <c r="AM87" s="112"/>
      <c r="AN87" s="188"/>
      <c r="AO87" s="188"/>
      <c r="AP87" s="126"/>
      <c r="AQ87" s="164"/>
      <c r="AR87" s="164"/>
      <c r="AS87" s="120"/>
      <c r="AT87" s="120"/>
      <c r="AU87" s="120"/>
      <c r="AV87" s="120"/>
      <c r="AW87" s="120"/>
      <c r="AX87" s="120"/>
      <c r="AY87" s="195"/>
      <c r="AZ87" s="195"/>
      <c r="BA87" s="255"/>
      <c r="BB87" s="255"/>
      <c r="BC87" s="119"/>
      <c r="BD87" s="119"/>
      <c r="BE87" s="111"/>
      <c r="BF87" s="112"/>
      <c r="BG87" s="112"/>
      <c r="BH87" s="112"/>
      <c r="BI87" s="112"/>
      <c r="BJ87" s="112"/>
      <c r="BK87" s="112"/>
      <c r="BL87" s="112"/>
      <c r="BM87" s="112"/>
      <c r="BN87" s="112"/>
      <c r="BO87" s="112"/>
      <c r="BP87" s="112"/>
      <c r="BQ87" s="112"/>
      <c r="BR87" s="112"/>
      <c r="BS87" s="174" t="s">
        <v>127</v>
      </c>
      <c r="BT87" s="188" t="s">
        <v>49</v>
      </c>
      <c r="BU87" s="112"/>
      <c r="BV87" s="122"/>
      <c r="BW87" s="112"/>
      <c r="BX87" s="279"/>
      <c r="BY87" s="280"/>
      <c r="BZ87" s="112"/>
      <c r="CA87" s="112"/>
      <c r="CB87" s="111"/>
      <c r="CC87" s="120"/>
      <c r="CD87" s="120"/>
      <c r="CE87" s="120"/>
      <c r="CF87" s="120"/>
      <c r="CG87" s="120"/>
      <c r="CH87" s="120"/>
      <c r="CI87" s="120"/>
      <c r="CJ87" s="134"/>
      <c r="CK87" s="112"/>
      <c r="CL87" s="112"/>
      <c r="CM87" s="240"/>
      <c r="CN87" s="240"/>
      <c r="CO87" s="119"/>
      <c r="CP87" s="112"/>
      <c r="CQ87" s="112"/>
      <c r="CR87" s="188"/>
      <c r="CS87" s="188"/>
      <c r="CT87" s="126"/>
      <c r="CU87" s="112"/>
      <c r="CV87" s="112"/>
      <c r="CW87" s="120"/>
      <c r="CX87" s="120"/>
      <c r="CY87" s="120"/>
      <c r="CZ87" s="120"/>
      <c r="DA87" s="120"/>
      <c r="DB87" s="120"/>
      <c r="DC87" s="112"/>
      <c r="DD87" s="112"/>
      <c r="DE87" s="240"/>
      <c r="DF87" s="240"/>
      <c r="DG87" s="119"/>
      <c r="DH87" s="119"/>
    </row>
    <row r="88" spans="1:112" ht="15" customHeight="1">
      <c r="A88" s="111"/>
      <c r="B88" s="112"/>
      <c r="C88" s="112"/>
      <c r="D88" s="112"/>
      <c r="E88" s="112"/>
      <c r="F88" s="113" t="s">
        <v>41</v>
      </c>
      <c r="G88" s="112"/>
      <c r="H88" s="112" t="s">
        <v>132</v>
      </c>
      <c r="I88" s="112"/>
      <c r="J88" s="112"/>
      <c r="K88" s="112"/>
      <c r="L88" s="133"/>
      <c r="M88" s="112"/>
      <c r="N88" s="112"/>
      <c r="O88" s="155">
        <f>COUNTIF(X77:BB102,H88)</f>
        <v>0</v>
      </c>
      <c r="P88" s="155">
        <f>COUNTIF(X77:BB102,H88&amp;"/R")</f>
        <v>0</v>
      </c>
      <c r="Q88" s="156">
        <f t="shared" ref="Q88:Q96" si="7">SUM(O88:P88)</f>
        <v>0</v>
      </c>
      <c r="R88" s="122"/>
      <c r="S88" s="112"/>
      <c r="T88" s="279"/>
      <c r="U88" s="280"/>
      <c r="V88" s="112"/>
      <c r="W88" s="112"/>
      <c r="X88" s="111"/>
      <c r="Y88" s="123"/>
      <c r="Z88" s="123"/>
      <c r="AA88" s="123"/>
      <c r="AB88" s="123"/>
      <c r="AC88" s="123"/>
      <c r="AD88" s="123"/>
      <c r="AE88" s="123"/>
      <c r="AF88" s="123"/>
      <c r="AG88" s="131"/>
      <c r="AH88" s="112"/>
      <c r="AI88" s="112"/>
      <c r="AJ88" s="112"/>
      <c r="AK88" s="119"/>
      <c r="AL88" s="112"/>
      <c r="AM88" s="112"/>
      <c r="AN88" s="188"/>
      <c r="AO88" s="188"/>
      <c r="AP88" s="126"/>
      <c r="AQ88" s="123"/>
      <c r="AR88" s="123"/>
      <c r="AS88" s="118"/>
      <c r="AT88" s="118"/>
      <c r="AU88" s="123"/>
      <c r="AV88" s="123"/>
      <c r="AW88" s="123"/>
      <c r="AX88" s="123"/>
      <c r="AY88" s="131"/>
      <c r="AZ88" s="123"/>
      <c r="BA88" s="123"/>
      <c r="BB88" s="123"/>
      <c r="BC88" s="119"/>
      <c r="BD88" s="119"/>
      <c r="BE88" s="111"/>
      <c r="BF88" s="112"/>
      <c r="BG88" s="112"/>
      <c r="BH88" s="112"/>
      <c r="BI88" s="112"/>
      <c r="BJ88" s="112"/>
      <c r="BK88" s="112"/>
      <c r="BL88" s="112" t="s">
        <v>132</v>
      </c>
      <c r="BM88" s="112"/>
      <c r="BN88" s="112"/>
      <c r="BO88" s="112"/>
      <c r="BP88" s="133"/>
      <c r="BQ88" s="112"/>
      <c r="BR88" s="112"/>
      <c r="BS88" s="155">
        <f>COUNTIF(CB77:DF102,BL88)</f>
        <v>0</v>
      </c>
      <c r="BT88" s="155">
        <f>COUNTIF(CB77:DF102,BL88&amp;"/R")</f>
        <v>0</v>
      </c>
      <c r="BU88" s="156">
        <f t="shared" ref="BU88:BU96" si="8">SUM(BS88:BT88)</f>
        <v>0</v>
      </c>
      <c r="BV88" s="122"/>
      <c r="BW88" s="112"/>
      <c r="BX88" s="279"/>
      <c r="BY88" s="280"/>
      <c r="BZ88" s="112"/>
      <c r="CA88" s="112"/>
      <c r="CB88" s="111"/>
      <c r="CC88" s="123"/>
      <c r="CD88" s="123"/>
      <c r="CE88" s="123"/>
      <c r="CF88" s="123"/>
      <c r="CG88" s="123"/>
      <c r="CH88" s="123"/>
      <c r="CI88" s="123"/>
      <c r="CJ88" s="123"/>
      <c r="CK88" s="131"/>
      <c r="CL88" s="112"/>
      <c r="CM88" s="112"/>
      <c r="CN88" s="112"/>
      <c r="CO88" s="119"/>
      <c r="CP88" s="112"/>
      <c r="CQ88" s="112"/>
      <c r="CR88" s="188"/>
      <c r="CS88" s="188"/>
      <c r="CT88" s="126"/>
      <c r="CU88" s="123"/>
      <c r="CV88" s="123"/>
      <c r="CW88" s="118"/>
      <c r="CX88" s="118"/>
      <c r="CY88" s="123"/>
      <c r="CZ88" s="123"/>
      <c r="DA88" s="123"/>
      <c r="DB88" s="123"/>
      <c r="DC88" s="131"/>
      <c r="DD88" s="123"/>
      <c r="DE88" s="123"/>
      <c r="DF88" s="123"/>
      <c r="DG88" s="119"/>
      <c r="DH88" s="119"/>
    </row>
    <row r="89" spans="1:112" ht="15" customHeight="1">
      <c r="A89" s="111"/>
      <c r="B89" s="112"/>
      <c r="C89" s="112"/>
      <c r="D89" s="112"/>
      <c r="E89" s="112"/>
      <c r="F89" s="112"/>
      <c r="G89" s="112"/>
      <c r="H89" s="112" t="s">
        <v>135</v>
      </c>
      <c r="I89" s="112"/>
      <c r="J89" s="112"/>
      <c r="K89" s="112"/>
      <c r="L89" s="133"/>
      <c r="M89" s="112"/>
      <c r="N89" s="112"/>
      <c r="O89" s="155">
        <f>COUNTIF(X77:BB102,H89)</f>
        <v>0</v>
      </c>
      <c r="P89" s="155">
        <f>COUNTIF(X77:BB102,H89&amp;"/R")</f>
        <v>0</v>
      </c>
      <c r="Q89" s="156">
        <f t="shared" si="7"/>
        <v>0</v>
      </c>
      <c r="R89" s="122"/>
      <c r="S89" s="112"/>
      <c r="T89" s="279"/>
      <c r="U89" s="280"/>
      <c r="V89" s="112"/>
      <c r="W89" s="112"/>
      <c r="X89" s="111"/>
      <c r="Y89" s="267"/>
      <c r="Z89" s="267"/>
      <c r="AA89" s="273"/>
      <c r="AB89" s="273"/>
      <c r="AC89" s="273"/>
      <c r="AD89" s="273"/>
      <c r="AE89" s="267"/>
      <c r="AF89" s="267"/>
      <c r="AG89" s="253"/>
      <c r="AH89" s="253"/>
      <c r="AI89" s="253"/>
      <c r="AJ89" s="253"/>
      <c r="AK89" s="119"/>
      <c r="AL89" s="112"/>
      <c r="AM89" s="112"/>
      <c r="AN89" s="188"/>
      <c r="AO89" s="188"/>
      <c r="AP89" s="126"/>
      <c r="AQ89" s="267"/>
      <c r="AR89" s="267"/>
      <c r="AS89" s="270"/>
      <c r="AT89" s="270"/>
      <c r="AU89" s="270"/>
      <c r="AV89" s="270"/>
      <c r="AW89" s="264"/>
      <c r="AX89" s="264"/>
      <c r="AY89" s="253"/>
      <c r="AZ89" s="253"/>
      <c r="BA89" s="253"/>
      <c r="BB89" s="253"/>
      <c r="BC89" s="119"/>
      <c r="BD89" s="119"/>
      <c r="BE89" s="111"/>
      <c r="BF89" s="112"/>
      <c r="BG89" s="112"/>
      <c r="BH89" s="112"/>
      <c r="BI89" s="112"/>
      <c r="BJ89" s="112"/>
      <c r="BK89" s="112"/>
      <c r="BL89" s="112" t="s">
        <v>135</v>
      </c>
      <c r="BM89" s="112"/>
      <c r="BN89" s="112"/>
      <c r="BO89" s="112"/>
      <c r="BP89" s="133"/>
      <c r="BQ89" s="112"/>
      <c r="BR89" s="112"/>
      <c r="BS89" s="155">
        <f>COUNTIF(CB77:DF102,BL89)</f>
        <v>0</v>
      </c>
      <c r="BT89" s="155">
        <f>COUNTIF(CB77:DF102,BL89&amp;"/R")</f>
        <v>0</v>
      </c>
      <c r="BU89" s="156">
        <f t="shared" si="8"/>
        <v>0</v>
      </c>
      <c r="BV89" s="122"/>
      <c r="BW89" s="112"/>
      <c r="BX89" s="279"/>
      <c r="BY89" s="280"/>
      <c r="BZ89" s="112"/>
      <c r="CA89" s="112"/>
      <c r="CB89" s="111"/>
      <c r="CC89" s="267"/>
      <c r="CD89" s="267"/>
      <c r="CE89" s="273"/>
      <c r="CF89" s="273"/>
      <c r="CG89" s="273"/>
      <c r="CH89" s="273"/>
      <c r="CI89" s="267"/>
      <c r="CJ89" s="267"/>
      <c r="CK89" s="238"/>
      <c r="CL89" s="238"/>
      <c r="CM89" s="238"/>
      <c r="CN89" s="238"/>
      <c r="CO89" s="119"/>
      <c r="CP89" s="112"/>
      <c r="CQ89" s="112"/>
      <c r="CR89" s="188"/>
      <c r="CS89" s="188"/>
      <c r="CT89" s="126"/>
      <c r="CU89" s="267"/>
      <c r="CV89" s="267"/>
      <c r="CW89" s="270"/>
      <c r="CX89" s="270"/>
      <c r="CY89" s="270"/>
      <c r="CZ89" s="270"/>
      <c r="DA89" s="264"/>
      <c r="DB89" s="264"/>
      <c r="DC89" s="238"/>
      <c r="DD89" s="238"/>
      <c r="DE89" s="238"/>
      <c r="DF89" s="238"/>
      <c r="DG89" s="119"/>
      <c r="DH89" s="119"/>
    </row>
    <row r="90" spans="1:112" ht="15" customHeight="1">
      <c r="A90" s="111"/>
      <c r="B90" s="112"/>
      <c r="C90" s="112"/>
      <c r="D90" s="112"/>
      <c r="E90" s="112"/>
      <c r="F90" s="112"/>
      <c r="G90" s="112"/>
      <c r="H90" s="112" t="s">
        <v>45</v>
      </c>
      <c r="I90" s="112"/>
      <c r="J90" s="112"/>
      <c r="K90" s="112"/>
      <c r="L90" s="133"/>
      <c r="M90" s="112"/>
      <c r="N90" s="112"/>
      <c r="O90" s="155">
        <f>COUNTIF(X77:BB102,H90)</f>
        <v>0</v>
      </c>
      <c r="P90" s="155">
        <f>COUNTIF(X77:BB102,H90&amp;"/R")</f>
        <v>0</v>
      </c>
      <c r="Q90" s="156">
        <f t="shared" si="7"/>
        <v>0</v>
      </c>
      <c r="R90" s="122"/>
      <c r="S90" s="112"/>
      <c r="T90" s="279"/>
      <c r="U90" s="280"/>
      <c r="V90" s="188" t="s">
        <v>13</v>
      </c>
      <c r="W90" s="112"/>
      <c r="X90" s="111"/>
      <c r="Y90" s="268"/>
      <c r="Z90" s="268"/>
      <c r="AA90" s="274"/>
      <c r="AB90" s="274"/>
      <c r="AC90" s="274"/>
      <c r="AD90" s="274"/>
      <c r="AE90" s="268"/>
      <c r="AF90" s="268"/>
      <c r="AG90" s="254"/>
      <c r="AH90" s="254"/>
      <c r="AI90" s="254"/>
      <c r="AJ90" s="254"/>
      <c r="AK90" s="119"/>
      <c r="AL90" s="112"/>
      <c r="AM90" s="112"/>
      <c r="AN90" s="188" t="s">
        <v>14</v>
      </c>
      <c r="AO90" s="188"/>
      <c r="AP90" s="126"/>
      <c r="AQ90" s="268"/>
      <c r="AR90" s="268"/>
      <c r="AS90" s="271"/>
      <c r="AT90" s="271"/>
      <c r="AU90" s="271"/>
      <c r="AV90" s="271"/>
      <c r="AW90" s="265"/>
      <c r="AX90" s="265"/>
      <c r="AY90" s="254"/>
      <c r="AZ90" s="254"/>
      <c r="BA90" s="254"/>
      <c r="BB90" s="254"/>
      <c r="BC90" s="119"/>
      <c r="BD90" s="119"/>
      <c r="BE90" s="111"/>
      <c r="BF90" s="112"/>
      <c r="BG90" s="112"/>
      <c r="BH90" s="112"/>
      <c r="BI90" s="112"/>
      <c r="BJ90" s="112"/>
      <c r="BK90" s="112"/>
      <c r="BL90" s="112" t="s">
        <v>45</v>
      </c>
      <c r="BM90" s="112"/>
      <c r="BN90" s="112"/>
      <c r="BO90" s="112"/>
      <c r="BP90" s="133"/>
      <c r="BQ90" s="112"/>
      <c r="BR90" s="112"/>
      <c r="BS90" s="155">
        <f>COUNTIF(CB77:DF102,BL90)</f>
        <v>0</v>
      </c>
      <c r="BT90" s="155">
        <f>COUNTIF(CB77:DF102,BL90&amp;"/R")</f>
        <v>0</v>
      </c>
      <c r="BU90" s="156">
        <f t="shared" si="8"/>
        <v>0</v>
      </c>
      <c r="BV90" s="122"/>
      <c r="BW90" s="112"/>
      <c r="BX90" s="279"/>
      <c r="BY90" s="280"/>
      <c r="BZ90" s="188" t="s">
        <v>13</v>
      </c>
      <c r="CA90" s="112"/>
      <c r="CB90" s="111"/>
      <c r="CC90" s="268"/>
      <c r="CD90" s="268"/>
      <c r="CE90" s="274"/>
      <c r="CF90" s="274"/>
      <c r="CG90" s="274"/>
      <c r="CH90" s="274"/>
      <c r="CI90" s="268"/>
      <c r="CJ90" s="268"/>
      <c r="CK90" s="239"/>
      <c r="CL90" s="239"/>
      <c r="CM90" s="239"/>
      <c r="CN90" s="239"/>
      <c r="CO90" s="119"/>
      <c r="CP90" s="112"/>
      <c r="CQ90" s="112"/>
      <c r="CR90" s="188" t="s">
        <v>14</v>
      </c>
      <c r="CS90" s="188"/>
      <c r="CT90" s="126"/>
      <c r="CU90" s="268"/>
      <c r="CV90" s="268"/>
      <c r="CW90" s="271"/>
      <c r="CX90" s="271"/>
      <c r="CY90" s="271"/>
      <c r="CZ90" s="271"/>
      <c r="DA90" s="265"/>
      <c r="DB90" s="265"/>
      <c r="DC90" s="239"/>
      <c r="DD90" s="239"/>
      <c r="DE90" s="239"/>
      <c r="DF90" s="239"/>
      <c r="DG90" s="119"/>
      <c r="DH90" s="119"/>
    </row>
    <row r="91" spans="1:112" ht="15" customHeight="1">
      <c r="A91" s="111"/>
      <c r="B91" s="112"/>
      <c r="C91" s="112"/>
      <c r="D91" s="112"/>
      <c r="E91" s="112"/>
      <c r="F91" s="112"/>
      <c r="G91" s="112"/>
      <c r="H91" s="112" t="s">
        <v>46</v>
      </c>
      <c r="I91" s="112"/>
      <c r="J91" s="112"/>
      <c r="K91" s="112"/>
      <c r="L91" s="133"/>
      <c r="M91" s="112"/>
      <c r="N91" s="112"/>
      <c r="O91" s="155">
        <f>COUNTIF(X77:BB102,H91)</f>
        <v>0</v>
      </c>
      <c r="P91" s="155">
        <f>COUNTIF(X77:BB102,H91&amp;"/R")</f>
        <v>0</v>
      </c>
      <c r="Q91" s="156">
        <f t="shared" si="7"/>
        <v>0</v>
      </c>
      <c r="R91" s="122"/>
      <c r="S91" s="112"/>
      <c r="T91" s="279"/>
      <c r="U91" s="280"/>
      <c r="V91" s="112"/>
      <c r="W91" s="112"/>
      <c r="X91" s="111"/>
      <c r="Y91" s="269"/>
      <c r="Z91" s="269"/>
      <c r="AA91" s="275"/>
      <c r="AB91" s="275"/>
      <c r="AC91" s="275"/>
      <c r="AD91" s="275"/>
      <c r="AE91" s="269"/>
      <c r="AF91" s="269"/>
      <c r="AG91" s="255"/>
      <c r="AH91" s="255"/>
      <c r="AI91" s="254"/>
      <c r="AJ91" s="254"/>
      <c r="AK91" s="119"/>
      <c r="AL91" s="112"/>
      <c r="AM91" s="112"/>
      <c r="AN91" s="188"/>
      <c r="AO91" s="188"/>
      <c r="AP91" s="126"/>
      <c r="AQ91" s="269"/>
      <c r="AR91" s="269"/>
      <c r="AS91" s="272"/>
      <c r="AT91" s="272"/>
      <c r="AU91" s="272"/>
      <c r="AV91" s="272"/>
      <c r="AW91" s="266"/>
      <c r="AX91" s="266"/>
      <c r="AY91" s="255"/>
      <c r="AZ91" s="255"/>
      <c r="BA91" s="254"/>
      <c r="BB91" s="254"/>
      <c r="BC91" s="119"/>
      <c r="BD91" s="119"/>
      <c r="BE91" s="111"/>
      <c r="BF91" s="112"/>
      <c r="BG91" s="112"/>
      <c r="BH91" s="112"/>
      <c r="BI91" s="112"/>
      <c r="BJ91" s="112"/>
      <c r="BK91" s="112"/>
      <c r="BL91" s="112" t="s">
        <v>46</v>
      </c>
      <c r="BM91" s="112"/>
      <c r="BN91" s="112"/>
      <c r="BO91" s="112"/>
      <c r="BP91" s="133"/>
      <c r="BQ91" s="112"/>
      <c r="BR91" s="112"/>
      <c r="BS91" s="155">
        <f>COUNTIF(CB77:DF102,BL91)</f>
        <v>0</v>
      </c>
      <c r="BT91" s="155">
        <f>COUNTIF(CB77:DF102,BL91&amp;"/R")</f>
        <v>0</v>
      </c>
      <c r="BU91" s="156">
        <f t="shared" si="8"/>
        <v>0</v>
      </c>
      <c r="BV91" s="122"/>
      <c r="BW91" s="112"/>
      <c r="BX91" s="279"/>
      <c r="BY91" s="280"/>
      <c r="BZ91" s="112"/>
      <c r="CA91" s="112"/>
      <c r="CB91" s="111"/>
      <c r="CC91" s="269"/>
      <c r="CD91" s="269"/>
      <c r="CE91" s="275"/>
      <c r="CF91" s="275"/>
      <c r="CG91" s="275"/>
      <c r="CH91" s="275"/>
      <c r="CI91" s="269"/>
      <c r="CJ91" s="269"/>
      <c r="CK91" s="240"/>
      <c r="CL91" s="240"/>
      <c r="CM91" s="239"/>
      <c r="CN91" s="239"/>
      <c r="CO91" s="119"/>
      <c r="CP91" s="112"/>
      <c r="CQ91" s="112"/>
      <c r="CR91" s="188"/>
      <c r="CS91" s="188"/>
      <c r="CT91" s="126"/>
      <c r="CU91" s="269"/>
      <c r="CV91" s="269"/>
      <c r="CW91" s="272"/>
      <c r="CX91" s="272"/>
      <c r="CY91" s="272"/>
      <c r="CZ91" s="272"/>
      <c r="DA91" s="266"/>
      <c r="DB91" s="266"/>
      <c r="DC91" s="240"/>
      <c r="DD91" s="240"/>
      <c r="DE91" s="239"/>
      <c r="DF91" s="239"/>
      <c r="DG91" s="119"/>
      <c r="DH91" s="119"/>
    </row>
    <row r="92" spans="1:112" ht="15" customHeight="1">
      <c r="A92" s="111"/>
      <c r="B92" s="112"/>
      <c r="C92" s="112"/>
      <c r="D92" s="112"/>
      <c r="E92" s="112"/>
      <c r="F92" s="112"/>
      <c r="G92" s="112"/>
      <c r="H92" s="112" t="s">
        <v>79</v>
      </c>
      <c r="I92" s="112"/>
      <c r="J92" s="112"/>
      <c r="K92" s="112"/>
      <c r="L92" s="112"/>
      <c r="M92" s="112"/>
      <c r="N92" s="112"/>
      <c r="O92" s="155">
        <f>COUNTIF(X77:BB102,H92)</f>
        <v>0</v>
      </c>
      <c r="P92" s="155">
        <f>COUNTIF(X77:BB102,H92&amp;"/R")</f>
        <v>0</v>
      </c>
      <c r="Q92" s="156">
        <f t="shared" si="7"/>
        <v>0</v>
      </c>
      <c r="R92" s="122"/>
      <c r="S92" s="112"/>
      <c r="T92" s="279"/>
      <c r="U92" s="280"/>
      <c r="V92" s="112"/>
      <c r="W92" s="112"/>
      <c r="X92" s="111"/>
      <c r="Y92" s="120"/>
      <c r="Z92" s="120"/>
      <c r="AA92" s="165"/>
      <c r="AB92" s="165"/>
      <c r="AC92" s="165"/>
      <c r="AD92" s="165"/>
      <c r="AE92" s="164"/>
      <c r="AF92" s="164"/>
      <c r="AG92" s="164"/>
      <c r="AH92" s="164"/>
      <c r="AI92" s="255"/>
      <c r="AJ92" s="255"/>
      <c r="AK92" s="119"/>
      <c r="AL92" s="112"/>
      <c r="AM92" s="112"/>
      <c r="AN92" s="188"/>
      <c r="AO92" s="188"/>
      <c r="AP92" s="126"/>
      <c r="AQ92" s="164"/>
      <c r="AR92" s="164"/>
      <c r="AS92" s="120"/>
      <c r="AT92" s="120"/>
      <c r="AU92" s="120"/>
      <c r="AV92" s="120"/>
      <c r="AW92" s="120"/>
      <c r="AX92" s="120"/>
      <c r="AY92" s="195"/>
      <c r="AZ92" s="195"/>
      <c r="BA92" s="255"/>
      <c r="BB92" s="255"/>
      <c r="BC92" s="119"/>
      <c r="BD92" s="119"/>
      <c r="BE92" s="111"/>
      <c r="BF92" s="112"/>
      <c r="BG92" s="112"/>
      <c r="BH92" s="112"/>
      <c r="BI92" s="112"/>
      <c r="BJ92" s="112"/>
      <c r="BK92" s="112"/>
      <c r="BL92" s="112" t="s">
        <v>79</v>
      </c>
      <c r="BM92" s="112"/>
      <c r="BN92" s="112"/>
      <c r="BO92" s="112"/>
      <c r="BP92" s="112"/>
      <c r="BQ92" s="112"/>
      <c r="BR92" s="112"/>
      <c r="BS92" s="155">
        <f>COUNTIF(CB77:DF102,BL92)</f>
        <v>0</v>
      </c>
      <c r="BT92" s="155">
        <f>COUNTIF(CB77:DF102,BL92&amp;"/R")</f>
        <v>0</v>
      </c>
      <c r="BU92" s="156">
        <f t="shared" si="8"/>
        <v>0</v>
      </c>
      <c r="BV92" s="122"/>
      <c r="BW92" s="112"/>
      <c r="BX92" s="279"/>
      <c r="BY92" s="280"/>
      <c r="BZ92" s="112"/>
      <c r="CA92" s="112"/>
      <c r="CB92" s="111"/>
      <c r="CC92" s="120"/>
      <c r="CD92" s="120"/>
      <c r="CE92" s="134"/>
      <c r="CF92" s="134"/>
      <c r="CG92" s="134"/>
      <c r="CH92" s="134"/>
      <c r="CI92" s="112"/>
      <c r="CJ92" s="112"/>
      <c r="CK92" s="112"/>
      <c r="CL92" s="112"/>
      <c r="CM92" s="240"/>
      <c r="CN92" s="240"/>
      <c r="CO92" s="119"/>
      <c r="CP92" s="112"/>
      <c r="CQ92" s="112"/>
      <c r="CR92" s="188"/>
      <c r="CS92" s="188"/>
      <c r="CT92" s="126"/>
      <c r="CU92" s="112"/>
      <c r="CV92" s="112"/>
      <c r="CW92" s="120"/>
      <c r="CX92" s="120"/>
      <c r="CY92" s="120"/>
      <c r="CZ92" s="120"/>
      <c r="DA92" s="120"/>
      <c r="DB92" s="120"/>
      <c r="DC92" s="112"/>
      <c r="DD92" s="112"/>
      <c r="DE92" s="240"/>
      <c r="DF92" s="240"/>
      <c r="DG92" s="119"/>
      <c r="DH92" s="119"/>
    </row>
    <row r="93" spans="1:112" ht="15" customHeight="1">
      <c r="A93" s="111"/>
      <c r="B93" s="112"/>
      <c r="C93" s="112"/>
      <c r="D93" s="112"/>
      <c r="E93" s="112"/>
      <c r="F93" s="112"/>
      <c r="G93" s="112"/>
      <c r="H93" s="112" t="s">
        <v>50</v>
      </c>
      <c r="I93" s="112"/>
      <c r="J93" s="112"/>
      <c r="K93" s="112"/>
      <c r="L93" s="133"/>
      <c r="M93" s="112"/>
      <c r="N93" s="112"/>
      <c r="O93" s="155">
        <f>COUNTIF(X77:BB102,H93)</f>
        <v>0</v>
      </c>
      <c r="P93" s="155">
        <f>COUNTIF(X77:BB102,H93&amp;"/R")</f>
        <v>0</v>
      </c>
      <c r="Q93" s="156">
        <f t="shared" si="7"/>
        <v>0</v>
      </c>
      <c r="R93" s="122"/>
      <c r="S93" s="112"/>
      <c r="T93" s="279"/>
      <c r="U93" s="280"/>
      <c r="V93" s="112"/>
      <c r="W93" s="112"/>
      <c r="X93" s="111"/>
      <c r="Y93" s="123"/>
      <c r="Z93" s="123"/>
      <c r="AA93" s="123"/>
      <c r="AB93" s="123"/>
      <c r="AC93" s="123"/>
      <c r="AD93" s="123"/>
      <c r="AE93" s="123"/>
      <c r="AF93" s="123"/>
      <c r="AG93" s="131"/>
      <c r="AH93" s="118"/>
      <c r="AI93" s="118"/>
      <c r="AJ93" s="118"/>
      <c r="AK93" s="119"/>
      <c r="AL93" s="112"/>
      <c r="AM93" s="112"/>
      <c r="AN93" s="188"/>
      <c r="AO93" s="188"/>
      <c r="AP93" s="126"/>
      <c r="AQ93" s="118"/>
      <c r="AR93" s="118"/>
      <c r="AS93" s="118"/>
      <c r="AT93" s="118"/>
      <c r="AU93" s="118"/>
      <c r="AV93" s="118"/>
      <c r="AW93" s="123"/>
      <c r="AX93" s="123"/>
      <c r="AY93" s="131"/>
      <c r="AZ93" s="112"/>
      <c r="BA93" s="112"/>
      <c r="BB93" s="112"/>
      <c r="BC93" s="119"/>
      <c r="BD93" s="119"/>
      <c r="BE93" s="111"/>
      <c r="BF93" s="112"/>
      <c r="BG93" s="112"/>
      <c r="BH93" s="112"/>
      <c r="BI93" s="112"/>
      <c r="BJ93" s="112"/>
      <c r="BK93" s="112"/>
      <c r="BL93" s="112" t="s">
        <v>50</v>
      </c>
      <c r="BM93" s="112"/>
      <c r="BN93" s="112"/>
      <c r="BO93" s="112"/>
      <c r="BP93" s="133"/>
      <c r="BQ93" s="112"/>
      <c r="BR93" s="112"/>
      <c r="BS93" s="155">
        <f>COUNTIF(CB77:DF102,BL93)</f>
        <v>0</v>
      </c>
      <c r="BT93" s="155">
        <f>COUNTIF(CB77:DF102,BL93&amp;"/R")</f>
        <v>0</v>
      </c>
      <c r="BU93" s="156">
        <f t="shared" si="8"/>
        <v>0</v>
      </c>
      <c r="BV93" s="122"/>
      <c r="BW93" s="112"/>
      <c r="BX93" s="279"/>
      <c r="BY93" s="280"/>
      <c r="BZ93" s="112"/>
      <c r="CA93" s="112"/>
      <c r="CB93" s="111"/>
      <c r="CC93" s="123"/>
      <c r="CD93" s="123"/>
      <c r="CE93" s="123"/>
      <c r="CF93" s="123"/>
      <c r="CG93" s="123"/>
      <c r="CH93" s="123"/>
      <c r="CI93" s="123"/>
      <c r="CJ93" s="123"/>
      <c r="CK93" s="131"/>
      <c r="CL93" s="118"/>
      <c r="CM93" s="118"/>
      <c r="CN93" s="118"/>
      <c r="CO93" s="119"/>
      <c r="CP93" s="112"/>
      <c r="CQ93" s="112"/>
      <c r="CR93" s="188"/>
      <c r="CS93" s="188"/>
      <c r="CT93" s="126"/>
      <c r="CU93" s="118"/>
      <c r="CV93" s="118"/>
      <c r="CW93" s="118"/>
      <c r="CX93" s="118"/>
      <c r="CY93" s="118"/>
      <c r="CZ93" s="118"/>
      <c r="DA93" s="123"/>
      <c r="DB93" s="123"/>
      <c r="DC93" s="131"/>
      <c r="DD93" s="112"/>
      <c r="DE93" s="112"/>
      <c r="DF93" s="112"/>
      <c r="DG93" s="119"/>
      <c r="DH93" s="119"/>
    </row>
    <row r="94" spans="1:112" ht="15" customHeight="1">
      <c r="A94" s="111"/>
      <c r="B94" s="112"/>
      <c r="C94" s="112"/>
      <c r="D94" s="112"/>
      <c r="E94" s="112"/>
      <c r="F94" s="112"/>
      <c r="G94" s="112"/>
      <c r="H94" s="112" t="s">
        <v>12</v>
      </c>
      <c r="I94" s="135"/>
      <c r="J94" s="135"/>
      <c r="K94" s="135"/>
      <c r="L94" s="133"/>
      <c r="M94" s="135"/>
      <c r="N94" s="135"/>
      <c r="O94" s="155">
        <f>COUNTIF(X77:BB102,H94)</f>
        <v>0</v>
      </c>
      <c r="P94" s="155">
        <f>COUNTIF(X77:BB102,H94&amp;"/R")</f>
        <v>0</v>
      </c>
      <c r="Q94" s="156">
        <f t="shared" si="7"/>
        <v>0</v>
      </c>
      <c r="R94" s="112"/>
      <c r="S94" s="112"/>
      <c r="T94" s="112"/>
      <c r="U94" s="112"/>
      <c r="V94" s="112"/>
      <c r="W94" s="112"/>
      <c r="X94" s="111"/>
      <c r="Y94" s="264"/>
      <c r="Z94" s="264"/>
      <c r="AA94" s="264"/>
      <c r="AB94" s="264"/>
      <c r="AC94" s="264"/>
      <c r="AD94" s="264"/>
      <c r="AE94" s="264"/>
      <c r="AF94" s="264"/>
      <c r="AG94" s="253"/>
      <c r="AH94" s="253"/>
      <c r="AI94" s="253"/>
      <c r="AJ94" s="253"/>
      <c r="AK94" s="119"/>
      <c r="AL94" s="112"/>
      <c r="AM94" s="112"/>
      <c r="AN94" s="188"/>
      <c r="AO94" s="188"/>
      <c r="AP94" s="126"/>
      <c r="AQ94" s="267"/>
      <c r="AR94" s="267"/>
      <c r="AS94" s="270"/>
      <c r="AT94" s="270"/>
      <c r="AU94" s="270"/>
      <c r="AV94" s="270"/>
      <c r="AW94" s="264"/>
      <c r="AX94" s="264"/>
      <c r="AY94" s="253"/>
      <c r="AZ94" s="253"/>
      <c r="BA94" s="253"/>
      <c r="BB94" s="253"/>
      <c r="BC94" s="119"/>
      <c r="BD94" s="119"/>
      <c r="BE94" s="111"/>
      <c r="BF94" s="112"/>
      <c r="BG94" s="112"/>
      <c r="BH94" s="112"/>
      <c r="BI94" s="112"/>
      <c r="BJ94" s="112"/>
      <c r="BK94" s="112"/>
      <c r="BL94" s="112" t="s">
        <v>12</v>
      </c>
      <c r="BM94" s="135"/>
      <c r="BN94" s="135"/>
      <c r="BO94" s="135"/>
      <c r="BP94" s="133"/>
      <c r="BQ94" s="135"/>
      <c r="BR94" s="135"/>
      <c r="BS94" s="155">
        <f>COUNTIF(CB77:DF102,BL94)</f>
        <v>0</v>
      </c>
      <c r="BT94" s="155">
        <f>COUNTIF(CB77:DF102,BL94&amp;"/R")</f>
        <v>0</v>
      </c>
      <c r="BU94" s="156">
        <f t="shared" si="8"/>
        <v>0</v>
      </c>
      <c r="BV94" s="112"/>
      <c r="BW94" s="112"/>
      <c r="BX94" s="112"/>
      <c r="BY94" s="112"/>
      <c r="BZ94" s="112"/>
      <c r="CA94" s="112"/>
      <c r="CB94" s="111"/>
      <c r="CC94" s="264"/>
      <c r="CD94" s="264"/>
      <c r="CE94" s="264"/>
      <c r="CF94" s="264"/>
      <c r="CG94" s="264"/>
      <c r="CH94" s="264"/>
      <c r="CI94" s="264"/>
      <c r="CJ94" s="264"/>
      <c r="CK94" s="238"/>
      <c r="CL94" s="238"/>
      <c r="CM94" s="238"/>
      <c r="CN94" s="238"/>
      <c r="CO94" s="119"/>
      <c r="CP94" s="112"/>
      <c r="CQ94" s="112"/>
      <c r="CR94" s="188"/>
      <c r="CS94" s="188"/>
      <c r="CT94" s="126"/>
      <c r="CU94" s="267"/>
      <c r="CV94" s="267"/>
      <c r="CW94" s="270"/>
      <c r="CX94" s="270"/>
      <c r="CY94" s="270"/>
      <c r="CZ94" s="270"/>
      <c r="DA94" s="264"/>
      <c r="DB94" s="264"/>
      <c r="DC94" s="238"/>
      <c r="DD94" s="238"/>
      <c r="DE94" s="238"/>
      <c r="DF94" s="238"/>
      <c r="DG94" s="119"/>
      <c r="DH94" s="119"/>
    </row>
    <row r="95" spans="1:112" ht="15" customHeight="1">
      <c r="A95" s="111"/>
      <c r="B95" s="112"/>
      <c r="C95" s="112"/>
      <c r="D95" s="112"/>
      <c r="E95" s="112"/>
      <c r="F95" s="112"/>
      <c r="G95" s="112"/>
      <c r="H95" s="112" t="s">
        <v>78</v>
      </c>
      <c r="I95" s="112"/>
      <c r="J95" s="112"/>
      <c r="K95" s="112"/>
      <c r="L95" s="112"/>
      <c r="M95" s="112"/>
      <c r="N95" s="112"/>
      <c r="O95" s="155">
        <f>COUNTIF(X77:BB102,H95)</f>
        <v>0</v>
      </c>
      <c r="P95" s="155">
        <f>COUNTIF(X77:BB102,H95&amp;"/R")</f>
        <v>0</v>
      </c>
      <c r="Q95" s="156">
        <f t="shared" si="7"/>
        <v>0</v>
      </c>
      <c r="R95" s="112"/>
      <c r="S95" s="112"/>
      <c r="T95" s="112"/>
      <c r="U95" s="112"/>
      <c r="V95" s="188" t="s">
        <v>15</v>
      </c>
      <c r="W95" s="112"/>
      <c r="X95" s="111"/>
      <c r="Y95" s="265"/>
      <c r="Z95" s="265"/>
      <c r="AA95" s="265"/>
      <c r="AB95" s="265"/>
      <c r="AC95" s="265"/>
      <c r="AD95" s="265"/>
      <c r="AE95" s="265"/>
      <c r="AF95" s="265"/>
      <c r="AG95" s="254"/>
      <c r="AH95" s="254"/>
      <c r="AI95" s="254"/>
      <c r="AJ95" s="254"/>
      <c r="AK95" s="119"/>
      <c r="AL95" s="112"/>
      <c r="AM95" s="112"/>
      <c r="AN95" s="188" t="s">
        <v>16</v>
      </c>
      <c r="AO95" s="188"/>
      <c r="AP95" s="126"/>
      <c r="AQ95" s="268"/>
      <c r="AR95" s="268"/>
      <c r="AS95" s="271"/>
      <c r="AT95" s="271"/>
      <c r="AU95" s="271"/>
      <c r="AV95" s="271"/>
      <c r="AW95" s="265"/>
      <c r="AX95" s="265"/>
      <c r="AY95" s="254"/>
      <c r="AZ95" s="254"/>
      <c r="BA95" s="254"/>
      <c r="BB95" s="254"/>
      <c r="BC95" s="119"/>
      <c r="BD95" s="119"/>
      <c r="BE95" s="111"/>
      <c r="BF95" s="112"/>
      <c r="BG95" s="112"/>
      <c r="BH95" s="112"/>
      <c r="BI95" s="112"/>
      <c r="BJ95" s="112"/>
      <c r="BK95" s="112"/>
      <c r="BL95" s="112" t="s">
        <v>78</v>
      </c>
      <c r="BM95" s="112"/>
      <c r="BN95" s="112"/>
      <c r="BO95" s="112"/>
      <c r="BP95" s="112"/>
      <c r="BQ95" s="112"/>
      <c r="BR95" s="112"/>
      <c r="BS95" s="155">
        <f>COUNTIF(CB77:DF102,BL95)</f>
        <v>0</v>
      </c>
      <c r="BT95" s="155">
        <f>COUNTIF(CB77:DF102,BL95&amp;"/R")</f>
        <v>0</v>
      </c>
      <c r="BU95" s="156">
        <f t="shared" si="8"/>
        <v>0</v>
      </c>
      <c r="BV95" s="112"/>
      <c r="BW95" s="112"/>
      <c r="BX95" s="112"/>
      <c r="BY95" s="112"/>
      <c r="BZ95" s="188" t="s">
        <v>15</v>
      </c>
      <c r="CA95" s="112"/>
      <c r="CB95" s="111"/>
      <c r="CC95" s="265"/>
      <c r="CD95" s="265"/>
      <c r="CE95" s="265"/>
      <c r="CF95" s="265"/>
      <c r="CG95" s="265"/>
      <c r="CH95" s="265"/>
      <c r="CI95" s="265"/>
      <c r="CJ95" s="265"/>
      <c r="CK95" s="239"/>
      <c r="CL95" s="239"/>
      <c r="CM95" s="239"/>
      <c r="CN95" s="239"/>
      <c r="CO95" s="119"/>
      <c r="CP95" s="112"/>
      <c r="CQ95" s="112"/>
      <c r="CR95" s="188" t="s">
        <v>16</v>
      </c>
      <c r="CS95" s="188"/>
      <c r="CT95" s="126"/>
      <c r="CU95" s="268"/>
      <c r="CV95" s="268"/>
      <c r="CW95" s="271"/>
      <c r="CX95" s="271"/>
      <c r="CY95" s="271"/>
      <c r="CZ95" s="271"/>
      <c r="DA95" s="265"/>
      <c r="DB95" s="265"/>
      <c r="DC95" s="239"/>
      <c r="DD95" s="239"/>
      <c r="DE95" s="239"/>
      <c r="DF95" s="239"/>
      <c r="DG95" s="119"/>
      <c r="DH95" s="119"/>
    </row>
    <row r="96" spans="1:112" ht="15" customHeight="1">
      <c r="A96" s="111"/>
      <c r="B96" s="112"/>
      <c r="C96" s="112"/>
      <c r="D96" s="112"/>
      <c r="E96" s="112"/>
      <c r="F96" s="112"/>
      <c r="G96" s="112"/>
      <c r="H96" s="112" t="s">
        <v>37</v>
      </c>
      <c r="I96" s="112"/>
      <c r="J96" s="112"/>
      <c r="K96" s="112"/>
      <c r="L96" s="133"/>
      <c r="M96" s="112"/>
      <c r="N96" s="112"/>
      <c r="O96" s="155">
        <f>COUNTIF(X77:BB102,H96)</f>
        <v>0</v>
      </c>
      <c r="P96" s="155">
        <f>COUNTIF(X77:BB102,H96&amp;"/R")</f>
        <v>0</v>
      </c>
      <c r="Q96" s="156">
        <f t="shared" si="7"/>
        <v>0</v>
      </c>
      <c r="R96" s="112"/>
      <c r="S96" s="112"/>
      <c r="T96" s="112"/>
      <c r="U96" s="112"/>
      <c r="V96" s="112"/>
      <c r="W96" s="112"/>
      <c r="X96" s="111"/>
      <c r="Y96" s="266"/>
      <c r="Z96" s="266"/>
      <c r="AA96" s="266"/>
      <c r="AB96" s="266"/>
      <c r="AC96" s="266"/>
      <c r="AD96" s="266"/>
      <c r="AE96" s="266"/>
      <c r="AF96" s="266"/>
      <c r="AG96" s="255"/>
      <c r="AH96" s="255"/>
      <c r="AI96" s="254"/>
      <c r="AJ96" s="254"/>
      <c r="AK96" s="119"/>
      <c r="AL96" s="112"/>
      <c r="AM96" s="112"/>
      <c r="AN96" s="188"/>
      <c r="AO96" s="188"/>
      <c r="AP96" s="126"/>
      <c r="AQ96" s="269"/>
      <c r="AR96" s="269"/>
      <c r="AS96" s="272"/>
      <c r="AT96" s="272"/>
      <c r="AU96" s="272"/>
      <c r="AV96" s="272"/>
      <c r="AW96" s="266"/>
      <c r="AX96" s="266"/>
      <c r="AY96" s="255"/>
      <c r="AZ96" s="255"/>
      <c r="BA96" s="254"/>
      <c r="BB96" s="254"/>
      <c r="BC96" s="119"/>
      <c r="BD96" s="119"/>
      <c r="BE96" s="111"/>
      <c r="BF96" s="112"/>
      <c r="BG96" s="112"/>
      <c r="BH96" s="112"/>
      <c r="BI96" s="112"/>
      <c r="BJ96" s="112"/>
      <c r="BK96" s="112"/>
      <c r="BL96" s="112" t="s">
        <v>37</v>
      </c>
      <c r="BM96" s="112"/>
      <c r="BN96" s="112"/>
      <c r="BO96" s="112"/>
      <c r="BP96" s="133"/>
      <c r="BQ96" s="112"/>
      <c r="BR96" s="112"/>
      <c r="BS96" s="155">
        <f>COUNTIF(CB77:DF102,BL96)</f>
        <v>0</v>
      </c>
      <c r="BT96" s="155">
        <f>COUNTIF(CB77:DF102,BL96&amp;"/R")</f>
        <v>0</v>
      </c>
      <c r="BU96" s="156">
        <f t="shared" si="8"/>
        <v>0</v>
      </c>
      <c r="BV96" s="112"/>
      <c r="BW96" s="112"/>
      <c r="BX96" s="112"/>
      <c r="BY96" s="112"/>
      <c r="BZ96" s="112"/>
      <c r="CA96" s="112"/>
      <c r="CB96" s="111"/>
      <c r="CC96" s="266"/>
      <c r="CD96" s="266"/>
      <c r="CE96" s="266"/>
      <c r="CF96" s="266"/>
      <c r="CG96" s="266"/>
      <c r="CH96" s="266"/>
      <c r="CI96" s="266"/>
      <c r="CJ96" s="266"/>
      <c r="CK96" s="240"/>
      <c r="CL96" s="240"/>
      <c r="CM96" s="239"/>
      <c r="CN96" s="239"/>
      <c r="CO96" s="119"/>
      <c r="CP96" s="112"/>
      <c r="CQ96" s="112"/>
      <c r="CR96" s="188"/>
      <c r="CS96" s="188"/>
      <c r="CT96" s="126"/>
      <c r="CU96" s="269"/>
      <c r="CV96" s="269"/>
      <c r="CW96" s="272"/>
      <c r="CX96" s="272"/>
      <c r="CY96" s="272"/>
      <c r="CZ96" s="272"/>
      <c r="DA96" s="266"/>
      <c r="DB96" s="266"/>
      <c r="DC96" s="240"/>
      <c r="DD96" s="240"/>
      <c r="DE96" s="239"/>
      <c r="DF96" s="239"/>
      <c r="DG96" s="119"/>
      <c r="DH96" s="119"/>
    </row>
    <row r="97" spans="1:112" ht="15" customHeight="1">
      <c r="A97" s="158"/>
      <c r="B97" s="122"/>
      <c r="C97" s="122"/>
      <c r="D97" s="122"/>
      <c r="E97" s="122"/>
      <c r="F97" s="122"/>
      <c r="G97" s="122"/>
      <c r="H97" s="112" t="s">
        <v>80</v>
      </c>
      <c r="I97" s="112"/>
      <c r="J97" s="122"/>
      <c r="K97" s="122"/>
      <c r="L97" s="122"/>
      <c r="M97" s="122"/>
      <c r="N97" s="122"/>
      <c r="O97" s="122"/>
      <c r="P97" s="188"/>
      <c r="Q97" s="155">
        <f>COUNTIF(Y77:BC105,H97)</f>
        <v>0</v>
      </c>
      <c r="R97" s="122"/>
      <c r="S97" s="112"/>
      <c r="T97" s="112"/>
      <c r="U97" s="112"/>
      <c r="V97" s="112"/>
      <c r="W97" s="112"/>
      <c r="X97" s="111"/>
      <c r="Y97" s="120"/>
      <c r="Z97" s="120"/>
      <c r="AA97" s="120"/>
      <c r="AB97" s="120"/>
      <c r="AC97" s="165"/>
      <c r="AD97" s="165"/>
      <c r="AE97" s="165"/>
      <c r="AF97" s="165"/>
      <c r="AG97" s="164"/>
      <c r="AH97" s="164"/>
      <c r="AI97" s="255"/>
      <c r="AJ97" s="255"/>
      <c r="AK97" s="119"/>
      <c r="AL97" s="112"/>
      <c r="AM97" s="112"/>
      <c r="AN97" s="188"/>
      <c r="AO97" s="188"/>
      <c r="AP97" s="126"/>
      <c r="AQ97" s="164"/>
      <c r="AR97" s="164"/>
      <c r="AS97" s="120"/>
      <c r="AT97" s="120"/>
      <c r="AU97" s="120"/>
      <c r="AV97" s="120"/>
      <c r="AW97" s="120"/>
      <c r="AX97" s="120"/>
      <c r="AY97" s="195"/>
      <c r="AZ97" s="195"/>
      <c r="BA97" s="255"/>
      <c r="BB97" s="255"/>
      <c r="BC97" s="119"/>
      <c r="BD97" s="119"/>
      <c r="BE97" s="158"/>
      <c r="BF97" s="122"/>
      <c r="BG97" s="122"/>
      <c r="BH97" s="122"/>
      <c r="BI97" s="122"/>
      <c r="BJ97" s="122"/>
      <c r="BK97" s="122"/>
      <c r="BL97" s="112" t="s">
        <v>80</v>
      </c>
      <c r="BM97" s="112"/>
      <c r="BN97" s="122"/>
      <c r="BO97" s="122"/>
      <c r="BP97" s="122"/>
      <c r="BQ97" s="122"/>
      <c r="BR97" s="122"/>
      <c r="BS97" s="122"/>
      <c r="BT97" s="188"/>
      <c r="BU97" s="155">
        <f>COUNTIF(CC77:DG105,BL97)</f>
        <v>0</v>
      </c>
      <c r="BV97" s="122"/>
      <c r="BW97" s="112"/>
      <c r="BX97" s="112"/>
      <c r="BY97" s="112"/>
      <c r="BZ97" s="112"/>
      <c r="CA97" s="112"/>
      <c r="CB97" s="111"/>
      <c r="CC97" s="120"/>
      <c r="CD97" s="120"/>
      <c r="CE97" s="120"/>
      <c r="CF97" s="120"/>
      <c r="CG97" s="134"/>
      <c r="CH97" s="134"/>
      <c r="CI97" s="134"/>
      <c r="CJ97" s="134"/>
      <c r="CK97" s="112"/>
      <c r="CL97" s="112"/>
      <c r="CM97" s="240"/>
      <c r="CN97" s="240"/>
      <c r="CO97" s="119"/>
      <c r="CP97" s="112"/>
      <c r="CQ97" s="112"/>
      <c r="CR97" s="188"/>
      <c r="CS97" s="188"/>
      <c r="CT97" s="126"/>
      <c r="CU97" s="112"/>
      <c r="CV97" s="112"/>
      <c r="CW97" s="120"/>
      <c r="CX97" s="120"/>
      <c r="CY97" s="120"/>
      <c r="CZ97" s="120"/>
      <c r="DA97" s="120"/>
      <c r="DB97" s="120"/>
      <c r="DC97" s="112"/>
      <c r="DD97" s="112"/>
      <c r="DE97" s="240"/>
      <c r="DF97" s="240"/>
      <c r="DG97" s="119"/>
      <c r="DH97" s="119"/>
    </row>
    <row r="98" spans="1:112" ht="15" customHeight="1">
      <c r="A98" s="111"/>
      <c r="B98" s="112"/>
      <c r="C98" s="112"/>
      <c r="D98" s="112"/>
      <c r="E98" s="112"/>
      <c r="F98" s="112"/>
      <c r="G98" s="112"/>
      <c r="H98" s="112" t="s">
        <v>69</v>
      </c>
      <c r="I98" s="112"/>
      <c r="J98" s="112"/>
      <c r="K98" s="112"/>
      <c r="L98" s="112"/>
      <c r="M98" s="112"/>
      <c r="N98" s="112"/>
      <c r="O98" s="112"/>
      <c r="P98" s="188"/>
      <c r="Q98" s="155">
        <f>COUNTIF(Y77:BC105,H98)</f>
        <v>0</v>
      </c>
      <c r="R98" s="122"/>
      <c r="S98" s="112"/>
      <c r="T98" s="112"/>
      <c r="U98" s="112"/>
      <c r="V98" s="112"/>
      <c r="W98" s="112"/>
      <c r="X98" s="111"/>
      <c r="Y98" s="137"/>
      <c r="Z98" s="137"/>
      <c r="AA98" s="137"/>
      <c r="AB98" s="137"/>
      <c r="AC98" s="123"/>
      <c r="AD98" s="123"/>
      <c r="AE98" s="123"/>
      <c r="AF98" s="123"/>
      <c r="AG98" s="131"/>
      <c r="AH98" s="118"/>
      <c r="AI98" s="118"/>
      <c r="AJ98" s="118"/>
      <c r="AK98" s="119"/>
      <c r="AL98" s="112"/>
      <c r="AM98" s="112"/>
      <c r="AN98" s="188"/>
      <c r="AO98" s="188"/>
      <c r="AP98" s="126"/>
      <c r="AQ98" s="123"/>
      <c r="AR98" s="123"/>
      <c r="AS98" s="123"/>
      <c r="AT98" s="123"/>
      <c r="AU98" s="123"/>
      <c r="AV98" s="123"/>
      <c r="AW98" s="123"/>
      <c r="AX98" s="123"/>
      <c r="AY98" s="131"/>
      <c r="AZ98" s="123"/>
      <c r="BA98" s="123"/>
      <c r="BB98" s="123"/>
      <c r="BC98" s="119"/>
      <c r="BD98" s="119"/>
      <c r="BE98" s="111"/>
      <c r="BF98" s="112"/>
      <c r="BG98" s="112"/>
      <c r="BH98" s="112"/>
      <c r="BI98" s="112"/>
      <c r="BJ98" s="112"/>
      <c r="BK98" s="112"/>
      <c r="BL98" s="112" t="s">
        <v>69</v>
      </c>
      <c r="BM98" s="112"/>
      <c r="BN98" s="112"/>
      <c r="BO98" s="112"/>
      <c r="BP98" s="112"/>
      <c r="BQ98" s="112"/>
      <c r="BR98" s="112"/>
      <c r="BS98" s="112"/>
      <c r="BT98" s="188"/>
      <c r="BU98" s="155">
        <f>COUNTIF(CC77:DG105,BL98)</f>
        <v>0</v>
      </c>
      <c r="BV98" s="122"/>
      <c r="BW98" s="112"/>
      <c r="BX98" s="112"/>
      <c r="BY98" s="112"/>
      <c r="BZ98" s="112"/>
      <c r="CA98" s="112"/>
      <c r="CB98" s="111"/>
      <c r="CC98" s="137"/>
      <c r="CD98" s="137"/>
      <c r="CE98" s="137"/>
      <c r="CF98" s="137"/>
      <c r="CG98" s="123"/>
      <c r="CH98" s="123"/>
      <c r="CI98" s="123"/>
      <c r="CJ98" s="123"/>
      <c r="CK98" s="131"/>
      <c r="CL98" s="118"/>
      <c r="CM98" s="118"/>
      <c r="CN98" s="118"/>
      <c r="CO98" s="119"/>
      <c r="CP98" s="112"/>
      <c r="CQ98" s="112"/>
      <c r="CR98" s="188"/>
      <c r="CS98" s="188"/>
      <c r="CT98" s="126"/>
      <c r="CU98" s="123"/>
      <c r="CV98" s="123"/>
      <c r="CW98" s="123"/>
      <c r="CX98" s="123"/>
      <c r="CY98" s="123"/>
      <c r="CZ98" s="123"/>
      <c r="DA98" s="123"/>
      <c r="DB98" s="123"/>
      <c r="DC98" s="131"/>
      <c r="DD98" s="123"/>
      <c r="DE98" s="123"/>
      <c r="DF98" s="123"/>
      <c r="DG98" s="119"/>
      <c r="DH98" s="119"/>
    </row>
    <row r="99" spans="1:112" ht="15" customHeight="1">
      <c r="A99" s="111"/>
      <c r="B99" s="112"/>
      <c r="C99" s="112"/>
      <c r="D99" s="112"/>
      <c r="E99" s="112"/>
      <c r="F99" s="113"/>
      <c r="G99" s="112"/>
      <c r="H99" s="112" t="s">
        <v>82</v>
      </c>
      <c r="I99" s="112"/>
      <c r="J99" s="112"/>
      <c r="K99" s="112"/>
      <c r="L99" s="112"/>
      <c r="M99" s="112"/>
      <c r="N99" s="112"/>
      <c r="O99" s="112"/>
      <c r="P99" s="188"/>
      <c r="Q99" s="155">
        <f>COUNTIF(Y77:BC105,H99)</f>
        <v>0</v>
      </c>
      <c r="R99" s="112"/>
      <c r="S99" s="112"/>
      <c r="T99" s="112"/>
      <c r="U99" s="112"/>
      <c r="V99" s="112"/>
      <c r="W99" s="112"/>
      <c r="X99" s="111"/>
      <c r="Y99" s="267"/>
      <c r="Z99" s="267"/>
      <c r="AA99" s="267"/>
      <c r="AB99" s="273"/>
      <c r="AC99" s="273"/>
      <c r="AD99" s="270"/>
      <c r="AE99" s="270"/>
      <c r="AF99" s="270"/>
      <c r="AG99" s="253"/>
      <c r="AH99" s="253"/>
      <c r="AI99" s="253"/>
      <c r="AJ99" s="253"/>
      <c r="AK99" s="119"/>
      <c r="AL99" s="112"/>
      <c r="AM99" s="112"/>
      <c r="AN99" s="188"/>
      <c r="AO99" s="188"/>
      <c r="AP99" s="138"/>
      <c r="AQ99" s="267"/>
      <c r="AR99" s="267"/>
      <c r="AS99" s="270"/>
      <c r="AT99" s="270"/>
      <c r="AU99" s="270"/>
      <c r="AV99" s="270"/>
      <c r="AW99" s="264"/>
      <c r="AX99" s="264"/>
      <c r="AY99" s="253"/>
      <c r="AZ99" s="253"/>
      <c r="BA99" s="253"/>
      <c r="BB99" s="253"/>
      <c r="BC99" s="119"/>
      <c r="BD99" s="119"/>
      <c r="BE99" s="111"/>
      <c r="BF99" s="112"/>
      <c r="BG99" s="112"/>
      <c r="BH99" s="112"/>
      <c r="BI99" s="112"/>
      <c r="BJ99" s="112"/>
      <c r="BK99" s="112"/>
      <c r="BL99" s="112" t="s">
        <v>82</v>
      </c>
      <c r="BM99" s="112"/>
      <c r="BN99" s="112"/>
      <c r="BO99" s="112"/>
      <c r="BP99" s="112"/>
      <c r="BQ99" s="112"/>
      <c r="BR99" s="112"/>
      <c r="BS99" s="112"/>
      <c r="BT99" s="188"/>
      <c r="BU99" s="155">
        <f>COUNTIF(CC77:DG105,BL99)</f>
        <v>0</v>
      </c>
      <c r="BV99" s="112"/>
      <c r="BW99" s="112"/>
      <c r="BX99" s="112"/>
      <c r="BY99" s="112"/>
      <c r="BZ99" s="112"/>
      <c r="CA99" s="112"/>
      <c r="CB99" s="111"/>
      <c r="CC99" s="267"/>
      <c r="CD99" s="267"/>
      <c r="CE99" s="267"/>
      <c r="CF99" s="273"/>
      <c r="CG99" s="273"/>
      <c r="CH99" s="270"/>
      <c r="CI99" s="270"/>
      <c r="CJ99" s="270"/>
      <c r="CK99" s="238"/>
      <c r="CL99" s="238"/>
      <c r="CM99" s="238"/>
      <c r="CN99" s="238"/>
      <c r="CO99" s="119"/>
      <c r="CP99" s="112"/>
      <c r="CQ99" s="112"/>
      <c r="CR99" s="188"/>
      <c r="CS99" s="188"/>
      <c r="CT99" s="138"/>
      <c r="CU99" s="267"/>
      <c r="CV99" s="267"/>
      <c r="CW99" s="270"/>
      <c r="CX99" s="270"/>
      <c r="CY99" s="270"/>
      <c r="CZ99" s="270"/>
      <c r="DA99" s="264"/>
      <c r="DB99" s="264"/>
      <c r="DC99" s="238"/>
      <c r="DD99" s="238"/>
      <c r="DE99" s="238"/>
      <c r="DF99" s="238"/>
      <c r="DG99" s="119"/>
      <c r="DH99" s="119"/>
    </row>
    <row r="100" spans="1:112" ht="15" customHeight="1">
      <c r="A100" s="111"/>
      <c r="B100" s="112"/>
      <c r="C100" s="112"/>
      <c r="D100" s="112"/>
      <c r="E100" s="112"/>
      <c r="F100" s="113"/>
      <c r="G100" s="112"/>
      <c r="H100" s="112"/>
      <c r="I100" s="112"/>
      <c r="J100" s="112"/>
      <c r="K100" s="112"/>
      <c r="L100" s="112"/>
      <c r="M100" s="112"/>
      <c r="N100" s="112"/>
      <c r="O100" s="112"/>
      <c r="P100" s="188"/>
      <c r="Q100" s="112"/>
      <c r="R100" s="112"/>
      <c r="S100" s="112"/>
      <c r="T100" s="112"/>
      <c r="U100" s="112"/>
      <c r="V100" s="188" t="s">
        <v>17</v>
      </c>
      <c r="W100" s="112"/>
      <c r="X100" s="111"/>
      <c r="Y100" s="268"/>
      <c r="Z100" s="268"/>
      <c r="AA100" s="268"/>
      <c r="AB100" s="274"/>
      <c r="AC100" s="274"/>
      <c r="AD100" s="271"/>
      <c r="AE100" s="271"/>
      <c r="AF100" s="271"/>
      <c r="AG100" s="254"/>
      <c r="AH100" s="254"/>
      <c r="AI100" s="254"/>
      <c r="AJ100" s="254"/>
      <c r="AK100" s="119"/>
      <c r="AL100" s="112"/>
      <c r="AM100" s="112"/>
      <c r="AN100" s="188" t="s">
        <v>18</v>
      </c>
      <c r="AO100" s="188"/>
      <c r="AP100" s="138"/>
      <c r="AQ100" s="268"/>
      <c r="AR100" s="268"/>
      <c r="AS100" s="271"/>
      <c r="AT100" s="271"/>
      <c r="AU100" s="271"/>
      <c r="AV100" s="271"/>
      <c r="AW100" s="265"/>
      <c r="AX100" s="265"/>
      <c r="AY100" s="254"/>
      <c r="AZ100" s="254"/>
      <c r="BA100" s="254"/>
      <c r="BB100" s="254"/>
      <c r="BC100" s="119"/>
      <c r="BD100" s="119"/>
      <c r="BE100" s="111"/>
      <c r="BF100" s="112"/>
      <c r="BG100" s="112"/>
      <c r="BH100" s="112"/>
      <c r="BI100" s="112"/>
      <c r="BJ100" s="113"/>
      <c r="BK100" s="112"/>
      <c r="BL100" s="112"/>
      <c r="BM100" s="112"/>
      <c r="BN100" s="112"/>
      <c r="BO100" s="112"/>
      <c r="BP100" s="112"/>
      <c r="BQ100" s="112"/>
      <c r="BR100" s="112"/>
      <c r="BS100" s="112"/>
      <c r="BT100" s="188"/>
      <c r="BU100" s="112"/>
      <c r="BV100" s="112"/>
      <c r="BW100" s="112"/>
      <c r="BX100" s="112"/>
      <c r="BY100" s="112"/>
      <c r="BZ100" s="188" t="s">
        <v>17</v>
      </c>
      <c r="CA100" s="112"/>
      <c r="CB100" s="111"/>
      <c r="CC100" s="268"/>
      <c r="CD100" s="268"/>
      <c r="CE100" s="268"/>
      <c r="CF100" s="274"/>
      <c r="CG100" s="274"/>
      <c r="CH100" s="271"/>
      <c r="CI100" s="271"/>
      <c r="CJ100" s="271"/>
      <c r="CK100" s="239"/>
      <c r="CL100" s="239"/>
      <c r="CM100" s="239"/>
      <c r="CN100" s="239"/>
      <c r="CO100" s="119"/>
      <c r="CP100" s="112"/>
      <c r="CQ100" s="112"/>
      <c r="CR100" s="188" t="s">
        <v>18</v>
      </c>
      <c r="CS100" s="188"/>
      <c r="CT100" s="138"/>
      <c r="CU100" s="268"/>
      <c r="CV100" s="268"/>
      <c r="CW100" s="271"/>
      <c r="CX100" s="271"/>
      <c r="CY100" s="271"/>
      <c r="CZ100" s="271"/>
      <c r="DA100" s="265"/>
      <c r="DB100" s="265"/>
      <c r="DC100" s="239"/>
      <c r="DD100" s="239"/>
      <c r="DE100" s="239"/>
      <c r="DF100" s="239"/>
      <c r="DG100" s="119"/>
      <c r="DH100" s="119"/>
    </row>
    <row r="101" spans="1:112" ht="15" customHeight="1">
      <c r="A101" s="111"/>
      <c r="B101" s="112"/>
      <c r="C101" s="112"/>
      <c r="D101" s="112"/>
      <c r="E101" s="112"/>
      <c r="F101" s="113"/>
      <c r="G101" s="191"/>
      <c r="H101" s="260"/>
      <c r="I101" s="260"/>
      <c r="J101" s="260"/>
      <c r="K101" s="112"/>
      <c r="L101" s="112"/>
      <c r="M101" s="112"/>
      <c r="N101" s="112"/>
      <c r="O101" s="112"/>
      <c r="P101" s="188"/>
      <c r="Q101" s="112"/>
      <c r="R101" s="112"/>
      <c r="S101" s="112"/>
      <c r="T101" s="112"/>
      <c r="U101" s="112"/>
      <c r="V101" s="112"/>
      <c r="W101" s="112"/>
      <c r="X101" s="111"/>
      <c r="Y101" s="269"/>
      <c r="Z101" s="269"/>
      <c r="AA101" s="269"/>
      <c r="AB101" s="275"/>
      <c r="AC101" s="275"/>
      <c r="AD101" s="272"/>
      <c r="AE101" s="272"/>
      <c r="AF101" s="272"/>
      <c r="AG101" s="255"/>
      <c r="AH101" s="255"/>
      <c r="AI101" s="254"/>
      <c r="AJ101" s="254"/>
      <c r="AK101" s="119"/>
      <c r="AL101" s="112"/>
      <c r="AM101" s="112"/>
      <c r="AN101" s="188"/>
      <c r="AO101" s="188"/>
      <c r="AP101" s="138"/>
      <c r="AQ101" s="269"/>
      <c r="AR101" s="269"/>
      <c r="AS101" s="272"/>
      <c r="AT101" s="272"/>
      <c r="AU101" s="272"/>
      <c r="AV101" s="272"/>
      <c r="AW101" s="266"/>
      <c r="AX101" s="266"/>
      <c r="AY101" s="255"/>
      <c r="AZ101" s="255"/>
      <c r="BA101" s="254"/>
      <c r="BB101" s="254"/>
      <c r="BC101" s="119"/>
      <c r="BD101" s="119"/>
      <c r="BE101" s="111"/>
      <c r="BF101" s="112"/>
      <c r="BG101" s="112"/>
      <c r="BH101" s="112"/>
      <c r="BI101" s="112"/>
      <c r="BJ101" s="113"/>
      <c r="BK101" s="191"/>
      <c r="BL101" s="260"/>
      <c r="BM101" s="260"/>
      <c r="BN101" s="260"/>
      <c r="BO101" s="112"/>
      <c r="BP101" s="112"/>
      <c r="BQ101" s="112"/>
      <c r="BR101" s="112"/>
      <c r="BS101" s="112"/>
      <c r="BT101" s="188"/>
      <c r="BU101" s="112"/>
      <c r="BV101" s="112"/>
      <c r="BW101" s="112"/>
      <c r="BX101" s="112"/>
      <c r="BY101" s="112"/>
      <c r="BZ101" s="112"/>
      <c r="CA101" s="112"/>
      <c r="CB101" s="111"/>
      <c r="CC101" s="269"/>
      <c r="CD101" s="269"/>
      <c r="CE101" s="269"/>
      <c r="CF101" s="275"/>
      <c r="CG101" s="275"/>
      <c r="CH101" s="272"/>
      <c r="CI101" s="272"/>
      <c r="CJ101" s="272"/>
      <c r="CK101" s="240"/>
      <c r="CL101" s="240"/>
      <c r="CM101" s="239"/>
      <c r="CN101" s="239"/>
      <c r="CO101" s="119"/>
      <c r="CP101" s="112"/>
      <c r="CQ101" s="112"/>
      <c r="CR101" s="188"/>
      <c r="CS101" s="188"/>
      <c r="CT101" s="138"/>
      <c r="CU101" s="269"/>
      <c r="CV101" s="269"/>
      <c r="CW101" s="272"/>
      <c r="CX101" s="272"/>
      <c r="CY101" s="272"/>
      <c r="CZ101" s="272"/>
      <c r="DA101" s="266"/>
      <c r="DB101" s="266"/>
      <c r="DC101" s="240"/>
      <c r="DD101" s="240"/>
      <c r="DE101" s="239"/>
      <c r="DF101" s="239"/>
      <c r="DG101" s="119"/>
      <c r="DH101" s="119"/>
    </row>
    <row r="102" spans="1:112" ht="15" customHeight="1">
      <c r="A102" s="111"/>
      <c r="B102" s="112"/>
      <c r="C102" s="112"/>
      <c r="D102" s="112"/>
      <c r="E102" s="112"/>
      <c r="F102" s="113" t="s">
        <v>128</v>
      </c>
      <c r="G102" s="112"/>
      <c r="H102" s="174" t="s">
        <v>127</v>
      </c>
      <c r="I102" s="112"/>
      <c r="J102" s="112"/>
      <c r="K102" s="112"/>
      <c r="L102" s="112"/>
      <c r="M102" s="112"/>
      <c r="N102" s="112"/>
      <c r="O102" s="112"/>
      <c r="P102" s="188"/>
      <c r="Q102" s="112"/>
      <c r="R102" s="112"/>
      <c r="S102" s="112"/>
      <c r="T102" s="112"/>
      <c r="U102" s="112"/>
      <c r="V102" s="112"/>
      <c r="W102" s="112"/>
      <c r="X102" s="111"/>
      <c r="Y102" s="164"/>
      <c r="Z102" s="164"/>
      <c r="AA102" s="164"/>
      <c r="AB102" s="164"/>
      <c r="AC102" s="164"/>
      <c r="AD102" s="120"/>
      <c r="AE102" s="120"/>
      <c r="AF102" s="120"/>
      <c r="AG102" s="164"/>
      <c r="AH102" s="164"/>
      <c r="AI102" s="255"/>
      <c r="AJ102" s="255"/>
      <c r="AK102" s="119"/>
      <c r="AL102" s="112"/>
      <c r="AM102" s="112"/>
      <c r="AN102" s="188"/>
      <c r="AO102" s="188"/>
      <c r="AP102" s="126"/>
      <c r="AQ102" s="164"/>
      <c r="AR102" s="164"/>
      <c r="AS102" s="120"/>
      <c r="AT102" s="120"/>
      <c r="AU102" s="120"/>
      <c r="AV102" s="120"/>
      <c r="AW102" s="120"/>
      <c r="AX102" s="120"/>
      <c r="AY102" s="195"/>
      <c r="AZ102" s="195"/>
      <c r="BA102" s="255"/>
      <c r="BB102" s="255"/>
      <c r="BC102" s="119"/>
      <c r="BD102" s="119"/>
      <c r="BE102" s="111"/>
      <c r="BF102" s="112"/>
      <c r="BG102" s="112"/>
      <c r="BH102" s="112"/>
      <c r="BI102" s="112"/>
      <c r="BJ102" s="113" t="s">
        <v>128</v>
      </c>
      <c r="BK102" s="112"/>
      <c r="BL102" s="174" t="s">
        <v>127</v>
      </c>
      <c r="BM102" s="112"/>
      <c r="BN102" s="112"/>
      <c r="BO102" s="112"/>
      <c r="BP102" s="112"/>
      <c r="BQ102" s="112"/>
      <c r="BR102" s="112"/>
      <c r="BS102" s="112"/>
      <c r="BT102" s="188"/>
      <c r="BU102" s="112"/>
      <c r="BV102" s="112"/>
      <c r="BW102" s="112"/>
      <c r="BX102" s="112"/>
      <c r="BY102" s="112"/>
      <c r="BZ102" s="112"/>
      <c r="CA102" s="112"/>
      <c r="CB102" s="111"/>
      <c r="CC102" s="112"/>
      <c r="CD102" s="112"/>
      <c r="CE102" s="112"/>
      <c r="CF102" s="112"/>
      <c r="CG102" s="112"/>
      <c r="CH102" s="120"/>
      <c r="CI102" s="120"/>
      <c r="CJ102" s="120"/>
      <c r="CK102" s="112"/>
      <c r="CL102" s="112"/>
      <c r="CM102" s="240"/>
      <c r="CN102" s="240"/>
      <c r="CO102" s="119"/>
      <c r="CP102" s="112"/>
      <c r="CQ102" s="112"/>
      <c r="CR102" s="188"/>
      <c r="CS102" s="188"/>
      <c r="CT102" s="126"/>
      <c r="CU102" s="112"/>
      <c r="CV102" s="112"/>
      <c r="CW102" s="120"/>
      <c r="CX102" s="120"/>
      <c r="CY102" s="120"/>
      <c r="CZ102" s="120"/>
      <c r="DA102" s="120"/>
      <c r="DB102" s="120"/>
      <c r="DC102" s="112"/>
      <c r="DD102" s="112"/>
      <c r="DE102" s="240"/>
      <c r="DF102" s="240"/>
      <c r="DG102" s="119"/>
      <c r="DH102" s="119"/>
    </row>
    <row r="103" spans="1:112" ht="15" customHeight="1" thickBot="1">
      <c r="A103" s="111"/>
      <c r="B103" s="112"/>
      <c r="C103" s="112"/>
      <c r="D103" s="112"/>
      <c r="E103" s="112"/>
      <c r="F103" s="113" t="s">
        <v>42</v>
      </c>
      <c r="G103" s="112"/>
      <c r="H103" s="112" t="s">
        <v>67</v>
      </c>
      <c r="I103" s="112"/>
      <c r="J103" s="112"/>
      <c r="K103" s="112"/>
      <c r="L103" s="112"/>
      <c r="M103" s="112"/>
      <c r="N103" s="112"/>
      <c r="O103" s="112"/>
      <c r="P103" s="188"/>
      <c r="Q103" s="112"/>
      <c r="R103" s="112"/>
      <c r="S103" s="112"/>
      <c r="T103" s="112"/>
      <c r="U103" s="112"/>
      <c r="V103" s="112"/>
      <c r="W103" s="112"/>
      <c r="X103" s="111"/>
      <c r="Y103" s="112"/>
      <c r="Z103" s="112"/>
      <c r="AA103" s="112"/>
      <c r="AB103" s="112"/>
      <c r="AC103" s="112"/>
      <c r="AD103" s="112"/>
      <c r="AE103" s="112"/>
      <c r="AF103" s="112"/>
      <c r="AG103" s="131"/>
      <c r="AH103" s="112"/>
      <c r="AI103" s="112"/>
      <c r="AJ103" s="112"/>
      <c r="AK103" s="119"/>
      <c r="AL103" s="112"/>
      <c r="AM103" s="112"/>
      <c r="AN103" s="188"/>
      <c r="AO103" s="188"/>
      <c r="AP103" s="126"/>
      <c r="AQ103" s="123"/>
      <c r="AR103" s="123"/>
      <c r="AS103" s="123"/>
      <c r="AT103" s="123"/>
      <c r="AU103" s="123"/>
      <c r="AV103" s="123"/>
      <c r="AW103" s="123"/>
      <c r="AX103" s="123"/>
      <c r="AY103" s="130"/>
      <c r="AZ103" s="130"/>
      <c r="BA103" s="130"/>
      <c r="BB103" s="130"/>
      <c r="BC103" s="119"/>
      <c r="BD103" s="119"/>
      <c r="BE103" s="111"/>
      <c r="BF103" s="112"/>
      <c r="BG103" s="112"/>
      <c r="BH103" s="112"/>
      <c r="BI103" s="112"/>
      <c r="BJ103" s="113" t="s">
        <v>42</v>
      </c>
      <c r="BK103" s="112"/>
      <c r="BL103" s="112" t="s">
        <v>67</v>
      </c>
      <c r="BM103" s="112"/>
      <c r="BN103" s="112"/>
      <c r="BO103" s="112"/>
      <c r="BP103" s="112"/>
      <c r="BQ103" s="112"/>
      <c r="BR103" s="112"/>
      <c r="BS103" s="112"/>
      <c r="BT103" s="188"/>
      <c r="BU103" s="112"/>
      <c r="BV103" s="112"/>
      <c r="BW103" s="112"/>
      <c r="BX103" s="112"/>
      <c r="BY103" s="112"/>
      <c r="BZ103" s="112"/>
      <c r="CA103" s="112"/>
      <c r="CB103" s="111"/>
      <c r="CC103" s="112"/>
      <c r="CD103" s="112"/>
      <c r="CE103" s="112"/>
      <c r="CF103" s="112"/>
      <c r="CG103" s="112"/>
      <c r="CH103" s="112"/>
      <c r="CI103" s="112"/>
      <c r="CJ103" s="112"/>
      <c r="CK103" s="131"/>
      <c r="CL103" s="112"/>
      <c r="CM103" s="112"/>
      <c r="CN103" s="112"/>
      <c r="CO103" s="119"/>
      <c r="CP103" s="112"/>
      <c r="CQ103" s="112"/>
      <c r="CR103" s="188"/>
      <c r="CS103" s="188"/>
      <c r="CT103" s="126"/>
      <c r="CU103" s="123"/>
      <c r="CV103" s="123"/>
      <c r="CW103" s="123"/>
      <c r="CX103" s="123"/>
      <c r="CY103" s="123"/>
      <c r="CZ103" s="123"/>
      <c r="DA103" s="123"/>
      <c r="DB103" s="123"/>
      <c r="DC103" s="130"/>
      <c r="DD103" s="130"/>
      <c r="DE103" s="130"/>
      <c r="DF103" s="130"/>
      <c r="DG103" s="119"/>
      <c r="DH103" s="119"/>
    </row>
    <row r="104" spans="1:112" ht="15" customHeight="1" thickBot="1">
      <c r="A104" s="111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88"/>
      <c r="Q104" s="112"/>
      <c r="R104" s="112"/>
      <c r="S104" s="112"/>
      <c r="T104" s="112"/>
      <c r="U104" s="112"/>
      <c r="V104" s="112"/>
      <c r="W104" s="112"/>
      <c r="X104" s="111"/>
      <c r="Y104" s="261"/>
      <c r="Z104" s="262"/>
      <c r="AA104" s="262"/>
      <c r="AB104" s="262"/>
      <c r="AC104" s="262"/>
      <c r="AD104" s="262"/>
      <c r="AE104" s="262"/>
      <c r="AF104" s="262"/>
      <c r="AG104" s="262"/>
      <c r="AH104" s="262"/>
      <c r="AI104" s="262"/>
      <c r="AJ104" s="263"/>
      <c r="AK104" s="119"/>
      <c r="AL104" s="112"/>
      <c r="AM104" s="112"/>
      <c r="AN104" s="188"/>
      <c r="AO104" s="188"/>
      <c r="AP104" s="126"/>
      <c r="AQ104" s="139"/>
      <c r="AR104" s="140"/>
      <c r="AS104" s="140"/>
      <c r="AT104" s="140"/>
      <c r="AU104" s="140"/>
      <c r="AV104" s="140"/>
      <c r="AW104" s="140"/>
      <c r="AX104" s="140"/>
      <c r="AY104" s="141"/>
      <c r="AZ104" s="141"/>
      <c r="BA104" s="141"/>
      <c r="BB104" s="142"/>
      <c r="BC104" s="119"/>
      <c r="BD104" s="119"/>
      <c r="BE104" s="111"/>
      <c r="BF104" s="112"/>
      <c r="BG104" s="112"/>
      <c r="BH104" s="112"/>
      <c r="BI104" s="112"/>
      <c r="BJ104" s="112"/>
      <c r="BK104" s="112"/>
      <c r="BL104" s="112"/>
      <c r="BM104" s="112"/>
      <c r="BN104" s="112"/>
      <c r="BO104" s="112"/>
      <c r="BP104" s="112"/>
      <c r="BQ104" s="112"/>
      <c r="BR104" s="112"/>
      <c r="BS104" s="112"/>
      <c r="BT104" s="188"/>
      <c r="BU104" s="112"/>
      <c r="BV104" s="112"/>
      <c r="BW104" s="112"/>
      <c r="BX104" s="112"/>
      <c r="BY104" s="112"/>
      <c r="BZ104" s="112"/>
      <c r="CA104" s="112"/>
      <c r="CB104" s="111"/>
      <c r="CC104" s="261"/>
      <c r="CD104" s="262"/>
      <c r="CE104" s="262"/>
      <c r="CF104" s="262"/>
      <c r="CG104" s="262"/>
      <c r="CH104" s="262"/>
      <c r="CI104" s="262"/>
      <c r="CJ104" s="262"/>
      <c r="CK104" s="262"/>
      <c r="CL104" s="262"/>
      <c r="CM104" s="262"/>
      <c r="CN104" s="263"/>
      <c r="CO104" s="119"/>
      <c r="CP104" s="112"/>
      <c r="CQ104" s="112"/>
      <c r="CR104" s="188"/>
      <c r="CS104" s="188"/>
      <c r="CT104" s="126"/>
      <c r="CU104" s="139"/>
      <c r="CV104" s="140"/>
      <c r="CW104" s="140"/>
      <c r="CX104" s="140"/>
      <c r="CY104" s="140"/>
      <c r="CZ104" s="140"/>
      <c r="DA104" s="140"/>
      <c r="DB104" s="140"/>
      <c r="DC104" s="141"/>
      <c r="DD104" s="141"/>
      <c r="DE104" s="141"/>
      <c r="DF104" s="142"/>
      <c r="DG104" s="119"/>
      <c r="DH104" s="119"/>
    </row>
    <row r="105" spans="1:112" ht="15" customHeight="1" thickBot="1">
      <c r="A105" s="111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88"/>
      <c r="Q105" s="112"/>
      <c r="R105" s="112"/>
      <c r="S105" s="112"/>
      <c r="T105" s="112"/>
      <c r="U105" s="112"/>
      <c r="V105" s="112"/>
      <c r="W105" s="112"/>
      <c r="X105" s="143"/>
      <c r="Y105" s="144"/>
      <c r="Z105" s="144"/>
      <c r="AA105" s="144"/>
      <c r="AB105" s="144"/>
      <c r="AC105" s="144"/>
      <c r="AD105" s="144"/>
      <c r="AE105" s="144"/>
      <c r="AF105" s="144"/>
      <c r="AG105" s="144"/>
      <c r="AH105" s="144"/>
      <c r="AI105" s="144"/>
      <c r="AJ105" s="144"/>
      <c r="AK105" s="145"/>
      <c r="AL105" s="112"/>
      <c r="AM105" s="112"/>
      <c r="AN105" s="188"/>
      <c r="AO105" s="188"/>
      <c r="AP105" s="146"/>
      <c r="AQ105" s="147"/>
      <c r="AR105" s="147"/>
      <c r="AS105" s="147"/>
      <c r="AT105" s="147"/>
      <c r="AU105" s="147"/>
      <c r="AV105" s="147"/>
      <c r="AW105" s="147"/>
      <c r="AX105" s="147"/>
      <c r="AY105" s="144"/>
      <c r="AZ105" s="144"/>
      <c r="BA105" s="144"/>
      <c r="BB105" s="144"/>
      <c r="BC105" s="145"/>
      <c r="BD105" s="119"/>
      <c r="BE105" s="111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  <c r="BR105" s="112"/>
      <c r="BS105" s="112"/>
      <c r="BT105" s="188"/>
      <c r="BU105" s="112"/>
      <c r="BV105" s="112"/>
      <c r="BW105" s="112"/>
      <c r="BX105" s="112"/>
      <c r="BY105" s="112"/>
      <c r="BZ105" s="112"/>
      <c r="CA105" s="112"/>
      <c r="CB105" s="143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5"/>
      <c r="CP105" s="112"/>
      <c r="CQ105" s="112"/>
      <c r="CR105" s="188"/>
      <c r="CS105" s="188"/>
      <c r="CT105" s="146"/>
      <c r="CU105" s="147"/>
      <c r="CV105" s="147"/>
      <c r="CW105" s="147"/>
      <c r="CX105" s="147"/>
      <c r="CY105" s="147"/>
      <c r="CZ105" s="147"/>
      <c r="DA105" s="147"/>
      <c r="DB105" s="147"/>
      <c r="DC105" s="144"/>
      <c r="DD105" s="144"/>
      <c r="DE105" s="144"/>
      <c r="DF105" s="144"/>
      <c r="DG105" s="145"/>
      <c r="DH105" s="119"/>
    </row>
    <row r="106" spans="1:112" ht="15" customHeight="1" thickBot="1">
      <c r="A106" s="111"/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88"/>
      <c r="Q106" s="112"/>
      <c r="R106" s="112"/>
      <c r="S106" s="112"/>
      <c r="T106" s="112"/>
      <c r="U106" s="112"/>
      <c r="V106" s="112"/>
      <c r="W106" s="112"/>
      <c r="X106" s="112"/>
      <c r="Y106" s="148"/>
      <c r="Z106" s="149"/>
      <c r="AA106" s="149"/>
      <c r="AB106" s="149"/>
      <c r="AC106" s="149"/>
      <c r="AD106" s="149"/>
      <c r="AE106" s="149"/>
      <c r="AF106" s="149"/>
      <c r="AG106" s="149"/>
      <c r="AH106" s="149"/>
      <c r="AI106" s="149"/>
      <c r="AJ106" s="150"/>
      <c r="AK106" s="112"/>
      <c r="AL106" s="112"/>
      <c r="AM106" s="112"/>
      <c r="AN106" s="188"/>
      <c r="AO106" s="188"/>
      <c r="AP106" s="118"/>
      <c r="AQ106" s="148"/>
      <c r="AR106" s="149"/>
      <c r="AS106" s="149"/>
      <c r="AT106" s="149"/>
      <c r="AU106" s="149"/>
      <c r="AV106" s="149"/>
      <c r="AW106" s="149"/>
      <c r="AX106" s="149"/>
      <c r="AY106" s="149"/>
      <c r="AZ106" s="149"/>
      <c r="BA106" s="149"/>
      <c r="BB106" s="150"/>
      <c r="BC106" s="112"/>
      <c r="BD106" s="119"/>
      <c r="BE106" s="111"/>
      <c r="BF106" s="112"/>
      <c r="BG106" s="112"/>
      <c r="BH106" s="112"/>
      <c r="BI106" s="112"/>
      <c r="BJ106" s="112"/>
      <c r="BK106" s="112"/>
      <c r="BL106" s="112"/>
      <c r="BM106" s="112"/>
      <c r="BN106" s="112"/>
      <c r="BO106" s="112"/>
      <c r="BP106" s="112"/>
      <c r="BQ106" s="112"/>
      <c r="BR106" s="112"/>
      <c r="BS106" s="112"/>
      <c r="BT106" s="188"/>
      <c r="BU106" s="112"/>
      <c r="BV106" s="112"/>
      <c r="BW106" s="112"/>
      <c r="BX106" s="112"/>
      <c r="BY106" s="112"/>
      <c r="BZ106" s="112"/>
      <c r="CA106" s="112"/>
      <c r="CB106" s="112"/>
      <c r="CC106" s="148"/>
      <c r="CD106" s="149"/>
      <c r="CE106" s="149"/>
      <c r="CF106" s="149"/>
      <c r="CG106" s="149"/>
      <c r="CH106" s="149"/>
      <c r="CI106" s="149"/>
      <c r="CJ106" s="149"/>
      <c r="CK106" s="149"/>
      <c r="CL106" s="149"/>
      <c r="CM106" s="149"/>
      <c r="CN106" s="150"/>
      <c r="CO106" s="112"/>
      <c r="CP106" s="112"/>
      <c r="CQ106" s="112"/>
      <c r="CR106" s="188"/>
      <c r="CS106" s="188"/>
      <c r="CT106" s="118"/>
      <c r="CU106" s="148"/>
      <c r="CV106" s="149"/>
      <c r="CW106" s="149"/>
      <c r="CX106" s="149"/>
      <c r="CY106" s="149"/>
      <c r="CZ106" s="149"/>
      <c r="DA106" s="149"/>
      <c r="DB106" s="149"/>
      <c r="DC106" s="149"/>
      <c r="DD106" s="149"/>
      <c r="DE106" s="149"/>
      <c r="DF106" s="150"/>
      <c r="DG106" s="112"/>
      <c r="DH106" s="119"/>
    </row>
    <row r="107" spans="1:112" ht="15" customHeight="1">
      <c r="A107" s="111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88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8"/>
      <c r="AQ107" s="118"/>
      <c r="AR107" s="118"/>
      <c r="AS107" s="118"/>
      <c r="AT107" s="118"/>
      <c r="AU107" s="118"/>
      <c r="AV107" s="118"/>
      <c r="AW107" s="118"/>
      <c r="AX107" s="118"/>
      <c r="AY107" s="112"/>
      <c r="AZ107" s="112"/>
      <c r="BA107" s="112"/>
      <c r="BB107" s="112"/>
      <c r="BC107" s="112"/>
      <c r="BD107" s="119"/>
      <c r="BE107" s="111"/>
      <c r="BF107" s="112"/>
      <c r="BG107" s="112"/>
      <c r="BH107" s="112"/>
      <c r="BI107" s="112"/>
      <c r="BJ107" s="112"/>
      <c r="BK107" s="112"/>
      <c r="BL107" s="112"/>
      <c r="BM107" s="112"/>
      <c r="BN107" s="112"/>
      <c r="BO107" s="112"/>
      <c r="BP107" s="112"/>
      <c r="BQ107" s="112"/>
      <c r="BR107" s="112"/>
      <c r="BS107" s="112"/>
      <c r="BT107" s="188"/>
      <c r="BU107" s="112"/>
      <c r="BV107" s="112"/>
      <c r="BW107" s="112"/>
      <c r="BX107" s="112"/>
      <c r="BY107" s="112"/>
      <c r="BZ107" s="112"/>
      <c r="CA107" s="112"/>
      <c r="CB107" s="112"/>
      <c r="CC107" s="112"/>
      <c r="CD107" s="112"/>
      <c r="CE107" s="112"/>
      <c r="CF107" s="112"/>
      <c r="CG107" s="112"/>
      <c r="CH107" s="112"/>
      <c r="CI107" s="112"/>
      <c r="CJ107" s="112"/>
      <c r="CK107" s="112"/>
      <c r="CL107" s="112"/>
      <c r="CM107" s="112"/>
      <c r="CN107" s="112"/>
      <c r="CO107" s="112"/>
      <c r="CP107" s="112"/>
      <c r="CQ107" s="112"/>
      <c r="CR107" s="112"/>
      <c r="CS107" s="112"/>
      <c r="CT107" s="118"/>
      <c r="CU107" s="118"/>
      <c r="CV107" s="118"/>
      <c r="CW107" s="118"/>
      <c r="CX107" s="118"/>
      <c r="CY107" s="118"/>
      <c r="CZ107" s="118"/>
      <c r="DA107" s="118"/>
      <c r="DB107" s="118"/>
      <c r="DC107" s="112"/>
      <c r="DD107" s="112"/>
      <c r="DE107" s="112"/>
      <c r="DF107" s="112"/>
      <c r="DG107" s="112"/>
      <c r="DH107" s="119"/>
    </row>
    <row r="108" spans="1:112" ht="15" customHeight="1" thickBot="1">
      <c r="A108" s="143"/>
      <c r="B108" s="144"/>
      <c r="C108" s="144"/>
      <c r="D108" s="144"/>
      <c r="E108" s="144"/>
      <c r="F108" s="144"/>
      <c r="G108" s="144"/>
      <c r="H108" s="144"/>
      <c r="I108" s="144"/>
      <c r="J108" s="144"/>
      <c r="K108" s="144"/>
      <c r="L108" s="144"/>
      <c r="M108" s="144"/>
      <c r="N108" s="144"/>
      <c r="O108" s="144"/>
      <c r="P108" s="151"/>
      <c r="Q108" s="144"/>
      <c r="R108" s="144"/>
      <c r="S108" s="144"/>
      <c r="T108" s="144"/>
      <c r="U108" s="144"/>
      <c r="V108" s="144"/>
      <c r="W108" s="144"/>
      <c r="X108" s="144"/>
      <c r="Y108" s="144"/>
      <c r="Z108" s="144"/>
      <c r="AA108" s="144"/>
      <c r="AB108" s="144"/>
      <c r="AC108" s="144"/>
      <c r="AD108" s="144"/>
      <c r="AE108" s="144"/>
      <c r="AF108" s="144"/>
      <c r="AG108" s="144"/>
      <c r="AH108" s="144"/>
      <c r="AI108" s="144"/>
      <c r="AJ108" s="144"/>
      <c r="AK108" s="144"/>
      <c r="AL108" s="144"/>
      <c r="AM108" s="144"/>
      <c r="AN108" s="144"/>
      <c r="AO108" s="144"/>
      <c r="AP108" s="147"/>
      <c r="AQ108" s="147"/>
      <c r="AR108" s="147"/>
      <c r="AS108" s="147"/>
      <c r="AT108" s="147"/>
      <c r="AU108" s="147"/>
      <c r="AV108" s="147"/>
      <c r="AW108" s="152"/>
      <c r="AX108" s="152"/>
      <c r="AY108" s="153" t="s">
        <v>38</v>
      </c>
      <c r="AZ108" s="284">
        <f>AZ72+1</f>
        <v>30</v>
      </c>
      <c r="BA108" s="284"/>
      <c r="BB108" s="154" t="s">
        <v>1</v>
      </c>
      <c r="BC108" s="284">
        <f>Cover!$X$24</f>
        <v>32</v>
      </c>
      <c r="BD108" s="285"/>
      <c r="BE108" s="143"/>
      <c r="BF108" s="144"/>
      <c r="BG108" s="144"/>
      <c r="BH108" s="144"/>
      <c r="BI108" s="144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51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  <c r="CT108" s="147"/>
      <c r="CU108" s="147"/>
      <c r="CV108" s="147"/>
      <c r="CW108" s="147"/>
      <c r="CX108" s="147"/>
      <c r="CY108" s="147"/>
      <c r="CZ108" s="147"/>
      <c r="DA108" s="152"/>
      <c r="DB108" s="152"/>
      <c r="DC108" s="153" t="s">
        <v>38</v>
      </c>
      <c r="DD108" s="284" t="str">
        <f>AZ108&amp;"A"</f>
        <v>30A</v>
      </c>
      <c r="DE108" s="284"/>
      <c r="DF108" s="154" t="s">
        <v>1</v>
      </c>
      <c r="DG108" s="284">
        <f>Cover!$X$24</f>
        <v>32</v>
      </c>
      <c r="DH108" s="285"/>
    </row>
    <row r="109" spans="1:112" ht="15" customHeight="1">
      <c r="A109" s="104" t="s">
        <v>72</v>
      </c>
      <c r="B109" s="105"/>
      <c r="C109" s="105"/>
      <c r="D109" s="106"/>
      <c r="E109" s="106"/>
      <c r="F109" s="107"/>
      <c r="G109" s="107"/>
      <c r="H109" s="107"/>
      <c r="I109" s="106"/>
      <c r="J109" s="106"/>
      <c r="K109" s="106"/>
      <c r="L109" s="106"/>
      <c r="M109" s="106"/>
      <c r="N109" s="106"/>
      <c r="O109" s="106"/>
      <c r="P109" s="106"/>
      <c r="Q109" s="107"/>
      <c r="R109" s="107"/>
      <c r="S109" s="107"/>
      <c r="T109" s="107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8"/>
      <c r="AQ109" s="108"/>
      <c r="AR109" s="108"/>
      <c r="AS109" s="108"/>
      <c r="AT109" s="108"/>
      <c r="AU109" s="108"/>
      <c r="AV109" s="108"/>
      <c r="AW109" s="108"/>
      <c r="AX109" s="108"/>
      <c r="AY109" s="106"/>
      <c r="AZ109" s="106"/>
      <c r="BA109" s="106"/>
      <c r="BB109" s="106"/>
      <c r="BC109" s="106"/>
      <c r="BD109" s="109"/>
      <c r="BE109" s="104" t="s">
        <v>73</v>
      </c>
      <c r="BF109" s="105"/>
      <c r="BG109" s="105"/>
      <c r="BH109" s="106"/>
      <c r="BI109" s="106"/>
      <c r="BJ109" s="107"/>
      <c r="BK109" s="107"/>
      <c r="BL109" s="107"/>
      <c r="BM109" s="106"/>
      <c r="BN109" s="106"/>
      <c r="BO109" s="106"/>
      <c r="BP109" s="106"/>
      <c r="BQ109" s="106"/>
      <c r="BR109" s="106"/>
      <c r="BS109" s="106"/>
      <c r="BT109" s="106"/>
      <c r="BU109" s="107"/>
      <c r="BV109" s="107"/>
      <c r="BW109" s="107"/>
      <c r="BX109" s="107"/>
      <c r="BY109" s="106"/>
      <c r="BZ109" s="106"/>
      <c r="CA109" s="106"/>
      <c r="CB109" s="106"/>
      <c r="CC109" s="106"/>
      <c r="CD109" s="106"/>
      <c r="CE109" s="106"/>
      <c r="CF109" s="106"/>
      <c r="CG109" s="106"/>
      <c r="CH109" s="106"/>
      <c r="CI109" s="106"/>
      <c r="CJ109" s="106"/>
      <c r="CK109" s="106"/>
      <c r="CL109" s="106"/>
      <c r="CM109" s="106"/>
      <c r="CN109" s="106"/>
      <c r="CO109" s="106"/>
      <c r="CP109" s="106"/>
      <c r="CQ109" s="106"/>
      <c r="CR109" s="106"/>
      <c r="CS109" s="106"/>
      <c r="CT109" s="108"/>
      <c r="CU109" s="108"/>
      <c r="CV109" s="108"/>
      <c r="CW109" s="108"/>
      <c r="CX109" s="108"/>
      <c r="CY109" s="108"/>
      <c r="CZ109" s="108"/>
      <c r="DA109" s="108"/>
      <c r="DB109" s="108"/>
      <c r="DC109" s="106"/>
      <c r="DD109" s="106"/>
      <c r="DE109" s="106"/>
      <c r="DF109" s="106"/>
      <c r="DG109" s="106"/>
      <c r="DH109" s="109"/>
    </row>
    <row r="110" spans="1:112" ht="15" customHeight="1">
      <c r="A110" s="111"/>
      <c r="B110" s="112"/>
      <c r="C110" s="112"/>
      <c r="D110" s="112"/>
      <c r="E110" s="112"/>
      <c r="F110" s="113" t="s">
        <v>32</v>
      </c>
      <c r="G110" s="112"/>
      <c r="H110" s="114" t="s">
        <v>64</v>
      </c>
      <c r="I110" s="115"/>
      <c r="J110" s="112"/>
      <c r="K110" s="112"/>
      <c r="L110" s="115"/>
      <c r="M110" s="116"/>
      <c r="N110" s="115"/>
      <c r="O110" s="115"/>
      <c r="P110" s="116"/>
      <c r="Q110" s="116"/>
      <c r="R110" s="116"/>
      <c r="S110" s="116"/>
      <c r="T110" s="116"/>
      <c r="U110" s="112"/>
      <c r="V110" s="112"/>
      <c r="W110" s="112"/>
      <c r="X110" s="117"/>
      <c r="Y110" s="117"/>
      <c r="Z110" s="117"/>
      <c r="AA110" s="117"/>
      <c r="AB110" s="117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8"/>
      <c r="AQ110" s="118"/>
      <c r="AR110" s="118"/>
      <c r="AS110" s="118"/>
      <c r="AT110" s="118"/>
      <c r="AU110" s="118"/>
      <c r="AV110" s="118"/>
      <c r="AW110" s="118"/>
      <c r="AX110" s="118"/>
      <c r="AY110" s="112"/>
      <c r="AZ110" s="112"/>
      <c r="BA110" s="112"/>
      <c r="BB110" s="112"/>
      <c r="BC110" s="112"/>
      <c r="BD110" s="119"/>
      <c r="BE110" s="111"/>
      <c r="BF110" s="112"/>
      <c r="BG110" s="112"/>
      <c r="BH110" s="112"/>
      <c r="BI110" s="112"/>
      <c r="BJ110" s="113" t="s">
        <v>32</v>
      </c>
      <c r="BK110" s="112"/>
      <c r="BL110" s="114" t="str">
        <f>H110</f>
        <v>xxxxx</v>
      </c>
      <c r="BM110" s="115"/>
      <c r="BN110" s="112"/>
      <c r="BO110" s="112"/>
      <c r="BP110" s="115"/>
      <c r="BQ110" s="116"/>
      <c r="BR110" s="115"/>
      <c r="BS110" s="115"/>
      <c r="BT110" s="116"/>
      <c r="BU110" s="116"/>
      <c r="BV110" s="116"/>
      <c r="BW110" s="116"/>
      <c r="BX110" s="116"/>
      <c r="BY110" s="112"/>
      <c r="BZ110" s="112"/>
      <c r="CA110" s="112"/>
      <c r="CB110" s="117"/>
      <c r="CC110" s="117"/>
      <c r="CD110" s="117"/>
      <c r="CE110" s="117"/>
      <c r="CF110" s="117"/>
      <c r="CG110" s="112"/>
      <c r="CH110" s="112"/>
      <c r="CI110" s="112"/>
      <c r="CJ110" s="112"/>
      <c r="CK110" s="112"/>
      <c r="CL110" s="112"/>
      <c r="CM110" s="112"/>
      <c r="CN110" s="112"/>
      <c r="CO110" s="112"/>
      <c r="CP110" s="112"/>
      <c r="CQ110" s="120"/>
      <c r="CR110" s="120"/>
      <c r="CS110" s="112"/>
      <c r="CT110" s="118"/>
      <c r="CU110" s="118"/>
      <c r="CV110" s="118"/>
      <c r="CW110" s="118"/>
      <c r="CX110" s="118"/>
      <c r="CY110" s="118"/>
      <c r="CZ110" s="118"/>
      <c r="DA110" s="118"/>
      <c r="DB110" s="118"/>
      <c r="DC110" s="112"/>
      <c r="DD110" s="112"/>
      <c r="DE110" s="112"/>
      <c r="DF110" s="112"/>
      <c r="DG110" s="112"/>
      <c r="DH110" s="119"/>
    </row>
    <row r="111" spans="1:112" ht="15" customHeight="1">
      <c r="A111" s="111"/>
      <c r="B111" s="112"/>
      <c r="C111" s="112"/>
      <c r="D111" s="112"/>
      <c r="E111" s="112"/>
      <c r="F111" s="113" t="s">
        <v>31</v>
      </c>
      <c r="G111" s="112"/>
      <c r="H111" s="121" t="s">
        <v>64</v>
      </c>
      <c r="I111" s="112"/>
      <c r="J111" s="112"/>
      <c r="K111" s="112"/>
      <c r="L111" s="112"/>
      <c r="M111" s="112"/>
      <c r="N111" s="112"/>
      <c r="O111" s="112"/>
      <c r="P111" s="112"/>
      <c r="Q111" s="112"/>
      <c r="R111" s="116"/>
      <c r="S111" s="116"/>
      <c r="T111" s="112"/>
      <c r="U111" s="112"/>
      <c r="V111" s="112"/>
      <c r="W111" s="112"/>
      <c r="X111" s="12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8"/>
      <c r="AQ111" s="118"/>
      <c r="AR111" s="118"/>
      <c r="AS111" s="118"/>
      <c r="AT111" s="118"/>
      <c r="AU111" s="118"/>
      <c r="AV111" s="118"/>
      <c r="AW111" s="118"/>
      <c r="AX111" s="118"/>
      <c r="AY111" s="112"/>
      <c r="AZ111" s="112"/>
      <c r="BA111" s="112"/>
      <c r="BB111" s="112"/>
      <c r="BC111" s="112"/>
      <c r="BD111" s="119"/>
      <c r="BE111" s="111"/>
      <c r="BF111" s="112"/>
      <c r="BG111" s="112"/>
      <c r="BH111" s="112"/>
      <c r="BI111" s="112"/>
      <c r="BJ111" s="113" t="s">
        <v>31</v>
      </c>
      <c r="BK111" s="112"/>
      <c r="BL111" s="114" t="str">
        <f>H111</f>
        <v>xxxxx</v>
      </c>
      <c r="BM111" s="112"/>
      <c r="BN111" s="112"/>
      <c r="BO111" s="112"/>
      <c r="BP111" s="112"/>
      <c r="BQ111" s="112"/>
      <c r="BR111" s="112"/>
      <c r="BS111" s="112"/>
      <c r="BT111" s="112"/>
      <c r="BU111" s="112"/>
      <c r="BV111" s="116"/>
      <c r="BW111" s="116"/>
      <c r="BX111" s="112"/>
      <c r="BY111" s="112"/>
      <c r="BZ111" s="112"/>
      <c r="CA111" s="112"/>
      <c r="CB111" s="122"/>
      <c r="CC111" s="112"/>
      <c r="CD111" s="112"/>
      <c r="CE111" s="112"/>
      <c r="CF111" s="112"/>
      <c r="CG111" s="112"/>
      <c r="CH111" s="112"/>
      <c r="CI111" s="112"/>
      <c r="CJ111" s="112"/>
      <c r="CK111" s="112"/>
      <c r="CL111" s="112"/>
      <c r="CM111" s="112"/>
      <c r="CN111" s="112"/>
      <c r="CO111" s="112"/>
      <c r="CP111" s="112"/>
      <c r="CQ111" s="123"/>
      <c r="CR111" s="123"/>
      <c r="CS111" s="112"/>
      <c r="CT111" s="118"/>
      <c r="CU111" s="118"/>
      <c r="CV111" s="118"/>
      <c r="CW111" s="118"/>
      <c r="CX111" s="118"/>
      <c r="CY111" s="118"/>
      <c r="CZ111" s="118"/>
      <c r="DA111" s="118"/>
      <c r="DB111" s="118"/>
      <c r="DC111" s="112"/>
      <c r="DD111" s="112"/>
      <c r="DE111" s="112"/>
      <c r="DF111" s="112"/>
      <c r="DG111" s="112"/>
      <c r="DH111" s="119"/>
    </row>
    <row r="112" spans="1:112" ht="15" customHeight="1" thickBot="1">
      <c r="A112" s="111"/>
      <c r="B112" s="112"/>
      <c r="C112" s="112"/>
      <c r="D112" s="115"/>
      <c r="E112" s="112"/>
      <c r="F112" s="113" t="s">
        <v>34</v>
      </c>
      <c r="G112" s="112"/>
      <c r="H112" s="114" t="s">
        <v>65</v>
      </c>
      <c r="I112" s="112"/>
      <c r="J112" s="112"/>
      <c r="K112" s="112"/>
      <c r="L112" s="112"/>
      <c r="M112" s="112"/>
      <c r="N112" s="112"/>
      <c r="O112" s="112"/>
      <c r="P112" s="188"/>
      <c r="Q112" s="112"/>
      <c r="R112" s="112"/>
      <c r="S112" s="112"/>
      <c r="T112" s="112"/>
      <c r="U112" s="112"/>
      <c r="V112" s="112"/>
      <c r="W112" s="112"/>
      <c r="X112" s="256" t="s">
        <v>2</v>
      </c>
      <c r="Y112" s="25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/>
      <c r="AK112" s="256"/>
      <c r="AL112" s="189"/>
      <c r="AM112" s="189"/>
      <c r="AN112" s="188"/>
      <c r="AO112" s="188"/>
      <c r="AP112" s="256" t="s">
        <v>3</v>
      </c>
      <c r="AQ112" s="256"/>
      <c r="AR112" s="256"/>
      <c r="AS112" s="256"/>
      <c r="AT112" s="256"/>
      <c r="AU112" s="256"/>
      <c r="AV112" s="256"/>
      <c r="AW112" s="256"/>
      <c r="AX112" s="256"/>
      <c r="AY112" s="256"/>
      <c r="AZ112" s="256"/>
      <c r="BA112" s="256"/>
      <c r="BB112" s="256"/>
      <c r="BC112" s="256"/>
      <c r="BD112" s="119"/>
      <c r="BE112" s="111"/>
      <c r="BF112" s="112"/>
      <c r="BG112" s="112"/>
      <c r="BH112" s="115"/>
      <c r="BI112" s="112"/>
      <c r="BJ112" s="113" t="s">
        <v>34</v>
      </c>
      <c r="BK112" s="112"/>
      <c r="BL112" s="114" t="str">
        <f>H112</f>
        <v>FCSXXXX</v>
      </c>
      <c r="BM112" s="112"/>
      <c r="BN112" s="112"/>
      <c r="BO112" s="112"/>
      <c r="BP112" s="112"/>
      <c r="BQ112" s="112"/>
      <c r="BR112" s="112"/>
      <c r="BS112" s="112"/>
      <c r="BT112" s="188"/>
      <c r="BU112" s="112"/>
      <c r="BV112" s="112"/>
      <c r="BW112" s="112"/>
      <c r="BX112" s="112"/>
      <c r="BY112" s="112"/>
      <c r="BZ112" s="112"/>
      <c r="CA112" s="112"/>
      <c r="CB112" s="256" t="s">
        <v>2</v>
      </c>
      <c r="CC112" s="256"/>
      <c r="CD112" s="256"/>
      <c r="CE112" s="256"/>
      <c r="CF112" s="256"/>
      <c r="CG112" s="256"/>
      <c r="CH112" s="256"/>
      <c r="CI112" s="256"/>
      <c r="CJ112" s="256"/>
      <c r="CK112" s="256"/>
      <c r="CL112" s="256"/>
      <c r="CM112" s="256"/>
      <c r="CN112" s="256"/>
      <c r="CO112" s="256"/>
      <c r="CP112" s="189"/>
      <c r="CQ112" s="189"/>
      <c r="CR112" s="188"/>
      <c r="CS112" s="188"/>
      <c r="CT112" s="256" t="s">
        <v>3</v>
      </c>
      <c r="CU112" s="256"/>
      <c r="CV112" s="256"/>
      <c r="CW112" s="256"/>
      <c r="CX112" s="256"/>
      <c r="CY112" s="256"/>
      <c r="CZ112" s="256"/>
      <c r="DA112" s="256"/>
      <c r="DB112" s="256"/>
      <c r="DC112" s="256"/>
      <c r="DD112" s="256"/>
      <c r="DE112" s="256"/>
      <c r="DF112" s="256"/>
      <c r="DG112" s="256"/>
      <c r="DH112" s="119"/>
    </row>
    <row r="113" spans="1:112" ht="15" customHeight="1">
      <c r="A113" s="111"/>
      <c r="B113" s="112"/>
      <c r="C113" s="112"/>
      <c r="D113" s="112"/>
      <c r="E113" s="112"/>
      <c r="F113" s="113" t="s">
        <v>35</v>
      </c>
      <c r="G113" s="112"/>
      <c r="H113" s="190" t="s">
        <v>66</v>
      </c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04"/>
      <c r="Y113" s="124">
        <v>1</v>
      </c>
      <c r="Z113" s="124">
        <v>2</v>
      </c>
      <c r="AA113" s="124">
        <v>3</v>
      </c>
      <c r="AB113" s="124">
        <v>4</v>
      </c>
      <c r="AC113" s="124">
        <v>5</v>
      </c>
      <c r="AD113" s="124">
        <v>6</v>
      </c>
      <c r="AE113" s="124">
        <v>7</v>
      </c>
      <c r="AF113" s="124">
        <v>8</v>
      </c>
      <c r="AG113" s="106"/>
      <c r="AH113" s="106"/>
      <c r="AI113" s="106"/>
      <c r="AJ113" s="106"/>
      <c r="AK113" s="109"/>
      <c r="AL113" s="112"/>
      <c r="AM113" s="112"/>
      <c r="AN113" s="188"/>
      <c r="AO113" s="188"/>
      <c r="AP113" s="104"/>
      <c r="AQ113" s="124">
        <v>1</v>
      </c>
      <c r="AR113" s="124">
        <v>2</v>
      </c>
      <c r="AS113" s="124">
        <v>3</v>
      </c>
      <c r="AT113" s="124">
        <v>4</v>
      </c>
      <c r="AU113" s="124">
        <v>5</v>
      </c>
      <c r="AV113" s="124">
        <v>6</v>
      </c>
      <c r="AW113" s="124">
        <v>7</v>
      </c>
      <c r="AX113" s="124">
        <v>8</v>
      </c>
      <c r="AY113" s="106"/>
      <c r="AZ113" s="106"/>
      <c r="BA113" s="106"/>
      <c r="BB113" s="106"/>
      <c r="BC113" s="109"/>
      <c r="BD113" s="119"/>
      <c r="BE113" s="111"/>
      <c r="BF113" s="112"/>
      <c r="BG113" s="112"/>
      <c r="BH113" s="112"/>
      <c r="BI113" s="112"/>
      <c r="BJ113" s="113" t="s">
        <v>35</v>
      </c>
      <c r="BK113" s="112"/>
      <c r="BL113" s="114" t="str">
        <f>H113</f>
        <v>0X.XX</v>
      </c>
      <c r="BM113" s="112"/>
      <c r="BN113" s="112"/>
      <c r="BO113" s="112"/>
      <c r="BP113" s="112"/>
      <c r="BQ113" s="112"/>
      <c r="BR113" s="112"/>
      <c r="BS113" s="112"/>
      <c r="BT113" s="112"/>
      <c r="BU113" s="112"/>
      <c r="BV113" s="112"/>
      <c r="BW113" s="112"/>
      <c r="BX113" s="112"/>
      <c r="BY113" s="112"/>
      <c r="BZ113" s="112"/>
      <c r="CA113" s="112"/>
      <c r="CB113" s="104"/>
      <c r="CC113" s="124">
        <v>1</v>
      </c>
      <c r="CD113" s="124">
        <v>2</v>
      </c>
      <c r="CE113" s="124">
        <v>3</v>
      </c>
      <c r="CF113" s="124">
        <v>4</v>
      </c>
      <c r="CG113" s="124">
        <v>5</v>
      </c>
      <c r="CH113" s="124">
        <v>6</v>
      </c>
      <c r="CI113" s="124">
        <v>7</v>
      </c>
      <c r="CJ113" s="124">
        <v>8</v>
      </c>
      <c r="CK113" s="106"/>
      <c r="CL113" s="106"/>
      <c r="CM113" s="106"/>
      <c r="CN113" s="106"/>
      <c r="CO113" s="109"/>
      <c r="CP113" s="112"/>
      <c r="CQ113" s="112"/>
      <c r="CR113" s="188"/>
      <c r="CS113" s="188"/>
      <c r="CT113" s="104"/>
      <c r="CU113" s="124">
        <v>1</v>
      </c>
      <c r="CV113" s="124">
        <v>2</v>
      </c>
      <c r="CW113" s="124">
        <v>3</v>
      </c>
      <c r="CX113" s="124">
        <v>4</v>
      </c>
      <c r="CY113" s="124">
        <v>5</v>
      </c>
      <c r="CZ113" s="124">
        <v>6</v>
      </c>
      <c r="DA113" s="124">
        <v>7</v>
      </c>
      <c r="DB113" s="124">
        <v>8</v>
      </c>
      <c r="DC113" s="106"/>
      <c r="DD113" s="106"/>
      <c r="DE113" s="106"/>
      <c r="DF113" s="106"/>
      <c r="DG113" s="109"/>
      <c r="DH113" s="119"/>
    </row>
    <row r="114" spans="1:112" ht="15" customHeight="1">
      <c r="A114" s="111"/>
      <c r="B114" s="112"/>
      <c r="C114" s="112"/>
      <c r="D114" s="112"/>
      <c r="E114" s="112"/>
      <c r="F114" s="113" t="s">
        <v>33</v>
      </c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1"/>
      <c r="Y114" s="112"/>
      <c r="Z114" s="112"/>
      <c r="AA114" s="112"/>
      <c r="AB114" s="112"/>
      <c r="AC114" s="112"/>
      <c r="AD114" s="112"/>
      <c r="AE114" s="112"/>
      <c r="AF114" s="112"/>
      <c r="AG114" s="188"/>
      <c r="AH114" s="188"/>
      <c r="AI114" s="188"/>
      <c r="AJ114" s="188"/>
      <c r="AK114" s="125"/>
      <c r="AL114" s="188"/>
      <c r="AM114" s="188"/>
      <c r="AN114" s="188"/>
      <c r="AO114" s="188"/>
      <c r="AP114" s="111"/>
      <c r="AQ114" s="112"/>
      <c r="AR114" s="112"/>
      <c r="AS114" s="112"/>
      <c r="AT114" s="112"/>
      <c r="AU114" s="112"/>
      <c r="AV114" s="112"/>
      <c r="AW114" s="112"/>
      <c r="AX114" s="112"/>
      <c r="AY114" s="188"/>
      <c r="AZ114" s="188"/>
      <c r="BA114" s="188"/>
      <c r="BB114" s="188"/>
      <c r="BC114" s="125"/>
      <c r="BD114" s="119"/>
      <c r="BE114" s="111"/>
      <c r="BF114" s="112"/>
      <c r="BG114" s="112"/>
      <c r="BH114" s="112"/>
      <c r="BI114" s="112"/>
      <c r="BJ114" s="113" t="s">
        <v>33</v>
      </c>
      <c r="BK114" s="112"/>
      <c r="BL114" s="114">
        <f>H114</f>
        <v>0</v>
      </c>
      <c r="BM114" s="112"/>
      <c r="BN114" s="112"/>
      <c r="BO114" s="112"/>
      <c r="BP114" s="112"/>
      <c r="BQ114" s="112"/>
      <c r="BR114" s="112"/>
      <c r="BS114" s="112"/>
      <c r="BT114" s="112"/>
      <c r="BU114" s="112"/>
      <c r="BV114" s="112"/>
      <c r="BW114" s="112"/>
      <c r="BX114" s="112"/>
      <c r="BY114" s="112"/>
      <c r="BZ114" s="112"/>
      <c r="CA114" s="112"/>
      <c r="CB114" s="111"/>
      <c r="CC114" s="112"/>
      <c r="CD114" s="112"/>
      <c r="CE114" s="112"/>
      <c r="CF114" s="112"/>
      <c r="CG114" s="112"/>
      <c r="CH114" s="112"/>
      <c r="CI114" s="112"/>
      <c r="CJ114" s="112"/>
      <c r="CK114" s="188"/>
      <c r="CL114" s="188"/>
      <c r="CM114" s="188"/>
      <c r="CN114" s="188"/>
      <c r="CO114" s="125"/>
      <c r="CP114" s="188"/>
      <c r="CQ114" s="188"/>
      <c r="CR114" s="188"/>
      <c r="CS114" s="188"/>
      <c r="CT114" s="111"/>
      <c r="CU114" s="112"/>
      <c r="CV114" s="112"/>
      <c r="CW114" s="112"/>
      <c r="CX114" s="112"/>
      <c r="CY114" s="112"/>
      <c r="CZ114" s="112"/>
      <c r="DA114" s="112"/>
      <c r="DB114" s="112"/>
      <c r="DC114" s="188"/>
      <c r="DD114" s="188"/>
      <c r="DE114" s="188"/>
      <c r="DF114" s="188"/>
      <c r="DG114" s="125"/>
      <c r="DH114" s="119"/>
    </row>
    <row r="115" spans="1:112" ht="15" customHeight="1">
      <c r="A115" s="111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1"/>
      <c r="Y115" s="267"/>
      <c r="Z115" s="267"/>
      <c r="AA115" s="267"/>
      <c r="AB115" s="267"/>
      <c r="AC115" s="273"/>
      <c r="AD115" s="273"/>
      <c r="AE115" s="250"/>
      <c r="AF115" s="257"/>
      <c r="AG115" s="253"/>
      <c r="AH115" s="253"/>
      <c r="AI115" s="253"/>
      <c r="AJ115" s="253"/>
      <c r="AK115" s="119"/>
      <c r="AL115" s="112"/>
      <c r="AM115" s="112"/>
      <c r="AN115" s="188"/>
      <c r="AO115" s="188"/>
      <c r="AP115" s="126"/>
      <c r="AQ115" s="267"/>
      <c r="AR115" s="267"/>
      <c r="AS115" s="270"/>
      <c r="AT115" s="270"/>
      <c r="AU115" s="270"/>
      <c r="AV115" s="270"/>
      <c r="AW115" s="264"/>
      <c r="AX115" s="264"/>
      <c r="AY115" s="253"/>
      <c r="AZ115" s="253"/>
      <c r="BA115" s="253"/>
      <c r="BB115" s="253"/>
      <c r="BC115" s="119"/>
      <c r="BD115" s="119"/>
      <c r="BE115" s="111"/>
      <c r="BF115" s="112"/>
      <c r="BG115" s="112"/>
      <c r="BH115" s="112"/>
      <c r="BI115" s="112"/>
      <c r="BJ115" s="112"/>
      <c r="BK115" s="112"/>
      <c r="BL115" s="112"/>
      <c r="BM115" s="112"/>
      <c r="BN115" s="112"/>
      <c r="BO115" s="112"/>
      <c r="BP115" s="112"/>
      <c r="BQ115" s="112"/>
      <c r="BR115" s="112"/>
      <c r="BS115" s="112"/>
      <c r="BT115" s="112"/>
      <c r="BU115" s="112"/>
      <c r="BV115" s="112"/>
      <c r="BW115" s="112"/>
      <c r="BX115" s="112"/>
      <c r="BY115" s="112"/>
      <c r="BZ115" s="112"/>
      <c r="CA115" s="112"/>
      <c r="CB115" s="111"/>
      <c r="CC115" s="267"/>
      <c r="CD115" s="267"/>
      <c r="CE115" s="267"/>
      <c r="CF115" s="267"/>
      <c r="CG115" s="273"/>
      <c r="CH115" s="273"/>
      <c r="CI115" s="276"/>
      <c r="CJ115" s="281"/>
      <c r="CK115" s="238"/>
      <c r="CL115" s="238"/>
      <c r="CM115" s="238"/>
      <c r="CN115" s="238"/>
      <c r="CO115" s="119"/>
      <c r="CP115" s="112"/>
      <c r="CQ115" s="112"/>
      <c r="CR115" s="188"/>
      <c r="CS115" s="188"/>
      <c r="CT115" s="126"/>
      <c r="CU115" s="267"/>
      <c r="CV115" s="267"/>
      <c r="CW115" s="270"/>
      <c r="CX115" s="270"/>
      <c r="CY115" s="270"/>
      <c r="CZ115" s="270"/>
      <c r="DA115" s="264"/>
      <c r="DB115" s="264"/>
      <c r="DC115" s="238"/>
      <c r="DD115" s="238"/>
      <c r="DE115" s="238"/>
      <c r="DF115" s="238"/>
      <c r="DG115" s="119"/>
      <c r="DH115" s="119"/>
    </row>
    <row r="116" spans="1:112" ht="15" customHeight="1">
      <c r="A116" s="111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88"/>
      <c r="Q116" s="122" t="s">
        <v>36</v>
      </c>
      <c r="R116" s="122"/>
      <c r="S116" s="112"/>
      <c r="T116" s="112"/>
      <c r="U116" s="112"/>
      <c r="V116" s="188" t="s">
        <v>8</v>
      </c>
      <c r="W116" s="112"/>
      <c r="X116" s="111"/>
      <c r="Y116" s="268"/>
      <c r="Z116" s="268"/>
      <c r="AA116" s="268"/>
      <c r="AB116" s="268"/>
      <c r="AC116" s="274"/>
      <c r="AD116" s="274"/>
      <c r="AE116" s="251"/>
      <c r="AF116" s="258"/>
      <c r="AG116" s="254"/>
      <c r="AH116" s="254"/>
      <c r="AI116" s="254"/>
      <c r="AJ116" s="254"/>
      <c r="AK116" s="119"/>
      <c r="AL116" s="112"/>
      <c r="AM116" s="112"/>
      <c r="AN116" s="188" t="s">
        <v>9</v>
      </c>
      <c r="AO116" s="188"/>
      <c r="AP116" s="126"/>
      <c r="AQ116" s="268"/>
      <c r="AR116" s="268"/>
      <c r="AS116" s="271"/>
      <c r="AT116" s="271"/>
      <c r="AU116" s="271"/>
      <c r="AV116" s="271"/>
      <c r="AW116" s="265"/>
      <c r="AX116" s="265"/>
      <c r="AY116" s="254"/>
      <c r="AZ116" s="254"/>
      <c r="BA116" s="254"/>
      <c r="BB116" s="254"/>
      <c r="BC116" s="119"/>
      <c r="BD116" s="119"/>
      <c r="BE116" s="111"/>
      <c r="BF116" s="112"/>
      <c r="BG116" s="112"/>
      <c r="BH116" s="112"/>
      <c r="BI116" s="112"/>
      <c r="BJ116" s="112"/>
      <c r="BK116" s="112"/>
      <c r="BL116" s="112"/>
      <c r="BM116" s="112"/>
      <c r="BN116" s="112"/>
      <c r="BO116" s="112"/>
      <c r="BP116" s="112"/>
      <c r="BQ116" s="112"/>
      <c r="BR116" s="112"/>
      <c r="BS116" s="112"/>
      <c r="BT116" s="188"/>
      <c r="BU116" s="122" t="s">
        <v>36</v>
      </c>
      <c r="BV116" s="122"/>
      <c r="BW116" s="112"/>
      <c r="BX116" s="112"/>
      <c r="BY116" s="112"/>
      <c r="BZ116" s="188" t="s">
        <v>8</v>
      </c>
      <c r="CA116" s="112"/>
      <c r="CB116" s="111"/>
      <c r="CC116" s="268"/>
      <c r="CD116" s="268"/>
      <c r="CE116" s="268"/>
      <c r="CF116" s="268"/>
      <c r="CG116" s="274"/>
      <c r="CH116" s="274"/>
      <c r="CI116" s="277"/>
      <c r="CJ116" s="282"/>
      <c r="CK116" s="239"/>
      <c r="CL116" s="239"/>
      <c r="CM116" s="239"/>
      <c r="CN116" s="239"/>
      <c r="CO116" s="119"/>
      <c r="CP116" s="112"/>
      <c r="CQ116" s="112"/>
      <c r="CR116" s="188" t="s">
        <v>9</v>
      </c>
      <c r="CS116" s="188"/>
      <c r="CT116" s="126"/>
      <c r="CU116" s="268"/>
      <c r="CV116" s="268"/>
      <c r="CW116" s="271"/>
      <c r="CX116" s="271"/>
      <c r="CY116" s="271"/>
      <c r="CZ116" s="271"/>
      <c r="DA116" s="265"/>
      <c r="DB116" s="265"/>
      <c r="DC116" s="239"/>
      <c r="DD116" s="239"/>
      <c r="DE116" s="239"/>
      <c r="DF116" s="239"/>
      <c r="DG116" s="119"/>
      <c r="DH116" s="119"/>
    </row>
    <row r="117" spans="1:112" ht="15" customHeight="1">
      <c r="A117" s="111"/>
      <c r="B117" s="112"/>
      <c r="C117" s="112"/>
      <c r="D117" s="112"/>
      <c r="E117" s="112"/>
      <c r="F117" s="113" t="s">
        <v>39</v>
      </c>
      <c r="G117" s="112"/>
      <c r="H117" s="115" t="s">
        <v>47</v>
      </c>
      <c r="I117" s="112"/>
      <c r="J117" s="112"/>
      <c r="K117" s="112"/>
      <c r="L117" s="112"/>
      <c r="M117" s="112"/>
      <c r="N117" s="112"/>
      <c r="O117" s="112"/>
      <c r="P117" s="113"/>
      <c r="Q117" s="156">
        <v>0</v>
      </c>
      <c r="R117" s="122"/>
      <c r="S117" s="112"/>
      <c r="T117" s="112"/>
      <c r="U117" s="112"/>
      <c r="V117" s="112"/>
      <c r="W117" s="112"/>
      <c r="X117" s="111"/>
      <c r="Y117" s="269"/>
      <c r="Z117" s="269"/>
      <c r="AA117" s="269"/>
      <c r="AB117" s="269"/>
      <c r="AC117" s="275"/>
      <c r="AD117" s="275"/>
      <c r="AE117" s="252"/>
      <c r="AF117" s="259"/>
      <c r="AG117" s="254"/>
      <c r="AH117" s="254"/>
      <c r="AI117" s="254"/>
      <c r="AJ117" s="254"/>
      <c r="AK117" s="119"/>
      <c r="AL117" s="112"/>
      <c r="AM117" s="112"/>
      <c r="AN117" s="188"/>
      <c r="AO117" s="188"/>
      <c r="AP117" s="126"/>
      <c r="AQ117" s="269"/>
      <c r="AR117" s="269"/>
      <c r="AS117" s="272"/>
      <c r="AT117" s="272"/>
      <c r="AU117" s="272"/>
      <c r="AV117" s="272"/>
      <c r="AW117" s="266"/>
      <c r="AX117" s="266"/>
      <c r="AY117" s="255"/>
      <c r="AZ117" s="255"/>
      <c r="BA117" s="254"/>
      <c r="BB117" s="254"/>
      <c r="BC117" s="119"/>
      <c r="BD117" s="119"/>
      <c r="BE117" s="111" t="s">
        <v>51</v>
      </c>
      <c r="BF117" s="112"/>
      <c r="BG117" s="112"/>
      <c r="BH117" s="112"/>
      <c r="BI117" s="112"/>
      <c r="BJ117" s="113"/>
      <c r="BK117" s="112"/>
      <c r="BL117" s="115"/>
      <c r="BM117" s="112"/>
      <c r="BN117" s="112"/>
      <c r="BO117" s="112"/>
      <c r="BP117" s="112"/>
      <c r="BQ117" s="112"/>
      <c r="BR117" s="112"/>
      <c r="BS117" s="112"/>
      <c r="BT117" s="113"/>
      <c r="BU117" s="156">
        <f t="shared" ref="BU117" si="9">SUM(BS117:BT117)</f>
        <v>0</v>
      </c>
      <c r="BV117" s="122"/>
      <c r="BW117" s="112"/>
      <c r="BX117" s="112"/>
      <c r="BY117" s="112"/>
      <c r="BZ117" s="112"/>
      <c r="CA117" s="112"/>
      <c r="CB117" s="111"/>
      <c r="CC117" s="269"/>
      <c r="CD117" s="269"/>
      <c r="CE117" s="269"/>
      <c r="CF117" s="269"/>
      <c r="CG117" s="275"/>
      <c r="CH117" s="275"/>
      <c r="CI117" s="278"/>
      <c r="CJ117" s="283"/>
      <c r="CK117" s="239"/>
      <c r="CL117" s="239"/>
      <c r="CM117" s="239"/>
      <c r="CN117" s="239"/>
      <c r="CO117" s="119"/>
      <c r="CP117" s="112"/>
      <c r="CQ117" s="112"/>
      <c r="CR117" s="188"/>
      <c r="CS117" s="188"/>
      <c r="CT117" s="126"/>
      <c r="CU117" s="269"/>
      <c r="CV117" s="269"/>
      <c r="CW117" s="272"/>
      <c r="CX117" s="272"/>
      <c r="CY117" s="272"/>
      <c r="CZ117" s="272"/>
      <c r="DA117" s="266"/>
      <c r="DB117" s="266"/>
      <c r="DC117" s="240"/>
      <c r="DD117" s="240"/>
      <c r="DE117" s="239"/>
      <c r="DF117" s="239"/>
      <c r="DG117" s="119"/>
      <c r="DH117" s="119"/>
    </row>
    <row r="118" spans="1:112" ht="15" customHeight="1">
      <c r="A118" s="111"/>
      <c r="B118" s="112"/>
      <c r="C118" s="112"/>
      <c r="D118" s="112"/>
      <c r="E118" s="112"/>
      <c r="F118" s="113" t="s">
        <v>40</v>
      </c>
      <c r="G118" s="112"/>
      <c r="H118" s="115" t="s">
        <v>52</v>
      </c>
      <c r="I118" s="112"/>
      <c r="J118" s="112"/>
      <c r="K118" s="112"/>
      <c r="L118" s="112"/>
      <c r="M118" s="112"/>
      <c r="N118" s="112"/>
      <c r="O118" s="112"/>
      <c r="P118" s="113"/>
      <c r="Q118" s="156">
        <v>0</v>
      </c>
      <c r="R118" s="122"/>
      <c r="S118" s="112"/>
      <c r="T118" s="112"/>
      <c r="U118" s="112"/>
      <c r="V118" s="112"/>
      <c r="W118" s="112"/>
      <c r="X118" s="111"/>
      <c r="Y118" s="120"/>
      <c r="Z118" s="120"/>
      <c r="AA118" s="120"/>
      <c r="AB118" s="120"/>
      <c r="AC118" s="127"/>
      <c r="AD118" s="112"/>
      <c r="AE118" s="128"/>
      <c r="AF118" s="128"/>
      <c r="AG118" s="255"/>
      <c r="AH118" s="255"/>
      <c r="AI118" s="255"/>
      <c r="AJ118" s="255"/>
      <c r="AK118" s="119"/>
      <c r="AL118" s="112"/>
      <c r="AM118" s="112"/>
      <c r="AN118" s="188"/>
      <c r="AO118" s="188"/>
      <c r="AP118" s="126"/>
      <c r="AQ118" s="164"/>
      <c r="AR118" s="164"/>
      <c r="AS118" s="120"/>
      <c r="AT118" s="120"/>
      <c r="AU118" s="120"/>
      <c r="AV118" s="120"/>
      <c r="AW118" s="120"/>
      <c r="AX118" s="120"/>
      <c r="AY118" s="195"/>
      <c r="AZ118" s="195"/>
      <c r="BA118" s="255"/>
      <c r="BB118" s="255"/>
      <c r="BC118" s="119"/>
      <c r="BD118" s="119"/>
      <c r="BE118" s="111"/>
      <c r="BF118" s="112"/>
      <c r="BG118" s="112"/>
      <c r="BH118" s="112"/>
      <c r="BI118" s="112"/>
      <c r="BJ118" s="113" t="s">
        <v>40</v>
      </c>
      <c r="BK118" s="112"/>
      <c r="BL118" s="115" t="s">
        <v>52</v>
      </c>
      <c r="BM118" s="112"/>
      <c r="BN118" s="112"/>
      <c r="BO118" s="112"/>
      <c r="BP118" s="112"/>
      <c r="BQ118" s="112"/>
      <c r="BR118" s="112"/>
      <c r="BS118" s="112"/>
      <c r="BT118" s="113"/>
      <c r="BU118" s="156">
        <f>SUM(BS118:BT118)</f>
        <v>0</v>
      </c>
      <c r="BV118" s="122"/>
      <c r="BW118" s="112"/>
      <c r="BX118" s="112"/>
      <c r="BY118" s="112"/>
      <c r="BZ118" s="112"/>
      <c r="CA118" s="112"/>
      <c r="CB118" s="111"/>
      <c r="CC118" s="120"/>
      <c r="CD118" s="120"/>
      <c r="CE118" s="120"/>
      <c r="CF118" s="120"/>
      <c r="CG118" s="127"/>
      <c r="CH118" s="112"/>
      <c r="CI118" s="128"/>
      <c r="CJ118" s="128"/>
      <c r="CK118" s="240"/>
      <c r="CL118" s="240"/>
      <c r="CM118" s="240"/>
      <c r="CN118" s="240"/>
      <c r="CO118" s="119"/>
      <c r="CP118" s="112"/>
      <c r="CQ118" s="112"/>
      <c r="CR118" s="188"/>
      <c r="CS118" s="188"/>
      <c r="CT118" s="126"/>
      <c r="CU118" s="112"/>
      <c r="CV118" s="112"/>
      <c r="CW118" s="120"/>
      <c r="CX118" s="120"/>
      <c r="CY118" s="120"/>
      <c r="CZ118" s="120"/>
      <c r="DA118" s="120"/>
      <c r="DB118" s="120"/>
      <c r="DC118" s="112"/>
      <c r="DD118" s="112"/>
      <c r="DE118" s="240"/>
      <c r="DF118" s="240"/>
      <c r="DG118" s="119"/>
      <c r="DH118" s="119"/>
    </row>
    <row r="119" spans="1:112" ht="15" customHeight="1">
      <c r="A119" s="111"/>
      <c r="B119" s="112"/>
      <c r="C119" s="112"/>
      <c r="D119" s="112"/>
      <c r="E119" s="112"/>
      <c r="F119" s="112"/>
      <c r="G119" s="112"/>
      <c r="H119" s="112" t="s">
        <v>53</v>
      </c>
      <c r="I119" s="115"/>
      <c r="J119" s="112"/>
      <c r="K119" s="112"/>
      <c r="L119" s="115"/>
      <c r="M119" s="116"/>
      <c r="N119" s="115"/>
      <c r="O119" s="113"/>
      <c r="P119" s="113"/>
      <c r="Q119" s="156">
        <v>0</v>
      </c>
      <c r="R119" s="122"/>
      <c r="S119" s="112"/>
      <c r="T119" s="112"/>
      <c r="U119" s="112"/>
      <c r="V119" s="112"/>
      <c r="W119" s="112"/>
      <c r="X119" s="111"/>
      <c r="Y119" s="123"/>
      <c r="Z119" s="129"/>
      <c r="AA119" s="123"/>
      <c r="AB119" s="123"/>
      <c r="AC119" s="130"/>
      <c r="AD119" s="130"/>
      <c r="AE119" s="130"/>
      <c r="AF119" s="130"/>
      <c r="AG119" s="131"/>
      <c r="AH119" s="112"/>
      <c r="AI119" s="112"/>
      <c r="AJ119" s="112"/>
      <c r="AK119" s="119"/>
      <c r="AL119" s="112"/>
      <c r="AM119" s="112"/>
      <c r="AN119" s="188"/>
      <c r="AO119" s="188"/>
      <c r="AP119" s="126"/>
      <c r="AQ119" s="123"/>
      <c r="AR119" s="123"/>
      <c r="AS119" s="118"/>
      <c r="AT119" s="118"/>
      <c r="AU119" s="123"/>
      <c r="AV119" s="123"/>
      <c r="AW119" s="123"/>
      <c r="AX119" s="123"/>
      <c r="AY119" s="131"/>
      <c r="AZ119" s="123"/>
      <c r="BA119" s="123"/>
      <c r="BB119" s="123"/>
      <c r="BC119" s="119"/>
      <c r="BD119" s="119"/>
      <c r="BE119" s="111"/>
      <c r="BF119" s="112"/>
      <c r="BG119" s="112"/>
      <c r="BH119" s="112"/>
      <c r="BI119" s="112"/>
      <c r="BJ119" s="112"/>
      <c r="BK119" s="112"/>
      <c r="BL119" s="112" t="s">
        <v>53</v>
      </c>
      <c r="BM119" s="115"/>
      <c r="BN119" s="112"/>
      <c r="BO119" s="112"/>
      <c r="BP119" s="115"/>
      <c r="BQ119" s="116"/>
      <c r="BR119" s="115"/>
      <c r="BS119" s="113"/>
      <c r="BT119" s="113"/>
      <c r="BU119" s="156">
        <f>SUM(BS119:BT119)</f>
        <v>0</v>
      </c>
      <c r="BV119" s="122"/>
      <c r="BW119" s="112"/>
      <c r="BX119" s="112"/>
      <c r="BY119" s="112"/>
      <c r="BZ119" s="112"/>
      <c r="CA119" s="112"/>
      <c r="CB119" s="111"/>
      <c r="CC119" s="123"/>
      <c r="CD119" s="129"/>
      <c r="CE119" s="123"/>
      <c r="CF119" s="123"/>
      <c r="CG119" s="130"/>
      <c r="CH119" s="130"/>
      <c r="CI119" s="130"/>
      <c r="CJ119" s="130"/>
      <c r="CK119" s="131"/>
      <c r="CL119" s="112"/>
      <c r="CM119" s="112"/>
      <c r="CN119" s="112"/>
      <c r="CO119" s="119"/>
      <c r="CP119" s="112"/>
      <c r="CQ119" s="112"/>
      <c r="CR119" s="188"/>
      <c r="CS119" s="188"/>
      <c r="CT119" s="126"/>
      <c r="CU119" s="123"/>
      <c r="CV119" s="123"/>
      <c r="CW119" s="118"/>
      <c r="CX119" s="118"/>
      <c r="CY119" s="123"/>
      <c r="CZ119" s="123"/>
      <c r="DA119" s="123"/>
      <c r="DB119" s="123"/>
      <c r="DC119" s="131"/>
      <c r="DD119" s="123"/>
      <c r="DE119" s="123"/>
      <c r="DF119" s="123"/>
      <c r="DG119" s="119"/>
      <c r="DH119" s="119"/>
    </row>
    <row r="120" spans="1:112" ht="15" customHeight="1">
      <c r="A120" s="111"/>
      <c r="B120" s="112"/>
      <c r="C120" s="115"/>
      <c r="D120" s="115"/>
      <c r="E120" s="112"/>
      <c r="F120" s="112"/>
      <c r="G120" s="112"/>
      <c r="H120" s="112" t="s">
        <v>70</v>
      </c>
      <c r="I120" s="115"/>
      <c r="J120" s="112"/>
      <c r="K120" s="112"/>
      <c r="L120" s="115"/>
      <c r="M120" s="116"/>
      <c r="N120" s="115"/>
      <c r="O120" s="113"/>
      <c r="P120" s="113"/>
      <c r="Q120" s="156">
        <v>0</v>
      </c>
      <c r="R120" s="112"/>
      <c r="S120" s="112"/>
      <c r="T120" s="112"/>
      <c r="U120" s="112"/>
      <c r="V120" s="112"/>
      <c r="W120" s="112"/>
      <c r="X120" s="111"/>
      <c r="Y120" s="267"/>
      <c r="Z120" s="267"/>
      <c r="AA120" s="267"/>
      <c r="AB120" s="273"/>
      <c r="AC120" s="273"/>
      <c r="AD120" s="273"/>
      <c r="AE120" s="273"/>
      <c r="AF120" s="264"/>
      <c r="AG120" s="253"/>
      <c r="AH120" s="253"/>
      <c r="AI120" s="253"/>
      <c r="AJ120" s="253"/>
      <c r="AK120" s="119"/>
      <c r="AL120" s="112"/>
      <c r="AM120" s="112"/>
      <c r="AN120" s="188"/>
      <c r="AO120" s="188"/>
      <c r="AP120" s="126"/>
      <c r="AQ120" s="267"/>
      <c r="AR120" s="267"/>
      <c r="AS120" s="270"/>
      <c r="AT120" s="270"/>
      <c r="AU120" s="270"/>
      <c r="AV120" s="270"/>
      <c r="AW120" s="264"/>
      <c r="AX120" s="264"/>
      <c r="AY120" s="253"/>
      <c r="AZ120" s="253"/>
      <c r="BA120" s="253"/>
      <c r="BB120" s="253"/>
      <c r="BC120" s="119"/>
      <c r="BD120" s="119"/>
      <c r="BE120" s="111"/>
      <c r="BF120" s="112"/>
      <c r="BG120" s="115"/>
      <c r="BH120" s="115"/>
      <c r="BI120" s="112"/>
      <c r="BJ120" s="112"/>
      <c r="BK120" s="112"/>
      <c r="BL120" s="112" t="s">
        <v>70</v>
      </c>
      <c r="BM120" s="115"/>
      <c r="BN120" s="112"/>
      <c r="BO120" s="112"/>
      <c r="BP120" s="115"/>
      <c r="BQ120" s="116"/>
      <c r="BR120" s="115"/>
      <c r="BS120" s="113"/>
      <c r="BT120" s="113"/>
      <c r="BU120" s="156">
        <f>SUM(BS120:BT120)</f>
        <v>0</v>
      </c>
      <c r="BV120" s="112"/>
      <c r="BW120" s="112"/>
      <c r="BX120" s="112"/>
      <c r="BY120" s="112"/>
      <c r="BZ120" s="112"/>
      <c r="CA120" s="112"/>
      <c r="CB120" s="111"/>
      <c r="CC120" s="267"/>
      <c r="CD120" s="267"/>
      <c r="CE120" s="267"/>
      <c r="CF120" s="273"/>
      <c r="CG120" s="273"/>
      <c r="CH120" s="273"/>
      <c r="CI120" s="273"/>
      <c r="CJ120" s="264"/>
      <c r="CK120" s="238"/>
      <c r="CL120" s="238"/>
      <c r="CM120" s="238"/>
      <c r="CN120" s="238"/>
      <c r="CO120" s="119"/>
      <c r="CP120" s="112"/>
      <c r="CQ120" s="112"/>
      <c r="CR120" s="188"/>
      <c r="CS120" s="188"/>
      <c r="CT120" s="126"/>
      <c r="CU120" s="267"/>
      <c r="CV120" s="267"/>
      <c r="CW120" s="270"/>
      <c r="CX120" s="270"/>
      <c r="CY120" s="270"/>
      <c r="CZ120" s="270"/>
      <c r="DA120" s="264"/>
      <c r="DB120" s="264"/>
      <c r="DC120" s="238"/>
      <c r="DD120" s="238"/>
      <c r="DE120" s="238"/>
      <c r="DF120" s="238"/>
      <c r="DG120" s="119"/>
      <c r="DH120" s="119"/>
    </row>
    <row r="121" spans="1:112" ht="15" customHeight="1">
      <c r="A121" s="111"/>
      <c r="B121" s="112"/>
      <c r="C121" s="112"/>
      <c r="D121" s="112"/>
      <c r="E121" s="112"/>
      <c r="F121" s="112"/>
      <c r="G121" s="112"/>
      <c r="H121" s="112" t="s">
        <v>71</v>
      </c>
      <c r="I121" s="112"/>
      <c r="J121" s="112"/>
      <c r="K121" s="112"/>
      <c r="L121" s="112"/>
      <c r="M121" s="112"/>
      <c r="N121" s="112"/>
      <c r="O121" s="113"/>
      <c r="P121" s="113"/>
      <c r="Q121" s="156">
        <v>0</v>
      </c>
      <c r="R121" s="122"/>
      <c r="S121" s="112"/>
      <c r="T121" s="279"/>
      <c r="U121" s="280"/>
      <c r="V121" s="188" t="s">
        <v>10</v>
      </c>
      <c r="W121" s="112"/>
      <c r="X121" s="111"/>
      <c r="Y121" s="268"/>
      <c r="Z121" s="268"/>
      <c r="AA121" s="268"/>
      <c r="AB121" s="274"/>
      <c r="AC121" s="274"/>
      <c r="AD121" s="274"/>
      <c r="AE121" s="274"/>
      <c r="AF121" s="265"/>
      <c r="AG121" s="254"/>
      <c r="AH121" s="254"/>
      <c r="AI121" s="254"/>
      <c r="AJ121" s="254"/>
      <c r="AK121" s="119"/>
      <c r="AL121" s="112"/>
      <c r="AM121" s="112"/>
      <c r="AN121" s="188" t="s">
        <v>11</v>
      </c>
      <c r="AO121" s="188"/>
      <c r="AP121" s="126"/>
      <c r="AQ121" s="268"/>
      <c r="AR121" s="268"/>
      <c r="AS121" s="271"/>
      <c r="AT121" s="271"/>
      <c r="AU121" s="271"/>
      <c r="AV121" s="271"/>
      <c r="AW121" s="265"/>
      <c r="AX121" s="265"/>
      <c r="AY121" s="254"/>
      <c r="AZ121" s="254"/>
      <c r="BA121" s="254"/>
      <c r="BB121" s="254"/>
      <c r="BC121" s="119"/>
      <c r="BD121" s="119"/>
      <c r="BE121" s="111"/>
      <c r="BF121" s="112"/>
      <c r="BG121" s="112"/>
      <c r="BH121" s="112"/>
      <c r="BI121" s="112"/>
      <c r="BJ121" s="112"/>
      <c r="BK121" s="112"/>
      <c r="BL121" s="112" t="s">
        <v>71</v>
      </c>
      <c r="BM121" s="112"/>
      <c r="BN121" s="112"/>
      <c r="BO121" s="112"/>
      <c r="BP121" s="112"/>
      <c r="BQ121" s="112"/>
      <c r="BR121" s="112"/>
      <c r="BS121" s="113"/>
      <c r="BT121" s="113"/>
      <c r="BU121" s="156">
        <f>SUM(BS121:BT121)</f>
        <v>0</v>
      </c>
      <c r="BV121" s="122"/>
      <c r="BW121" s="112"/>
      <c r="BX121" s="279"/>
      <c r="BY121" s="280"/>
      <c r="BZ121" s="188" t="s">
        <v>10</v>
      </c>
      <c r="CA121" s="112"/>
      <c r="CB121" s="111"/>
      <c r="CC121" s="268"/>
      <c r="CD121" s="268"/>
      <c r="CE121" s="268"/>
      <c r="CF121" s="274"/>
      <c r="CG121" s="274"/>
      <c r="CH121" s="274"/>
      <c r="CI121" s="274"/>
      <c r="CJ121" s="265"/>
      <c r="CK121" s="239"/>
      <c r="CL121" s="239"/>
      <c r="CM121" s="239"/>
      <c r="CN121" s="239"/>
      <c r="CO121" s="119"/>
      <c r="CP121" s="112"/>
      <c r="CQ121" s="112"/>
      <c r="CR121" s="188" t="s">
        <v>11</v>
      </c>
      <c r="CS121" s="188"/>
      <c r="CT121" s="126"/>
      <c r="CU121" s="268"/>
      <c r="CV121" s="268"/>
      <c r="CW121" s="271"/>
      <c r="CX121" s="271"/>
      <c r="CY121" s="271"/>
      <c r="CZ121" s="271"/>
      <c r="DA121" s="265"/>
      <c r="DB121" s="265"/>
      <c r="DC121" s="239"/>
      <c r="DD121" s="239"/>
      <c r="DE121" s="239"/>
      <c r="DF121" s="239"/>
      <c r="DG121" s="119"/>
      <c r="DH121" s="119"/>
    </row>
    <row r="122" spans="1:112" ht="15" customHeight="1">
      <c r="A122" s="111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88"/>
      <c r="Q122" s="112"/>
      <c r="R122" s="122"/>
      <c r="S122" s="112"/>
      <c r="T122" s="279"/>
      <c r="U122" s="280"/>
      <c r="V122" s="112"/>
      <c r="W122" s="112"/>
      <c r="X122" s="111"/>
      <c r="Y122" s="269"/>
      <c r="Z122" s="269"/>
      <c r="AA122" s="269"/>
      <c r="AB122" s="275"/>
      <c r="AC122" s="275"/>
      <c r="AD122" s="275"/>
      <c r="AE122" s="275"/>
      <c r="AF122" s="266"/>
      <c r="AG122" s="255"/>
      <c r="AH122" s="255"/>
      <c r="AI122" s="254"/>
      <c r="AJ122" s="254"/>
      <c r="AK122" s="119"/>
      <c r="AL122" s="112"/>
      <c r="AM122" s="112"/>
      <c r="AN122" s="188"/>
      <c r="AO122" s="188"/>
      <c r="AP122" s="126"/>
      <c r="AQ122" s="269"/>
      <c r="AR122" s="269"/>
      <c r="AS122" s="272"/>
      <c r="AT122" s="272"/>
      <c r="AU122" s="272"/>
      <c r="AV122" s="272"/>
      <c r="AW122" s="266"/>
      <c r="AX122" s="266"/>
      <c r="AY122" s="255"/>
      <c r="AZ122" s="255"/>
      <c r="BA122" s="254"/>
      <c r="BB122" s="254"/>
      <c r="BC122" s="119"/>
      <c r="BD122" s="119"/>
      <c r="BE122" s="111"/>
      <c r="BF122" s="112"/>
      <c r="BG122" s="112"/>
      <c r="BH122" s="112"/>
      <c r="BI122" s="112"/>
      <c r="BJ122" s="113" t="s">
        <v>41</v>
      </c>
      <c r="BK122" s="112"/>
      <c r="BL122" s="112"/>
      <c r="BM122" s="112"/>
      <c r="BN122" s="112"/>
      <c r="BO122" s="112"/>
      <c r="BP122" s="112"/>
      <c r="BQ122" s="112"/>
      <c r="BR122" s="112"/>
      <c r="BS122" s="112"/>
      <c r="BT122" s="188"/>
      <c r="BU122" s="112"/>
      <c r="BV122" s="122"/>
      <c r="BW122" s="112"/>
      <c r="BX122" s="279"/>
      <c r="BY122" s="280"/>
      <c r="BZ122" s="112"/>
      <c r="CA122" s="112"/>
      <c r="CB122" s="111"/>
      <c r="CC122" s="269"/>
      <c r="CD122" s="269"/>
      <c r="CE122" s="269"/>
      <c r="CF122" s="275"/>
      <c r="CG122" s="275"/>
      <c r="CH122" s="275"/>
      <c r="CI122" s="275"/>
      <c r="CJ122" s="266"/>
      <c r="CK122" s="240"/>
      <c r="CL122" s="240"/>
      <c r="CM122" s="239"/>
      <c r="CN122" s="239"/>
      <c r="CO122" s="119"/>
      <c r="CP122" s="112"/>
      <c r="CQ122" s="112"/>
      <c r="CR122" s="188"/>
      <c r="CS122" s="188"/>
      <c r="CT122" s="126"/>
      <c r="CU122" s="269"/>
      <c r="CV122" s="269"/>
      <c r="CW122" s="272"/>
      <c r="CX122" s="272"/>
      <c r="CY122" s="272"/>
      <c r="CZ122" s="272"/>
      <c r="DA122" s="266"/>
      <c r="DB122" s="266"/>
      <c r="DC122" s="240"/>
      <c r="DD122" s="240"/>
      <c r="DE122" s="239"/>
      <c r="DF122" s="239"/>
      <c r="DG122" s="119"/>
      <c r="DH122" s="119"/>
    </row>
    <row r="123" spans="1:112" ht="15" customHeight="1">
      <c r="A123" s="111"/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74" t="s">
        <v>127</v>
      </c>
      <c r="P123" s="188" t="s">
        <v>49</v>
      </c>
      <c r="Q123" s="112"/>
      <c r="R123" s="122"/>
      <c r="S123" s="112"/>
      <c r="T123" s="279"/>
      <c r="U123" s="280"/>
      <c r="V123" s="112"/>
      <c r="W123" s="112"/>
      <c r="X123" s="111"/>
      <c r="Y123" s="120"/>
      <c r="Z123" s="120"/>
      <c r="AA123" s="120"/>
      <c r="AB123" s="120"/>
      <c r="AC123" s="120"/>
      <c r="AD123" s="120"/>
      <c r="AE123" s="120"/>
      <c r="AF123" s="134"/>
      <c r="AG123" s="164"/>
      <c r="AH123" s="164"/>
      <c r="AI123" s="255"/>
      <c r="AJ123" s="255"/>
      <c r="AK123" s="119"/>
      <c r="AL123" s="112"/>
      <c r="AM123" s="112"/>
      <c r="AN123" s="188"/>
      <c r="AO123" s="188"/>
      <c r="AP123" s="126"/>
      <c r="AQ123" s="164"/>
      <c r="AR123" s="164"/>
      <c r="AS123" s="120"/>
      <c r="AT123" s="120"/>
      <c r="AU123" s="120"/>
      <c r="AV123" s="120"/>
      <c r="AW123" s="120"/>
      <c r="AX123" s="120"/>
      <c r="AY123" s="195"/>
      <c r="AZ123" s="195"/>
      <c r="BA123" s="255"/>
      <c r="BB123" s="255"/>
      <c r="BC123" s="119"/>
      <c r="BD123" s="119"/>
      <c r="BE123" s="111"/>
      <c r="BF123" s="112"/>
      <c r="BG123" s="112"/>
      <c r="BH123" s="112"/>
      <c r="BI123" s="112"/>
      <c r="BJ123" s="112"/>
      <c r="BK123" s="112"/>
      <c r="BL123" s="112"/>
      <c r="BM123" s="112"/>
      <c r="BN123" s="112"/>
      <c r="BO123" s="112"/>
      <c r="BP123" s="112"/>
      <c r="BQ123" s="112"/>
      <c r="BR123" s="112"/>
      <c r="BS123" s="174" t="s">
        <v>127</v>
      </c>
      <c r="BT123" s="188" t="s">
        <v>49</v>
      </c>
      <c r="BU123" s="112"/>
      <c r="BV123" s="122"/>
      <c r="BW123" s="112"/>
      <c r="BX123" s="279"/>
      <c r="BY123" s="280"/>
      <c r="BZ123" s="112"/>
      <c r="CA123" s="112"/>
      <c r="CB123" s="111"/>
      <c r="CC123" s="120"/>
      <c r="CD123" s="120"/>
      <c r="CE123" s="120"/>
      <c r="CF123" s="120"/>
      <c r="CG123" s="120"/>
      <c r="CH123" s="120"/>
      <c r="CI123" s="120"/>
      <c r="CJ123" s="134"/>
      <c r="CK123" s="112"/>
      <c r="CL123" s="112"/>
      <c r="CM123" s="240"/>
      <c r="CN123" s="240"/>
      <c r="CO123" s="119"/>
      <c r="CP123" s="112"/>
      <c r="CQ123" s="112"/>
      <c r="CR123" s="188"/>
      <c r="CS123" s="188"/>
      <c r="CT123" s="126"/>
      <c r="CU123" s="112"/>
      <c r="CV123" s="112"/>
      <c r="CW123" s="120"/>
      <c r="CX123" s="120"/>
      <c r="CY123" s="120"/>
      <c r="CZ123" s="120"/>
      <c r="DA123" s="120"/>
      <c r="DB123" s="120"/>
      <c r="DC123" s="112"/>
      <c r="DD123" s="112"/>
      <c r="DE123" s="240"/>
      <c r="DF123" s="240"/>
      <c r="DG123" s="119"/>
      <c r="DH123" s="119"/>
    </row>
    <row r="124" spans="1:112" ht="15" customHeight="1">
      <c r="A124" s="111"/>
      <c r="B124" s="112"/>
      <c r="C124" s="112"/>
      <c r="D124" s="112"/>
      <c r="E124" s="112"/>
      <c r="F124" s="113" t="s">
        <v>41</v>
      </c>
      <c r="G124" s="112"/>
      <c r="H124" s="112" t="s">
        <v>132</v>
      </c>
      <c r="I124" s="112"/>
      <c r="J124" s="112"/>
      <c r="K124" s="112"/>
      <c r="L124" s="133"/>
      <c r="M124" s="112"/>
      <c r="N124" s="112"/>
      <c r="O124" s="155">
        <f>COUNTIF(X113:BB138,H124)</f>
        <v>0</v>
      </c>
      <c r="P124" s="155">
        <f>COUNTIF(X113:BB138,H124&amp;"/R")</f>
        <v>0</v>
      </c>
      <c r="Q124" s="156">
        <f t="shared" ref="Q124:Q132" si="10">SUM(O124:P124)</f>
        <v>0</v>
      </c>
      <c r="R124" s="122"/>
      <c r="S124" s="112"/>
      <c r="T124" s="279"/>
      <c r="U124" s="280"/>
      <c r="V124" s="112"/>
      <c r="W124" s="112"/>
      <c r="X124" s="111"/>
      <c r="Y124" s="123"/>
      <c r="Z124" s="123"/>
      <c r="AA124" s="123"/>
      <c r="AB124" s="123"/>
      <c r="AC124" s="123"/>
      <c r="AD124" s="123"/>
      <c r="AE124" s="123"/>
      <c r="AF124" s="123"/>
      <c r="AG124" s="131"/>
      <c r="AH124" s="112"/>
      <c r="AI124" s="112"/>
      <c r="AJ124" s="112"/>
      <c r="AK124" s="119"/>
      <c r="AL124" s="112"/>
      <c r="AM124" s="112"/>
      <c r="AN124" s="188"/>
      <c r="AO124" s="188"/>
      <c r="AP124" s="126"/>
      <c r="AQ124" s="123"/>
      <c r="AR124" s="123"/>
      <c r="AS124" s="118"/>
      <c r="AT124" s="118"/>
      <c r="AU124" s="123"/>
      <c r="AV124" s="123"/>
      <c r="AW124" s="123"/>
      <c r="AX124" s="123"/>
      <c r="AY124" s="131"/>
      <c r="AZ124" s="123"/>
      <c r="BA124" s="123"/>
      <c r="BB124" s="123"/>
      <c r="BC124" s="119"/>
      <c r="BD124" s="119"/>
      <c r="BE124" s="111"/>
      <c r="BF124" s="112"/>
      <c r="BG124" s="112"/>
      <c r="BH124" s="112"/>
      <c r="BI124" s="112"/>
      <c r="BJ124" s="112"/>
      <c r="BK124" s="112"/>
      <c r="BL124" s="112" t="s">
        <v>132</v>
      </c>
      <c r="BM124" s="112"/>
      <c r="BN124" s="112"/>
      <c r="BO124" s="112"/>
      <c r="BP124" s="133"/>
      <c r="BQ124" s="112"/>
      <c r="BR124" s="112"/>
      <c r="BS124" s="155">
        <f>COUNTIF(CB113:DF138,BL124)</f>
        <v>0</v>
      </c>
      <c r="BT124" s="155">
        <f>COUNTIF(CB113:DF138,BL124&amp;"/R")</f>
        <v>0</v>
      </c>
      <c r="BU124" s="156">
        <f t="shared" ref="BU124:BU132" si="11">SUM(BS124:BT124)</f>
        <v>0</v>
      </c>
      <c r="BV124" s="122"/>
      <c r="BW124" s="112"/>
      <c r="BX124" s="279"/>
      <c r="BY124" s="280"/>
      <c r="BZ124" s="112"/>
      <c r="CA124" s="112"/>
      <c r="CB124" s="111"/>
      <c r="CC124" s="123"/>
      <c r="CD124" s="123"/>
      <c r="CE124" s="123"/>
      <c r="CF124" s="123"/>
      <c r="CG124" s="123"/>
      <c r="CH124" s="123"/>
      <c r="CI124" s="123"/>
      <c r="CJ124" s="123"/>
      <c r="CK124" s="131"/>
      <c r="CL124" s="112"/>
      <c r="CM124" s="112"/>
      <c r="CN124" s="112"/>
      <c r="CO124" s="119"/>
      <c r="CP124" s="112"/>
      <c r="CQ124" s="112"/>
      <c r="CR124" s="188"/>
      <c r="CS124" s="188"/>
      <c r="CT124" s="126"/>
      <c r="CU124" s="123"/>
      <c r="CV124" s="123"/>
      <c r="CW124" s="118"/>
      <c r="CX124" s="118"/>
      <c r="CY124" s="123"/>
      <c r="CZ124" s="123"/>
      <c r="DA124" s="123"/>
      <c r="DB124" s="123"/>
      <c r="DC124" s="131"/>
      <c r="DD124" s="123"/>
      <c r="DE124" s="123"/>
      <c r="DF124" s="123"/>
      <c r="DG124" s="119"/>
      <c r="DH124" s="119"/>
    </row>
    <row r="125" spans="1:112" ht="15" customHeight="1">
      <c r="A125" s="111"/>
      <c r="B125" s="112"/>
      <c r="C125" s="112"/>
      <c r="D125" s="112"/>
      <c r="E125" s="112"/>
      <c r="F125" s="112"/>
      <c r="G125" s="112"/>
      <c r="H125" s="112" t="s">
        <v>135</v>
      </c>
      <c r="I125" s="112"/>
      <c r="J125" s="112"/>
      <c r="K125" s="112"/>
      <c r="L125" s="133"/>
      <c r="M125" s="112"/>
      <c r="N125" s="112"/>
      <c r="O125" s="155">
        <f>COUNTIF(X113:BB138,H125)</f>
        <v>0</v>
      </c>
      <c r="P125" s="155">
        <f>COUNTIF(X113:BB138,H125&amp;"/R")</f>
        <v>0</v>
      </c>
      <c r="Q125" s="156">
        <f t="shared" si="10"/>
        <v>0</v>
      </c>
      <c r="R125" s="122"/>
      <c r="S125" s="112"/>
      <c r="T125" s="279"/>
      <c r="U125" s="280"/>
      <c r="V125" s="112"/>
      <c r="W125" s="112"/>
      <c r="X125" s="111"/>
      <c r="Y125" s="267"/>
      <c r="Z125" s="267"/>
      <c r="AA125" s="273"/>
      <c r="AB125" s="273"/>
      <c r="AC125" s="273"/>
      <c r="AD125" s="273"/>
      <c r="AE125" s="267"/>
      <c r="AF125" s="267"/>
      <c r="AG125" s="253"/>
      <c r="AH125" s="253"/>
      <c r="AI125" s="253"/>
      <c r="AJ125" s="253"/>
      <c r="AK125" s="119"/>
      <c r="AL125" s="112"/>
      <c r="AM125" s="112"/>
      <c r="AN125" s="188"/>
      <c r="AO125" s="188"/>
      <c r="AP125" s="126"/>
      <c r="AQ125" s="267"/>
      <c r="AR125" s="267"/>
      <c r="AS125" s="270"/>
      <c r="AT125" s="270"/>
      <c r="AU125" s="270"/>
      <c r="AV125" s="270"/>
      <c r="AW125" s="264"/>
      <c r="AX125" s="264"/>
      <c r="AY125" s="253"/>
      <c r="AZ125" s="253"/>
      <c r="BA125" s="253"/>
      <c r="BB125" s="253"/>
      <c r="BC125" s="119"/>
      <c r="BD125" s="119"/>
      <c r="BE125" s="111"/>
      <c r="BF125" s="112"/>
      <c r="BG125" s="112"/>
      <c r="BH125" s="112"/>
      <c r="BI125" s="112"/>
      <c r="BJ125" s="112"/>
      <c r="BK125" s="112"/>
      <c r="BL125" s="112" t="s">
        <v>135</v>
      </c>
      <c r="BM125" s="112"/>
      <c r="BN125" s="112"/>
      <c r="BO125" s="112"/>
      <c r="BP125" s="133"/>
      <c r="BQ125" s="112"/>
      <c r="BR125" s="112"/>
      <c r="BS125" s="155">
        <f>COUNTIF(CB113:DF138,BL125)</f>
        <v>0</v>
      </c>
      <c r="BT125" s="155">
        <f>COUNTIF(CB113:DF138,BL125&amp;"/R")</f>
        <v>0</v>
      </c>
      <c r="BU125" s="156">
        <f t="shared" si="11"/>
        <v>0</v>
      </c>
      <c r="BV125" s="122"/>
      <c r="BW125" s="112"/>
      <c r="BX125" s="279"/>
      <c r="BY125" s="280"/>
      <c r="BZ125" s="112"/>
      <c r="CA125" s="112"/>
      <c r="CB125" s="111"/>
      <c r="CC125" s="267"/>
      <c r="CD125" s="267"/>
      <c r="CE125" s="273"/>
      <c r="CF125" s="273"/>
      <c r="CG125" s="273"/>
      <c r="CH125" s="273"/>
      <c r="CI125" s="267"/>
      <c r="CJ125" s="267"/>
      <c r="CK125" s="238"/>
      <c r="CL125" s="238"/>
      <c r="CM125" s="238"/>
      <c r="CN125" s="238"/>
      <c r="CO125" s="119"/>
      <c r="CP125" s="112"/>
      <c r="CQ125" s="112"/>
      <c r="CR125" s="188"/>
      <c r="CS125" s="188"/>
      <c r="CT125" s="126"/>
      <c r="CU125" s="267"/>
      <c r="CV125" s="267"/>
      <c r="CW125" s="270"/>
      <c r="CX125" s="270"/>
      <c r="CY125" s="270"/>
      <c r="CZ125" s="270"/>
      <c r="DA125" s="264"/>
      <c r="DB125" s="264"/>
      <c r="DC125" s="238"/>
      <c r="DD125" s="238"/>
      <c r="DE125" s="238"/>
      <c r="DF125" s="238"/>
      <c r="DG125" s="119"/>
      <c r="DH125" s="119"/>
    </row>
    <row r="126" spans="1:112" ht="15" customHeight="1">
      <c r="A126" s="111"/>
      <c r="B126" s="112"/>
      <c r="C126" s="112"/>
      <c r="D126" s="112"/>
      <c r="E126" s="112"/>
      <c r="F126" s="112"/>
      <c r="G126" s="112"/>
      <c r="H126" s="112" t="s">
        <v>45</v>
      </c>
      <c r="I126" s="112"/>
      <c r="J126" s="112"/>
      <c r="K126" s="112"/>
      <c r="L126" s="133"/>
      <c r="M126" s="112"/>
      <c r="N126" s="112"/>
      <c r="O126" s="155">
        <f>COUNTIF(X113:BB138,H126)</f>
        <v>0</v>
      </c>
      <c r="P126" s="155">
        <f>COUNTIF(X113:BB138,H126&amp;"/R")</f>
        <v>0</v>
      </c>
      <c r="Q126" s="156">
        <f t="shared" si="10"/>
        <v>0</v>
      </c>
      <c r="R126" s="122"/>
      <c r="S126" s="112"/>
      <c r="T126" s="279"/>
      <c r="U126" s="280"/>
      <c r="V126" s="188" t="s">
        <v>13</v>
      </c>
      <c r="W126" s="112"/>
      <c r="X126" s="111"/>
      <c r="Y126" s="268"/>
      <c r="Z126" s="268"/>
      <c r="AA126" s="274"/>
      <c r="AB126" s="274"/>
      <c r="AC126" s="274"/>
      <c r="AD126" s="274"/>
      <c r="AE126" s="268"/>
      <c r="AF126" s="268"/>
      <c r="AG126" s="254"/>
      <c r="AH126" s="254"/>
      <c r="AI126" s="254"/>
      <c r="AJ126" s="254"/>
      <c r="AK126" s="119"/>
      <c r="AL126" s="112"/>
      <c r="AM126" s="112"/>
      <c r="AN126" s="188" t="s">
        <v>14</v>
      </c>
      <c r="AO126" s="188"/>
      <c r="AP126" s="126"/>
      <c r="AQ126" s="268"/>
      <c r="AR126" s="268"/>
      <c r="AS126" s="271"/>
      <c r="AT126" s="271"/>
      <c r="AU126" s="271"/>
      <c r="AV126" s="271"/>
      <c r="AW126" s="265"/>
      <c r="AX126" s="265"/>
      <c r="AY126" s="254"/>
      <c r="AZ126" s="254"/>
      <c r="BA126" s="254"/>
      <c r="BB126" s="254"/>
      <c r="BC126" s="119"/>
      <c r="BD126" s="119"/>
      <c r="BE126" s="111"/>
      <c r="BF126" s="112"/>
      <c r="BG126" s="112"/>
      <c r="BH126" s="112"/>
      <c r="BI126" s="112"/>
      <c r="BJ126" s="112"/>
      <c r="BK126" s="112"/>
      <c r="BL126" s="112" t="s">
        <v>45</v>
      </c>
      <c r="BM126" s="112"/>
      <c r="BN126" s="112"/>
      <c r="BO126" s="112"/>
      <c r="BP126" s="133"/>
      <c r="BQ126" s="112"/>
      <c r="BR126" s="112"/>
      <c r="BS126" s="155">
        <f>COUNTIF(CB113:DF138,BL126)</f>
        <v>0</v>
      </c>
      <c r="BT126" s="155">
        <f>COUNTIF(CB113:DF138,BL126&amp;"/R")</f>
        <v>0</v>
      </c>
      <c r="BU126" s="156">
        <f t="shared" si="11"/>
        <v>0</v>
      </c>
      <c r="BV126" s="122"/>
      <c r="BW126" s="112"/>
      <c r="BX126" s="279"/>
      <c r="BY126" s="280"/>
      <c r="BZ126" s="188" t="s">
        <v>13</v>
      </c>
      <c r="CA126" s="112"/>
      <c r="CB126" s="111"/>
      <c r="CC126" s="268"/>
      <c r="CD126" s="268"/>
      <c r="CE126" s="274"/>
      <c r="CF126" s="274"/>
      <c r="CG126" s="274"/>
      <c r="CH126" s="274"/>
      <c r="CI126" s="268"/>
      <c r="CJ126" s="268"/>
      <c r="CK126" s="239"/>
      <c r="CL126" s="239"/>
      <c r="CM126" s="239"/>
      <c r="CN126" s="239"/>
      <c r="CO126" s="119"/>
      <c r="CP126" s="112"/>
      <c r="CQ126" s="112"/>
      <c r="CR126" s="188" t="s">
        <v>14</v>
      </c>
      <c r="CS126" s="188"/>
      <c r="CT126" s="126"/>
      <c r="CU126" s="268"/>
      <c r="CV126" s="268"/>
      <c r="CW126" s="271"/>
      <c r="CX126" s="271"/>
      <c r="CY126" s="271"/>
      <c r="CZ126" s="271"/>
      <c r="DA126" s="265"/>
      <c r="DB126" s="265"/>
      <c r="DC126" s="239"/>
      <c r="DD126" s="239"/>
      <c r="DE126" s="239"/>
      <c r="DF126" s="239"/>
      <c r="DG126" s="119"/>
      <c r="DH126" s="119"/>
    </row>
    <row r="127" spans="1:112" ht="15" customHeight="1">
      <c r="A127" s="111"/>
      <c r="B127" s="112"/>
      <c r="C127" s="112"/>
      <c r="D127" s="112"/>
      <c r="E127" s="112"/>
      <c r="F127" s="112"/>
      <c r="G127" s="112"/>
      <c r="H127" s="112" t="s">
        <v>46</v>
      </c>
      <c r="I127" s="112"/>
      <c r="J127" s="112"/>
      <c r="K127" s="112"/>
      <c r="L127" s="133"/>
      <c r="M127" s="112"/>
      <c r="N127" s="112"/>
      <c r="O127" s="155">
        <f>COUNTIF(X113:BB138,H127)</f>
        <v>0</v>
      </c>
      <c r="P127" s="155">
        <f>COUNTIF(X113:BB138,H127&amp;"/R")</f>
        <v>0</v>
      </c>
      <c r="Q127" s="156">
        <f t="shared" si="10"/>
        <v>0</v>
      </c>
      <c r="R127" s="122"/>
      <c r="S127" s="112"/>
      <c r="T127" s="279"/>
      <c r="U127" s="280"/>
      <c r="V127" s="112"/>
      <c r="W127" s="112"/>
      <c r="X127" s="111"/>
      <c r="Y127" s="269"/>
      <c r="Z127" s="269"/>
      <c r="AA127" s="275"/>
      <c r="AB127" s="275"/>
      <c r="AC127" s="275"/>
      <c r="AD127" s="275"/>
      <c r="AE127" s="269"/>
      <c r="AF127" s="269"/>
      <c r="AG127" s="255"/>
      <c r="AH127" s="255"/>
      <c r="AI127" s="254"/>
      <c r="AJ127" s="254"/>
      <c r="AK127" s="119"/>
      <c r="AL127" s="112"/>
      <c r="AM127" s="112"/>
      <c r="AN127" s="188"/>
      <c r="AO127" s="188"/>
      <c r="AP127" s="126"/>
      <c r="AQ127" s="269"/>
      <c r="AR127" s="269"/>
      <c r="AS127" s="272"/>
      <c r="AT127" s="272"/>
      <c r="AU127" s="272"/>
      <c r="AV127" s="272"/>
      <c r="AW127" s="266"/>
      <c r="AX127" s="266"/>
      <c r="AY127" s="255"/>
      <c r="AZ127" s="255"/>
      <c r="BA127" s="254"/>
      <c r="BB127" s="254"/>
      <c r="BC127" s="119"/>
      <c r="BD127" s="119"/>
      <c r="BE127" s="111"/>
      <c r="BF127" s="112"/>
      <c r="BG127" s="112"/>
      <c r="BH127" s="112"/>
      <c r="BI127" s="112"/>
      <c r="BJ127" s="112"/>
      <c r="BK127" s="112"/>
      <c r="BL127" s="112" t="s">
        <v>46</v>
      </c>
      <c r="BM127" s="112"/>
      <c r="BN127" s="112"/>
      <c r="BO127" s="112"/>
      <c r="BP127" s="133"/>
      <c r="BQ127" s="112"/>
      <c r="BR127" s="112"/>
      <c r="BS127" s="155">
        <f>COUNTIF(CB113:DF138,BL127)</f>
        <v>0</v>
      </c>
      <c r="BT127" s="155">
        <f>COUNTIF(CB113:DF138,BL127&amp;"/R")</f>
        <v>0</v>
      </c>
      <c r="BU127" s="156">
        <f t="shared" si="11"/>
        <v>0</v>
      </c>
      <c r="BV127" s="122"/>
      <c r="BW127" s="112"/>
      <c r="BX127" s="279"/>
      <c r="BY127" s="280"/>
      <c r="BZ127" s="112"/>
      <c r="CA127" s="112"/>
      <c r="CB127" s="111"/>
      <c r="CC127" s="269"/>
      <c r="CD127" s="269"/>
      <c r="CE127" s="275"/>
      <c r="CF127" s="275"/>
      <c r="CG127" s="275"/>
      <c r="CH127" s="275"/>
      <c r="CI127" s="269"/>
      <c r="CJ127" s="269"/>
      <c r="CK127" s="240"/>
      <c r="CL127" s="240"/>
      <c r="CM127" s="239"/>
      <c r="CN127" s="239"/>
      <c r="CO127" s="119"/>
      <c r="CP127" s="112"/>
      <c r="CQ127" s="112"/>
      <c r="CR127" s="188"/>
      <c r="CS127" s="188"/>
      <c r="CT127" s="126"/>
      <c r="CU127" s="269"/>
      <c r="CV127" s="269"/>
      <c r="CW127" s="272"/>
      <c r="CX127" s="272"/>
      <c r="CY127" s="272"/>
      <c r="CZ127" s="272"/>
      <c r="DA127" s="266"/>
      <c r="DB127" s="266"/>
      <c r="DC127" s="240"/>
      <c r="DD127" s="240"/>
      <c r="DE127" s="239"/>
      <c r="DF127" s="239"/>
      <c r="DG127" s="119"/>
      <c r="DH127" s="119"/>
    </row>
    <row r="128" spans="1:112" ht="15" customHeight="1">
      <c r="A128" s="111"/>
      <c r="B128" s="112"/>
      <c r="C128" s="112"/>
      <c r="D128" s="112"/>
      <c r="E128" s="112"/>
      <c r="F128" s="112"/>
      <c r="G128" s="112"/>
      <c r="H128" s="112" t="s">
        <v>79</v>
      </c>
      <c r="I128" s="112"/>
      <c r="J128" s="112"/>
      <c r="K128" s="112"/>
      <c r="L128" s="112"/>
      <c r="M128" s="112"/>
      <c r="N128" s="112"/>
      <c r="O128" s="155">
        <f>COUNTIF(X113:BB138,H128)</f>
        <v>0</v>
      </c>
      <c r="P128" s="155">
        <f>COUNTIF(X113:BB138,H128&amp;"/R")</f>
        <v>0</v>
      </c>
      <c r="Q128" s="156">
        <f t="shared" si="10"/>
        <v>0</v>
      </c>
      <c r="R128" s="122"/>
      <c r="S128" s="112"/>
      <c r="T128" s="279"/>
      <c r="U128" s="280"/>
      <c r="V128" s="112"/>
      <c r="W128" s="112"/>
      <c r="X128" s="111"/>
      <c r="Y128" s="120"/>
      <c r="Z128" s="120"/>
      <c r="AA128" s="134"/>
      <c r="AB128" s="134"/>
      <c r="AC128" s="134"/>
      <c r="AD128" s="134"/>
      <c r="AE128" s="112"/>
      <c r="AF128" s="112"/>
      <c r="AG128" s="164"/>
      <c r="AH128" s="164"/>
      <c r="AI128" s="255"/>
      <c r="AJ128" s="255"/>
      <c r="AK128" s="119"/>
      <c r="AL128" s="112"/>
      <c r="AM128" s="112"/>
      <c r="AN128" s="188"/>
      <c r="AO128" s="188"/>
      <c r="AP128" s="126"/>
      <c r="AQ128" s="164"/>
      <c r="AR128" s="164"/>
      <c r="AS128" s="120"/>
      <c r="AT128" s="120"/>
      <c r="AU128" s="120"/>
      <c r="AV128" s="120"/>
      <c r="AW128" s="120"/>
      <c r="AX128" s="120"/>
      <c r="AY128" s="195"/>
      <c r="AZ128" s="195"/>
      <c r="BA128" s="255"/>
      <c r="BB128" s="255"/>
      <c r="BC128" s="119"/>
      <c r="BD128" s="119"/>
      <c r="BE128" s="111"/>
      <c r="BF128" s="112"/>
      <c r="BG128" s="112"/>
      <c r="BH128" s="112"/>
      <c r="BI128" s="112"/>
      <c r="BJ128" s="112"/>
      <c r="BK128" s="112"/>
      <c r="BL128" s="112" t="s">
        <v>79</v>
      </c>
      <c r="BM128" s="112"/>
      <c r="BN128" s="112"/>
      <c r="BO128" s="112"/>
      <c r="BP128" s="112"/>
      <c r="BQ128" s="112"/>
      <c r="BR128" s="112"/>
      <c r="BS128" s="155">
        <f>COUNTIF(CB113:DF138,BL128)</f>
        <v>0</v>
      </c>
      <c r="BT128" s="155">
        <f>COUNTIF(CB113:DF138,BL128&amp;"/R")</f>
        <v>0</v>
      </c>
      <c r="BU128" s="156">
        <f t="shared" si="11"/>
        <v>0</v>
      </c>
      <c r="BV128" s="122"/>
      <c r="BW128" s="112"/>
      <c r="BX128" s="279"/>
      <c r="BY128" s="280"/>
      <c r="BZ128" s="112"/>
      <c r="CA128" s="112"/>
      <c r="CB128" s="111"/>
      <c r="CC128" s="120"/>
      <c r="CD128" s="120"/>
      <c r="CE128" s="134"/>
      <c r="CF128" s="134"/>
      <c r="CG128" s="134"/>
      <c r="CH128" s="134"/>
      <c r="CI128" s="112"/>
      <c r="CJ128" s="112"/>
      <c r="CK128" s="112"/>
      <c r="CL128" s="112"/>
      <c r="CM128" s="240"/>
      <c r="CN128" s="240"/>
      <c r="CO128" s="119"/>
      <c r="CP128" s="112"/>
      <c r="CQ128" s="112"/>
      <c r="CR128" s="188"/>
      <c r="CS128" s="188"/>
      <c r="CT128" s="126"/>
      <c r="CU128" s="112"/>
      <c r="CV128" s="112"/>
      <c r="CW128" s="120"/>
      <c r="CX128" s="120"/>
      <c r="CY128" s="120"/>
      <c r="CZ128" s="120"/>
      <c r="DA128" s="120"/>
      <c r="DB128" s="120"/>
      <c r="DC128" s="112"/>
      <c r="DD128" s="112"/>
      <c r="DE128" s="240"/>
      <c r="DF128" s="240"/>
      <c r="DG128" s="119"/>
      <c r="DH128" s="119"/>
    </row>
    <row r="129" spans="1:112" ht="15" customHeight="1">
      <c r="A129" s="111"/>
      <c r="B129" s="112"/>
      <c r="C129" s="112"/>
      <c r="D129" s="112"/>
      <c r="E129" s="112"/>
      <c r="F129" s="112"/>
      <c r="G129" s="112"/>
      <c r="H129" s="112" t="s">
        <v>50</v>
      </c>
      <c r="I129" s="112"/>
      <c r="J129" s="112"/>
      <c r="K129" s="112"/>
      <c r="L129" s="133"/>
      <c r="M129" s="112"/>
      <c r="N129" s="112"/>
      <c r="O129" s="155">
        <f>COUNTIF(X113:BB138,H129)</f>
        <v>0</v>
      </c>
      <c r="P129" s="155">
        <f>COUNTIF(X113:BB138,H129&amp;"/R")</f>
        <v>0</v>
      </c>
      <c r="Q129" s="156">
        <f t="shared" si="10"/>
        <v>0</v>
      </c>
      <c r="R129" s="122"/>
      <c r="S129" s="112"/>
      <c r="T129" s="279"/>
      <c r="U129" s="280"/>
      <c r="V129" s="112"/>
      <c r="W129" s="112"/>
      <c r="X129" s="111"/>
      <c r="Y129" s="123"/>
      <c r="Z129" s="123"/>
      <c r="AA129" s="123"/>
      <c r="AB129" s="123"/>
      <c r="AC129" s="123"/>
      <c r="AD129" s="123"/>
      <c r="AE129" s="123"/>
      <c r="AF129" s="123"/>
      <c r="AG129" s="131"/>
      <c r="AH129" s="118"/>
      <c r="AI129" s="118"/>
      <c r="AJ129" s="118"/>
      <c r="AK129" s="119"/>
      <c r="AL129" s="112"/>
      <c r="AM129" s="112"/>
      <c r="AN129" s="188"/>
      <c r="AO129" s="188"/>
      <c r="AP129" s="126"/>
      <c r="AQ129" s="118"/>
      <c r="AR129" s="118"/>
      <c r="AS129" s="118"/>
      <c r="AT129" s="118"/>
      <c r="AU129" s="118"/>
      <c r="AV129" s="118"/>
      <c r="AW129" s="123"/>
      <c r="AX129" s="123"/>
      <c r="AY129" s="131"/>
      <c r="AZ129" s="112"/>
      <c r="BA129" s="112"/>
      <c r="BB129" s="112"/>
      <c r="BC129" s="119"/>
      <c r="BD129" s="119"/>
      <c r="BE129" s="111"/>
      <c r="BF129" s="112"/>
      <c r="BG129" s="112"/>
      <c r="BH129" s="112"/>
      <c r="BI129" s="112"/>
      <c r="BJ129" s="112"/>
      <c r="BK129" s="112"/>
      <c r="BL129" s="112" t="s">
        <v>50</v>
      </c>
      <c r="BM129" s="112"/>
      <c r="BN129" s="112"/>
      <c r="BO129" s="112"/>
      <c r="BP129" s="133"/>
      <c r="BQ129" s="112"/>
      <c r="BR129" s="112"/>
      <c r="BS129" s="155">
        <f>COUNTIF(CB113:DF138,BL129)</f>
        <v>0</v>
      </c>
      <c r="BT129" s="155">
        <f>COUNTIF(CB113:DF138,BL129&amp;"/R")</f>
        <v>0</v>
      </c>
      <c r="BU129" s="156">
        <f t="shared" si="11"/>
        <v>0</v>
      </c>
      <c r="BV129" s="122"/>
      <c r="BW129" s="112"/>
      <c r="BX129" s="279"/>
      <c r="BY129" s="280"/>
      <c r="BZ129" s="112"/>
      <c r="CA129" s="112"/>
      <c r="CB129" s="111"/>
      <c r="CC129" s="123"/>
      <c r="CD129" s="123"/>
      <c r="CE129" s="123"/>
      <c r="CF129" s="123"/>
      <c r="CG129" s="123"/>
      <c r="CH129" s="123"/>
      <c r="CI129" s="123"/>
      <c r="CJ129" s="123"/>
      <c r="CK129" s="131"/>
      <c r="CL129" s="118"/>
      <c r="CM129" s="118"/>
      <c r="CN129" s="118"/>
      <c r="CO129" s="119"/>
      <c r="CP129" s="112"/>
      <c r="CQ129" s="112"/>
      <c r="CR129" s="188"/>
      <c r="CS129" s="188"/>
      <c r="CT129" s="126"/>
      <c r="CU129" s="118"/>
      <c r="CV129" s="118"/>
      <c r="CW129" s="118"/>
      <c r="CX129" s="118"/>
      <c r="CY129" s="118"/>
      <c r="CZ129" s="118"/>
      <c r="DA129" s="123"/>
      <c r="DB129" s="123"/>
      <c r="DC129" s="131"/>
      <c r="DD129" s="112"/>
      <c r="DE129" s="112"/>
      <c r="DF129" s="112"/>
      <c r="DG129" s="119"/>
      <c r="DH129" s="119"/>
    </row>
    <row r="130" spans="1:112" ht="15" customHeight="1">
      <c r="A130" s="111"/>
      <c r="B130" s="112"/>
      <c r="C130" s="112"/>
      <c r="D130" s="112"/>
      <c r="E130" s="112"/>
      <c r="F130" s="112"/>
      <c r="G130" s="112"/>
      <c r="H130" s="112" t="s">
        <v>12</v>
      </c>
      <c r="I130" s="135"/>
      <c r="J130" s="135"/>
      <c r="K130" s="135"/>
      <c r="L130" s="133"/>
      <c r="M130" s="135"/>
      <c r="N130" s="135"/>
      <c r="O130" s="155">
        <f>COUNTIF(X113:BB138,H130)</f>
        <v>0</v>
      </c>
      <c r="P130" s="155">
        <f>COUNTIF(X113:BB138,H130&amp;"/R")</f>
        <v>0</v>
      </c>
      <c r="Q130" s="156">
        <f t="shared" si="10"/>
        <v>0</v>
      </c>
      <c r="R130" s="112"/>
      <c r="S130" s="112"/>
      <c r="T130" s="112"/>
      <c r="U130" s="112"/>
      <c r="V130" s="112"/>
      <c r="W130" s="112"/>
      <c r="X130" s="111"/>
      <c r="Y130" s="264"/>
      <c r="Z130" s="264"/>
      <c r="AA130" s="264"/>
      <c r="AB130" s="264"/>
      <c r="AC130" s="264"/>
      <c r="AD130" s="264"/>
      <c r="AE130" s="264"/>
      <c r="AF130" s="264"/>
      <c r="AG130" s="253"/>
      <c r="AH130" s="253"/>
      <c r="AI130" s="253"/>
      <c r="AJ130" s="253"/>
      <c r="AK130" s="119"/>
      <c r="AL130" s="112"/>
      <c r="AM130" s="112"/>
      <c r="AN130" s="188"/>
      <c r="AO130" s="188"/>
      <c r="AP130" s="126"/>
      <c r="AQ130" s="267"/>
      <c r="AR130" s="267"/>
      <c r="AS130" s="270"/>
      <c r="AT130" s="270"/>
      <c r="AU130" s="270"/>
      <c r="AV130" s="270"/>
      <c r="AW130" s="264"/>
      <c r="AX130" s="264"/>
      <c r="AY130" s="253"/>
      <c r="AZ130" s="253"/>
      <c r="BA130" s="253"/>
      <c r="BB130" s="253"/>
      <c r="BC130" s="119"/>
      <c r="BD130" s="119"/>
      <c r="BE130" s="111"/>
      <c r="BF130" s="112"/>
      <c r="BG130" s="112"/>
      <c r="BH130" s="112"/>
      <c r="BI130" s="112"/>
      <c r="BJ130" s="112"/>
      <c r="BK130" s="112"/>
      <c r="BL130" s="112" t="s">
        <v>12</v>
      </c>
      <c r="BM130" s="135"/>
      <c r="BN130" s="135"/>
      <c r="BO130" s="135"/>
      <c r="BP130" s="133"/>
      <c r="BQ130" s="135"/>
      <c r="BR130" s="135"/>
      <c r="BS130" s="155">
        <f>COUNTIF(CB113:DF138,BL130)</f>
        <v>0</v>
      </c>
      <c r="BT130" s="155">
        <f>COUNTIF(CB113:DF138,BL130&amp;"/R")</f>
        <v>0</v>
      </c>
      <c r="BU130" s="156">
        <f t="shared" si="11"/>
        <v>0</v>
      </c>
      <c r="BV130" s="112"/>
      <c r="BW130" s="112"/>
      <c r="BX130" s="112"/>
      <c r="BY130" s="112"/>
      <c r="BZ130" s="112"/>
      <c r="CA130" s="112"/>
      <c r="CB130" s="111"/>
      <c r="CC130" s="264"/>
      <c r="CD130" s="264"/>
      <c r="CE130" s="264"/>
      <c r="CF130" s="264"/>
      <c r="CG130" s="264"/>
      <c r="CH130" s="264"/>
      <c r="CI130" s="264"/>
      <c r="CJ130" s="264"/>
      <c r="CK130" s="238"/>
      <c r="CL130" s="238"/>
      <c r="CM130" s="238"/>
      <c r="CN130" s="238"/>
      <c r="CO130" s="119"/>
      <c r="CP130" s="112"/>
      <c r="CQ130" s="112"/>
      <c r="CR130" s="188"/>
      <c r="CS130" s="188"/>
      <c r="CT130" s="126"/>
      <c r="CU130" s="267"/>
      <c r="CV130" s="267"/>
      <c r="CW130" s="270"/>
      <c r="CX130" s="270"/>
      <c r="CY130" s="270"/>
      <c r="CZ130" s="270"/>
      <c r="DA130" s="264"/>
      <c r="DB130" s="264"/>
      <c r="DC130" s="238"/>
      <c r="DD130" s="238"/>
      <c r="DE130" s="238"/>
      <c r="DF130" s="238"/>
      <c r="DG130" s="119"/>
      <c r="DH130" s="119"/>
    </row>
    <row r="131" spans="1:112" ht="15" customHeight="1">
      <c r="A131" s="111"/>
      <c r="B131" s="112"/>
      <c r="C131" s="112"/>
      <c r="D131" s="112"/>
      <c r="E131" s="112"/>
      <c r="F131" s="112"/>
      <c r="G131" s="112"/>
      <c r="H131" s="112" t="s">
        <v>78</v>
      </c>
      <c r="I131" s="112"/>
      <c r="J131" s="112"/>
      <c r="K131" s="112"/>
      <c r="L131" s="112"/>
      <c r="M131" s="112"/>
      <c r="N131" s="112"/>
      <c r="O131" s="155">
        <f>COUNTIF(X113:BB138,H131)</f>
        <v>0</v>
      </c>
      <c r="P131" s="155">
        <f>COUNTIF(X113:BB138,H131&amp;"/R")</f>
        <v>0</v>
      </c>
      <c r="Q131" s="156">
        <f t="shared" si="10"/>
        <v>0</v>
      </c>
      <c r="R131" s="112"/>
      <c r="S131" s="112"/>
      <c r="T131" s="112"/>
      <c r="U131" s="112"/>
      <c r="V131" s="188" t="s">
        <v>15</v>
      </c>
      <c r="W131" s="112"/>
      <c r="X131" s="111"/>
      <c r="Y131" s="265"/>
      <c r="Z131" s="265"/>
      <c r="AA131" s="265"/>
      <c r="AB131" s="265"/>
      <c r="AC131" s="265"/>
      <c r="AD131" s="265"/>
      <c r="AE131" s="265"/>
      <c r="AF131" s="265"/>
      <c r="AG131" s="254"/>
      <c r="AH131" s="254"/>
      <c r="AI131" s="254"/>
      <c r="AJ131" s="254"/>
      <c r="AK131" s="119"/>
      <c r="AL131" s="112"/>
      <c r="AM131" s="112"/>
      <c r="AN131" s="188" t="s">
        <v>16</v>
      </c>
      <c r="AO131" s="188"/>
      <c r="AP131" s="126"/>
      <c r="AQ131" s="268"/>
      <c r="AR131" s="268"/>
      <c r="AS131" s="271"/>
      <c r="AT131" s="271"/>
      <c r="AU131" s="271"/>
      <c r="AV131" s="271"/>
      <c r="AW131" s="265"/>
      <c r="AX131" s="265"/>
      <c r="AY131" s="254"/>
      <c r="AZ131" s="254"/>
      <c r="BA131" s="254"/>
      <c r="BB131" s="254"/>
      <c r="BC131" s="119"/>
      <c r="BD131" s="119"/>
      <c r="BE131" s="111"/>
      <c r="BF131" s="112"/>
      <c r="BG131" s="112"/>
      <c r="BH131" s="112"/>
      <c r="BI131" s="112"/>
      <c r="BJ131" s="112"/>
      <c r="BK131" s="112"/>
      <c r="BL131" s="112" t="s">
        <v>78</v>
      </c>
      <c r="BM131" s="112"/>
      <c r="BN131" s="112"/>
      <c r="BO131" s="112"/>
      <c r="BP131" s="112"/>
      <c r="BQ131" s="112"/>
      <c r="BR131" s="112"/>
      <c r="BS131" s="155">
        <f>COUNTIF(CB113:DF138,BL131)</f>
        <v>0</v>
      </c>
      <c r="BT131" s="155">
        <f>COUNTIF(CB113:DF138,BL131&amp;"/R")</f>
        <v>0</v>
      </c>
      <c r="BU131" s="156">
        <f t="shared" si="11"/>
        <v>0</v>
      </c>
      <c r="BV131" s="112"/>
      <c r="BW131" s="112"/>
      <c r="BX131" s="112"/>
      <c r="BY131" s="112"/>
      <c r="BZ131" s="188" t="s">
        <v>15</v>
      </c>
      <c r="CA131" s="112"/>
      <c r="CB131" s="111"/>
      <c r="CC131" s="265"/>
      <c r="CD131" s="265"/>
      <c r="CE131" s="265"/>
      <c r="CF131" s="265"/>
      <c r="CG131" s="265"/>
      <c r="CH131" s="265"/>
      <c r="CI131" s="265"/>
      <c r="CJ131" s="265"/>
      <c r="CK131" s="239"/>
      <c r="CL131" s="239"/>
      <c r="CM131" s="239"/>
      <c r="CN131" s="239"/>
      <c r="CO131" s="119"/>
      <c r="CP131" s="112"/>
      <c r="CQ131" s="112"/>
      <c r="CR131" s="188" t="s">
        <v>16</v>
      </c>
      <c r="CS131" s="188"/>
      <c r="CT131" s="126"/>
      <c r="CU131" s="268"/>
      <c r="CV131" s="268"/>
      <c r="CW131" s="271"/>
      <c r="CX131" s="271"/>
      <c r="CY131" s="271"/>
      <c r="CZ131" s="271"/>
      <c r="DA131" s="265"/>
      <c r="DB131" s="265"/>
      <c r="DC131" s="239"/>
      <c r="DD131" s="239"/>
      <c r="DE131" s="239"/>
      <c r="DF131" s="239"/>
      <c r="DG131" s="119"/>
      <c r="DH131" s="119"/>
    </row>
    <row r="132" spans="1:112" ht="15" customHeight="1">
      <c r="A132" s="111"/>
      <c r="B132" s="112"/>
      <c r="C132" s="112"/>
      <c r="D132" s="112"/>
      <c r="E132" s="112"/>
      <c r="F132" s="112"/>
      <c r="G132" s="112"/>
      <c r="H132" s="112" t="s">
        <v>37</v>
      </c>
      <c r="I132" s="112"/>
      <c r="J132" s="112"/>
      <c r="K132" s="112"/>
      <c r="L132" s="133"/>
      <c r="M132" s="112"/>
      <c r="N132" s="112"/>
      <c r="O132" s="155">
        <f>COUNTIF(X113:BB138,H132)</f>
        <v>0</v>
      </c>
      <c r="P132" s="155">
        <f>COUNTIF(X113:BB138,H132&amp;"/R")</f>
        <v>0</v>
      </c>
      <c r="Q132" s="156">
        <f t="shared" si="10"/>
        <v>0</v>
      </c>
      <c r="R132" s="112"/>
      <c r="S132" s="112"/>
      <c r="T132" s="112"/>
      <c r="U132" s="112"/>
      <c r="V132" s="112"/>
      <c r="W132" s="112"/>
      <c r="X132" s="111"/>
      <c r="Y132" s="266"/>
      <c r="Z132" s="266"/>
      <c r="AA132" s="266"/>
      <c r="AB132" s="266"/>
      <c r="AC132" s="266"/>
      <c r="AD132" s="266"/>
      <c r="AE132" s="266"/>
      <c r="AF132" s="266"/>
      <c r="AG132" s="255"/>
      <c r="AH132" s="255"/>
      <c r="AI132" s="254"/>
      <c r="AJ132" s="254"/>
      <c r="AK132" s="119"/>
      <c r="AL132" s="112"/>
      <c r="AM132" s="112"/>
      <c r="AN132" s="188"/>
      <c r="AO132" s="188"/>
      <c r="AP132" s="126"/>
      <c r="AQ132" s="269"/>
      <c r="AR132" s="269"/>
      <c r="AS132" s="272"/>
      <c r="AT132" s="272"/>
      <c r="AU132" s="272"/>
      <c r="AV132" s="272"/>
      <c r="AW132" s="266"/>
      <c r="AX132" s="266"/>
      <c r="AY132" s="255"/>
      <c r="AZ132" s="255"/>
      <c r="BA132" s="254"/>
      <c r="BB132" s="254"/>
      <c r="BC132" s="119"/>
      <c r="BD132" s="119"/>
      <c r="BE132" s="111"/>
      <c r="BF132" s="112"/>
      <c r="BG132" s="112"/>
      <c r="BH132" s="112"/>
      <c r="BI132" s="112"/>
      <c r="BJ132" s="112"/>
      <c r="BK132" s="112"/>
      <c r="BL132" s="112" t="s">
        <v>37</v>
      </c>
      <c r="BM132" s="112"/>
      <c r="BN132" s="112"/>
      <c r="BO132" s="112"/>
      <c r="BP132" s="133"/>
      <c r="BQ132" s="112"/>
      <c r="BR132" s="112"/>
      <c r="BS132" s="155">
        <f>COUNTIF(CB113:DF138,BL132)</f>
        <v>0</v>
      </c>
      <c r="BT132" s="155">
        <f>COUNTIF(CB113:DF138,BL132&amp;"/R")</f>
        <v>0</v>
      </c>
      <c r="BU132" s="156">
        <f t="shared" si="11"/>
        <v>0</v>
      </c>
      <c r="BV132" s="112"/>
      <c r="BW132" s="112"/>
      <c r="BX132" s="112"/>
      <c r="BY132" s="112"/>
      <c r="BZ132" s="112"/>
      <c r="CA132" s="112"/>
      <c r="CB132" s="111"/>
      <c r="CC132" s="266"/>
      <c r="CD132" s="266"/>
      <c r="CE132" s="266"/>
      <c r="CF132" s="266"/>
      <c r="CG132" s="266"/>
      <c r="CH132" s="266"/>
      <c r="CI132" s="266"/>
      <c r="CJ132" s="266"/>
      <c r="CK132" s="240"/>
      <c r="CL132" s="240"/>
      <c r="CM132" s="239"/>
      <c r="CN132" s="239"/>
      <c r="CO132" s="119"/>
      <c r="CP132" s="112"/>
      <c r="CQ132" s="112"/>
      <c r="CR132" s="188"/>
      <c r="CS132" s="188"/>
      <c r="CT132" s="126"/>
      <c r="CU132" s="269"/>
      <c r="CV132" s="269"/>
      <c r="CW132" s="272"/>
      <c r="CX132" s="272"/>
      <c r="CY132" s="272"/>
      <c r="CZ132" s="272"/>
      <c r="DA132" s="266"/>
      <c r="DB132" s="266"/>
      <c r="DC132" s="240"/>
      <c r="DD132" s="240"/>
      <c r="DE132" s="239"/>
      <c r="DF132" s="239"/>
      <c r="DG132" s="119"/>
      <c r="DH132" s="119"/>
    </row>
    <row r="133" spans="1:112" ht="15" customHeight="1">
      <c r="A133" s="158"/>
      <c r="B133" s="122"/>
      <c r="C133" s="122"/>
      <c r="D133" s="122"/>
      <c r="E133" s="122"/>
      <c r="F133" s="122"/>
      <c r="G133" s="122"/>
      <c r="H133" s="112" t="s">
        <v>80</v>
      </c>
      <c r="I133" s="112"/>
      <c r="J133" s="122"/>
      <c r="K133" s="122"/>
      <c r="L133" s="122"/>
      <c r="M133" s="122"/>
      <c r="N133" s="122"/>
      <c r="O133" s="122"/>
      <c r="P133" s="188"/>
      <c r="Q133" s="155">
        <f>COUNTIF(Y113:BC141,H133)</f>
        <v>0</v>
      </c>
      <c r="R133" s="112"/>
      <c r="S133" s="112"/>
      <c r="T133" s="112"/>
      <c r="U133" s="112"/>
      <c r="V133" s="112"/>
      <c r="W133" s="112"/>
      <c r="X133" s="111"/>
      <c r="Y133" s="120"/>
      <c r="Z133" s="120"/>
      <c r="AA133" s="120"/>
      <c r="AB133" s="120"/>
      <c r="AC133" s="134"/>
      <c r="AD133" s="134"/>
      <c r="AE133" s="134"/>
      <c r="AF133" s="134"/>
      <c r="AG133" s="164"/>
      <c r="AH133" s="164"/>
      <c r="AI133" s="255"/>
      <c r="AJ133" s="255"/>
      <c r="AK133" s="119"/>
      <c r="AL133" s="112"/>
      <c r="AM133" s="112"/>
      <c r="AN133" s="188"/>
      <c r="AO133" s="188"/>
      <c r="AP133" s="126"/>
      <c r="AQ133" s="164"/>
      <c r="AR133" s="164"/>
      <c r="AS133" s="120"/>
      <c r="AT133" s="120"/>
      <c r="AU133" s="120"/>
      <c r="AV133" s="120"/>
      <c r="AW133" s="120"/>
      <c r="AX133" s="120"/>
      <c r="AY133" s="195"/>
      <c r="AZ133" s="195"/>
      <c r="BA133" s="255"/>
      <c r="BB133" s="255"/>
      <c r="BC133" s="119"/>
      <c r="BD133" s="119"/>
      <c r="BE133" s="158"/>
      <c r="BF133" s="122"/>
      <c r="BG133" s="122"/>
      <c r="BH133" s="122"/>
      <c r="BI133" s="122"/>
      <c r="BJ133" s="122"/>
      <c r="BK133" s="122"/>
      <c r="BL133" s="112" t="s">
        <v>80</v>
      </c>
      <c r="BM133" s="112"/>
      <c r="BN133" s="122"/>
      <c r="BO133" s="122"/>
      <c r="BP133" s="122"/>
      <c r="BQ133" s="122"/>
      <c r="BR133" s="122"/>
      <c r="BS133" s="122"/>
      <c r="BT133" s="188"/>
      <c r="BU133" s="155">
        <f>COUNTIF(CC113:DG141,BL133)</f>
        <v>0</v>
      </c>
      <c r="BV133" s="122"/>
      <c r="BW133" s="112"/>
      <c r="BX133" s="112"/>
      <c r="BY133" s="112"/>
      <c r="BZ133" s="112"/>
      <c r="CA133" s="112"/>
      <c r="CB133" s="111"/>
      <c r="CC133" s="120"/>
      <c r="CD133" s="120"/>
      <c r="CE133" s="120"/>
      <c r="CF133" s="120"/>
      <c r="CG133" s="134"/>
      <c r="CH133" s="134"/>
      <c r="CI133" s="134"/>
      <c r="CJ133" s="134"/>
      <c r="CK133" s="112"/>
      <c r="CL133" s="112"/>
      <c r="CM133" s="240"/>
      <c r="CN133" s="240"/>
      <c r="CO133" s="119"/>
      <c r="CP133" s="112"/>
      <c r="CQ133" s="112"/>
      <c r="CR133" s="188"/>
      <c r="CS133" s="188"/>
      <c r="CT133" s="126"/>
      <c r="CU133" s="112"/>
      <c r="CV133" s="112"/>
      <c r="CW133" s="120"/>
      <c r="CX133" s="120"/>
      <c r="CY133" s="120"/>
      <c r="CZ133" s="120"/>
      <c r="DA133" s="120"/>
      <c r="DB133" s="120"/>
      <c r="DC133" s="112"/>
      <c r="DD133" s="112"/>
      <c r="DE133" s="240"/>
      <c r="DF133" s="240"/>
      <c r="DG133" s="119"/>
      <c r="DH133" s="119"/>
    </row>
    <row r="134" spans="1:112" ht="15" customHeight="1">
      <c r="A134" s="111"/>
      <c r="B134" s="112"/>
      <c r="C134" s="112"/>
      <c r="D134" s="112"/>
      <c r="E134" s="112"/>
      <c r="F134" s="112"/>
      <c r="G134" s="112"/>
      <c r="H134" s="112" t="s">
        <v>69</v>
      </c>
      <c r="I134" s="112"/>
      <c r="J134" s="112"/>
      <c r="K134" s="112"/>
      <c r="L134" s="112"/>
      <c r="M134" s="112"/>
      <c r="N134" s="112"/>
      <c r="O134" s="112"/>
      <c r="P134" s="188"/>
      <c r="Q134" s="155">
        <f>COUNTIF(Y113:BC141,H134)</f>
        <v>0</v>
      </c>
      <c r="R134" s="112"/>
      <c r="S134" s="112"/>
      <c r="T134" s="112"/>
      <c r="U134" s="112"/>
      <c r="V134" s="112"/>
      <c r="W134" s="112"/>
      <c r="X134" s="111"/>
      <c r="Y134" s="137"/>
      <c r="Z134" s="137"/>
      <c r="AA134" s="137"/>
      <c r="AB134" s="137"/>
      <c r="AC134" s="123"/>
      <c r="AD134" s="123"/>
      <c r="AE134" s="123"/>
      <c r="AF134" s="123"/>
      <c r="AG134" s="131"/>
      <c r="AH134" s="118"/>
      <c r="AI134" s="118"/>
      <c r="AJ134" s="118"/>
      <c r="AK134" s="119"/>
      <c r="AL134" s="112"/>
      <c r="AM134" s="112"/>
      <c r="AN134" s="188"/>
      <c r="AO134" s="188"/>
      <c r="AP134" s="126"/>
      <c r="AQ134" s="123"/>
      <c r="AR134" s="123"/>
      <c r="AS134" s="123"/>
      <c r="AT134" s="123"/>
      <c r="AU134" s="123"/>
      <c r="AV134" s="123"/>
      <c r="AW134" s="123"/>
      <c r="AX134" s="123"/>
      <c r="AY134" s="131"/>
      <c r="AZ134" s="123"/>
      <c r="BA134" s="123"/>
      <c r="BB134" s="123"/>
      <c r="BC134" s="119"/>
      <c r="BD134" s="119"/>
      <c r="BE134" s="111"/>
      <c r="BF134" s="112"/>
      <c r="BG134" s="112"/>
      <c r="BH134" s="112"/>
      <c r="BI134" s="112"/>
      <c r="BJ134" s="112"/>
      <c r="BK134" s="112"/>
      <c r="BL134" s="112" t="s">
        <v>69</v>
      </c>
      <c r="BM134" s="112"/>
      <c r="BN134" s="112"/>
      <c r="BO134" s="112"/>
      <c r="BP134" s="112"/>
      <c r="BQ134" s="112"/>
      <c r="BR134" s="112"/>
      <c r="BS134" s="112"/>
      <c r="BT134" s="188"/>
      <c r="BU134" s="155">
        <f>COUNTIF(CC113:DG141,BL134)</f>
        <v>0</v>
      </c>
      <c r="BV134" s="122"/>
      <c r="BW134" s="112"/>
      <c r="BX134" s="112"/>
      <c r="BY134" s="112"/>
      <c r="BZ134" s="112"/>
      <c r="CA134" s="112"/>
      <c r="CB134" s="111"/>
      <c r="CC134" s="137"/>
      <c r="CD134" s="137"/>
      <c r="CE134" s="137"/>
      <c r="CF134" s="137"/>
      <c r="CG134" s="123"/>
      <c r="CH134" s="123"/>
      <c r="CI134" s="123"/>
      <c r="CJ134" s="123"/>
      <c r="CK134" s="131"/>
      <c r="CL134" s="118"/>
      <c r="CM134" s="118"/>
      <c r="CN134" s="118"/>
      <c r="CO134" s="119"/>
      <c r="CP134" s="112"/>
      <c r="CQ134" s="112"/>
      <c r="CR134" s="188"/>
      <c r="CS134" s="188"/>
      <c r="CT134" s="126"/>
      <c r="CU134" s="123"/>
      <c r="CV134" s="123"/>
      <c r="CW134" s="123"/>
      <c r="CX134" s="123"/>
      <c r="CY134" s="123"/>
      <c r="CZ134" s="123"/>
      <c r="DA134" s="123"/>
      <c r="DB134" s="123"/>
      <c r="DC134" s="131"/>
      <c r="DD134" s="123"/>
      <c r="DE134" s="123"/>
      <c r="DF134" s="123"/>
      <c r="DG134" s="119"/>
      <c r="DH134" s="119"/>
    </row>
    <row r="135" spans="1:112" ht="15" customHeight="1">
      <c r="A135" s="111"/>
      <c r="B135" s="112"/>
      <c r="C135" s="112"/>
      <c r="D135" s="112"/>
      <c r="E135" s="112"/>
      <c r="F135" s="113"/>
      <c r="G135" s="112"/>
      <c r="H135" s="112" t="s">
        <v>82</v>
      </c>
      <c r="I135" s="112"/>
      <c r="J135" s="112"/>
      <c r="K135" s="112"/>
      <c r="L135" s="112"/>
      <c r="M135" s="112"/>
      <c r="N135" s="112"/>
      <c r="O135" s="112"/>
      <c r="P135" s="188"/>
      <c r="Q135" s="155">
        <f>COUNTIF(Y113:BC141,H135)</f>
        <v>0</v>
      </c>
      <c r="R135" s="112"/>
      <c r="S135" s="112"/>
      <c r="T135" s="112"/>
      <c r="U135" s="112"/>
      <c r="V135" s="112"/>
      <c r="W135" s="112"/>
      <c r="X135" s="111"/>
      <c r="Y135" s="267"/>
      <c r="Z135" s="267"/>
      <c r="AA135" s="267"/>
      <c r="AB135" s="273"/>
      <c r="AC135" s="273"/>
      <c r="AD135" s="270"/>
      <c r="AE135" s="270"/>
      <c r="AF135" s="270"/>
      <c r="AG135" s="253"/>
      <c r="AH135" s="253"/>
      <c r="AI135" s="253"/>
      <c r="AJ135" s="253"/>
      <c r="AK135" s="119"/>
      <c r="AL135" s="112"/>
      <c r="AM135" s="112"/>
      <c r="AN135" s="188"/>
      <c r="AO135" s="188"/>
      <c r="AP135" s="138"/>
      <c r="AQ135" s="267"/>
      <c r="AR135" s="267"/>
      <c r="AS135" s="270"/>
      <c r="AT135" s="270"/>
      <c r="AU135" s="270"/>
      <c r="AV135" s="270"/>
      <c r="AW135" s="264"/>
      <c r="AX135" s="264"/>
      <c r="AY135" s="253"/>
      <c r="AZ135" s="253"/>
      <c r="BA135" s="253"/>
      <c r="BB135" s="253"/>
      <c r="BC135" s="119"/>
      <c r="BD135" s="119"/>
      <c r="BE135" s="111"/>
      <c r="BF135" s="112"/>
      <c r="BG135" s="112"/>
      <c r="BH135" s="112"/>
      <c r="BI135" s="112"/>
      <c r="BJ135" s="112"/>
      <c r="BK135" s="112"/>
      <c r="BL135" s="112" t="s">
        <v>82</v>
      </c>
      <c r="BM135" s="112"/>
      <c r="BN135" s="112"/>
      <c r="BO135" s="112"/>
      <c r="BP135" s="112"/>
      <c r="BQ135" s="112"/>
      <c r="BR135" s="112"/>
      <c r="BS135" s="112"/>
      <c r="BT135" s="188"/>
      <c r="BU135" s="155">
        <f>COUNTIF(CC113:DG141,BL135)</f>
        <v>0</v>
      </c>
      <c r="BV135" s="112"/>
      <c r="BW135" s="112"/>
      <c r="BX135" s="112"/>
      <c r="BY135" s="112"/>
      <c r="BZ135" s="112"/>
      <c r="CA135" s="112"/>
      <c r="CB135" s="111"/>
      <c r="CC135" s="267"/>
      <c r="CD135" s="267"/>
      <c r="CE135" s="267"/>
      <c r="CF135" s="273"/>
      <c r="CG135" s="273"/>
      <c r="CH135" s="270"/>
      <c r="CI135" s="270"/>
      <c r="CJ135" s="270"/>
      <c r="CK135" s="238"/>
      <c r="CL135" s="238"/>
      <c r="CM135" s="238"/>
      <c r="CN135" s="238"/>
      <c r="CO135" s="119"/>
      <c r="CP135" s="112"/>
      <c r="CQ135" s="112"/>
      <c r="CR135" s="188"/>
      <c r="CS135" s="188"/>
      <c r="CT135" s="138"/>
      <c r="CU135" s="267"/>
      <c r="CV135" s="267"/>
      <c r="CW135" s="270"/>
      <c r="CX135" s="270"/>
      <c r="CY135" s="270"/>
      <c r="CZ135" s="270"/>
      <c r="DA135" s="264"/>
      <c r="DB135" s="264"/>
      <c r="DC135" s="238"/>
      <c r="DD135" s="238"/>
      <c r="DE135" s="238"/>
      <c r="DF135" s="238"/>
      <c r="DG135" s="119"/>
      <c r="DH135" s="119"/>
    </row>
    <row r="136" spans="1:112" ht="15" customHeight="1">
      <c r="A136" s="111"/>
      <c r="B136" s="112"/>
      <c r="C136" s="112"/>
      <c r="D136" s="112"/>
      <c r="E136" s="112"/>
      <c r="F136" s="113"/>
      <c r="G136" s="112"/>
      <c r="H136" s="112"/>
      <c r="I136" s="112"/>
      <c r="J136" s="112"/>
      <c r="K136" s="112"/>
      <c r="L136" s="112"/>
      <c r="M136" s="112"/>
      <c r="N136" s="112"/>
      <c r="O136" s="112"/>
      <c r="P136" s="188"/>
      <c r="Q136" s="112"/>
      <c r="R136" s="112"/>
      <c r="S136" s="112"/>
      <c r="T136" s="112"/>
      <c r="U136" s="112"/>
      <c r="V136" s="188" t="s">
        <v>17</v>
      </c>
      <c r="W136" s="112"/>
      <c r="X136" s="111"/>
      <c r="Y136" s="268"/>
      <c r="Z136" s="268"/>
      <c r="AA136" s="268"/>
      <c r="AB136" s="274"/>
      <c r="AC136" s="274"/>
      <c r="AD136" s="271"/>
      <c r="AE136" s="271"/>
      <c r="AF136" s="271"/>
      <c r="AG136" s="254"/>
      <c r="AH136" s="254"/>
      <c r="AI136" s="254"/>
      <c r="AJ136" s="254"/>
      <c r="AK136" s="119"/>
      <c r="AL136" s="112"/>
      <c r="AM136" s="112"/>
      <c r="AN136" s="188" t="s">
        <v>18</v>
      </c>
      <c r="AO136" s="188"/>
      <c r="AP136" s="138"/>
      <c r="AQ136" s="268"/>
      <c r="AR136" s="268"/>
      <c r="AS136" s="271"/>
      <c r="AT136" s="271"/>
      <c r="AU136" s="271"/>
      <c r="AV136" s="271"/>
      <c r="AW136" s="265"/>
      <c r="AX136" s="265"/>
      <c r="AY136" s="254"/>
      <c r="AZ136" s="254"/>
      <c r="BA136" s="254"/>
      <c r="BB136" s="254"/>
      <c r="BC136" s="119"/>
      <c r="BD136" s="119"/>
      <c r="BE136" s="111"/>
      <c r="BF136" s="112"/>
      <c r="BG136" s="112"/>
      <c r="BH136" s="112"/>
      <c r="BI136" s="112"/>
      <c r="BJ136" s="113"/>
      <c r="BK136" s="112"/>
      <c r="BL136" s="112"/>
      <c r="BM136" s="112"/>
      <c r="BN136" s="112"/>
      <c r="BO136" s="112"/>
      <c r="BP136" s="112"/>
      <c r="BQ136" s="112"/>
      <c r="BR136" s="112"/>
      <c r="BS136" s="112"/>
      <c r="BT136" s="188"/>
      <c r="BU136" s="112"/>
      <c r="BV136" s="112"/>
      <c r="BW136" s="112"/>
      <c r="BX136" s="112"/>
      <c r="BY136" s="112"/>
      <c r="BZ136" s="188" t="s">
        <v>17</v>
      </c>
      <c r="CA136" s="112"/>
      <c r="CB136" s="111"/>
      <c r="CC136" s="268"/>
      <c r="CD136" s="268"/>
      <c r="CE136" s="268"/>
      <c r="CF136" s="274"/>
      <c r="CG136" s="274"/>
      <c r="CH136" s="271"/>
      <c r="CI136" s="271"/>
      <c r="CJ136" s="271"/>
      <c r="CK136" s="239"/>
      <c r="CL136" s="239"/>
      <c r="CM136" s="239"/>
      <c r="CN136" s="239"/>
      <c r="CO136" s="119"/>
      <c r="CP136" s="112"/>
      <c r="CQ136" s="112"/>
      <c r="CR136" s="188" t="s">
        <v>18</v>
      </c>
      <c r="CS136" s="188"/>
      <c r="CT136" s="138"/>
      <c r="CU136" s="268"/>
      <c r="CV136" s="268"/>
      <c r="CW136" s="271"/>
      <c r="CX136" s="271"/>
      <c r="CY136" s="271"/>
      <c r="CZ136" s="271"/>
      <c r="DA136" s="265"/>
      <c r="DB136" s="265"/>
      <c r="DC136" s="239"/>
      <c r="DD136" s="239"/>
      <c r="DE136" s="239"/>
      <c r="DF136" s="239"/>
      <c r="DG136" s="119"/>
      <c r="DH136" s="119"/>
    </row>
    <row r="137" spans="1:112" ht="15" customHeight="1">
      <c r="A137" s="111"/>
      <c r="B137" s="112"/>
      <c r="C137" s="112"/>
      <c r="D137" s="112"/>
      <c r="E137" s="112"/>
      <c r="F137" s="113"/>
      <c r="G137" s="191"/>
      <c r="H137" s="260"/>
      <c r="I137" s="260"/>
      <c r="J137" s="260"/>
      <c r="K137" s="112"/>
      <c r="L137" s="112"/>
      <c r="M137" s="112"/>
      <c r="N137" s="112"/>
      <c r="O137" s="112"/>
      <c r="P137" s="188"/>
      <c r="Q137" s="112"/>
      <c r="R137" s="112"/>
      <c r="S137" s="112"/>
      <c r="T137" s="112"/>
      <c r="U137" s="112"/>
      <c r="V137" s="112"/>
      <c r="W137" s="112"/>
      <c r="X137" s="111"/>
      <c r="Y137" s="269"/>
      <c r="Z137" s="269"/>
      <c r="AA137" s="269"/>
      <c r="AB137" s="275"/>
      <c r="AC137" s="275"/>
      <c r="AD137" s="272"/>
      <c r="AE137" s="272"/>
      <c r="AF137" s="272"/>
      <c r="AG137" s="255"/>
      <c r="AH137" s="255"/>
      <c r="AI137" s="254"/>
      <c r="AJ137" s="254"/>
      <c r="AK137" s="119"/>
      <c r="AL137" s="112"/>
      <c r="AM137" s="112"/>
      <c r="AN137" s="188"/>
      <c r="AO137" s="188"/>
      <c r="AP137" s="138"/>
      <c r="AQ137" s="269"/>
      <c r="AR137" s="269"/>
      <c r="AS137" s="272"/>
      <c r="AT137" s="272"/>
      <c r="AU137" s="272"/>
      <c r="AV137" s="272"/>
      <c r="AW137" s="266"/>
      <c r="AX137" s="266"/>
      <c r="AY137" s="255"/>
      <c r="AZ137" s="255"/>
      <c r="BA137" s="254"/>
      <c r="BB137" s="254"/>
      <c r="BC137" s="119"/>
      <c r="BD137" s="119"/>
      <c r="BE137" s="111"/>
      <c r="BF137" s="112"/>
      <c r="BG137" s="112"/>
      <c r="BH137" s="112"/>
      <c r="BI137" s="112"/>
      <c r="BJ137" s="113"/>
      <c r="BK137" s="191"/>
      <c r="BL137" s="260"/>
      <c r="BM137" s="260"/>
      <c r="BN137" s="260"/>
      <c r="BO137" s="112"/>
      <c r="BP137" s="112"/>
      <c r="BQ137" s="112"/>
      <c r="BR137" s="112"/>
      <c r="BS137" s="112"/>
      <c r="BT137" s="188"/>
      <c r="BU137" s="112"/>
      <c r="BV137" s="112"/>
      <c r="BW137" s="112"/>
      <c r="BX137" s="112"/>
      <c r="BY137" s="112"/>
      <c r="BZ137" s="112"/>
      <c r="CA137" s="112"/>
      <c r="CB137" s="111"/>
      <c r="CC137" s="269"/>
      <c r="CD137" s="269"/>
      <c r="CE137" s="269"/>
      <c r="CF137" s="275"/>
      <c r="CG137" s="275"/>
      <c r="CH137" s="272"/>
      <c r="CI137" s="272"/>
      <c r="CJ137" s="272"/>
      <c r="CK137" s="240"/>
      <c r="CL137" s="240"/>
      <c r="CM137" s="239"/>
      <c r="CN137" s="239"/>
      <c r="CO137" s="119"/>
      <c r="CP137" s="112"/>
      <c r="CQ137" s="112"/>
      <c r="CR137" s="188"/>
      <c r="CS137" s="188"/>
      <c r="CT137" s="138"/>
      <c r="CU137" s="269"/>
      <c r="CV137" s="269"/>
      <c r="CW137" s="272"/>
      <c r="CX137" s="272"/>
      <c r="CY137" s="272"/>
      <c r="CZ137" s="272"/>
      <c r="DA137" s="266"/>
      <c r="DB137" s="266"/>
      <c r="DC137" s="240"/>
      <c r="DD137" s="240"/>
      <c r="DE137" s="239"/>
      <c r="DF137" s="239"/>
      <c r="DG137" s="119"/>
      <c r="DH137" s="119"/>
    </row>
    <row r="138" spans="1:112" ht="15" customHeight="1">
      <c r="A138" s="111"/>
      <c r="B138" s="112"/>
      <c r="C138" s="112"/>
      <c r="D138" s="112"/>
      <c r="E138" s="112"/>
      <c r="F138" s="113" t="s">
        <v>128</v>
      </c>
      <c r="G138" s="112"/>
      <c r="H138" s="174" t="s">
        <v>127</v>
      </c>
      <c r="I138" s="112"/>
      <c r="J138" s="112"/>
      <c r="K138" s="112"/>
      <c r="L138" s="112"/>
      <c r="M138" s="112"/>
      <c r="N138" s="112"/>
      <c r="O138" s="112"/>
      <c r="P138" s="188"/>
      <c r="Q138" s="112"/>
      <c r="R138" s="112"/>
      <c r="S138" s="112"/>
      <c r="T138" s="112"/>
      <c r="U138" s="112"/>
      <c r="V138" s="112"/>
      <c r="W138" s="112"/>
      <c r="X138" s="111"/>
      <c r="Y138" s="164"/>
      <c r="Z138" s="164"/>
      <c r="AA138" s="164"/>
      <c r="AB138" s="164"/>
      <c r="AC138" s="164"/>
      <c r="AD138" s="120"/>
      <c r="AE138" s="120"/>
      <c r="AF138" s="120"/>
      <c r="AG138" s="164"/>
      <c r="AH138" s="164"/>
      <c r="AI138" s="255"/>
      <c r="AJ138" s="255"/>
      <c r="AK138" s="119"/>
      <c r="AL138" s="112"/>
      <c r="AM138" s="112"/>
      <c r="AN138" s="188"/>
      <c r="AO138" s="188"/>
      <c r="AP138" s="126"/>
      <c r="AQ138" s="164"/>
      <c r="AR138" s="164"/>
      <c r="AS138" s="120"/>
      <c r="AT138" s="120"/>
      <c r="AU138" s="120"/>
      <c r="AV138" s="120"/>
      <c r="AW138" s="120"/>
      <c r="AX138" s="120"/>
      <c r="AY138" s="195"/>
      <c r="AZ138" s="195"/>
      <c r="BA138" s="255"/>
      <c r="BB138" s="255"/>
      <c r="BC138" s="119"/>
      <c r="BD138" s="119"/>
      <c r="BE138" s="111"/>
      <c r="BF138" s="112"/>
      <c r="BG138" s="112"/>
      <c r="BH138" s="112"/>
      <c r="BI138" s="112"/>
      <c r="BJ138" s="113" t="s">
        <v>128</v>
      </c>
      <c r="BK138" s="112"/>
      <c r="BL138" s="174" t="s">
        <v>127</v>
      </c>
      <c r="BM138" s="112"/>
      <c r="BN138" s="112"/>
      <c r="BO138" s="112"/>
      <c r="BP138" s="112"/>
      <c r="BQ138" s="112"/>
      <c r="BR138" s="112"/>
      <c r="BS138" s="112"/>
      <c r="BT138" s="188"/>
      <c r="BU138" s="112"/>
      <c r="BV138" s="112"/>
      <c r="BW138" s="112"/>
      <c r="BX138" s="112"/>
      <c r="BY138" s="112"/>
      <c r="BZ138" s="112"/>
      <c r="CA138" s="112"/>
      <c r="CB138" s="111"/>
      <c r="CC138" s="112"/>
      <c r="CD138" s="112"/>
      <c r="CE138" s="112"/>
      <c r="CF138" s="112"/>
      <c r="CG138" s="112"/>
      <c r="CH138" s="120"/>
      <c r="CI138" s="120"/>
      <c r="CJ138" s="120"/>
      <c r="CK138" s="112"/>
      <c r="CL138" s="112"/>
      <c r="CM138" s="240"/>
      <c r="CN138" s="240"/>
      <c r="CO138" s="119"/>
      <c r="CP138" s="112"/>
      <c r="CQ138" s="112"/>
      <c r="CR138" s="188"/>
      <c r="CS138" s="188"/>
      <c r="CT138" s="126"/>
      <c r="CU138" s="112"/>
      <c r="CV138" s="112"/>
      <c r="CW138" s="120"/>
      <c r="CX138" s="120"/>
      <c r="CY138" s="120"/>
      <c r="CZ138" s="120"/>
      <c r="DA138" s="120"/>
      <c r="DB138" s="120"/>
      <c r="DC138" s="112"/>
      <c r="DD138" s="112"/>
      <c r="DE138" s="240"/>
      <c r="DF138" s="240"/>
      <c r="DG138" s="119"/>
      <c r="DH138" s="119"/>
    </row>
    <row r="139" spans="1:112" ht="15" customHeight="1" thickBot="1">
      <c r="A139" s="111"/>
      <c r="B139" s="112"/>
      <c r="C139" s="112"/>
      <c r="D139" s="112"/>
      <c r="E139" s="112"/>
      <c r="F139" s="113" t="s">
        <v>42</v>
      </c>
      <c r="G139" s="112"/>
      <c r="H139" s="112" t="s">
        <v>67</v>
      </c>
      <c r="I139" s="112"/>
      <c r="J139" s="112"/>
      <c r="K139" s="112"/>
      <c r="L139" s="112"/>
      <c r="M139" s="112"/>
      <c r="N139" s="112"/>
      <c r="O139" s="112"/>
      <c r="P139" s="188"/>
      <c r="Q139" s="112"/>
      <c r="R139" s="112"/>
      <c r="S139" s="112"/>
      <c r="T139" s="112"/>
      <c r="U139" s="112"/>
      <c r="V139" s="112"/>
      <c r="W139" s="112"/>
      <c r="X139" s="111"/>
      <c r="Y139" s="112"/>
      <c r="Z139" s="112"/>
      <c r="AA139" s="112"/>
      <c r="AB139" s="112"/>
      <c r="AC139" s="112"/>
      <c r="AD139" s="112"/>
      <c r="AE139" s="112"/>
      <c r="AF139" s="112"/>
      <c r="AG139" s="131"/>
      <c r="AH139" s="112"/>
      <c r="AI139" s="112"/>
      <c r="AJ139" s="112"/>
      <c r="AK139" s="119"/>
      <c r="AL139" s="112"/>
      <c r="AM139" s="112"/>
      <c r="AN139" s="188"/>
      <c r="AO139" s="188"/>
      <c r="AP139" s="126"/>
      <c r="AQ139" s="123"/>
      <c r="AR139" s="123"/>
      <c r="AS139" s="123"/>
      <c r="AT139" s="123"/>
      <c r="AU139" s="123"/>
      <c r="AV139" s="123"/>
      <c r="AW139" s="123"/>
      <c r="AX139" s="123"/>
      <c r="AY139" s="130"/>
      <c r="AZ139" s="130"/>
      <c r="BA139" s="130"/>
      <c r="BB139" s="130"/>
      <c r="BC139" s="119"/>
      <c r="BD139" s="119"/>
      <c r="BE139" s="111"/>
      <c r="BF139" s="112"/>
      <c r="BG139" s="112"/>
      <c r="BH139" s="112"/>
      <c r="BI139" s="112"/>
      <c r="BJ139" s="113" t="s">
        <v>42</v>
      </c>
      <c r="BK139" s="112"/>
      <c r="BL139" s="112" t="s">
        <v>67</v>
      </c>
      <c r="BM139" s="112"/>
      <c r="BN139" s="112"/>
      <c r="BO139" s="112"/>
      <c r="BP139" s="112"/>
      <c r="BQ139" s="112"/>
      <c r="BR139" s="112"/>
      <c r="BS139" s="112"/>
      <c r="BT139" s="188"/>
      <c r="BU139" s="112"/>
      <c r="BV139" s="112"/>
      <c r="BW139" s="112"/>
      <c r="BX139" s="112"/>
      <c r="BY139" s="112"/>
      <c r="BZ139" s="112"/>
      <c r="CA139" s="112"/>
      <c r="CB139" s="111"/>
      <c r="CC139" s="112"/>
      <c r="CD139" s="112"/>
      <c r="CE139" s="112"/>
      <c r="CF139" s="112"/>
      <c r="CG139" s="112"/>
      <c r="CH139" s="112"/>
      <c r="CI139" s="112"/>
      <c r="CJ139" s="112"/>
      <c r="CK139" s="131"/>
      <c r="CL139" s="112"/>
      <c r="CM139" s="112"/>
      <c r="CN139" s="112"/>
      <c r="CO139" s="119"/>
      <c r="CP139" s="112"/>
      <c r="CQ139" s="112"/>
      <c r="CR139" s="188"/>
      <c r="CS139" s="188"/>
      <c r="CT139" s="126"/>
      <c r="CU139" s="123"/>
      <c r="CV139" s="123"/>
      <c r="CW139" s="123"/>
      <c r="CX139" s="123"/>
      <c r="CY139" s="123"/>
      <c r="CZ139" s="123"/>
      <c r="DA139" s="123"/>
      <c r="DB139" s="123"/>
      <c r="DC139" s="130"/>
      <c r="DD139" s="130"/>
      <c r="DE139" s="130"/>
      <c r="DF139" s="130"/>
      <c r="DG139" s="119"/>
      <c r="DH139" s="119"/>
    </row>
    <row r="140" spans="1:112" ht="15" customHeight="1" thickBot="1">
      <c r="A140" s="111"/>
      <c r="B140" s="112"/>
      <c r="C140" s="112"/>
      <c r="D140" s="112"/>
      <c r="E140" s="112"/>
      <c r="F140" s="112"/>
      <c r="G140" s="112"/>
      <c r="H140" s="112"/>
      <c r="I140" s="112"/>
      <c r="J140" s="112"/>
      <c r="K140" s="112"/>
      <c r="L140" s="112"/>
      <c r="M140" s="112"/>
      <c r="N140" s="112"/>
      <c r="O140" s="112"/>
      <c r="P140" s="188"/>
      <c r="Q140" s="112"/>
      <c r="R140" s="112"/>
      <c r="S140" s="112"/>
      <c r="T140" s="112"/>
      <c r="U140" s="112"/>
      <c r="V140" s="112"/>
      <c r="W140" s="112"/>
      <c r="X140" s="111"/>
      <c r="Y140" s="261"/>
      <c r="Z140" s="262"/>
      <c r="AA140" s="262"/>
      <c r="AB140" s="262"/>
      <c r="AC140" s="262"/>
      <c r="AD140" s="262"/>
      <c r="AE140" s="262"/>
      <c r="AF140" s="262"/>
      <c r="AG140" s="262"/>
      <c r="AH140" s="262"/>
      <c r="AI140" s="262"/>
      <c r="AJ140" s="263"/>
      <c r="AK140" s="119"/>
      <c r="AL140" s="112"/>
      <c r="AM140" s="112"/>
      <c r="AN140" s="188"/>
      <c r="AO140" s="188"/>
      <c r="AP140" s="126"/>
      <c r="AQ140" s="139"/>
      <c r="AR140" s="140"/>
      <c r="AS140" s="140"/>
      <c r="AT140" s="140"/>
      <c r="AU140" s="140"/>
      <c r="AV140" s="140"/>
      <c r="AW140" s="140"/>
      <c r="AX140" s="140"/>
      <c r="AY140" s="141"/>
      <c r="AZ140" s="141"/>
      <c r="BA140" s="141"/>
      <c r="BB140" s="142"/>
      <c r="BC140" s="119"/>
      <c r="BD140" s="119"/>
      <c r="BE140" s="111"/>
      <c r="BF140" s="112"/>
      <c r="BG140" s="112"/>
      <c r="BH140" s="112"/>
      <c r="BI140" s="112"/>
      <c r="BJ140" s="112"/>
      <c r="BK140" s="112"/>
      <c r="BL140" s="112"/>
      <c r="BM140" s="112"/>
      <c r="BN140" s="112"/>
      <c r="BO140" s="112"/>
      <c r="BP140" s="112"/>
      <c r="BQ140" s="112"/>
      <c r="BR140" s="112"/>
      <c r="BS140" s="112"/>
      <c r="BT140" s="188"/>
      <c r="BU140" s="112"/>
      <c r="BV140" s="112"/>
      <c r="BW140" s="112"/>
      <c r="BX140" s="112"/>
      <c r="BY140" s="112"/>
      <c r="BZ140" s="112"/>
      <c r="CA140" s="112"/>
      <c r="CB140" s="111"/>
      <c r="CC140" s="261"/>
      <c r="CD140" s="262"/>
      <c r="CE140" s="262"/>
      <c r="CF140" s="262"/>
      <c r="CG140" s="262"/>
      <c r="CH140" s="262"/>
      <c r="CI140" s="262"/>
      <c r="CJ140" s="262"/>
      <c r="CK140" s="262"/>
      <c r="CL140" s="262"/>
      <c r="CM140" s="262"/>
      <c r="CN140" s="263"/>
      <c r="CO140" s="119"/>
      <c r="CP140" s="112"/>
      <c r="CQ140" s="112"/>
      <c r="CR140" s="188"/>
      <c r="CS140" s="188"/>
      <c r="CT140" s="126"/>
      <c r="CU140" s="139"/>
      <c r="CV140" s="140"/>
      <c r="CW140" s="140"/>
      <c r="CX140" s="140"/>
      <c r="CY140" s="140"/>
      <c r="CZ140" s="140"/>
      <c r="DA140" s="140"/>
      <c r="DB140" s="140"/>
      <c r="DC140" s="141"/>
      <c r="DD140" s="141"/>
      <c r="DE140" s="141"/>
      <c r="DF140" s="142"/>
      <c r="DG140" s="119"/>
      <c r="DH140" s="119"/>
    </row>
    <row r="141" spans="1:112" ht="15" customHeight="1" thickBot="1">
      <c r="A141" s="111"/>
      <c r="B141" s="112"/>
      <c r="C141" s="112"/>
      <c r="D141" s="112"/>
      <c r="E141" s="112"/>
      <c r="F141" s="112"/>
      <c r="G141" s="112"/>
      <c r="H141" s="112"/>
      <c r="I141" s="112"/>
      <c r="J141" s="112"/>
      <c r="K141" s="112"/>
      <c r="L141" s="112"/>
      <c r="M141" s="112"/>
      <c r="N141" s="112"/>
      <c r="O141" s="112"/>
      <c r="P141" s="188"/>
      <c r="Q141" s="112"/>
      <c r="R141" s="112"/>
      <c r="S141" s="112"/>
      <c r="T141" s="112"/>
      <c r="U141" s="112"/>
      <c r="V141" s="112"/>
      <c r="W141" s="112"/>
      <c r="X141" s="143"/>
      <c r="Y141" s="144"/>
      <c r="Z141" s="144"/>
      <c r="AA141" s="144"/>
      <c r="AB141" s="144"/>
      <c r="AC141" s="144"/>
      <c r="AD141" s="144"/>
      <c r="AE141" s="144"/>
      <c r="AF141" s="144"/>
      <c r="AG141" s="144"/>
      <c r="AH141" s="144"/>
      <c r="AI141" s="144"/>
      <c r="AJ141" s="144"/>
      <c r="AK141" s="145"/>
      <c r="AL141" s="112"/>
      <c r="AM141" s="112"/>
      <c r="AN141" s="188"/>
      <c r="AO141" s="188"/>
      <c r="AP141" s="146"/>
      <c r="AQ141" s="147"/>
      <c r="AR141" s="147"/>
      <c r="AS141" s="147"/>
      <c r="AT141" s="147"/>
      <c r="AU141" s="147"/>
      <c r="AV141" s="147"/>
      <c r="AW141" s="147"/>
      <c r="AX141" s="147"/>
      <c r="AY141" s="144"/>
      <c r="AZ141" s="144"/>
      <c r="BA141" s="144"/>
      <c r="BB141" s="144"/>
      <c r="BC141" s="145"/>
      <c r="BD141" s="119"/>
      <c r="BE141" s="111"/>
      <c r="BF141" s="112"/>
      <c r="BG141" s="112"/>
      <c r="BH141" s="112"/>
      <c r="BI141" s="112"/>
      <c r="BJ141" s="112"/>
      <c r="BK141" s="112"/>
      <c r="BL141" s="112"/>
      <c r="BM141" s="112"/>
      <c r="BN141" s="112"/>
      <c r="BO141" s="112"/>
      <c r="BP141" s="112"/>
      <c r="BQ141" s="112"/>
      <c r="BR141" s="112"/>
      <c r="BS141" s="112"/>
      <c r="BT141" s="188"/>
      <c r="BU141" s="112"/>
      <c r="BV141" s="112"/>
      <c r="BW141" s="112"/>
      <c r="BX141" s="112"/>
      <c r="BY141" s="112"/>
      <c r="BZ141" s="112"/>
      <c r="CA141" s="112"/>
      <c r="CB141" s="143"/>
      <c r="CC141" s="144"/>
      <c r="CD141" s="144"/>
      <c r="CE141" s="144"/>
      <c r="CF141" s="144"/>
      <c r="CG141" s="144"/>
      <c r="CH141" s="144"/>
      <c r="CI141" s="144"/>
      <c r="CJ141" s="144"/>
      <c r="CK141" s="144"/>
      <c r="CL141" s="144"/>
      <c r="CM141" s="144"/>
      <c r="CN141" s="144"/>
      <c r="CO141" s="145"/>
      <c r="CP141" s="112"/>
      <c r="CQ141" s="112"/>
      <c r="CR141" s="188"/>
      <c r="CS141" s="188"/>
      <c r="CT141" s="146"/>
      <c r="CU141" s="147"/>
      <c r="CV141" s="147"/>
      <c r="CW141" s="147"/>
      <c r="CX141" s="147"/>
      <c r="CY141" s="147"/>
      <c r="CZ141" s="147"/>
      <c r="DA141" s="147"/>
      <c r="DB141" s="147"/>
      <c r="DC141" s="144"/>
      <c r="DD141" s="144"/>
      <c r="DE141" s="144"/>
      <c r="DF141" s="144"/>
      <c r="DG141" s="145"/>
      <c r="DH141" s="119"/>
    </row>
    <row r="142" spans="1:112" ht="15" customHeight="1" thickBot="1">
      <c r="A142" s="111"/>
      <c r="B142" s="112"/>
      <c r="C142" s="112"/>
      <c r="D142" s="112"/>
      <c r="E142" s="112"/>
      <c r="F142" s="112"/>
      <c r="G142" s="112"/>
      <c r="H142" s="112"/>
      <c r="I142" s="112"/>
      <c r="J142" s="112"/>
      <c r="K142" s="112"/>
      <c r="L142" s="112"/>
      <c r="M142" s="112"/>
      <c r="N142" s="112"/>
      <c r="O142" s="112"/>
      <c r="P142" s="188"/>
      <c r="Q142" s="112"/>
      <c r="R142" s="112"/>
      <c r="S142" s="112"/>
      <c r="T142" s="112"/>
      <c r="U142" s="112"/>
      <c r="V142" s="112"/>
      <c r="W142" s="112"/>
      <c r="X142" s="112"/>
      <c r="Y142" s="148"/>
      <c r="Z142" s="149"/>
      <c r="AA142" s="149"/>
      <c r="AB142" s="149"/>
      <c r="AC142" s="149"/>
      <c r="AD142" s="149"/>
      <c r="AE142" s="149"/>
      <c r="AF142" s="149"/>
      <c r="AG142" s="149"/>
      <c r="AH142" s="149"/>
      <c r="AI142" s="149"/>
      <c r="AJ142" s="150"/>
      <c r="AK142" s="112"/>
      <c r="AL142" s="112"/>
      <c r="AM142" s="112"/>
      <c r="AN142" s="188"/>
      <c r="AO142" s="188"/>
      <c r="AP142" s="118"/>
      <c r="AQ142" s="148"/>
      <c r="AR142" s="149"/>
      <c r="AS142" s="149"/>
      <c r="AT142" s="149"/>
      <c r="AU142" s="149"/>
      <c r="AV142" s="149"/>
      <c r="AW142" s="149"/>
      <c r="AX142" s="149"/>
      <c r="AY142" s="149"/>
      <c r="AZ142" s="149"/>
      <c r="BA142" s="149"/>
      <c r="BB142" s="150"/>
      <c r="BC142" s="112"/>
      <c r="BD142" s="119"/>
      <c r="BE142" s="111"/>
      <c r="BF142" s="112"/>
      <c r="BG142" s="112"/>
      <c r="BH142" s="112"/>
      <c r="BI142" s="112"/>
      <c r="BJ142" s="112"/>
      <c r="BK142" s="112"/>
      <c r="BL142" s="112"/>
      <c r="BM142" s="112"/>
      <c r="BN142" s="112"/>
      <c r="BO142" s="112"/>
      <c r="BP142" s="112"/>
      <c r="BQ142" s="112"/>
      <c r="BR142" s="112"/>
      <c r="BS142" s="112"/>
      <c r="BT142" s="188"/>
      <c r="BU142" s="112"/>
      <c r="BV142" s="112"/>
      <c r="BW142" s="112"/>
      <c r="BX142" s="112"/>
      <c r="BY142" s="112"/>
      <c r="BZ142" s="112"/>
      <c r="CA142" s="112"/>
      <c r="CB142" s="112"/>
      <c r="CC142" s="148"/>
      <c r="CD142" s="149"/>
      <c r="CE142" s="149"/>
      <c r="CF142" s="149"/>
      <c r="CG142" s="149"/>
      <c r="CH142" s="149"/>
      <c r="CI142" s="149"/>
      <c r="CJ142" s="149"/>
      <c r="CK142" s="149"/>
      <c r="CL142" s="149"/>
      <c r="CM142" s="149"/>
      <c r="CN142" s="150"/>
      <c r="CO142" s="112"/>
      <c r="CP142" s="112"/>
      <c r="CQ142" s="112"/>
      <c r="CR142" s="188"/>
      <c r="CS142" s="188"/>
      <c r="CT142" s="118"/>
      <c r="CU142" s="148"/>
      <c r="CV142" s="149"/>
      <c r="CW142" s="149"/>
      <c r="CX142" s="149"/>
      <c r="CY142" s="149"/>
      <c r="CZ142" s="149"/>
      <c r="DA142" s="149"/>
      <c r="DB142" s="149"/>
      <c r="DC142" s="149"/>
      <c r="DD142" s="149"/>
      <c r="DE142" s="149"/>
      <c r="DF142" s="150"/>
      <c r="DG142" s="112"/>
      <c r="DH142" s="119"/>
    </row>
    <row r="143" spans="1:112" ht="15" customHeight="1">
      <c r="A143" s="111"/>
      <c r="B143" s="112"/>
      <c r="C143" s="112"/>
      <c r="D143" s="112"/>
      <c r="E143" s="112"/>
      <c r="F143" s="112"/>
      <c r="G143" s="112"/>
      <c r="H143" s="112"/>
      <c r="I143" s="112"/>
      <c r="J143" s="112"/>
      <c r="K143" s="112"/>
      <c r="L143" s="112"/>
      <c r="M143" s="112"/>
      <c r="N143" s="112"/>
      <c r="O143" s="112"/>
      <c r="P143" s="188"/>
      <c r="Q143" s="112"/>
      <c r="R143" s="112"/>
      <c r="S143" s="112"/>
      <c r="T143" s="112"/>
      <c r="U143" s="112"/>
      <c r="V143" s="112"/>
      <c r="W143" s="112"/>
      <c r="X143" s="112"/>
      <c r="Y143" s="112"/>
      <c r="Z143" s="112"/>
      <c r="AA143" s="112"/>
      <c r="AB143" s="112"/>
      <c r="AC143" s="112"/>
      <c r="AD143" s="112"/>
      <c r="AE143" s="112"/>
      <c r="AF143" s="112"/>
      <c r="AG143" s="112"/>
      <c r="AH143" s="112"/>
      <c r="AI143" s="112"/>
      <c r="AJ143" s="112"/>
      <c r="AK143" s="112"/>
      <c r="AL143" s="112"/>
      <c r="AM143" s="112"/>
      <c r="AN143" s="112"/>
      <c r="AO143" s="112"/>
      <c r="AP143" s="118"/>
      <c r="AQ143" s="118"/>
      <c r="AR143" s="118"/>
      <c r="AS143" s="118"/>
      <c r="AT143" s="118"/>
      <c r="AU143" s="118"/>
      <c r="AV143" s="118"/>
      <c r="AW143" s="118"/>
      <c r="AX143" s="118"/>
      <c r="AY143" s="112"/>
      <c r="AZ143" s="112"/>
      <c r="BA143" s="112"/>
      <c r="BB143" s="112"/>
      <c r="BC143" s="112"/>
      <c r="BD143" s="119"/>
      <c r="BE143" s="111"/>
      <c r="BF143" s="112"/>
      <c r="BG143" s="112"/>
      <c r="BH143" s="112"/>
      <c r="BI143" s="112"/>
      <c r="BJ143" s="112"/>
      <c r="BK143" s="112"/>
      <c r="BL143" s="112"/>
      <c r="BM143" s="112"/>
      <c r="BN143" s="112"/>
      <c r="BO143" s="112"/>
      <c r="BP143" s="112"/>
      <c r="BQ143" s="112"/>
      <c r="BR143" s="112"/>
      <c r="BS143" s="112"/>
      <c r="BT143" s="188"/>
      <c r="BU143" s="112"/>
      <c r="BV143" s="112"/>
      <c r="BW143" s="112"/>
      <c r="BX143" s="112"/>
      <c r="BY143" s="112"/>
      <c r="BZ143" s="112"/>
      <c r="CA143" s="112"/>
      <c r="CB143" s="112"/>
      <c r="CC143" s="112"/>
      <c r="CD143" s="112"/>
      <c r="CE143" s="112"/>
      <c r="CF143" s="112"/>
      <c r="CG143" s="112"/>
      <c r="CH143" s="112"/>
      <c r="CI143" s="112"/>
      <c r="CJ143" s="112"/>
      <c r="CK143" s="112"/>
      <c r="CL143" s="112"/>
      <c r="CM143" s="112"/>
      <c r="CN143" s="112"/>
      <c r="CO143" s="112"/>
      <c r="CP143" s="112"/>
      <c r="CQ143" s="112"/>
      <c r="CR143" s="112"/>
      <c r="CS143" s="112"/>
      <c r="CT143" s="118"/>
      <c r="CU143" s="118"/>
      <c r="CV143" s="118"/>
      <c r="CW143" s="118"/>
      <c r="CX143" s="118"/>
      <c r="CY143" s="118"/>
      <c r="CZ143" s="118"/>
      <c r="DA143" s="118"/>
      <c r="DB143" s="118"/>
      <c r="DC143" s="112"/>
      <c r="DD143" s="112"/>
      <c r="DE143" s="112"/>
      <c r="DF143" s="112"/>
      <c r="DG143" s="112"/>
      <c r="DH143" s="119"/>
    </row>
    <row r="144" spans="1:112" ht="15" customHeight="1" thickBot="1">
      <c r="A144" s="143"/>
      <c r="B144" s="144"/>
      <c r="C144" s="144"/>
      <c r="D144" s="144"/>
      <c r="E144" s="144"/>
      <c r="F144" s="144"/>
      <c r="G144" s="144"/>
      <c r="H144" s="144"/>
      <c r="I144" s="144"/>
      <c r="J144" s="144"/>
      <c r="K144" s="144"/>
      <c r="L144" s="144"/>
      <c r="M144" s="144"/>
      <c r="N144" s="144"/>
      <c r="O144" s="144"/>
      <c r="P144" s="151"/>
      <c r="Q144" s="144"/>
      <c r="R144" s="144"/>
      <c r="S144" s="144"/>
      <c r="T144" s="144"/>
      <c r="U144" s="144"/>
      <c r="V144" s="144"/>
      <c r="W144" s="144"/>
      <c r="X144" s="144"/>
      <c r="Y144" s="144"/>
      <c r="Z144" s="144"/>
      <c r="AA144" s="144"/>
      <c r="AB144" s="144"/>
      <c r="AC144" s="144"/>
      <c r="AD144" s="144"/>
      <c r="AE144" s="144"/>
      <c r="AF144" s="144"/>
      <c r="AG144" s="144"/>
      <c r="AH144" s="144"/>
      <c r="AI144" s="144"/>
      <c r="AJ144" s="144"/>
      <c r="AK144" s="144"/>
      <c r="AL144" s="144"/>
      <c r="AM144" s="144"/>
      <c r="AN144" s="144"/>
      <c r="AO144" s="144"/>
      <c r="AP144" s="147"/>
      <c r="AQ144" s="147"/>
      <c r="AR144" s="147"/>
      <c r="AS144" s="147"/>
      <c r="AT144" s="147"/>
      <c r="AU144" s="147"/>
      <c r="AV144" s="147"/>
      <c r="AW144" s="152"/>
      <c r="AX144" s="152"/>
      <c r="AY144" s="153" t="s">
        <v>38</v>
      </c>
      <c r="AZ144" s="284">
        <f>AZ108+1</f>
        <v>31</v>
      </c>
      <c r="BA144" s="284"/>
      <c r="BB144" s="154" t="s">
        <v>1</v>
      </c>
      <c r="BC144" s="284">
        <f>Cover!$X$24</f>
        <v>32</v>
      </c>
      <c r="BD144" s="285"/>
      <c r="BE144" s="143"/>
      <c r="BF144" s="144"/>
      <c r="BG144" s="144"/>
      <c r="BH144" s="144"/>
      <c r="BI144" s="144"/>
      <c r="BJ144" s="144"/>
      <c r="BK144" s="144"/>
      <c r="BL144" s="144"/>
      <c r="BM144" s="144"/>
      <c r="BN144" s="144"/>
      <c r="BO144" s="144"/>
      <c r="BP144" s="144"/>
      <c r="BQ144" s="144"/>
      <c r="BR144" s="144"/>
      <c r="BS144" s="144"/>
      <c r="BT144" s="151"/>
      <c r="BU144" s="144"/>
      <c r="BV144" s="144"/>
      <c r="BW144" s="144"/>
      <c r="BX144" s="144"/>
      <c r="BY144" s="144"/>
      <c r="BZ144" s="144"/>
      <c r="CA144" s="144"/>
      <c r="CB144" s="144"/>
      <c r="CC144" s="144"/>
      <c r="CD144" s="144"/>
      <c r="CE144" s="144"/>
      <c r="CF144" s="144"/>
      <c r="CG144" s="144"/>
      <c r="CH144" s="144"/>
      <c r="CI144" s="144"/>
      <c r="CJ144" s="144"/>
      <c r="CK144" s="144"/>
      <c r="CL144" s="144"/>
      <c r="CM144" s="144"/>
      <c r="CN144" s="144"/>
      <c r="CO144" s="144"/>
      <c r="CP144" s="144"/>
      <c r="CQ144" s="144"/>
      <c r="CR144" s="144"/>
      <c r="CS144" s="144"/>
      <c r="CT144" s="147"/>
      <c r="CU144" s="147"/>
      <c r="CV144" s="147"/>
      <c r="CW144" s="147"/>
      <c r="CX144" s="147"/>
      <c r="CY144" s="147"/>
      <c r="CZ144" s="147"/>
      <c r="DA144" s="152"/>
      <c r="DB144" s="152"/>
      <c r="DC144" s="153" t="s">
        <v>38</v>
      </c>
      <c r="DD144" s="284" t="str">
        <f>AZ144&amp;"A"</f>
        <v>31A</v>
      </c>
      <c r="DE144" s="284"/>
      <c r="DF144" s="154" t="s">
        <v>1</v>
      </c>
      <c r="DG144" s="284">
        <f>Cover!$X$24</f>
        <v>32</v>
      </c>
      <c r="DH144" s="285"/>
    </row>
    <row r="145" spans="1:112" ht="15" customHeight="1">
      <c r="A145" s="104" t="s">
        <v>72</v>
      </c>
      <c r="B145" s="105"/>
      <c r="C145" s="105"/>
      <c r="D145" s="106"/>
      <c r="E145" s="106"/>
      <c r="F145" s="107"/>
      <c r="G145" s="107"/>
      <c r="H145" s="107"/>
      <c r="I145" s="106"/>
      <c r="J145" s="106"/>
      <c r="K145" s="106"/>
      <c r="L145" s="106"/>
      <c r="M145" s="106"/>
      <c r="N145" s="106"/>
      <c r="O145" s="106"/>
      <c r="P145" s="106"/>
      <c r="Q145" s="107"/>
      <c r="R145" s="107"/>
      <c r="S145" s="107"/>
      <c r="T145" s="107"/>
      <c r="U145" s="106"/>
      <c r="V145" s="106"/>
      <c r="W145" s="106"/>
      <c r="X145" s="106"/>
      <c r="Y145" s="106"/>
      <c r="Z145" s="106"/>
      <c r="AA145" s="106"/>
      <c r="AB145" s="106"/>
      <c r="AC145" s="106"/>
      <c r="AD145" s="106"/>
      <c r="AE145" s="106"/>
      <c r="AF145" s="106"/>
      <c r="AG145" s="106"/>
      <c r="AH145" s="106"/>
      <c r="AI145" s="106"/>
      <c r="AJ145" s="106"/>
      <c r="AK145" s="106"/>
      <c r="AL145" s="106"/>
      <c r="AM145" s="106"/>
      <c r="AN145" s="106"/>
      <c r="AO145" s="106"/>
      <c r="AP145" s="108"/>
      <c r="AQ145" s="108"/>
      <c r="AR145" s="108"/>
      <c r="AS145" s="108"/>
      <c r="AT145" s="108"/>
      <c r="AU145" s="108"/>
      <c r="AV145" s="108"/>
      <c r="AW145" s="108"/>
      <c r="AX145" s="108"/>
      <c r="AY145" s="106"/>
      <c r="AZ145" s="106"/>
      <c r="BA145" s="106"/>
      <c r="BB145" s="106"/>
      <c r="BC145" s="106"/>
      <c r="BD145" s="109"/>
      <c r="BE145" s="104" t="s">
        <v>73</v>
      </c>
      <c r="BF145" s="105"/>
      <c r="BG145" s="105"/>
      <c r="BH145" s="106"/>
      <c r="BI145" s="106"/>
      <c r="BJ145" s="107"/>
      <c r="BK145" s="107"/>
      <c r="BL145" s="107"/>
      <c r="BM145" s="106"/>
      <c r="BN145" s="106"/>
      <c r="BO145" s="106"/>
      <c r="BP145" s="106"/>
      <c r="BQ145" s="106"/>
      <c r="BR145" s="106"/>
      <c r="BS145" s="106"/>
      <c r="BT145" s="106"/>
      <c r="BU145" s="107"/>
      <c r="BV145" s="107"/>
      <c r="BW145" s="107"/>
      <c r="BX145" s="107"/>
      <c r="BY145" s="106"/>
      <c r="BZ145" s="106"/>
      <c r="CA145" s="106"/>
      <c r="CB145" s="106"/>
      <c r="CC145" s="106"/>
      <c r="CD145" s="106"/>
      <c r="CE145" s="106"/>
      <c r="CF145" s="106"/>
      <c r="CG145" s="106"/>
      <c r="CH145" s="106"/>
      <c r="CI145" s="106"/>
      <c r="CJ145" s="106"/>
      <c r="CK145" s="106"/>
      <c r="CL145" s="106"/>
      <c r="CM145" s="106"/>
      <c r="CN145" s="106"/>
      <c r="CO145" s="106"/>
      <c r="CP145" s="106"/>
      <c r="CQ145" s="106"/>
      <c r="CR145" s="106"/>
      <c r="CS145" s="106"/>
      <c r="CT145" s="108"/>
      <c r="CU145" s="108"/>
      <c r="CV145" s="108"/>
      <c r="CW145" s="108"/>
      <c r="CX145" s="108"/>
      <c r="CY145" s="108"/>
      <c r="CZ145" s="108"/>
      <c r="DA145" s="108"/>
      <c r="DB145" s="108"/>
      <c r="DC145" s="106"/>
      <c r="DD145" s="106"/>
      <c r="DE145" s="106"/>
      <c r="DF145" s="106"/>
      <c r="DG145" s="106"/>
      <c r="DH145" s="109"/>
    </row>
    <row r="146" spans="1:112" ht="15" customHeight="1">
      <c r="A146" s="111"/>
      <c r="B146" s="112"/>
      <c r="C146" s="112"/>
      <c r="D146" s="112"/>
      <c r="E146" s="112"/>
      <c r="F146" s="113" t="s">
        <v>32</v>
      </c>
      <c r="G146" s="112"/>
      <c r="H146" s="114" t="s">
        <v>64</v>
      </c>
      <c r="I146" s="115"/>
      <c r="J146" s="112"/>
      <c r="K146" s="112"/>
      <c r="L146" s="115"/>
      <c r="M146" s="116"/>
      <c r="N146" s="115"/>
      <c r="O146" s="115"/>
      <c r="P146" s="116"/>
      <c r="Q146" s="116"/>
      <c r="R146" s="116"/>
      <c r="S146" s="116"/>
      <c r="T146" s="116"/>
      <c r="U146" s="112"/>
      <c r="V146" s="112"/>
      <c r="W146" s="112"/>
      <c r="X146" s="117"/>
      <c r="Y146" s="117"/>
      <c r="Z146" s="117"/>
      <c r="AA146" s="117"/>
      <c r="AB146" s="117"/>
      <c r="AC146" s="112"/>
      <c r="AD146" s="112"/>
      <c r="AE146" s="112"/>
      <c r="AF146" s="112"/>
      <c r="AG146" s="112"/>
      <c r="AH146" s="112"/>
      <c r="AI146" s="112"/>
      <c r="AJ146" s="112"/>
      <c r="AK146" s="112"/>
      <c r="AL146" s="112"/>
      <c r="AM146" s="112"/>
      <c r="AN146" s="112"/>
      <c r="AO146" s="112"/>
      <c r="AP146" s="118"/>
      <c r="AQ146" s="118"/>
      <c r="AR146" s="118"/>
      <c r="AS146" s="118"/>
      <c r="AT146" s="118"/>
      <c r="AU146" s="118"/>
      <c r="AV146" s="118"/>
      <c r="AW146" s="118"/>
      <c r="AX146" s="118"/>
      <c r="AY146" s="112"/>
      <c r="AZ146" s="112"/>
      <c r="BA146" s="112"/>
      <c r="BB146" s="112"/>
      <c r="BC146" s="112"/>
      <c r="BD146" s="119"/>
      <c r="BE146" s="111"/>
      <c r="BF146" s="112"/>
      <c r="BG146" s="112"/>
      <c r="BH146" s="112"/>
      <c r="BI146" s="112"/>
      <c r="BJ146" s="113" t="s">
        <v>32</v>
      </c>
      <c r="BK146" s="112"/>
      <c r="BL146" s="114" t="str">
        <f>H146</f>
        <v>xxxxx</v>
      </c>
      <c r="BM146" s="115"/>
      <c r="BN146" s="112"/>
      <c r="BO146" s="112"/>
      <c r="BP146" s="115"/>
      <c r="BQ146" s="116"/>
      <c r="BR146" s="115"/>
      <c r="BS146" s="115"/>
      <c r="BT146" s="116"/>
      <c r="BU146" s="116"/>
      <c r="BV146" s="116"/>
      <c r="BW146" s="116"/>
      <c r="BX146" s="116"/>
      <c r="BY146" s="112"/>
      <c r="BZ146" s="112"/>
      <c r="CA146" s="112"/>
      <c r="CB146" s="117"/>
      <c r="CC146" s="117"/>
      <c r="CD146" s="117"/>
      <c r="CE146" s="117"/>
      <c r="CF146" s="117"/>
      <c r="CG146" s="112"/>
      <c r="CH146" s="112"/>
      <c r="CI146" s="112"/>
      <c r="CJ146" s="112"/>
      <c r="CK146" s="112"/>
      <c r="CL146" s="112"/>
      <c r="CM146" s="112"/>
      <c r="CN146" s="112"/>
      <c r="CO146" s="112"/>
      <c r="CP146" s="112"/>
      <c r="CQ146" s="120"/>
      <c r="CR146" s="120"/>
      <c r="CS146" s="112"/>
      <c r="CT146" s="118"/>
      <c r="CU146" s="118"/>
      <c r="CV146" s="118"/>
      <c r="CW146" s="118"/>
      <c r="CX146" s="118"/>
      <c r="CY146" s="118"/>
      <c r="CZ146" s="118"/>
      <c r="DA146" s="118"/>
      <c r="DB146" s="118"/>
      <c r="DC146" s="112"/>
      <c r="DD146" s="112"/>
      <c r="DE146" s="112"/>
      <c r="DF146" s="112"/>
      <c r="DG146" s="112"/>
      <c r="DH146" s="119"/>
    </row>
    <row r="147" spans="1:112" ht="15" customHeight="1">
      <c r="A147" s="111"/>
      <c r="B147" s="112"/>
      <c r="C147" s="112"/>
      <c r="D147" s="112"/>
      <c r="E147" s="112"/>
      <c r="F147" s="113" t="s">
        <v>31</v>
      </c>
      <c r="G147" s="112"/>
      <c r="H147" s="121" t="s">
        <v>64</v>
      </c>
      <c r="I147" s="112"/>
      <c r="J147" s="112"/>
      <c r="K147" s="112"/>
      <c r="L147" s="112"/>
      <c r="M147" s="112"/>
      <c r="N147" s="112"/>
      <c r="O147" s="112"/>
      <c r="P147" s="112"/>
      <c r="Q147" s="112"/>
      <c r="R147" s="116"/>
      <c r="S147" s="116"/>
      <c r="T147" s="112"/>
      <c r="U147" s="112"/>
      <c r="V147" s="112"/>
      <c r="W147" s="112"/>
      <c r="X147" s="122"/>
      <c r="Y147" s="112"/>
      <c r="Z147" s="112"/>
      <c r="AA147" s="112"/>
      <c r="AB147" s="112"/>
      <c r="AC147" s="112"/>
      <c r="AD147" s="112"/>
      <c r="AE147" s="112"/>
      <c r="AF147" s="112"/>
      <c r="AG147" s="112"/>
      <c r="AH147" s="112"/>
      <c r="AI147" s="112"/>
      <c r="AJ147" s="112"/>
      <c r="AK147" s="112"/>
      <c r="AL147" s="112"/>
      <c r="AM147" s="112"/>
      <c r="AN147" s="112"/>
      <c r="AO147" s="112"/>
      <c r="AP147" s="118"/>
      <c r="AQ147" s="118"/>
      <c r="AR147" s="118"/>
      <c r="AS147" s="118"/>
      <c r="AT147" s="118"/>
      <c r="AU147" s="118"/>
      <c r="AV147" s="118"/>
      <c r="AW147" s="118"/>
      <c r="AX147" s="118"/>
      <c r="AY147" s="112"/>
      <c r="AZ147" s="112"/>
      <c r="BA147" s="112"/>
      <c r="BB147" s="112"/>
      <c r="BC147" s="112"/>
      <c r="BD147" s="119"/>
      <c r="BE147" s="111"/>
      <c r="BF147" s="112"/>
      <c r="BG147" s="112"/>
      <c r="BH147" s="112"/>
      <c r="BI147" s="112"/>
      <c r="BJ147" s="113" t="s">
        <v>31</v>
      </c>
      <c r="BK147" s="112"/>
      <c r="BL147" s="114" t="str">
        <f>H147</f>
        <v>xxxxx</v>
      </c>
      <c r="BM147" s="112"/>
      <c r="BN147" s="112"/>
      <c r="BO147" s="112"/>
      <c r="BP147" s="112"/>
      <c r="BQ147" s="112"/>
      <c r="BR147" s="112"/>
      <c r="BS147" s="112"/>
      <c r="BT147" s="112"/>
      <c r="BU147" s="112"/>
      <c r="BV147" s="116"/>
      <c r="BW147" s="116"/>
      <c r="BX147" s="112"/>
      <c r="BY147" s="112"/>
      <c r="BZ147" s="112"/>
      <c r="CA147" s="112"/>
      <c r="CB147" s="122"/>
      <c r="CC147" s="112"/>
      <c r="CD147" s="112"/>
      <c r="CE147" s="112"/>
      <c r="CF147" s="112"/>
      <c r="CG147" s="112"/>
      <c r="CH147" s="112"/>
      <c r="CI147" s="112"/>
      <c r="CJ147" s="112"/>
      <c r="CK147" s="112"/>
      <c r="CL147" s="112"/>
      <c r="CM147" s="112"/>
      <c r="CN147" s="112"/>
      <c r="CO147" s="112"/>
      <c r="CP147" s="112"/>
      <c r="CQ147" s="123"/>
      <c r="CR147" s="123"/>
      <c r="CS147" s="112"/>
      <c r="CT147" s="118"/>
      <c r="CU147" s="118"/>
      <c r="CV147" s="118"/>
      <c r="CW147" s="118"/>
      <c r="CX147" s="118"/>
      <c r="CY147" s="118"/>
      <c r="CZ147" s="118"/>
      <c r="DA147" s="118"/>
      <c r="DB147" s="118"/>
      <c r="DC147" s="112"/>
      <c r="DD147" s="112"/>
      <c r="DE147" s="112"/>
      <c r="DF147" s="112"/>
      <c r="DG147" s="112"/>
      <c r="DH147" s="119"/>
    </row>
    <row r="148" spans="1:112" ht="15" customHeight="1" thickBot="1">
      <c r="A148" s="111"/>
      <c r="B148" s="112"/>
      <c r="C148" s="112"/>
      <c r="D148" s="115"/>
      <c r="E148" s="112"/>
      <c r="F148" s="113" t="s">
        <v>34</v>
      </c>
      <c r="G148" s="112"/>
      <c r="H148" s="114" t="s">
        <v>65</v>
      </c>
      <c r="I148" s="112"/>
      <c r="J148" s="112"/>
      <c r="K148" s="112"/>
      <c r="L148" s="112"/>
      <c r="M148" s="112"/>
      <c r="N148" s="112"/>
      <c r="O148" s="112"/>
      <c r="P148" s="188"/>
      <c r="Q148" s="112"/>
      <c r="R148" s="112"/>
      <c r="S148" s="112"/>
      <c r="T148" s="112"/>
      <c r="U148" s="112"/>
      <c r="V148" s="112"/>
      <c r="W148" s="112"/>
      <c r="X148" s="256" t="s">
        <v>2</v>
      </c>
      <c r="Y148" s="256"/>
      <c r="Z148" s="256"/>
      <c r="AA148" s="256"/>
      <c r="AB148" s="256"/>
      <c r="AC148" s="256"/>
      <c r="AD148" s="256"/>
      <c r="AE148" s="256"/>
      <c r="AF148" s="256"/>
      <c r="AG148" s="256"/>
      <c r="AH148" s="256"/>
      <c r="AI148" s="256"/>
      <c r="AJ148" s="256"/>
      <c r="AK148" s="256"/>
      <c r="AL148" s="189"/>
      <c r="AM148" s="189"/>
      <c r="AN148" s="188"/>
      <c r="AO148" s="188"/>
      <c r="AP148" s="256" t="s">
        <v>3</v>
      </c>
      <c r="AQ148" s="256"/>
      <c r="AR148" s="256"/>
      <c r="AS148" s="256"/>
      <c r="AT148" s="256"/>
      <c r="AU148" s="256"/>
      <c r="AV148" s="256"/>
      <c r="AW148" s="256"/>
      <c r="AX148" s="256"/>
      <c r="AY148" s="256"/>
      <c r="AZ148" s="256"/>
      <c r="BA148" s="256"/>
      <c r="BB148" s="256"/>
      <c r="BC148" s="256"/>
      <c r="BD148" s="119"/>
      <c r="BE148" s="111"/>
      <c r="BF148" s="112"/>
      <c r="BG148" s="112"/>
      <c r="BH148" s="115"/>
      <c r="BI148" s="112"/>
      <c r="BJ148" s="113" t="s">
        <v>34</v>
      </c>
      <c r="BK148" s="112"/>
      <c r="BL148" s="114" t="str">
        <f>H148</f>
        <v>FCSXXXX</v>
      </c>
      <c r="BM148" s="112"/>
      <c r="BN148" s="112"/>
      <c r="BO148" s="112"/>
      <c r="BP148" s="112"/>
      <c r="BQ148" s="112"/>
      <c r="BR148" s="112"/>
      <c r="BS148" s="112"/>
      <c r="BT148" s="188"/>
      <c r="BU148" s="112"/>
      <c r="BV148" s="112"/>
      <c r="BW148" s="112"/>
      <c r="BX148" s="112"/>
      <c r="BY148" s="112"/>
      <c r="BZ148" s="112"/>
      <c r="CA148" s="112"/>
      <c r="CB148" s="256" t="s">
        <v>2</v>
      </c>
      <c r="CC148" s="256"/>
      <c r="CD148" s="256"/>
      <c r="CE148" s="256"/>
      <c r="CF148" s="256"/>
      <c r="CG148" s="256"/>
      <c r="CH148" s="256"/>
      <c r="CI148" s="256"/>
      <c r="CJ148" s="256"/>
      <c r="CK148" s="256"/>
      <c r="CL148" s="256"/>
      <c r="CM148" s="256"/>
      <c r="CN148" s="256"/>
      <c r="CO148" s="256"/>
      <c r="CP148" s="189"/>
      <c r="CQ148" s="189"/>
      <c r="CR148" s="188"/>
      <c r="CS148" s="188"/>
      <c r="CT148" s="256" t="s">
        <v>3</v>
      </c>
      <c r="CU148" s="256"/>
      <c r="CV148" s="256"/>
      <c r="CW148" s="256"/>
      <c r="CX148" s="256"/>
      <c r="CY148" s="256"/>
      <c r="CZ148" s="256"/>
      <c r="DA148" s="256"/>
      <c r="DB148" s="256"/>
      <c r="DC148" s="256"/>
      <c r="DD148" s="256"/>
      <c r="DE148" s="256"/>
      <c r="DF148" s="256"/>
      <c r="DG148" s="256"/>
      <c r="DH148" s="119"/>
    </row>
    <row r="149" spans="1:112" ht="15" customHeight="1">
      <c r="A149" s="111"/>
      <c r="B149" s="112"/>
      <c r="C149" s="112"/>
      <c r="D149" s="112"/>
      <c r="E149" s="112"/>
      <c r="F149" s="113" t="s">
        <v>35</v>
      </c>
      <c r="G149" s="112"/>
      <c r="H149" s="190" t="s">
        <v>66</v>
      </c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04"/>
      <c r="Y149" s="124">
        <v>1</v>
      </c>
      <c r="Z149" s="124">
        <v>2</v>
      </c>
      <c r="AA149" s="124">
        <v>3</v>
      </c>
      <c r="AB149" s="124">
        <v>4</v>
      </c>
      <c r="AC149" s="124">
        <v>5</v>
      </c>
      <c r="AD149" s="124">
        <v>6</v>
      </c>
      <c r="AE149" s="124">
        <v>7</v>
      </c>
      <c r="AF149" s="124">
        <v>8</v>
      </c>
      <c r="AG149" s="106"/>
      <c r="AH149" s="106"/>
      <c r="AI149" s="106"/>
      <c r="AJ149" s="106"/>
      <c r="AK149" s="109"/>
      <c r="AL149" s="112"/>
      <c r="AM149" s="112"/>
      <c r="AN149" s="188"/>
      <c r="AO149" s="188"/>
      <c r="AP149" s="104"/>
      <c r="AQ149" s="124">
        <v>1</v>
      </c>
      <c r="AR149" s="124">
        <v>2</v>
      </c>
      <c r="AS149" s="124">
        <v>3</v>
      </c>
      <c r="AT149" s="124">
        <v>4</v>
      </c>
      <c r="AU149" s="124">
        <v>5</v>
      </c>
      <c r="AV149" s="124">
        <v>6</v>
      </c>
      <c r="AW149" s="124">
        <v>7</v>
      </c>
      <c r="AX149" s="124">
        <v>8</v>
      </c>
      <c r="AY149" s="106"/>
      <c r="AZ149" s="106"/>
      <c r="BA149" s="106"/>
      <c r="BB149" s="106"/>
      <c r="BC149" s="109"/>
      <c r="BD149" s="119"/>
      <c r="BE149" s="111"/>
      <c r="BF149" s="112"/>
      <c r="BG149" s="112"/>
      <c r="BH149" s="112"/>
      <c r="BI149" s="112"/>
      <c r="BJ149" s="113" t="s">
        <v>35</v>
      </c>
      <c r="BK149" s="112"/>
      <c r="BL149" s="114" t="str">
        <f>H149</f>
        <v>0X.XX</v>
      </c>
      <c r="BM149" s="112"/>
      <c r="BN149" s="112"/>
      <c r="BO149" s="112"/>
      <c r="BP149" s="112"/>
      <c r="BQ149" s="112"/>
      <c r="BR149" s="112"/>
      <c r="BS149" s="112"/>
      <c r="BT149" s="112"/>
      <c r="BU149" s="112"/>
      <c r="BV149" s="112"/>
      <c r="BW149" s="112"/>
      <c r="BX149" s="112"/>
      <c r="BY149" s="112"/>
      <c r="BZ149" s="112"/>
      <c r="CA149" s="112"/>
      <c r="CB149" s="104"/>
      <c r="CC149" s="124">
        <v>1</v>
      </c>
      <c r="CD149" s="124">
        <v>2</v>
      </c>
      <c r="CE149" s="124">
        <v>3</v>
      </c>
      <c r="CF149" s="124">
        <v>4</v>
      </c>
      <c r="CG149" s="124">
        <v>5</v>
      </c>
      <c r="CH149" s="124">
        <v>6</v>
      </c>
      <c r="CI149" s="124">
        <v>7</v>
      </c>
      <c r="CJ149" s="124">
        <v>8</v>
      </c>
      <c r="CK149" s="106"/>
      <c r="CL149" s="106"/>
      <c r="CM149" s="106"/>
      <c r="CN149" s="106"/>
      <c r="CO149" s="109"/>
      <c r="CP149" s="112"/>
      <c r="CQ149" s="112"/>
      <c r="CR149" s="188"/>
      <c r="CS149" s="188"/>
      <c r="CT149" s="104"/>
      <c r="CU149" s="124">
        <v>1</v>
      </c>
      <c r="CV149" s="124">
        <v>2</v>
      </c>
      <c r="CW149" s="124">
        <v>3</v>
      </c>
      <c r="CX149" s="124">
        <v>4</v>
      </c>
      <c r="CY149" s="124">
        <v>5</v>
      </c>
      <c r="CZ149" s="124">
        <v>6</v>
      </c>
      <c r="DA149" s="124">
        <v>7</v>
      </c>
      <c r="DB149" s="124">
        <v>8</v>
      </c>
      <c r="DC149" s="106"/>
      <c r="DD149" s="106"/>
      <c r="DE149" s="106"/>
      <c r="DF149" s="106"/>
      <c r="DG149" s="109"/>
      <c r="DH149" s="119"/>
    </row>
    <row r="150" spans="1:112" ht="15" customHeight="1">
      <c r="A150" s="111"/>
      <c r="B150" s="112"/>
      <c r="C150" s="112"/>
      <c r="D150" s="112"/>
      <c r="E150" s="112"/>
      <c r="F150" s="113" t="s">
        <v>33</v>
      </c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1"/>
      <c r="Y150" s="112"/>
      <c r="Z150" s="112"/>
      <c r="AA150" s="112"/>
      <c r="AB150" s="112"/>
      <c r="AC150" s="112"/>
      <c r="AD150" s="112"/>
      <c r="AE150" s="112"/>
      <c r="AF150" s="112"/>
      <c r="AG150" s="188"/>
      <c r="AH150" s="188"/>
      <c r="AI150" s="188"/>
      <c r="AJ150" s="188"/>
      <c r="AK150" s="125"/>
      <c r="AL150" s="188"/>
      <c r="AM150" s="188"/>
      <c r="AN150" s="188"/>
      <c r="AO150" s="188"/>
      <c r="AP150" s="111"/>
      <c r="AQ150" s="112"/>
      <c r="AR150" s="112"/>
      <c r="AS150" s="112"/>
      <c r="AT150" s="112"/>
      <c r="AU150" s="112"/>
      <c r="AV150" s="112"/>
      <c r="AW150" s="112"/>
      <c r="AX150" s="112"/>
      <c r="AY150" s="188"/>
      <c r="AZ150" s="188"/>
      <c r="BA150" s="188"/>
      <c r="BB150" s="188"/>
      <c r="BC150" s="125"/>
      <c r="BD150" s="119"/>
      <c r="BE150" s="111"/>
      <c r="BF150" s="112"/>
      <c r="BG150" s="112"/>
      <c r="BH150" s="112"/>
      <c r="BI150" s="112"/>
      <c r="BJ150" s="113" t="s">
        <v>33</v>
      </c>
      <c r="BK150" s="112"/>
      <c r="BL150" s="114">
        <f>H150</f>
        <v>0</v>
      </c>
      <c r="BM150" s="112"/>
      <c r="BN150" s="112"/>
      <c r="BO150" s="112"/>
      <c r="BP150" s="112"/>
      <c r="BQ150" s="112"/>
      <c r="BR150" s="112"/>
      <c r="BS150" s="112"/>
      <c r="BT150" s="112"/>
      <c r="BU150" s="112"/>
      <c r="BV150" s="112"/>
      <c r="BW150" s="112"/>
      <c r="BX150" s="112"/>
      <c r="BY150" s="112"/>
      <c r="BZ150" s="112"/>
      <c r="CA150" s="112"/>
      <c r="CB150" s="111"/>
      <c r="CC150" s="112"/>
      <c r="CD150" s="112"/>
      <c r="CE150" s="112"/>
      <c r="CF150" s="112"/>
      <c r="CG150" s="112"/>
      <c r="CH150" s="112"/>
      <c r="CI150" s="112"/>
      <c r="CJ150" s="112"/>
      <c r="CK150" s="188"/>
      <c r="CL150" s="188"/>
      <c r="CM150" s="188"/>
      <c r="CN150" s="188"/>
      <c r="CO150" s="125"/>
      <c r="CP150" s="188"/>
      <c r="CQ150" s="188"/>
      <c r="CR150" s="188"/>
      <c r="CS150" s="188"/>
      <c r="CT150" s="111"/>
      <c r="CU150" s="112"/>
      <c r="CV150" s="112"/>
      <c r="CW150" s="112"/>
      <c r="CX150" s="112"/>
      <c r="CY150" s="112"/>
      <c r="CZ150" s="112"/>
      <c r="DA150" s="112"/>
      <c r="DB150" s="112"/>
      <c r="DC150" s="188"/>
      <c r="DD150" s="188"/>
      <c r="DE150" s="188"/>
      <c r="DF150" s="188"/>
      <c r="DG150" s="125"/>
      <c r="DH150" s="119"/>
    </row>
    <row r="151" spans="1:112" ht="15" customHeight="1">
      <c r="A151" s="111"/>
      <c r="B151" s="112"/>
      <c r="C151" s="112"/>
      <c r="D151" s="112"/>
      <c r="E151" s="112"/>
      <c r="F151" s="112"/>
      <c r="G151" s="112"/>
      <c r="H151" s="112"/>
      <c r="I151" s="112"/>
      <c r="J151" s="112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  <c r="X151" s="111"/>
      <c r="Y151" s="267"/>
      <c r="Z151" s="267"/>
      <c r="AA151" s="267"/>
      <c r="AB151" s="267"/>
      <c r="AC151" s="273"/>
      <c r="AD151" s="273"/>
      <c r="AE151" s="250"/>
      <c r="AF151" s="257"/>
      <c r="AG151" s="253"/>
      <c r="AH151" s="253"/>
      <c r="AI151" s="253"/>
      <c r="AJ151" s="253"/>
      <c r="AK151" s="119"/>
      <c r="AL151" s="112"/>
      <c r="AM151" s="112"/>
      <c r="AN151" s="188"/>
      <c r="AO151" s="188"/>
      <c r="AP151" s="126"/>
      <c r="AQ151" s="267"/>
      <c r="AR151" s="267"/>
      <c r="AS151" s="270"/>
      <c r="AT151" s="270"/>
      <c r="AU151" s="270"/>
      <c r="AV151" s="270"/>
      <c r="AW151" s="264"/>
      <c r="AX151" s="264"/>
      <c r="AY151" s="253"/>
      <c r="AZ151" s="253"/>
      <c r="BA151" s="253"/>
      <c r="BB151" s="253"/>
      <c r="BC151" s="119"/>
      <c r="BD151" s="119"/>
      <c r="BE151" s="111"/>
      <c r="BF151" s="112"/>
      <c r="BG151" s="112"/>
      <c r="BH151" s="112"/>
      <c r="BI151" s="112"/>
      <c r="BJ151" s="112"/>
      <c r="BK151" s="112"/>
      <c r="BL151" s="112"/>
      <c r="BM151" s="112"/>
      <c r="BN151" s="112"/>
      <c r="BO151" s="112"/>
      <c r="BP151" s="112"/>
      <c r="BQ151" s="112"/>
      <c r="BR151" s="112"/>
      <c r="BS151" s="112"/>
      <c r="BT151" s="112"/>
      <c r="BU151" s="112"/>
      <c r="BV151" s="112"/>
      <c r="BW151" s="112"/>
      <c r="BX151" s="112"/>
      <c r="BY151" s="112"/>
      <c r="BZ151" s="112"/>
      <c r="CA151" s="112"/>
      <c r="CB151" s="111"/>
      <c r="CC151" s="267"/>
      <c r="CD151" s="267"/>
      <c r="CE151" s="267"/>
      <c r="CF151" s="267"/>
      <c r="CG151" s="273"/>
      <c r="CH151" s="273"/>
      <c r="CI151" s="276"/>
      <c r="CJ151" s="281"/>
      <c r="CK151" s="238"/>
      <c r="CL151" s="238"/>
      <c r="CM151" s="238"/>
      <c r="CN151" s="238"/>
      <c r="CO151" s="119"/>
      <c r="CP151" s="112"/>
      <c r="CQ151" s="112"/>
      <c r="CR151" s="188"/>
      <c r="CS151" s="188"/>
      <c r="CT151" s="126"/>
      <c r="CU151" s="267"/>
      <c r="CV151" s="267"/>
      <c r="CW151" s="270"/>
      <c r="CX151" s="270"/>
      <c r="CY151" s="270"/>
      <c r="CZ151" s="270"/>
      <c r="DA151" s="264"/>
      <c r="DB151" s="264"/>
      <c r="DC151" s="238"/>
      <c r="DD151" s="238"/>
      <c r="DE151" s="238"/>
      <c r="DF151" s="238"/>
      <c r="DG151" s="119"/>
      <c r="DH151" s="119"/>
    </row>
    <row r="152" spans="1:112" ht="15" customHeight="1">
      <c r="A152" s="111"/>
      <c r="B152" s="112"/>
      <c r="C152" s="112"/>
      <c r="D152" s="112"/>
      <c r="E152" s="112"/>
      <c r="F152" s="112"/>
      <c r="G152" s="112"/>
      <c r="H152" s="112"/>
      <c r="I152" s="112"/>
      <c r="J152" s="112"/>
      <c r="K152" s="112"/>
      <c r="L152" s="112"/>
      <c r="M152" s="112"/>
      <c r="N152" s="112"/>
      <c r="O152" s="112"/>
      <c r="P152" s="188"/>
      <c r="Q152" s="122" t="s">
        <v>36</v>
      </c>
      <c r="R152" s="122"/>
      <c r="S152" s="112"/>
      <c r="T152" s="112"/>
      <c r="U152" s="112"/>
      <c r="V152" s="188" t="s">
        <v>8</v>
      </c>
      <c r="W152" s="112"/>
      <c r="X152" s="111"/>
      <c r="Y152" s="268"/>
      <c r="Z152" s="268"/>
      <c r="AA152" s="268"/>
      <c r="AB152" s="268"/>
      <c r="AC152" s="274"/>
      <c r="AD152" s="274"/>
      <c r="AE152" s="251"/>
      <c r="AF152" s="258"/>
      <c r="AG152" s="254"/>
      <c r="AH152" s="254"/>
      <c r="AI152" s="254"/>
      <c r="AJ152" s="254"/>
      <c r="AK152" s="119"/>
      <c r="AL152" s="112"/>
      <c r="AM152" s="112"/>
      <c r="AN152" s="188" t="s">
        <v>9</v>
      </c>
      <c r="AO152" s="188"/>
      <c r="AP152" s="126"/>
      <c r="AQ152" s="268"/>
      <c r="AR152" s="268"/>
      <c r="AS152" s="271"/>
      <c r="AT152" s="271"/>
      <c r="AU152" s="271"/>
      <c r="AV152" s="271"/>
      <c r="AW152" s="265"/>
      <c r="AX152" s="265"/>
      <c r="AY152" s="254"/>
      <c r="AZ152" s="254"/>
      <c r="BA152" s="254"/>
      <c r="BB152" s="254"/>
      <c r="BC152" s="119"/>
      <c r="BD152" s="119"/>
      <c r="BE152" s="111"/>
      <c r="BF152" s="112"/>
      <c r="BG152" s="112"/>
      <c r="BH152" s="112"/>
      <c r="BI152" s="112"/>
      <c r="BJ152" s="112"/>
      <c r="BK152" s="112"/>
      <c r="BL152" s="112"/>
      <c r="BM152" s="112"/>
      <c r="BN152" s="112"/>
      <c r="BO152" s="112"/>
      <c r="BP152" s="112"/>
      <c r="BQ152" s="112"/>
      <c r="BR152" s="112"/>
      <c r="BS152" s="112"/>
      <c r="BT152" s="188"/>
      <c r="BU152" s="122" t="s">
        <v>36</v>
      </c>
      <c r="BV152" s="122"/>
      <c r="BW152" s="112"/>
      <c r="BX152" s="112"/>
      <c r="BY152" s="112"/>
      <c r="BZ152" s="188" t="s">
        <v>8</v>
      </c>
      <c r="CA152" s="112"/>
      <c r="CB152" s="111"/>
      <c r="CC152" s="268"/>
      <c r="CD152" s="268"/>
      <c r="CE152" s="268"/>
      <c r="CF152" s="268"/>
      <c r="CG152" s="274"/>
      <c r="CH152" s="274"/>
      <c r="CI152" s="277"/>
      <c r="CJ152" s="282"/>
      <c r="CK152" s="239"/>
      <c r="CL152" s="239"/>
      <c r="CM152" s="239"/>
      <c r="CN152" s="239"/>
      <c r="CO152" s="119"/>
      <c r="CP152" s="112"/>
      <c r="CQ152" s="112"/>
      <c r="CR152" s="188" t="s">
        <v>9</v>
      </c>
      <c r="CS152" s="188"/>
      <c r="CT152" s="126"/>
      <c r="CU152" s="268"/>
      <c r="CV152" s="268"/>
      <c r="CW152" s="271"/>
      <c r="CX152" s="271"/>
      <c r="CY152" s="271"/>
      <c r="CZ152" s="271"/>
      <c r="DA152" s="265"/>
      <c r="DB152" s="265"/>
      <c r="DC152" s="239"/>
      <c r="DD152" s="239"/>
      <c r="DE152" s="239"/>
      <c r="DF152" s="239"/>
      <c r="DG152" s="119"/>
      <c r="DH152" s="119"/>
    </row>
    <row r="153" spans="1:112" ht="15" customHeight="1">
      <c r="A153" s="111"/>
      <c r="B153" s="112"/>
      <c r="C153" s="112"/>
      <c r="D153" s="112"/>
      <c r="E153" s="112"/>
      <c r="F153" s="113" t="s">
        <v>39</v>
      </c>
      <c r="G153" s="112"/>
      <c r="H153" s="115" t="s">
        <v>47</v>
      </c>
      <c r="I153" s="112"/>
      <c r="J153" s="112"/>
      <c r="K153" s="112"/>
      <c r="L153" s="112"/>
      <c r="M153" s="112"/>
      <c r="N153" s="112"/>
      <c r="O153" s="112"/>
      <c r="P153" s="113"/>
      <c r="Q153" s="156">
        <v>0</v>
      </c>
      <c r="R153" s="122"/>
      <c r="S153" s="112"/>
      <c r="T153" s="112"/>
      <c r="U153" s="112"/>
      <c r="V153" s="112"/>
      <c r="W153" s="112"/>
      <c r="X153" s="111"/>
      <c r="Y153" s="269"/>
      <c r="Z153" s="269"/>
      <c r="AA153" s="269"/>
      <c r="AB153" s="269"/>
      <c r="AC153" s="275"/>
      <c r="AD153" s="275"/>
      <c r="AE153" s="252"/>
      <c r="AF153" s="259"/>
      <c r="AG153" s="254"/>
      <c r="AH153" s="254"/>
      <c r="AI153" s="254"/>
      <c r="AJ153" s="254"/>
      <c r="AK153" s="119"/>
      <c r="AL153" s="112"/>
      <c r="AM153" s="112"/>
      <c r="AN153" s="188"/>
      <c r="AO153" s="188"/>
      <c r="AP153" s="126"/>
      <c r="AQ153" s="269"/>
      <c r="AR153" s="269"/>
      <c r="AS153" s="272"/>
      <c r="AT153" s="272"/>
      <c r="AU153" s="272"/>
      <c r="AV153" s="272"/>
      <c r="AW153" s="266"/>
      <c r="AX153" s="266"/>
      <c r="AY153" s="255"/>
      <c r="AZ153" s="255"/>
      <c r="BA153" s="254"/>
      <c r="BB153" s="254"/>
      <c r="BC153" s="119"/>
      <c r="BD153" s="119"/>
      <c r="BE153" s="111" t="s">
        <v>51</v>
      </c>
      <c r="BF153" s="112"/>
      <c r="BG153" s="112"/>
      <c r="BH153" s="112"/>
      <c r="BI153" s="112"/>
      <c r="BJ153" s="113"/>
      <c r="BK153" s="112"/>
      <c r="BL153" s="115"/>
      <c r="BM153" s="112"/>
      <c r="BN153" s="112"/>
      <c r="BO153" s="112"/>
      <c r="BP153" s="112"/>
      <c r="BQ153" s="112"/>
      <c r="BR153" s="112"/>
      <c r="BS153" s="112"/>
      <c r="BT153" s="113"/>
      <c r="BU153" s="156">
        <f t="shared" ref="BU153" si="12">SUM(BS153:BT153)</f>
        <v>0</v>
      </c>
      <c r="BV153" s="122"/>
      <c r="BW153" s="112"/>
      <c r="BX153" s="112"/>
      <c r="BY153" s="112"/>
      <c r="BZ153" s="112"/>
      <c r="CA153" s="112"/>
      <c r="CB153" s="111"/>
      <c r="CC153" s="269"/>
      <c r="CD153" s="269"/>
      <c r="CE153" s="269"/>
      <c r="CF153" s="269"/>
      <c r="CG153" s="275"/>
      <c r="CH153" s="275"/>
      <c r="CI153" s="278"/>
      <c r="CJ153" s="283"/>
      <c r="CK153" s="239"/>
      <c r="CL153" s="239"/>
      <c r="CM153" s="239"/>
      <c r="CN153" s="239"/>
      <c r="CO153" s="119"/>
      <c r="CP153" s="112"/>
      <c r="CQ153" s="112"/>
      <c r="CR153" s="188"/>
      <c r="CS153" s="188"/>
      <c r="CT153" s="126"/>
      <c r="CU153" s="269"/>
      <c r="CV153" s="269"/>
      <c r="CW153" s="272"/>
      <c r="CX153" s="272"/>
      <c r="CY153" s="272"/>
      <c r="CZ153" s="272"/>
      <c r="DA153" s="266"/>
      <c r="DB153" s="266"/>
      <c r="DC153" s="240"/>
      <c r="DD153" s="240"/>
      <c r="DE153" s="239"/>
      <c r="DF153" s="239"/>
      <c r="DG153" s="119"/>
      <c r="DH153" s="119"/>
    </row>
    <row r="154" spans="1:112" ht="15" customHeight="1">
      <c r="A154" s="111"/>
      <c r="B154" s="112"/>
      <c r="C154" s="112"/>
      <c r="D154" s="112"/>
      <c r="E154" s="112"/>
      <c r="F154" s="113" t="s">
        <v>40</v>
      </c>
      <c r="G154" s="112"/>
      <c r="H154" s="115" t="s">
        <v>52</v>
      </c>
      <c r="I154" s="112"/>
      <c r="J154" s="112"/>
      <c r="K154" s="112"/>
      <c r="L154" s="112"/>
      <c r="M154" s="112"/>
      <c r="N154" s="112"/>
      <c r="O154" s="112"/>
      <c r="P154" s="113"/>
      <c r="Q154" s="156">
        <v>0</v>
      </c>
      <c r="R154" s="122"/>
      <c r="S154" s="112"/>
      <c r="T154" s="112"/>
      <c r="U154" s="112"/>
      <c r="V154" s="112"/>
      <c r="W154" s="112"/>
      <c r="X154" s="111"/>
      <c r="Y154" s="120"/>
      <c r="Z154" s="120"/>
      <c r="AA154" s="120"/>
      <c r="AB154" s="120"/>
      <c r="AC154" s="127"/>
      <c r="AD154" s="112"/>
      <c r="AE154" s="128"/>
      <c r="AF154" s="128"/>
      <c r="AG154" s="255"/>
      <c r="AH154" s="255"/>
      <c r="AI154" s="255"/>
      <c r="AJ154" s="255"/>
      <c r="AK154" s="119"/>
      <c r="AL154" s="112"/>
      <c r="AM154" s="112"/>
      <c r="AN154" s="188"/>
      <c r="AO154" s="188"/>
      <c r="AP154" s="126"/>
      <c r="AQ154" s="164"/>
      <c r="AR154" s="164"/>
      <c r="AS154" s="120"/>
      <c r="AT154" s="120"/>
      <c r="AU154" s="120"/>
      <c r="AV154" s="120"/>
      <c r="AW154" s="120"/>
      <c r="AX154" s="120"/>
      <c r="AY154" s="195"/>
      <c r="AZ154" s="195"/>
      <c r="BA154" s="255"/>
      <c r="BB154" s="255"/>
      <c r="BC154" s="119"/>
      <c r="BD154" s="119"/>
      <c r="BE154" s="111"/>
      <c r="BF154" s="112"/>
      <c r="BG154" s="112"/>
      <c r="BH154" s="112"/>
      <c r="BI154" s="112"/>
      <c r="BJ154" s="113" t="s">
        <v>40</v>
      </c>
      <c r="BK154" s="112"/>
      <c r="BL154" s="115" t="s">
        <v>52</v>
      </c>
      <c r="BM154" s="112"/>
      <c r="BN154" s="112"/>
      <c r="BO154" s="112"/>
      <c r="BP154" s="112"/>
      <c r="BQ154" s="112"/>
      <c r="BR154" s="112"/>
      <c r="BS154" s="112"/>
      <c r="BT154" s="113"/>
      <c r="BU154" s="156">
        <f>SUM(BS154:BT154)</f>
        <v>0</v>
      </c>
      <c r="BV154" s="122"/>
      <c r="BW154" s="112"/>
      <c r="BX154" s="112"/>
      <c r="BY154" s="112"/>
      <c r="BZ154" s="112"/>
      <c r="CA154" s="112"/>
      <c r="CB154" s="111"/>
      <c r="CC154" s="120"/>
      <c r="CD154" s="120"/>
      <c r="CE154" s="120"/>
      <c r="CF154" s="120"/>
      <c r="CG154" s="127"/>
      <c r="CH154" s="112"/>
      <c r="CI154" s="128"/>
      <c r="CJ154" s="128"/>
      <c r="CK154" s="240"/>
      <c r="CL154" s="240"/>
      <c r="CM154" s="240"/>
      <c r="CN154" s="240"/>
      <c r="CO154" s="119"/>
      <c r="CP154" s="112"/>
      <c r="CQ154" s="112"/>
      <c r="CR154" s="188"/>
      <c r="CS154" s="188"/>
      <c r="CT154" s="126"/>
      <c r="CU154" s="112"/>
      <c r="CV154" s="112"/>
      <c r="CW154" s="120"/>
      <c r="CX154" s="120"/>
      <c r="CY154" s="120"/>
      <c r="CZ154" s="120"/>
      <c r="DA154" s="120"/>
      <c r="DB154" s="120"/>
      <c r="DC154" s="112"/>
      <c r="DD154" s="112"/>
      <c r="DE154" s="240"/>
      <c r="DF154" s="240"/>
      <c r="DG154" s="119"/>
      <c r="DH154" s="119"/>
    </row>
    <row r="155" spans="1:112" ht="15" customHeight="1">
      <c r="A155" s="111"/>
      <c r="B155" s="112"/>
      <c r="C155" s="112"/>
      <c r="D155" s="112"/>
      <c r="E155" s="112"/>
      <c r="F155" s="112"/>
      <c r="G155" s="112"/>
      <c r="H155" s="112" t="s">
        <v>53</v>
      </c>
      <c r="I155" s="115"/>
      <c r="J155" s="112"/>
      <c r="K155" s="112"/>
      <c r="L155" s="115"/>
      <c r="M155" s="116"/>
      <c r="N155" s="115"/>
      <c r="O155" s="113"/>
      <c r="P155" s="113"/>
      <c r="Q155" s="156">
        <v>0</v>
      </c>
      <c r="R155" s="122"/>
      <c r="S155" s="112"/>
      <c r="T155" s="112"/>
      <c r="U155" s="112"/>
      <c r="V155" s="112"/>
      <c r="W155" s="112"/>
      <c r="X155" s="111"/>
      <c r="Y155" s="123"/>
      <c r="Z155" s="129"/>
      <c r="AA155" s="123"/>
      <c r="AB155" s="123"/>
      <c r="AC155" s="130"/>
      <c r="AD155" s="130"/>
      <c r="AE155" s="130"/>
      <c r="AF155" s="130"/>
      <c r="AG155" s="131"/>
      <c r="AH155" s="112"/>
      <c r="AI155" s="112"/>
      <c r="AJ155" s="112"/>
      <c r="AK155" s="119"/>
      <c r="AL155" s="112"/>
      <c r="AM155" s="112"/>
      <c r="AN155" s="188"/>
      <c r="AO155" s="188"/>
      <c r="AP155" s="126"/>
      <c r="AQ155" s="123"/>
      <c r="AR155" s="123"/>
      <c r="AS155" s="118"/>
      <c r="AT155" s="118"/>
      <c r="AU155" s="123"/>
      <c r="AV155" s="123"/>
      <c r="AW155" s="123"/>
      <c r="AX155" s="123"/>
      <c r="AY155" s="131"/>
      <c r="AZ155" s="123"/>
      <c r="BA155" s="123"/>
      <c r="BB155" s="123"/>
      <c r="BC155" s="119"/>
      <c r="BD155" s="119"/>
      <c r="BE155" s="111"/>
      <c r="BF155" s="112"/>
      <c r="BG155" s="112"/>
      <c r="BH155" s="112"/>
      <c r="BI155" s="112"/>
      <c r="BJ155" s="112"/>
      <c r="BK155" s="112"/>
      <c r="BL155" s="112" t="s">
        <v>53</v>
      </c>
      <c r="BM155" s="115"/>
      <c r="BN155" s="112"/>
      <c r="BO155" s="112"/>
      <c r="BP155" s="115"/>
      <c r="BQ155" s="116"/>
      <c r="BR155" s="115"/>
      <c r="BS155" s="113"/>
      <c r="BT155" s="113"/>
      <c r="BU155" s="156">
        <f>SUM(BS155:BT155)</f>
        <v>0</v>
      </c>
      <c r="BV155" s="122"/>
      <c r="BW155" s="112"/>
      <c r="BX155" s="112"/>
      <c r="BY155" s="112"/>
      <c r="BZ155" s="112"/>
      <c r="CA155" s="112"/>
      <c r="CB155" s="111"/>
      <c r="CC155" s="123"/>
      <c r="CD155" s="129"/>
      <c r="CE155" s="123"/>
      <c r="CF155" s="123"/>
      <c r="CG155" s="130"/>
      <c r="CH155" s="130"/>
      <c r="CI155" s="130"/>
      <c r="CJ155" s="130"/>
      <c r="CK155" s="131"/>
      <c r="CL155" s="112"/>
      <c r="CM155" s="112"/>
      <c r="CN155" s="112"/>
      <c r="CO155" s="119"/>
      <c r="CP155" s="112"/>
      <c r="CQ155" s="112"/>
      <c r="CR155" s="188"/>
      <c r="CS155" s="188"/>
      <c r="CT155" s="126"/>
      <c r="CU155" s="123"/>
      <c r="CV155" s="123"/>
      <c r="CW155" s="118"/>
      <c r="CX155" s="118"/>
      <c r="CY155" s="123"/>
      <c r="CZ155" s="123"/>
      <c r="DA155" s="123"/>
      <c r="DB155" s="123"/>
      <c r="DC155" s="131"/>
      <c r="DD155" s="123"/>
      <c r="DE155" s="123"/>
      <c r="DF155" s="123"/>
      <c r="DG155" s="119"/>
      <c r="DH155" s="119"/>
    </row>
    <row r="156" spans="1:112" ht="15" customHeight="1">
      <c r="A156" s="111"/>
      <c r="B156" s="112"/>
      <c r="C156" s="115"/>
      <c r="D156" s="115"/>
      <c r="E156" s="112"/>
      <c r="F156" s="112"/>
      <c r="G156" s="112"/>
      <c r="H156" s="112" t="s">
        <v>70</v>
      </c>
      <c r="I156" s="115"/>
      <c r="J156" s="112"/>
      <c r="K156" s="112"/>
      <c r="L156" s="115"/>
      <c r="M156" s="116"/>
      <c r="N156" s="115"/>
      <c r="O156" s="113"/>
      <c r="P156" s="113"/>
      <c r="Q156" s="156">
        <v>0</v>
      </c>
      <c r="R156" s="112"/>
      <c r="S156" s="112"/>
      <c r="T156" s="112"/>
      <c r="U156" s="112"/>
      <c r="V156" s="112"/>
      <c r="W156" s="112"/>
      <c r="X156" s="111"/>
      <c r="Y156" s="267"/>
      <c r="Z156" s="267"/>
      <c r="AA156" s="267"/>
      <c r="AB156" s="273"/>
      <c r="AC156" s="273"/>
      <c r="AD156" s="273"/>
      <c r="AE156" s="273"/>
      <c r="AF156" s="264"/>
      <c r="AG156" s="253"/>
      <c r="AH156" s="253"/>
      <c r="AI156" s="253"/>
      <c r="AJ156" s="253"/>
      <c r="AK156" s="119"/>
      <c r="AL156" s="112"/>
      <c r="AM156" s="112"/>
      <c r="AN156" s="188"/>
      <c r="AO156" s="188"/>
      <c r="AP156" s="126"/>
      <c r="AQ156" s="267"/>
      <c r="AR156" s="267"/>
      <c r="AS156" s="270"/>
      <c r="AT156" s="270"/>
      <c r="AU156" s="270"/>
      <c r="AV156" s="270"/>
      <c r="AW156" s="264"/>
      <c r="AX156" s="264"/>
      <c r="AY156" s="253"/>
      <c r="AZ156" s="253"/>
      <c r="BA156" s="253"/>
      <c r="BB156" s="253"/>
      <c r="BC156" s="119"/>
      <c r="BD156" s="119"/>
      <c r="BE156" s="111"/>
      <c r="BF156" s="112"/>
      <c r="BG156" s="115"/>
      <c r="BH156" s="115"/>
      <c r="BI156" s="112"/>
      <c r="BJ156" s="112"/>
      <c r="BK156" s="112"/>
      <c r="BL156" s="112" t="s">
        <v>70</v>
      </c>
      <c r="BM156" s="115"/>
      <c r="BN156" s="112"/>
      <c r="BO156" s="112"/>
      <c r="BP156" s="115"/>
      <c r="BQ156" s="116"/>
      <c r="BR156" s="115"/>
      <c r="BS156" s="113"/>
      <c r="BT156" s="113"/>
      <c r="BU156" s="156">
        <f>SUM(BS156:BT156)</f>
        <v>0</v>
      </c>
      <c r="BV156" s="112"/>
      <c r="BW156" s="112"/>
      <c r="BX156" s="112"/>
      <c r="BY156" s="112"/>
      <c r="BZ156" s="112"/>
      <c r="CA156" s="112"/>
      <c r="CB156" s="111"/>
      <c r="CC156" s="267"/>
      <c r="CD156" s="267"/>
      <c r="CE156" s="267"/>
      <c r="CF156" s="273"/>
      <c r="CG156" s="273"/>
      <c r="CH156" s="273"/>
      <c r="CI156" s="273"/>
      <c r="CJ156" s="264"/>
      <c r="CK156" s="238"/>
      <c r="CL156" s="238"/>
      <c r="CM156" s="238"/>
      <c r="CN156" s="238"/>
      <c r="CO156" s="119"/>
      <c r="CP156" s="112"/>
      <c r="CQ156" s="112"/>
      <c r="CR156" s="188"/>
      <c r="CS156" s="188"/>
      <c r="CT156" s="126"/>
      <c r="CU156" s="267"/>
      <c r="CV156" s="267"/>
      <c r="CW156" s="270"/>
      <c r="CX156" s="270"/>
      <c r="CY156" s="270"/>
      <c r="CZ156" s="270"/>
      <c r="DA156" s="264"/>
      <c r="DB156" s="264"/>
      <c r="DC156" s="238"/>
      <c r="DD156" s="238"/>
      <c r="DE156" s="238"/>
      <c r="DF156" s="238"/>
      <c r="DG156" s="119"/>
      <c r="DH156" s="119"/>
    </row>
    <row r="157" spans="1:112" ht="15" customHeight="1">
      <c r="A157" s="111"/>
      <c r="B157" s="112"/>
      <c r="C157" s="112"/>
      <c r="D157" s="112"/>
      <c r="E157" s="112"/>
      <c r="F157" s="112"/>
      <c r="G157" s="112"/>
      <c r="H157" s="112" t="s">
        <v>71</v>
      </c>
      <c r="I157" s="112"/>
      <c r="J157" s="112"/>
      <c r="K157" s="112"/>
      <c r="L157" s="112"/>
      <c r="M157" s="112"/>
      <c r="N157" s="112"/>
      <c r="O157" s="113"/>
      <c r="P157" s="113"/>
      <c r="Q157" s="156">
        <v>0</v>
      </c>
      <c r="R157" s="122"/>
      <c r="S157" s="112"/>
      <c r="T157" s="279"/>
      <c r="U157" s="280"/>
      <c r="V157" s="188" t="s">
        <v>10</v>
      </c>
      <c r="W157" s="112"/>
      <c r="X157" s="111"/>
      <c r="Y157" s="268"/>
      <c r="Z157" s="268"/>
      <c r="AA157" s="268"/>
      <c r="AB157" s="274"/>
      <c r="AC157" s="274"/>
      <c r="AD157" s="274"/>
      <c r="AE157" s="274"/>
      <c r="AF157" s="265"/>
      <c r="AG157" s="254"/>
      <c r="AH157" s="254"/>
      <c r="AI157" s="254"/>
      <c r="AJ157" s="254"/>
      <c r="AK157" s="119"/>
      <c r="AL157" s="112"/>
      <c r="AM157" s="112"/>
      <c r="AN157" s="188" t="s">
        <v>11</v>
      </c>
      <c r="AO157" s="188"/>
      <c r="AP157" s="126"/>
      <c r="AQ157" s="268"/>
      <c r="AR157" s="268"/>
      <c r="AS157" s="271"/>
      <c r="AT157" s="271"/>
      <c r="AU157" s="271"/>
      <c r="AV157" s="271"/>
      <c r="AW157" s="265"/>
      <c r="AX157" s="265"/>
      <c r="AY157" s="254"/>
      <c r="AZ157" s="254"/>
      <c r="BA157" s="254"/>
      <c r="BB157" s="254"/>
      <c r="BC157" s="119"/>
      <c r="BD157" s="119"/>
      <c r="BE157" s="111"/>
      <c r="BF157" s="112"/>
      <c r="BG157" s="112"/>
      <c r="BH157" s="112"/>
      <c r="BI157" s="112"/>
      <c r="BJ157" s="112"/>
      <c r="BK157" s="112"/>
      <c r="BL157" s="112" t="s">
        <v>71</v>
      </c>
      <c r="BM157" s="112"/>
      <c r="BN157" s="112"/>
      <c r="BO157" s="112"/>
      <c r="BP157" s="112"/>
      <c r="BQ157" s="112"/>
      <c r="BR157" s="112"/>
      <c r="BS157" s="113"/>
      <c r="BT157" s="113"/>
      <c r="BU157" s="156">
        <v>0</v>
      </c>
      <c r="BV157" s="122"/>
      <c r="BW157" s="112"/>
      <c r="BX157" s="279"/>
      <c r="BY157" s="280"/>
      <c r="BZ157" s="188" t="s">
        <v>10</v>
      </c>
      <c r="CA157" s="112"/>
      <c r="CB157" s="111"/>
      <c r="CC157" s="268"/>
      <c r="CD157" s="268"/>
      <c r="CE157" s="268"/>
      <c r="CF157" s="274"/>
      <c r="CG157" s="274"/>
      <c r="CH157" s="274"/>
      <c r="CI157" s="274"/>
      <c r="CJ157" s="265"/>
      <c r="CK157" s="239"/>
      <c r="CL157" s="239"/>
      <c r="CM157" s="239"/>
      <c r="CN157" s="239"/>
      <c r="CO157" s="119"/>
      <c r="CP157" s="112"/>
      <c r="CQ157" s="112"/>
      <c r="CR157" s="188" t="s">
        <v>11</v>
      </c>
      <c r="CS157" s="188"/>
      <c r="CT157" s="126"/>
      <c r="CU157" s="268"/>
      <c r="CV157" s="268"/>
      <c r="CW157" s="271"/>
      <c r="CX157" s="271"/>
      <c r="CY157" s="271"/>
      <c r="CZ157" s="271"/>
      <c r="DA157" s="265"/>
      <c r="DB157" s="265"/>
      <c r="DC157" s="239"/>
      <c r="DD157" s="239"/>
      <c r="DE157" s="239"/>
      <c r="DF157" s="239"/>
      <c r="DG157" s="119"/>
      <c r="DH157" s="119"/>
    </row>
    <row r="158" spans="1:112" ht="15" customHeight="1">
      <c r="A158" s="111"/>
      <c r="B158" s="112"/>
      <c r="C158" s="112"/>
      <c r="D158" s="112"/>
      <c r="E158" s="112"/>
      <c r="F158" s="112"/>
      <c r="G158" s="112"/>
      <c r="H158" s="112"/>
      <c r="I158" s="112"/>
      <c r="J158" s="112"/>
      <c r="K158" s="112"/>
      <c r="L158" s="112"/>
      <c r="M158" s="112"/>
      <c r="N158" s="112"/>
      <c r="O158" s="112"/>
      <c r="P158" s="188"/>
      <c r="Q158" s="112"/>
      <c r="R158" s="122"/>
      <c r="S158" s="112"/>
      <c r="T158" s="279"/>
      <c r="U158" s="280"/>
      <c r="V158" s="112"/>
      <c r="W158" s="112"/>
      <c r="X158" s="111"/>
      <c r="Y158" s="269"/>
      <c r="Z158" s="269"/>
      <c r="AA158" s="269"/>
      <c r="AB158" s="275"/>
      <c r="AC158" s="275"/>
      <c r="AD158" s="275"/>
      <c r="AE158" s="275"/>
      <c r="AF158" s="266"/>
      <c r="AG158" s="255"/>
      <c r="AH158" s="255"/>
      <c r="AI158" s="254"/>
      <c r="AJ158" s="254"/>
      <c r="AK158" s="119"/>
      <c r="AL158" s="112"/>
      <c r="AM158" s="112"/>
      <c r="AN158" s="188"/>
      <c r="AO158" s="188"/>
      <c r="AP158" s="126"/>
      <c r="AQ158" s="269"/>
      <c r="AR158" s="269"/>
      <c r="AS158" s="272"/>
      <c r="AT158" s="272"/>
      <c r="AU158" s="272"/>
      <c r="AV158" s="272"/>
      <c r="AW158" s="266"/>
      <c r="AX158" s="266"/>
      <c r="AY158" s="255"/>
      <c r="AZ158" s="255"/>
      <c r="BA158" s="254"/>
      <c r="BB158" s="254"/>
      <c r="BC158" s="119"/>
      <c r="BD158" s="119"/>
      <c r="BE158" s="111"/>
      <c r="BF158" s="112"/>
      <c r="BG158" s="112"/>
      <c r="BH158" s="112"/>
      <c r="BI158" s="112"/>
      <c r="BJ158" s="113" t="s">
        <v>41</v>
      </c>
      <c r="BK158" s="112"/>
      <c r="BL158" s="112"/>
      <c r="BM158" s="112"/>
      <c r="BN158" s="112"/>
      <c r="BO158" s="112"/>
      <c r="BP158" s="112"/>
      <c r="BQ158" s="112"/>
      <c r="BR158" s="112"/>
      <c r="BS158" s="112"/>
      <c r="BT158" s="188"/>
      <c r="BU158" s="112"/>
      <c r="BV158" s="122"/>
      <c r="BW158" s="112"/>
      <c r="BX158" s="279"/>
      <c r="BY158" s="280"/>
      <c r="BZ158" s="112"/>
      <c r="CA158" s="112"/>
      <c r="CB158" s="111"/>
      <c r="CC158" s="269"/>
      <c r="CD158" s="269"/>
      <c r="CE158" s="269"/>
      <c r="CF158" s="275"/>
      <c r="CG158" s="275"/>
      <c r="CH158" s="275"/>
      <c r="CI158" s="275"/>
      <c r="CJ158" s="266"/>
      <c r="CK158" s="240"/>
      <c r="CL158" s="240"/>
      <c r="CM158" s="239"/>
      <c r="CN158" s="239"/>
      <c r="CO158" s="119"/>
      <c r="CP158" s="112"/>
      <c r="CQ158" s="112"/>
      <c r="CR158" s="188"/>
      <c r="CS158" s="188"/>
      <c r="CT158" s="126"/>
      <c r="CU158" s="269"/>
      <c r="CV158" s="269"/>
      <c r="CW158" s="272"/>
      <c r="CX158" s="272"/>
      <c r="CY158" s="272"/>
      <c r="CZ158" s="272"/>
      <c r="DA158" s="266"/>
      <c r="DB158" s="266"/>
      <c r="DC158" s="240"/>
      <c r="DD158" s="240"/>
      <c r="DE158" s="239"/>
      <c r="DF158" s="239"/>
      <c r="DG158" s="119"/>
      <c r="DH158" s="119"/>
    </row>
    <row r="159" spans="1:112" ht="15" customHeight="1">
      <c r="A159" s="111"/>
      <c r="B159" s="112"/>
      <c r="C159" s="112"/>
      <c r="D159" s="112"/>
      <c r="E159" s="112"/>
      <c r="F159" s="112"/>
      <c r="G159" s="112"/>
      <c r="H159" s="112"/>
      <c r="I159" s="112"/>
      <c r="J159" s="112"/>
      <c r="K159" s="112"/>
      <c r="L159" s="112"/>
      <c r="M159" s="112"/>
      <c r="N159" s="112"/>
      <c r="O159" s="174" t="s">
        <v>127</v>
      </c>
      <c r="P159" s="188" t="s">
        <v>49</v>
      </c>
      <c r="Q159" s="112"/>
      <c r="R159" s="122"/>
      <c r="S159" s="112"/>
      <c r="T159" s="279"/>
      <c r="U159" s="280"/>
      <c r="V159" s="112"/>
      <c r="W159" s="112"/>
      <c r="X159" s="111"/>
      <c r="Y159" s="120"/>
      <c r="Z159" s="120"/>
      <c r="AA159" s="120"/>
      <c r="AB159" s="120"/>
      <c r="AC159" s="120"/>
      <c r="AD159" s="120"/>
      <c r="AE159" s="120"/>
      <c r="AF159" s="165"/>
      <c r="AG159" s="164"/>
      <c r="AH159" s="164"/>
      <c r="AI159" s="255"/>
      <c r="AJ159" s="255"/>
      <c r="AK159" s="119"/>
      <c r="AL159" s="112"/>
      <c r="AM159" s="112"/>
      <c r="AN159" s="188"/>
      <c r="AO159" s="188"/>
      <c r="AP159" s="126"/>
      <c r="AQ159" s="164"/>
      <c r="AR159" s="164"/>
      <c r="AS159" s="120"/>
      <c r="AT159" s="120"/>
      <c r="AU159" s="120"/>
      <c r="AV159" s="120"/>
      <c r="AW159" s="120"/>
      <c r="AX159" s="120"/>
      <c r="AY159" s="195"/>
      <c r="AZ159" s="195"/>
      <c r="BA159" s="255"/>
      <c r="BB159" s="255"/>
      <c r="BC159" s="119"/>
      <c r="BD159" s="119"/>
      <c r="BE159" s="111"/>
      <c r="BF159" s="112"/>
      <c r="BG159" s="112"/>
      <c r="BH159" s="112"/>
      <c r="BI159" s="112"/>
      <c r="BJ159" s="112"/>
      <c r="BK159" s="112"/>
      <c r="BL159" s="112"/>
      <c r="BM159" s="112"/>
      <c r="BN159" s="112"/>
      <c r="BO159" s="112"/>
      <c r="BP159" s="112"/>
      <c r="BQ159" s="112"/>
      <c r="BR159" s="112"/>
      <c r="BS159" s="174" t="s">
        <v>127</v>
      </c>
      <c r="BT159" s="188" t="s">
        <v>49</v>
      </c>
      <c r="BU159" s="112"/>
      <c r="BV159" s="122"/>
      <c r="BW159" s="112"/>
      <c r="BX159" s="279"/>
      <c r="BY159" s="280"/>
      <c r="BZ159" s="112"/>
      <c r="CA159" s="112"/>
      <c r="CB159" s="111"/>
      <c r="CC159" s="120"/>
      <c r="CD159" s="120"/>
      <c r="CE159" s="120"/>
      <c r="CF159" s="120"/>
      <c r="CG159" s="120"/>
      <c r="CH159" s="120"/>
      <c r="CI159" s="120"/>
      <c r="CJ159" s="134"/>
      <c r="CK159" s="112"/>
      <c r="CL159" s="112"/>
      <c r="CM159" s="240"/>
      <c r="CN159" s="240"/>
      <c r="CO159" s="119"/>
      <c r="CP159" s="112"/>
      <c r="CQ159" s="112"/>
      <c r="CR159" s="188"/>
      <c r="CS159" s="188"/>
      <c r="CT159" s="126"/>
      <c r="CU159" s="112"/>
      <c r="CV159" s="112"/>
      <c r="CW159" s="120"/>
      <c r="CX159" s="120"/>
      <c r="CY159" s="120"/>
      <c r="CZ159" s="120"/>
      <c r="DA159" s="120"/>
      <c r="DB159" s="120"/>
      <c r="DC159" s="112"/>
      <c r="DD159" s="112"/>
      <c r="DE159" s="240"/>
      <c r="DF159" s="240"/>
      <c r="DG159" s="119"/>
      <c r="DH159" s="119"/>
    </row>
    <row r="160" spans="1:112" ht="15" customHeight="1">
      <c r="A160" s="111"/>
      <c r="B160" s="112"/>
      <c r="C160" s="112"/>
      <c r="D160" s="112"/>
      <c r="E160" s="112"/>
      <c r="F160" s="113" t="s">
        <v>41</v>
      </c>
      <c r="G160" s="112"/>
      <c r="H160" s="112" t="s">
        <v>132</v>
      </c>
      <c r="I160" s="112"/>
      <c r="J160" s="112"/>
      <c r="K160" s="112"/>
      <c r="L160" s="133"/>
      <c r="M160" s="112"/>
      <c r="N160" s="112"/>
      <c r="O160" s="155">
        <f>COUNTIF(X149:BB174,H160)</f>
        <v>0</v>
      </c>
      <c r="P160" s="155">
        <f>COUNTIF(X149:BB174,H160&amp;"/R")</f>
        <v>0</v>
      </c>
      <c r="Q160" s="156">
        <f t="shared" ref="Q160:Q168" si="13">SUM(O160:P160)</f>
        <v>0</v>
      </c>
      <c r="R160" s="122"/>
      <c r="S160" s="112"/>
      <c r="T160" s="279"/>
      <c r="U160" s="280"/>
      <c r="V160" s="112"/>
      <c r="W160" s="112"/>
      <c r="X160" s="111"/>
      <c r="Y160" s="123"/>
      <c r="Z160" s="123"/>
      <c r="AA160" s="123"/>
      <c r="AB160" s="123"/>
      <c r="AC160" s="123"/>
      <c r="AD160" s="123"/>
      <c r="AE160" s="123"/>
      <c r="AF160" s="123"/>
      <c r="AG160" s="131"/>
      <c r="AH160" s="112"/>
      <c r="AI160" s="112"/>
      <c r="AJ160" s="112"/>
      <c r="AK160" s="119"/>
      <c r="AL160" s="112"/>
      <c r="AM160" s="112"/>
      <c r="AN160" s="188"/>
      <c r="AO160" s="188"/>
      <c r="AP160" s="126"/>
      <c r="AQ160" s="123"/>
      <c r="AR160" s="123"/>
      <c r="AS160" s="118"/>
      <c r="AT160" s="118"/>
      <c r="AU160" s="123"/>
      <c r="AV160" s="123"/>
      <c r="AW160" s="123"/>
      <c r="AX160" s="123"/>
      <c r="AY160" s="131"/>
      <c r="AZ160" s="123"/>
      <c r="BA160" s="123"/>
      <c r="BB160" s="123"/>
      <c r="BC160" s="119"/>
      <c r="BD160" s="119"/>
      <c r="BE160" s="111"/>
      <c r="BF160" s="112"/>
      <c r="BG160" s="112"/>
      <c r="BH160" s="112"/>
      <c r="BI160" s="112"/>
      <c r="BJ160" s="112"/>
      <c r="BK160" s="112"/>
      <c r="BL160" s="112" t="s">
        <v>132</v>
      </c>
      <c r="BM160" s="112"/>
      <c r="BN160" s="112"/>
      <c r="BO160" s="112"/>
      <c r="BP160" s="133"/>
      <c r="BQ160" s="112"/>
      <c r="BR160" s="112"/>
      <c r="BS160" s="155">
        <f>COUNTIF(CB149:DF174,BL160)</f>
        <v>0</v>
      </c>
      <c r="BT160" s="155">
        <f>COUNTIF(CB149:DF174,BL160&amp;"/R")</f>
        <v>0</v>
      </c>
      <c r="BU160" s="156">
        <f t="shared" ref="BU160:BU168" si="14">SUM(BS160:BT160)</f>
        <v>0</v>
      </c>
      <c r="BV160" s="122"/>
      <c r="BW160" s="112"/>
      <c r="BX160" s="279"/>
      <c r="BY160" s="280"/>
      <c r="BZ160" s="112"/>
      <c r="CA160" s="112"/>
      <c r="CB160" s="111"/>
      <c r="CC160" s="123"/>
      <c r="CD160" s="123"/>
      <c r="CE160" s="123"/>
      <c r="CF160" s="123"/>
      <c r="CG160" s="123"/>
      <c r="CH160" s="123"/>
      <c r="CI160" s="123"/>
      <c r="CJ160" s="123"/>
      <c r="CK160" s="131"/>
      <c r="CL160" s="112"/>
      <c r="CM160" s="112"/>
      <c r="CN160" s="112"/>
      <c r="CO160" s="119"/>
      <c r="CP160" s="112"/>
      <c r="CQ160" s="112"/>
      <c r="CR160" s="188"/>
      <c r="CS160" s="188"/>
      <c r="CT160" s="126"/>
      <c r="CU160" s="123"/>
      <c r="CV160" s="123"/>
      <c r="CW160" s="118"/>
      <c r="CX160" s="118"/>
      <c r="CY160" s="123"/>
      <c r="CZ160" s="123"/>
      <c r="DA160" s="123"/>
      <c r="DB160" s="123"/>
      <c r="DC160" s="131"/>
      <c r="DD160" s="123"/>
      <c r="DE160" s="123"/>
      <c r="DF160" s="123"/>
      <c r="DG160" s="119"/>
      <c r="DH160" s="119"/>
    </row>
    <row r="161" spans="1:112" ht="15" customHeight="1">
      <c r="A161" s="111"/>
      <c r="B161" s="112"/>
      <c r="C161" s="112"/>
      <c r="D161" s="112"/>
      <c r="E161" s="112"/>
      <c r="F161" s="112"/>
      <c r="G161" s="112"/>
      <c r="H161" s="112" t="s">
        <v>135</v>
      </c>
      <c r="I161" s="112"/>
      <c r="J161" s="112"/>
      <c r="K161" s="112"/>
      <c r="L161" s="133"/>
      <c r="M161" s="112"/>
      <c r="N161" s="112"/>
      <c r="O161" s="155">
        <f>COUNTIF(X149:BB174,H161)</f>
        <v>0</v>
      </c>
      <c r="P161" s="155">
        <f>COUNTIF(X149:BB174,H161&amp;"/R")</f>
        <v>0</v>
      </c>
      <c r="Q161" s="156">
        <f t="shared" si="13"/>
        <v>0</v>
      </c>
      <c r="R161" s="122"/>
      <c r="S161" s="112"/>
      <c r="T161" s="279"/>
      <c r="U161" s="280"/>
      <c r="V161" s="112"/>
      <c r="W161" s="112"/>
      <c r="X161" s="111"/>
      <c r="Y161" s="267"/>
      <c r="Z161" s="267"/>
      <c r="AA161" s="273"/>
      <c r="AB161" s="273"/>
      <c r="AC161" s="273"/>
      <c r="AD161" s="273"/>
      <c r="AE161" s="267"/>
      <c r="AF161" s="267"/>
      <c r="AG161" s="253"/>
      <c r="AH161" s="253"/>
      <c r="AI161" s="253"/>
      <c r="AJ161" s="253"/>
      <c r="AK161" s="119"/>
      <c r="AL161" s="112"/>
      <c r="AM161" s="112"/>
      <c r="AN161" s="188"/>
      <c r="AO161" s="188"/>
      <c r="AP161" s="126"/>
      <c r="AQ161" s="267"/>
      <c r="AR161" s="267"/>
      <c r="AS161" s="270"/>
      <c r="AT161" s="270"/>
      <c r="AU161" s="270"/>
      <c r="AV161" s="270"/>
      <c r="AW161" s="264"/>
      <c r="AX161" s="264"/>
      <c r="AY161" s="253"/>
      <c r="AZ161" s="253"/>
      <c r="BA161" s="253"/>
      <c r="BB161" s="253"/>
      <c r="BC161" s="119"/>
      <c r="BD161" s="119"/>
      <c r="BE161" s="111"/>
      <c r="BF161" s="112"/>
      <c r="BG161" s="112"/>
      <c r="BH161" s="112"/>
      <c r="BI161" s="112"/>
      <c r="BJ161" s="112"/>
      <c r="BK161" s="112"/>
      <c r="BL161" s="112" t="s">
        <v>135</v>
      </c>
      <c r="BM161" s="112"/>
      <c r="BN161" s="112"/>
      <c r="BO161" s="112"/>
      <c r="BP161" s="133"/>
      <c r="BQ161" s="112"/>
      <c r="BR161" s="112"/>
      <c r="BS161" s="155">
        <f>COUNTIF(CB149:DF174,BL161)</f>
        <v>0</v>
      </c>
      <c r="BT161" s="155">
        <f>COUNTIF(CB149:DF174,BL161&amp;"/R")</f>
        <v>0</v>
      </c>
      <c r="BU161" s="156">
        <f t="shared" si="14"/>
        <v>0</v>
      </c>
      <c r="BV161" s="122"/>
      <c r="BW161" s="112"/>
      <c r="BX161" s="279"/>
      <c r="BY161" s="280"/>
      <c r="BZ161" s="112"/>
      <c r="CA161" s="112"/>
      <c r="CB161" s="111"/>
      <c r="CC161" s="267"/>
      <c r="CD161" s="267"/>
      <c r="CE161" s="273"/>
      <c r="CF161" s="273"/>
      <c r="CG161" s="273"/>
      <c r="CH161" s="273"/>
      <c r="CI161" s="267"/>
      <c r="CJ161" s="267"/>
      <c r="CK161" s="238"/>
      <c r="CL161" s="238"/>
      <c r="CM161" s="238"/>
      <c r="CN161" s="238"/>
      <c r="CO161" s="119"/>
      <c r="CP161" s="112"/>
      <c r="CQ161" s="112"/>
      <c r="CR161" s="188"/>
      <c r="CS161" s="188"/>
      <c r="CT161" s="126"/>
      <c r="CU161" s="267"/>
      <c r="CV161" s="267"/>
      <c r="CW161" s="270"/>
      <c r="CX161" s="270"/>
      <c r="CY161" s="270"/>
      <c r="CZ161" s="270"/>
      <c r="DA161" s="264"/>
      <c r="DB161" s="264"/>
      <c r="DC161" s="238"/>
      <c r="DD161" s="238"/>
      <c r="DE161" s="238"/>
      <c r="DF161" s="238"/>
      <c r="DG161" s="119"/>
      <c r="DH161" s="119"/>
    </row>
    <row r="162" spans="1:112" ht="15" customHeight="1">
      <c r="A162" s="111"/>
      <c r="B162" s="112"/>
      <c r="C162" s="112"/>
      <c r="D162" s="112"/>
      <c r="E162" s="112"/>
      <c r="F162" s="112"/>
      <c r="G162" s="112"/>
      <c r="H162" s="112" t="s">
        <v>45</v>
      </c>
      <c r="I162" s="112"/>
      <c r="J162" s="112"/>
      <c r="K162" s="112"/>
      <c r="L162" s="133"/>
      <c r="M162" s="112"/>
      <c r="N162" s="112"/>
      <c r="O162" s="155">
        <f>COUNTIF(X149:BB174,H162)</f>
        <v>0</v>
      </c>
      <c r="P162" s="155">
        <f>COUNTIF(X149:BB174,H162&amp;"/R")</f>
        <v>0</v>
      </c>
      <c r="Q162" s="156">
        <f t="shared" si="13"/>
        <v>0</v>
      </c>
      <c r="R162" s="122"/>
      <c r="S162" s="112"/>
      <c r="T162" s="279"/>
      <c r="U162" s="280"/>
      <c r="V162" s="188" t="s">
        <v>13</v>
      </c>
      <c r="W162" s="112"/>
      <c r="X162" s="111"/>
      <c r="Y162" s="268"/>
      <c r="Z162" s="268"/>
      <c r="AA162" s="274"/>
      <c r="AB162" s="274"/>
      <c r="AC162" s="274"/>
      <c r="AD162" s="274"/>
      <c r="AE162" s="268"/>
      <c r="AF162" s="268"/>
      <c r="AG162" s="254"/>
      <c r="AH162" s="254"/>
      <c r="AI162" s="254"/>
      <c r="AJ162" s="254"/>
      <c r="AK162" s="119"/>
      <c r="AL162" s="112"/>
      <c r="AM162" s="112"/>
      <c r="AN162" s="188" t="s">
        <v>14</v>
      </c>
      <c r="AO162" s="188"/>
      <c r="AP162" s="126"/>
      <c r="AQ162" s="268"/>
      <c r="AR162" s="268"/>
      <c r="AS162" s="271"/>
      <c r="AT162" s="271"/>
      <c r="AU162" s="271"/>
      <c r="AV162" s="271"/>
      <c r="AW162" s="265"/>
      <c r="AX162" s="265"/>
      <c r="AY162" s="254"/>
      <c r="AZ162" s="254"/>
      <c r="BA162" s="254"/>
      <c r="BB162" s="254"/>
      <c r="BC162" s="119"/>
      <c r="BD162" s="119"/>
      <c r="BE162" s="111"/>
      <c r="BF162" s="112"/>
      <c r="BG162" s="112"/>
      <c r="BH162" s="112"/>
      <c r="BI162" s="112"/>
      <c r="BJ162" s="112"/>
      <c r="BK162" s="112"/>
      <c r="BL162" s="112" t="s">
        <v>45</v>
      </c>
      <c r="BM162" s="112"/>
      <c r="BN162" s="112"/>
      <c r="BO162" s="112"/>
      <c r="BP162" s="133"/>
      <c r="BQ162" s="112"/>
      <c r="BR162" s="112"/>
      <c r="BS162" s="155">
        <f>COUNTIF(CB149:DF174,BL162)</f>
        <v>0</v>
      </c>
      <c r="BT162" s="155">
        <f>COUNTIF(CB149:DF174,BL162&amp;"/R")</f>
        <v>0</v>
      </c>
      <c r="BU162" s="156">
        <f t="shared" si="14"/>
        <v>0</v>
      </c>
      <c r="BV162" s="122"/>
      <c r="BW162" s="112"/>
      <c r="BX162" s="279"/>
      <c r="BY162" s="280"/>
      <c r="BZ162" s="188" t="s">
        <v>13</v>
      </c>
      <c r="CA162" s="112"/>
      <c r="CB162" s="111"/>
      <c r="CC162" s="268"/>
      <c r="CD162" s="268"/>
      <c r="CE162" s="274"/>
      <c r="CF162" s="274"/>
      <c r="CG162" s="274"/>
      <c r="CH162" s="274"/>
      <c r="CI162" s="268"/>
      <c r="CJ162" s="268"/>
      <c r="CK162" s="239"/>
      <c r="CL162" s="239"/>
      <c r="CM162" s="239"/>
      <c r="CN162" s="239"/>
      <c r="CO162" s="119"/>
      <c r="CP162" s="112"/>
      <c r="CQ162" s="112"/>
      <c r="CR162" s="188" t="s">
        <v>14</v>
      </c>
      <c r="CS162" s="188"/>
      <c r="CT162" s="126"/>
      <c r="CU162" s="268"/>
      <c r="CV162" s="268"/>
      <c r="CW162" s="271"/>
      <c r="CX162" s="271"/>
      <c r="CY162" s="271"/>
      <c r="CZ162" s="271"/>
      <c r="DA162" s="265"/>
      <c r="DB162" s="265"/>
      <c r="DC162" s="239"/>
      <c r="DD162" s="239"/>
      <c r="DE162" s="239"/>
      <c r="DF162" s="239"/>
      <c r="DG162" s="119"/>
      <c r="DH162" s="119"/>
    </row>
    <row r="163" spans="1:112" ht="15" customHeight="1">
      <c r="A163" s="111"/>
      <c r="B163" s="112"/>
      <c r="C163" s="112"/>
      <c r="D163" s="112"/>
      <c r="E163" s="112"/>
      <c r="F163" s="112"/>
      <c r="G163" s="112"/>
      <c r="H163" s="112" t="s">
        <v>46</v>
      </c>
      <c r="I163" s="112"/>
      <c r="J163" s="112"/>
      <c r="K163" s="112"/>
      <c r="L163" s="133"/>
      <c r="M163" s="112"/>
      <c r="N163" s="112"/>
      <c r="O163" s="155">
        <f>COUNTIF(X149:BB174,H163)</f>
        <v>0</v>
      </c>
      <c r="P163" s="155">
        <f>COUNTIF(X149:BB174,H163&amp;"/R")</f>
        <v>0</v>
      </c>
      <c r="Q163" s="156">
        <f t="shared" si="13"/>
        <v>0</v>
      </c>
      <c r="R163" s="122"/>
      <c r="S163" s="112"/>
      <c r="T163" s="279"/>
      <c r="U163" s="280"/>
      <c r="V163" s="112"/>
      <c r="W163" s="112"/>
      <c r="X163" s="111"/>
      <c r="Y163" s="269"/>
      <c r="Z163" s="269"/>
      <c r="AA163" s="275"/>
      <c r="AB163" s="275"/>
      <c r="AC163" s="275"/>
      <c r="AD163" s="275"/>
      <c r="AE163" s="269"/>
      <c r="AF163" s="269"/>
      <c r="AG163" s="255"/>
      <c r="AH163" s="255"/>
      <c r="AI163" s="254"/>
      <c r="AJ163" s="254"/>
      <c r="AK163" s="119"/>
      <c r="AL163" s="112"/>
      <c r="AM163" s="112"/>
      <c r="AN163" s="188"/>
      <c r="AO163" s="188"/>
      <c r="AP163" s="126"/>
      <c r="AQ163" s="269"/>
      <c r="AR163" s="269"/>
      <c r="AS163" s="272"/>
      <c r="AT163" s="272"/>
      <c r="AU163" s="272"/>
      <c r="AV163" s="272"/>
      <c r="AW163" s="266"/>
      <c r="AX163" s="266"/>
      <c r="AY163" s="255"/>
      <c r="AZ163" s="255"/>
      <c r="BA163" s="254"/>
      <c r="BB163" s="254"/>
      <c r="BC163" s="119"/>
      <c r="BD163" s="119"/>
      <c r="BE163" s="111"/>
      <c r="BF163" s="112"/>
      <c r="BG163" s="112"/>
      <c r="BH163" s="112"/>
      <c r="BI163" s="112"/>
      <c r="BJ163" s="112"/>
      <c r="BK163" s="112"/>
      <c r="BL163" s="112" t="s">
        <v>46</v>
      </c>
      <c r="BM163" s="112"/>
      <c r="BN163" s="112"/>
      <c r="BO163" s="112"/>
      <c r="BP163" s="133"/>
      <c r="BQ163" s="112"/>
      <c r="BR163" s="112"/>
      <c r="BS163" s="155">
        <f>COUNTIF(CB149:DF174,BL163)</f>
        <v>0</v>
      </c>
      <c r="BT163" s="155">
        <f>COUNTIF(CB149:DF174,BL163&amp;"/R")</f>
        <v>0</v>
      </c>
      <c r="BU163" s="156">
        <f t="shared" si="14"/>
        <v>0</v>
      </c>
      <c r="BV163" s="122"/>
      <c r="BW163" s="112"/>
      <c r="BX163" s="279"/>
      <c r="BY163" s="280"/>
      <c r="BZ163" s="112"/>
      <c r="CA163" s="112"/>
      <c r="CB163" s="111"/>
      <c r="CC163" s="269"/>
      <c r="CD163" s="269"/>
      <c r="CE163" s="275"/>
      <c r="CF163" s="275"/>
      <c r="CG163" s="275"/>
      <c r="CH163" s="275"/>
      <c r="CI163" s="269"/>
      <c r="CJ163" s="269"/>
      <c r="CK163" s="240"/>
      <c r="CL163" s="240"/>
      <c r="CM163" s="239"/>
      <c r="CN163" s="239"/>
      <c r="CO163" s="119"/>
      <c r="CP163" s="112"/>
      <c r="CQ163" s="112"/>
      <c r="CR163" s="188"/>
      <c r="CS163" s="188"/>
      <c r="CT163" s="126"/>
      <c r="CU163" s="269"/>
      <c r="CV163" s="269"/>
      <c r="CW163" s="272"/>
      <c r="CX163" s="272"/>
      <c r="CY163" s="272"/>
      <c r="CZ163" s="272"/>
      <c r="DA163" s="266"/>
      <c r="DB163" s="266"/>
      <c r="DC163" s="240"/>
      <c r="DD163" s="240"/>
      <c r="DE163" s="239"/>
      <c r="DF163" s="239"/>
      <c r="DG163" s="119"/>
      <c r="DH163" s="119"/>
    </row>
    <row r="164" spans="1:112" ht="15" customHeight="1">
      <c r="A164" s="111"/>
      <c r="B164" s="112"/>
      <c r="C164" s="112"/>
      <c r="D164" s="112"/>
      <c r="E164" s="112"/>
      <c r="F164" s="112"/>
      <c r="G164" s="112"/>
      <c r="H164" s="112" t="s">
        <v>79</v>
      </c>
      <c r="I164" s="112"/>
      <c r="J164" s="112"/>
      <c r="K164" s="112"/>
      <c r="L164" s="112"/>
      <c r="M164" s="112"/>
      <c r="N164" s="112"/>
      <c r="O164" s="155">
        <f>COUNTIF(X149:BB174,H164)</f>
        <v>0</v>
      </c>
      <c r="P164" s="155">
        <f>COUNTIF(X149:BB174,H164&amp;"/R")</f>
        <v>0</v>
      </c>
      <c r="Q164" s="156">
        <f t="shared" si="13"/>
        <v>0</v>
      </c>
      <c r="R164" s="122"/>
      <c r="S164" s="112"/>
      <c r="T164" s="279"/>
      <c r="U164" s="280"/>
      <c r="V164" s="112"/>
      <c r="W164" s="112"/>
      <c r="X164" s="111"/>
      <c r="Y164" s="120"/>
      <c r="Z164" s="120"/>
      <c r="AA164" s="165"/>
      <c r="AB164" s="165"/>
      <c r="AC164" s="165"/>
      <c r="AD164" s="165"/>
      <c r="AE164" s="164"/>
      <c r="AF164" s="164"/>
      <c r="AG164" s="164"/>
      <c r="AH164" s="164"/>
      <c r="AI164" s="255"/>
      <c r="AJ164" s="255"/>
      <c r="AK164" s="119"/>
      <c r="AL164" s="112"/>
      <c r="AM164" s="112"/>
      <c r="AN164" s="188"/>
      <c r="AO164" s="188"/>
      <c r="AP164" s="126"/>
      <c r="AQ164" s="164"/>
      <c r="AR164" s="164"/>
      <c r="AS164" s="120"/>
      <c r="AT164" s="120"/>
      <c r="AU164" s="120"/>
      <c r="AV164" s="120"/>
      <c r="AW164" s="120"/>
      <c r="AX164" s="120"/>
      <c r="AY164" s="195"/>
      <c r="AZ164" s="195"/>
      <c r="BA164" s="255"/>
      <c r="BB164" s="255"/>
      <c r="BC164" s="119"/>
      <c r="BD164" s="119"/>
      <c r="BE164" s="111"/>
      <c r="BF164" s="112"/>
      <c r="BG164" s="112"/>
      <c r="BH164" s="112"/>
      <c r="BI164" s="112"/>
      <c r="BJ164" s="112"/>
      <c r="BK164" s="112"/>
      <c r="BL164" s="112" t="s">
        <v>79</v>
      </c>
      <c r="BM164" s="112"/>
      <c r="BN164" s="112"/>
      <c r="BO164" s="112"/>
      <c r="BP164" s="112"/>
      <c r="BQ164" s="112"/>
      <c r="BR164" s="112"/>
      <c r="BS164" s="155">
        <f>COUNTIF(CB149:DF174,BL164)</f>
        <v>0</v>
      </c>
      <c r="BT164" s="155">
        <f>COUNTIF(CB149:DF174,BL164&amp;"/R")</f>
        <v>0</v>
      </c>
      <c r="BU164" s="156">
        <f t="shared" si="14"/>
        <v>0</v>
      </c>
      <c r="BV164" s="122"/>
      <c r="BW164" s="112"/>
      <c r="BX164" s="279"/>
      <c r="BY164" s="280"/>
      <c r="BZ164" s="112"/>
      <c r="CA164" s="112"/>
      <c r="CB164" s="111"/>
      <c r="CC164" s="120"/>
      <c r="CD164" s="120"/>
      <c r="CE164" s="134"/>
      <c r="CF164" s="134"/>
      <c r="CG164" s="134"/>
      <c r="CH164" s="134"/>
      <c r="CI164" s="112"/>
      <c r="CJ164" s="112"/>
      <c r="CK164" s="112"/>
      <c r="CL164" s="112"/>
      <c r="CM164" s="240"/>
      <c r="CN164" s="240"/>
      <c r="CO164" s="119"/>
      <c r="CP164" s="112"/>
      <c r="CQ164" s="112"/>
      <c r="CR164" s="188"/>
      <c r="CS164" s="188"/>
      <c r="CT164" s="126"/>
      <c r="CU164" s="112"/>
      <c r="CV164" s="112"/>
      <c r="CW164" s="120"/>
      <c r="CX164" s="120"/>
      <c r="CY164" s="120"/>
      <c r="CZ164" s="120"/>
      <c r="DA164" s="120"/>
      <c r="DB164" s="120"/>
      <c r="DC164" s="112"/>
      <c r="DD164" s="112"/>
      <c r="DE164" s="240"/>
      <c r="DF164" s="240"/>
      <c r="DG164" s="119"/>
      <c r="DH164" s="119"/>
    </row>
    <row r="165" spans="1:112" ht="15" customHeight="1">
      <c r="A165" s="111"/>
      <c r="B165" s="112"/>
      <c r="C165" s="112"/>
      <c r="D165" s="112"/>
      <c r="E165" s="112"/>
      <c r="F165" s="112"/>
      <c r="G165" s="112"/>
      <c r="H165" s="112" t="s">
        <v>50</v>
      </c>
      <c r="I165" s="112"/>
      <c r="J165" s="112"/>
      <c r="K165" s="112"/>
      <c r="L165" s="133"/>
      <c r="M165" s="112"/>
      <c r="N165" s="112"/>
      <c r="O165" s="155">
        <f>COUNTIF(X149:BB174,H165)</f>
        <v>0</v>
      </c>
      <c r="P165" s="155">
        <f>COUNTIF(X149:BB174,H165&amp;"/R")</f>
        <v>0</v>
      </c>
      <c r="Q165" s="156">
        <f t="shared" si="13"/>
        <v>0</v>
      </c>
      <c r="R165" s="122"/>
      <c r="S165" s="112"/>
      <c r="T165" s="279"/>
      <c r="U165" s="280"/>
      <c r="V165" s="112"/>
      <c r="W165" s="112"/>
      <c r="X165" s="111"/>
      <c r="Y165" s="123"/>
      <c r="Z165" s="123"/>
      <c r="AA165" s="123"/>
      <c r="AB165" s="123"/>
      <c r="AC165" s="123"/>
      <c r="AD165" s="123"/>
      <c r="AE165" s="123"/>
      <c r="AF165" s="123"/>
      <c r="AG165" s="131"/>
      <c r="AH165" s="118"/>
      <c r="AI165" s="118"/>
      <c r="AJ165" s="118"/>
      <c r="AK165" s="119"/>
      <c r="AL165" s="112"/>
      <c r="AM165" s="112"/>
      <c r="AN165" s="188"/>
      <c r="AO165" s="188"/>
      <c r="AP165" s="126"/>
      <c r="AQ165" s="118"/>
      <c r="AR165" s="118"/>
      <c r="AS165" s="118"/>
      <c r="AT165" s="118"/>
      <c r="AU165" s="118"/>
      <c r="AV165" s="118"/>
      <c r="AW165" s="123"/>
      <c r="AX165" s="123"/>
      <c r="AY165" s="131"/>
      <c r="AZ165" s="112"/>
      <c r="BA165" s="112"/>
      <c r="BB165" s="112"/>
      <c r="BC165" s="119"/>
      <c r="BD165" s="119"/>
      <c r="BE165" s="111"/>
      <c r="BF165" s="112"/>
      <c r="BG165" s="112"/>
      <c r="BH165" s="112"/>
      <c r="BI165" s="112"/>
      <c r="BJ165" s="112"/>
      <c r="BK165" s="112"/>
      <c r="BL165" s="112" t="s">
        <v>50</v>
      </c>
      <c r="BM165" s="112"/>
      <c r="BN165" s="112"/>
      <c r="BO165" s="112"/>
      <c r="BP165" s="133"/>
      <c r="BQ165" s="112"/>
      <c r="BR165" s="112"/>
      <c r="BS165" s="155">
        <f>COUNTIF(CB149:DF174,BL165)</f>
        <v>0</v>
      </c>
      <c r="BT165" s="155">
        <f>COUNTIF(CB149:DF174,BL165&amp;"/R")</f>
        <v>0</v>
      </c>
      <c r="BU165" s="156">
        <f t="shared" si="14"/>
        <v>0</v>
      </c>
      <c r="BV165" s="122"/>
      <c r="BW165" s="112"/>
      <c r="BX165" s="279"/>
      <c r="BY165" s="280"/>
      <c r="BZ165" s="112"/>
      <c r="CA165" s="112"/>
      <c r="CB165" s="111"/>
      <c r="CC165" s="123"/>
      <c r="CD165" s="123"/>
      <c r="CE165" s="123"/>
      <c r="CF165" s="123"/>
      <c r="CG165" s="123"/>
      <c r="CH165" s="123"/>
      <c r="CI165" s="123"/>
      <c r="CJ165" s="123"/>
      <c r="CK165" s="131"/>
      <c r="CL165" s="118"/>
      <c r="CM165" s="118"/>
      <c r="CN165" s="118"/>
      <c r="CO165" s="119"/>
      <c r="CP165" s="112"/>
      <c r="CQ165" s="112"/>
      <c r="CR165" s="188"/>
      <c r="CS165" s="188"/>
      <c r="CT165" s="126"/>
      <c r="CU165" s="118"/>
      <c r="CV165" s="118"/>
      <c r="CW165" s="118"/>
      <c r="CX165" s="118"/>
      <c r="CY165" s="118"/>
      <c r="CZ165" s="118"/>
      <c r="DA165" s="123"/>
      <c r="DB165" s="123"/>
      <c r="DC165" s="131"/>
      <c r="DD165" s="112"/>
      <c r="DE165" s="112"/>
      <c r="DF165" s="112"/>
      <c r="DG165" s="119"/>
      <c r="DH165" s="119"/>
    </row>
    <row r="166" spans="1:112" ht="15" customHeight="1">
      <c r="A166" s="111"/>
      <c r="B166" s="112"/>
      <c r="C166" s="112"/>
      <c r="D166" s="112"/>
      <c r="E166" s="112"/>
      <c r="F166" s="112"/>
      <c r="G166" s="112"/>
      <c r="H166" s="112" t="s">
        <v>12</v>
      </c>
      <c r="I166" s="135"/>
      <c r="J166" s="135"/>
      <c r="K166" s="135"/>
      <c r="L166" s="133"/>
      <c r="M166" s="135"/>
      <c r="N166" s="135"/>
      <c r="O166" s="155">
        <f>COUNTIF(X149:BB174,H166)</f>
        <v>0</v>
      </c>
      <c r="P166" s="155">
        <f>COUNTIF(X149:BB174,H166&amp;"/R")</f>
        <v>0</v>
      </c>
      <c r="Q166" s="156">
        <f t="shared" si="13"/>
        <v>0</v>
      </c>
      <c r="R166" s="112"/>
      <c r="S166" s="112"/>
      <c r="T166" s="112"/>
      <c r="U166" s="112"/>
      <c r="V166" s="112"/>
      <c r="W166" s="112"/>
      <c r="X166" s="111"/>
      <c r="Y166" s="264"/>
      <c r="Z166" s="264"/>
      <c r="AA166" s="264"/>
      <c r="AB166" s="264"/>
      <c r="AC166" s="264"/>
      <c r="AD166" s="264"/>
      <c r="AE166" s="264"/>
      <c r="AF166" s="264"/>
      <c r="AG166" s="253"/>
      <c r="AH166" s="253"/>
      <c r="AI166" s="253"/>
      <c r="AJ166" s="253"/>
      <c r="AK166" s="119"/>
      <c r="AL166" s="112"/>
      <c r="AM166" s="112"/>
      <c r="AN166" s="188"/>
      <c r="AO166" s="188"/>
      <c r="AP166" s="126"/>
      <c r="AQ166" s="267"/>
      <c r="AR166" s="267"/>
      <c r="AS166" s="270"/>
      <c r="AT166" s="270"/>
      <c r="AU166" s="270"/>
      <c r="AV166" s="270"/>
      <c r="AW166" s="264"/>
      <c r="AX166" s="264"/>
      <c r="AY166" s="253"/>
      <c r="AZ166" s="253"/>
      <c r="BA166" s="253"/>
      <c r="BB166" s="253"/>
      <c r="BC166" s="119"/>
      <c r="BD166" s="119"/>
      <c r="BE166" s="111"/>
      <c r="BF166" s="112"/>
      <c r="BG166" s="112"/>
      <c r="BH166" s="112"/>
      <c r="BI166" s="112"/>
      <c r="BJ166" s="112"/>
      <c r="BK166" s="112"/>
      <c r="BL166" s="112" t="s">
        <v>12</v>
      </c>
      <c r="BM166" s="135"/>
      <c r="BN166" s="135"/>
      <c r="BO166" s="135"/>
      <c r="BP166" s="133"/>
      <c r="BQ166" s="135"/>
      <c r="BR166" s="135"/>
      <c r="BS166" s="155">
        <f>COUNTIF(CB149:DF174,BL166)</f>
        <v>0</v>
      </c>
      <c r="BT166" s="155">
        <f>COUNTIF(CB149:DF174,BL166&amp;"/R")</f>
        <v>0</v>
      </c>
      <c r="BU166" s="156">
        <f t="shared" si="14"/>
        <v>0</v>
      </c>
      <c r="BV166" s="112"/>
      <c r="BW166" s="112"/>
      <c r="BX166" s="112"/>
      <c r="BY166" s="112"/>
      <c r="BZ166" s="112"/>
      <c r="CA166" s="112"/>
      <c r="CB166" s="111"/>
      <c r="CC166" s="264"/>
      <c r="CD166" s="264"/>
      <c r="CE166" s="264"/>
      <c r="CF166" s="264"/>
      <c r="CG166" s="264"/>
      <c r="CH166" s="264"/>
      <c r="CI166" s="264"/>
      <c r="CJ166" s="264"/>
      <c r="CK166" s="238"/>
      <c r="CL166" s="238"/>
      <c r="CM166" s="238"/>
      <c r="CN166" s="238"/>
      <c r="CO166" s="119"/>
      <c r="CP166" s="112"/>
      <c r="CQ166" s="112"/>
      <c r="CR166" s="188"/>
      <c r="CS166" s="188"/>
      <c r="CT166" s="126"/>
      <c r="CU166" s="267"/>
      <c r="CV166" s="267"/>
      <c r="CW166" s="270"/>
      <c r="CX166" s="270"/>
      <c r="CY166" s="270"/>
      <c r="CZ166" s="270"/>
      <c r="DA166" s="264"/>
      <c r="DB166" s="264"/>
      <c r="DC166" s="238"/>
      <c r="DD166" s="238"/>
      <c r="DE166" s="238"/>
      <c r="DF166" s="238"/>
      <c r="DG166" s="119"/>
      <c r="DH166" s="119"/>
    </row>
    <row r="167" spans="1:112" ht="15" customHeight="1">
      <c r="A167" s="111"/>
      <c r="B167" s="112"/>
      <c r="C167" s="112"/>
      <c r="D167" s="112"/>
      <c r="E167" s="112"/>
      <c r="F167" s="112"/>
      <c r="G167" s="112"/>
      <c r="H167" s="112" t="s">
        <v>78</v>
      </c>
      <c r="I167" s="112"/>
      <c r="J167" s="112"/>
      <c r="K167" s="112"/>
      <c r="L167" s="112"/>
      <c r="M167" s="112"/>
      <c r="N167" s="112"/>
      <c r="O167" s="155">
        <f>COUNTIF(X149:BB174,H167)</f>
        <v>0</v>
      </c>
      <c r="P167" s="155">
        <f>COUNTIF(X149:BB174,H167&amp;"/R")</f>
        <v>0</v>
      </c>
      <c r="Q167" s="156">
        <f t="shared" si="13"/>
        <v>0</v>
      </c>
      <c r="R167" s="112"/>
      <c r="S167" s="112"/>
      <c r="T167" s="112"/>
      <c r="U167" s="112"/>
      <c r="V167" s="188" t="s">
        <v>15</v>
      </c>
      <c r="W167" s="112"/>
      <c r="X167" s="111"/>
      <c r="Y167" s="265"/>
      <c r="Z167" s="265"/>
      <c r="AA167" s="265"/>
      <c r="AB167" s="265"/>
      <c r="AC167" s="265"/>
      <c r="AD167" s="265"/>
      <c r="AE167" s="265"/>
      <c r="AF167" s="265"/>
      <c r="AG167" s="254"/>
      <c r="AH167" s="254"/>
      <c r="AI167" s="254"/>
      <c r="AJ167" s="254"/>
      <c r="AK167" s="119"/>
      <c r="AL167" s="112"/>
      <c r="AM167" s="112"/>
      <c r="AN167" s="188" t="s">
        <v>16</v>
      </c>
      <c r="AO167" s="188"/>
      <c r="AP167" s="126"/>
      <c r="AQ167" s="268"/>
      <c r="AR167" s="268"/>
      <c r="AS167" s="271"/>
      <c r="AT167" s="271"/>
      <c r="AU167" s="271"/>
      <c r="AV167" s="271"/>
      <c r="AW167" s="265"/>
      <c r="AX167" s="265"/>
      <c r="AY167" s="254"/>
      <c r="AZ167" s="254"/>
      <c r="BA167" s="254"/>
      <c r="BB167" s="254"/>
      <c r="BC167" s="119"/>
      <c r="BD167" s="119"/>
      <c r="BE167" s="111"/>
      <c r="BF167" s="112"/>
      <c r="BG167" s="112"/>
      <c r="BH167" s="112"/>
      <c r="BI167" s="112"/>
      <c r="BJ167" s="112"/>
      <c r="BK167" s="112"/>
      <c r="BL167" s="112" t="s">
        <v>78</v>
      </c>
      <c r="BM167" s="112"/>
      <c r="BN167" s="112"/>
      <c r="BO167" s="112"/>
      <c r="BP167" s="112"/>
      <c r="BQ167" s="112"/>
      <c r="BR167" s="112"/>
      <c r="BS167" s="155">
        <f>COUNTIF(CB149:DF174,BL167)</f>
        <v>0</v>
      </c>
      <c r="BT167" s="155">
        <f>COUNTIF(CB149:DF174,BL167&amp;"/R")</f>
        <v>0</v>
      </c>
      <c r="BU167" s="156">
        <f t="shared" si="14"/>
        <v>0</v>
      </c>
      <c r="BV167" s="112"/>
      <c r="BW167" s="112"/>
      <c r="BX167" s="112"/>
      <c r="BY167" s="112"/>
      <c r="BZ167" s="188" t="s">
        <v>15</v>
      </c>
      <c r="CA167" s="112"/>
      <c r="CB167" s="111"/>
      <c r="CC167" s="265"/>
      <c r="CD167" s="265"/>
      <c r="CE167" s="265"/>
      <c r="CF167" s="265"/>
      <c r="CG167" s="265"/>
      <c r="CH167" s="265"/>
      <c r="CI167" s="265"/>
      <c r="CJ167" s="265"/>
      <c r="CK167" s="239"/>
      <c r="CL167" s="239"/>
      <c r="CM167" s="239"/>
      <c r="CN167" s="239"/>
      <c r="CO167" s="119"/>
      <c r="CP167" s="112"/>
      <c r="CQ167" s="112"/>
      <c r="CR167" s="188" t="s">
        <v>16</v>
      </c>
      <c r="CS167" s="188"/>
      <c r="CT167" s="126"/>
      <c r="CU167" s="268"/>
      <c r="CV167" s="268"/>
      <c r="CW167" s="271"/>
      <c r="CX167" s="271"/>
      <c r="CY167" s="271"/>
      <c r="CZ167" s="271"/>
      <c r="DA167" s="265"/>
      <c r="DB167" s="265"/>
      <c r="DC167" s="239"/>
      <c r="DD167" s="239"/>
      <c r="DE167" s="239"/>
      <c r="DF167" s="239"/>
      <c r="DG167" s="119"/>
      <c r="DH167" s="119"/>
    </row>
    <row r="168" spans="1:112" ht="15" customHeight="1">
      <c r="A168" s="111"/>
      <c r="B168" s="112"/>
      <c r="C168" s="112"/>
      <c r="D168" s="112"/>
      <c r="E168" s="112"/>
      <c r="F168" s="112"/>
      <c r="G168" s="112"/>
      <c r="H168" s="112" t="s">
        <v>37</v>
      </c>
      <c r="I168" s="112"/>
      <c r="J168" s="112"/>
      <c r="K168" s="112"/>
      <c r="L168" s="133"/>
      <c r="M168" s="112"/>
      <c r="N168" s="112"/>
      <c r="O168" s="155">
        <f>COUNTIF(X149:BB174,H168)</f>
        <v>0</v>
      </c>
      <c r="P168" s="155">
        <f>COUNTIF(X149:BB174,H168&amp;"/R")</f>
        <v>0</v>
      </c>
      <c r="Q168" s="156">
        <f t="shared" si="13"/>
        <v>0</v>
      </c>
      <c r="R168" s="112"/>
      <c r="S168" s="112"/>
      <c r="T168" s="112"/>
      <c r="U168" s="112"/>
      <c r="V168" s="112"/>
      <c r="W168" s="112"/>
      <c r="X168" s="111"/>
      <c r="Y168" s="266"/>
      <c r="Z168" s="266"/>
      <c r="AA168" s="266"/>
      <c r="AB168" s="266"/>
      <c r="AC168" s="266"/>
      <c r="AD168" s="266"/>
      <c r="AE168" s="266"/>
      <c r="AF168" s="266"/>
      <c r="AG168" s="255"/>
      <c r="AH168" s="255"/>
      <c r="AI168" s="254"/>
      <c r="AJ168" s="254"/>
      <c r="AK168" s="119"/>
      <c r="AL168" s="112"/>
      <c r="AM168" s="112"/>
      <c r="AN168" s="188"/>
      <c r="AO168" s="188"/>
      <c r="AP168" s="126"/>
      <c r="AQ168" s="269"/>
      <c r="AR168" s="269"/>
      <c r="AS168" s="272"/>
      <c r="AT168" s="272"/>
      <c r="AU168" s="272"/>
      <c r="AV168" s="272"/>
      <c r="AW168" s="266"/>
      <c r="AX168" s="266"/>
      <c r="AY168" s="255"/>
      <c r="AZ168" s="255"/>
      <c r="BA168" s="254"/>
      <c r="BB168" s="254"/>
      <c r="BC168" s="119"/>
      <c r="BD168" s="119"/>
      <c r="BE168" s="111"/>
      <c r="BF168" s="112"/>
      <c r="BG168" s="112"/>
      <c r="BH168" s="112"/>
      <c r="BI168" s="112"/>
      <c r="BJ168" s="112"/>
      <c r="BK168" s="112"/>
      <c r="BL168" s="112" t="s">
        <v>37</v>
      </c>
      <c r="BM168" s="112"/>
      <c r="BN168" s="112"/>
      <c r="BO168" s="112"/>
      <c r="BP168" s="133"/>
      <c r="BQ168" s="112"/>
      <c r="BR168" s="112"/>
      <c r="BS168" s="155">
        <f>COUNTIF(CB149:DF174,BL168)</f>
        <v>0</v>
      </c>
      <c r="BT168" s="155">
        <f>COUNTIF(CB149:DF174,BL168&amp;"/R")</f>
        <v>0</v>
      </c>
      <c r="BU168" s="156">
        <f t="shared" si="14"/>
        <v>0</v>
      </c>
      <c r="BV168" s="112"/>
      <c r="BW168" s="112"/>
      <c r="BX168" s="112"/>
      <c r="BY168" s="112"/>
      <c r="BZ168" s="112"/>
      <c r="CA168" s="112"/>
      <c r="CB168" s="111"/>
      <c r="CC168" s="266"/>
      <c r="CD168" s="266"/>
      <c r="CE168" s="266"/>
      <c r="CF168" s="266"/>
      <c r="CG168" s="266"/>
      <c r="CH168" s="266"/>
      <c r="CI168" s="266"/>
      <c r="CJ168" s="266"/>
      <c r="CK168" s="240"/>
      <c r="CL168" s="240"/>
      <c r="CM168" s="239"/>
      <c r="CN168" s="239"/>
      <c r="CO168" s="119"/>
      <c r="CP168" s="112"/>
      <c r="CQ168" s="112"/>
      <c r="CR168" s="188"/>
      <c r="CS168" s="188"/>
      <c r="CT168" s="126"/>
      <c r="CU168" s="269"/>
      <c r="CV168" s="269"/>
      <c r="CW168" s="272"/>
      <c r="CX168" s="272"/>
      <c r="CY168" s="272"/>
      <c r="CZ168" s="272"/>
      <c r="DA168" s="266"/>
      <c r="DB168" s="266"/>
      <c r="DC168" s="240"/>
      <c r="DD168" s="240"/>
      <c r="DE168" s="239"/>
      <c r="DF168" s="239"/>
      <c r="DG168" s="119"/>
      <c r="DH168" s="119"/>
    </row>
    <row r="169" spans="1:112" ht="15" customHeight="1">
      <c r="A169" s="158"/>
      <c r="B169" s="122"/>
      <c r="C169" s="122"/>
      <c r="D169" s="122"/>
      <c r="E169" s="122"/>
      <c r="F169" s="122"/>
      <c r="G169" s="122"/>
      <c r="H169" s="112" t="s">
        <v>80</v>
      </c>
      <c r="I169" s="112"/>
      <c r="J169" s="122"/>
      <c r="K169" s="122"/>
      <c r="L169" s="122"/>
      <c r="M169" s="122"/>
      <c r="N169" s="122"/>
      <c r="O169" s="122"/>
      <c r="P169" s="188"/>
      <c r="Q169" s="155">
        <f>COUNTIF(Y149:BC177,H169)</f>
        <v>0</v>
      </c>
      <c r="R169" s="122"/>
      <c r="S169" s="112"/>
      <c r="T169" s="112"/>
      <c r="U169" s="112"/>
      <c r="V169" s="112"/>
      <c r="W169" s="112"/>
      <c r="X169" s="111"/>
      <c r="Y169" s="120"/>
      <c r="Z169" s="120"/>
      <c r="AA169" s="120"/>
      <c r="AB169" s="120"/>
      <c r="AC169" s="165"/>
      <c r="AD169" s="165"/>
      <c r="AE169" s="165"/>
      <c r="AF169" s="165"/>
      <c r="AG169" s="164"/>
      <c r="AH169" s="164"/>
      <c r="AI169" s="255"/>
      <c r="AJ169" s="255"/>
      <c r="AK169" s="119"/>
      <c r="AL169" s="112"/>
      <c r="AM169" s="112"/>
      <c r="AN169" s="188"/>
      <c r="AO169" s="188"/>
      <c r="AP169" s="126"/>
      <c r="AQ169" s="164"/>
      <c r="AR169" s="164"/>
      <c r="AS169" s="120"/>
      <c r="AT169" s="120"/>
      <c r="AU169" s="120"/>
      <c r="AV169" s="120"/>
      <c r="AW169" s="120"/>
      <c r="AX169" s="120"/>
      <c r="AY169" s="195"/>
      <c r="AZ169" s="195"/>
      <c r="BA169" s="255"/>
      <c r="BB169" s="255"/>
      <c r="BC169" s="119"/>
      <c r="BD169" s="119"/>
      <c r="BE169" s="158"/>
      <c r="BF169" s="122"/>
      <c r="BG169" s="122"/>
      <c r="BH169" s="122"/>
      <c r="BI169" s="122"/>
      <c r="BJ169" s="122"/>
      <c r="BK169" s="122"/>
      <c r="BL169" s="112" t="s">
        <v>80</v>
      </c>
      <c r="BM169" s="112"/>
      <c r="BN169" s="122"/>
      <c r="BO169" s="122"/>
      <c r="BP169" s="122"/>
      <c r="BQ169" s="122"/>
      <c r="BR169" s="122"/>
      <c r="BS169" s="122"/>
      <c r="BT169" s="188"/>
      <c r="BU169" s="155">
        <f>COUNTIF(CC149:DG177,BL169)</f>
        <v>0</v>
      </c>
      <c r="BV169" s="122"/>
      <c r="BW169" s="112"/>
      <c r="BX169" s="112"/>
      <c r="BY169" s="112"/>
      <c r="BZ169" s="112"/>
      <c r="CA169" s="112"/>
      <c r="CB169" s="111"/>
      <c r="CC169" s="120"/>
      <c r="CD169" s="120"/>
      <c r="CE169" s="120"/>
      <c r="CF169" s="120"/>
      <c r="CG169" s="134"/>
      <c r="CH169" s="134"/>
      <c r="CI169" s="134"/>
      <c r="CJ169" s="134"/>
      <c r="CK169" s="112"/>
      <c r="CL169" s="112"/>
      <c r="CM169" s="240"/>
      <c r="CN169" s="240"/>
      <c r="CO169" s="119"/>
      <c r="CP169" s="112"/>
      <c r="CQ169" s="112"/>
      <c r="CR169" s="188"/>
      <c r="CS169" s="188"/>
      <c r="CT169" s="126"/>
      <c r="CU169" s="112"/>
      <c r="CV169" s="112"/>
      <c r="CW169" s="120"/>
      <c r="CX169" s="120"/>
      <c r="CY169" s="120"/>
      <c r="CZ169" s="120"/>
      <c r="DA169" s="120"/>
      <c r="DB169" s="120"/>
      <c r="DC169" s="112"/>
      <c r="DD169" s="112"/>
      <c r="DE169" s="240"/>
      <c r="DF169" s="240"/>
      <c r="DG169" s="119"/>
      <c r="DH169" s="119"/>
    </row>
    <row r="170" spans="1:112" ht="15" customHeight="1">
      <c r="A170" s="111"/>
      <c r="B170" s="112"/>
      <c r="C170" s="112"/>
      <c r="D170" s="112"/>
      <c r="E170" s="112"/>
      <c r="F170" s="112"/>
      <c r="G170" s="112"/>
      <c r="H170" s="112" t="s">
        <v>69</v>
      </c>
      <c r="I170" s="112"/>
      <c r="J170" s="112"/>
      <c r="K170" s="112"/>
      <c r="L170" s="112"/>
      <c r="M170" s="112"/>
      <c r="N170" s="112"/>
      <c r="O170" s="112"/>
      <c r="P170" s="188"/>
      <c r="Q170" s="155">
        <f>COUNTIF(Y149:BC177,H170)</f>
        <v>0</v>
      </c>
      <c r="R170" s="122"/>
      <c r="S170" s="112"/>
      <c r="T170" s="112"/>
      <c r="U170" s="112"/>
      <c r="V170" s="112"/>
      <c r="W170" s="112"/>
      <c r="X170" s="111"/>
      <c r="Y170" s="137"/>
      <c r="Z170" s="137"/>
      <c r="AA170" s="137"/>
      <c r="AB170" s="137"/>
      <c r="AC170" s="123"/>
      <c r="AD170" s="123"/>
      <c r="AE170" s="123"/>
      <c r="AF170" s="123"/>
      <c r="AG170" s="131"/>
      <c r="AH170" s="118"/>
      <c r="AI170" s="118"/>
      <c r="AJ170" s="118"/>
      <c r="AK170" s="119"/>
      <c r="AL170" s="112"/>
      <c r="AM170" s="112"/>
      <c r="AN170" s="188"/>
      <c r="AO170" s="188"/>
      <c r="AP170" s="126"/>
      <c r="AQ170" s="123"/>
      <c r="AR170" s="123"/>
      <c r="AS170" s="123"/>
      <c r="AT170" s="123"/>
      <c r="AU170" s="123"/>
      <c r="AV170" s="123"/>
      <c r="AW170" s="123"/>
      <c r="AX170" s="123"/>
      <c r="AY170" s="131"/>
      <c r="AZ170" s="123"/>
      <c r="BA170" s="123"/>
      <c r="BB170" s="123"/>
      <c r="BC170" s="119"/>
      <c r="BD170" s="119"/>
      <c r="BE170" s="111"/>
      <c r="BF170" s="112"/>
      <c r="BG170" s="112"/>
      <c r="BH170" s="112"/>
      <c r="BI170" s="112"/>
      <c r="BJ170" s="112"/>
      <c r="BK170" s="112"/>
      <c r="BL170" s="112" t="s">
        <v>69</v>
      </c>
      <c r="BM170" s="112"/>
      <c r="BN170" s="112"/>
      <c r="BO170" s="112"/>
      <c r="BP170" s="112"/>
      <c r="BQ170" s="112"/>
      <c r="BR170" s="112"/>
      <c r="BS170" s="112"/>
      <c r="BT170" s="188"/>
      <c r="BU170" s="155">
        <f>COUNTIF(CC149:DG177,BL170)</f>
        <v>0</v>
      </c>
      <c r="BV170" s="122"/>
      <c r="BW170" s="112"/>
      <c r="BX170" s="112"/>
      <c r="BY170" s="112"/>
      <c r="BZ170" s="112"/>
      <c r="CA170" s="112"/>
      <c r="CB170" s="111"/>
      <c r="CC170" s="137"/>
      <c r="CD170" s="137"/>
      <c r="CE170" s="137"/>
      <c r="CF170" s="137"/>
      <c r="CG170" s="123"/>
      <c r="CH170" s="123"/>
      <c r="CI170" s="123"/>
      <c r="CJ170" s="123"/>
      <c r="CK170" s="131"/>
      <c r="CL170" s="118"/>
      <c r="CM170" s="118"/>
      <c r="CN170" s="118"/>
      <c r="CO170" s="119"/>
      <c r="CP170" s="112"/>
      <c r="CQ170" s="112"/>
      <c r="CR170" s="188"/>
      <c r="CS170" s="188"/>
      <c r="CT170" s="126"/>
      <c r="CU170" s="123"/>
      <c r="CV170" s="123"/>
      <c r="CW170" s="123"/>
      <c r="CX170" s="123"/>
      <c r="CY170" s="123"/>
      <c r="CZ170" s="123"/>
      <c r="DA170" s="123"/>
      <c r="DB170" s="123"/>
      <c r="DC170" s="131"/>
      <c r="DD170" s="123"/>
      <c r="DE170" s="123"/>
      <c r="DF170" s="123"/>
      <c r="DG170" s="119"/>
      <c r="DH170" s="119"/>
    </row>
    <row r="171" spans="1:112" ht="15" customHeight="1">
      <c r="A171" s="111"/>
      <c r="B171" s="112"/>
      <c r="C171" s="112"/>
      <c r="D171" s="112"/>
      <c r="E171" s="112"/>
      <c r="F171" s="113"/>
      <c r="G171" s="112"/>
      <c r="H171" s="112" t="s">
        <v>82</v>
      </c>
      <c r="I171" s="112"/>
      <c r="J171" s="112"/>
      <c r="K171" s="112"/>
      <c r="L171" s="112"/>
      <c r="M171" s="112"/>
      <c r="N171" s="112"/>
      <c r="O171" s="112"/>
      <c r="P171" s="188"/>
      <c r="Q171" s="155">
        <f>COUNTIF(Y149:BC177,H171)</f>
        <v>0</v>
      </c>
      <c r="R171" s="112"/>
      <c r="S171" s="112"/>
      <c r="T171" s="112"/>
      <c r="U171" s="112"/>
      <c r="V171" s="112"/>
      <c r="W171" s="112"/>
      <c r="X171" s="111"/>
      <c r="Y171" s="267"/>
      <c r="Z171" s="267"/>
      <c r="AA171" s="267"/>
      <c r="AB171" s="273"/>
      <c r="AC171" s="273"/>
      <c r="AD171" s="270"/>
      <c r="AE171" s="270"/>
      <c r="AF171" s="270"/>
      <c r="AG171" s="253"/>
      <c r="AH171" s="253"/>
      <c r="AI171" s="253"/>
      <c r="AJ171" s="253"/>
      <c r="AK171" s="119"/>
      <c r="AL171" s="112"/>
      <c r="AM171" s="112"/>
      <c r="AN171" s="188"/>
      <c r="AO171" s="188"/>
      <c r="AP171" s="138"/>
      <c r="AQ171" s="267"/>
      <c r="AR171" s="267"/>
      <c r="AS171" s="270"/>
      <c r="AT171" s="270"/>
      <c r="AU171" s="270"/>
      <c r="AV171" s="270"/>
      <c r="AW171" s="264"/>
      <c r="AX171" s="264"/>
      <c r="AY171" s="253"/>
      <c r="AZ171" s="253"/>
      <c r="BA171" s="253"/>
      <c r="BB171" s="253"/>
      <c r="BC171" s="119"/>
      <c r="BD171" s="119"/>
      <c r="BE171" s="111"/>
      <c r="BF171" s="112"/>
      <c r="BG171" s="112"/>
      <c r="BH171" s="112"/>
      <c r="BI171" s="112"/>
      <c r="BJ171" s="112"/>
      <c r="BK171" s="112"/>
      <c r="BL171" s="112" t="s">
        <v>82</v>
      </c>
      <c r="BM171" s="112"/>
      <c r="BN171" s="112"/>
      <c r="BO171" s="112"/>
      <c r="BP171" s="112"/>
      <c r="BQ171" s="112"/>
      <c r="BR171" s="112"/>
      <c r="BS171" s="112"/>
      <c r="BT171" s="188"/>
      <c r="BU171" s="155">
        <f>COUNTIF(CC149:DG177,BL171)</f>
        <v>0</v>
      </c>
      <c r="BV171" s="112"/>
      <c r="BW171" s="112"/>
      <c r="BX171" s="112"/>
      <c r="BY171" s="112"/>
      <c r="BZ171" s="112"/>
      <c r="CA171" s="112"/>
      <c r="CB171" s="111"/>
      <c r="CC171" s="267"/>
      <c r="CD171" s="267"/>
      <c r="CE171" s="267"/>
      <c r="CF171" s="273"/>
      <c r="CG171" s="273"/>
      <c r="CH171" s="270"/>
      <c r="CI171" s="270"/>
      <c r="CJ171" s="270"/>
      <c r="CK171" s="238"/>
      <c r="CL171" s="238"/>
      <c r="CM171" s="238"/>
      <c r="CN171" s="238"/>
      <c r="CO171" s="119"/>
      <c r="CP171" s="112"/>
      <c r="CQ171" s="112"/>
      <c r="CR171" s="188"/>
      <c r="CS171" s="188"/>
      <c r="CT171" s="138"/>
      <c r="CU171" s="267"/>
      <c r="CV171" s="267"/>
      <c r="CW171" s="270"/>
      <c r="CX171" s="270"/>
      <c r="CY171" s="270"/>
      <c r="CZ171" s="270"/>
      <c r="DA171" s="264"/>
      <c r="DB171" s="264"/>
      <c r="DC171" s="238"/>
      <c r="DD171" s="238"/>
      <c r="DE171" s="238"/>
      <c r="DF171" s="238"/>
      <c r="DG171" s="119"/>
      <c r="DH171" s="119"/>
    </row>
    <row r="172" spans="1:112" ht="15" customHeight="1">
      <c r="A172" s="111"/>
      <c r="B172" s="112"/>
      <c r="C172" s="112"/>
      <c r="D172" s="112"/>
      <c r="E172" s="112"/>
      <c r="F172" s="113"/>
      <c r="G172" s="112"/>
      <c r="H172" s="112"/>
      <c r="I172" s="112"/>
      <c r="J172" s="112"/>
      <c r="K172" s="112"/>
      <c r="L172" s="112"/>
      <c r="M172" s="112"/>
      <c r="N172" s="112"/>
      <c r="O172" s="112"/>
      <c r="P172" s="188"/>
      <c r="Q172" s="112"/>
      <c r="R172" s="112"/>
      <c r="S172" s="112"/>
      <c r="T172" s="112"/>
      <c r="U172" s="112"/>
      <c r="V172" s="188" t="s">
        <v>17</v>
      </c>
      <c r="W172" s="112"/>
      <c r="X172" s="111"/>
      <c r="Y172" s="268"/>
      <c r="Z172" s="268"/>
      <c r="AA172" s="268"/>
      <c r="AB172" s="274"/>
      <c r="AC172" s="274"/>
      <c r="AD172" s="271"/>
      <c r="AE172" s="271"/>
      <c r="AF172" s="271"/>
      <c r="AG172" s="254"/>
      <c r="AH172" s="254"/>
      <c r="AI172" s="254"/>
      <c r="AJ172" s="254"/>
      <c r="AK172" s="119"/>
      <c r="AL172" s="112"/>
      <c r="AM172" s="112"/>
      <c r="AN172" s="188" t="s">
        <v>18</v>
      </c>
      <c r="AO172" s="188"/>
      <c r="AP172" s="138"/>
      <c r="AQ172" s="268"/>
      <c r="AR172" s="268"/>
      <c r="AS172" s="271"/>
      <c r="AT172" s="271"/>
      <c r="AU172" s="271"/>
      <c r="AV172" s="271"/>
      <c r="AW172" s="265"/>
      <c r="AX172" s="265"/>
      <c r="AY172" s="254"/>
      <c r="AZ172" s="254"/>
      <c r="BA172" s="254"/>
      <c r="BB172" s="254"/>
      <c r="BC172" s="119"/>
      <c r="BD172" s="119"/>
      <c r="BE172" s="111"/>
      <c r="BF172" s="112"/>
      <c r="BG172" s="112"/>
      <c r="BH172" s="112"/>
      <c r="BI172" s="112"/>
      <c r="BJ172" s="113"/>
      <c r="BK172" s="112"/>
      <c r="BL172" s="112"/>
      <c r="BM172" s="112"/>
      <c r="BN172" s="112"/>
      <c r="BO172" s="112"/>
      <c r="BP172" s="112"/>
      <c r="BQ172" s="112"/>
      <c r="BR172" s="112"/>
      <c r="BS172" s="112"/>
      <c r="BT172" s="188"/>
      <c r="BU172" s="112"/>
      <c r="BV172" s="112"/>
      <c r="BW172" s="112"/>
      <c r="BX172" s="112"/>
      <c r="BY172" s="112"/>
      <c r="BZ172" s="188" t="s">
        <v>17</v>
      </c>
      <c r="CA172" s="112"/>
      <c r="CB172" s="111"/>
      <c r="CC172" s="268"/>
      <c r="CD172" s="268"/>
      <c r="CE172" s="268"/>
      <c r="CF172" s="274"/>
      <c r="CG172" s="274"/>
      <c r="CH172" s="271"/>
      <c r="CI172" s="271"/>
      <c r="CJ172" s="271"/>
      <c r="CK172" s="239"/>
      <c r="CL172" s="239"/>
      <c r="CM172" s="239"/>
      <c r="CN172" s="239"/>
      <c r="CO172" s="119"/>
      <c r="CP172" s="112"/>
      <c r="CQ172" s="112"/>
      <c r="CR172" s="188" t="s">
        <v>18</v>
      </c>
      <c r="CS172" s="188"/>
      <c r="CT172" s="138"/>
      <c r="CU172" s="268"/>
      <c r="CV172" s="268"/>
      <c r="CW172" s="271"/>
      <c r="CX172" s="271"/>
      <c r="CY172" s="271"/>
      <c r="CZ172" s="271"/>
      <c r="DA172" s="265"/>
      <c r="DB172" s="265"/>
      <c r="DC172" s="239"/>
      <c r="DD172" s="239"/>
      <c r="DE172" s="239"/>
      <c r="DF172" s="239"/>
      <c r="DG172" s="119"/>
      <c r="DH172" s="119"/>
    </row>
    <row r="173" spans="1:112" ht="15" customHeight="1">
      <c r="A173" s="111"/>
      <c r="B173" s="112"/>
      <c r="C173" s="112"/>
      <c r="D173" s="112"/>
      <c r="E173" s="112"/>
      <c r="F173" s="113"/>
      <c r="G173" s="191"/>
      <c r="H173" s="260"/>
      <c r="I173" s="260"/>
      <c r="J173" s="260"/>
      <c r="K173" s="112"/>
      <c r="L173" s="112"/>
      <c r="M173" s="112"/>
      <c r="N173" s="112"/>
      <c r="O173" s="112"/>
      <c r="P173" s="188"/>
      <c r="Q173" s="112"/>
      <c r="R173" s="112"/>
      <c r="S173" s="112"/>
      <c r="T173" s="112"/>
      <c r="U173" s="112"/>
      <c r="V173" s="112"/>
      <c r="W173" s="112"/>
      <c r="X173" s="111"/>
      <c r="Y173" s="269"/>
      <c r="Z173" s="269"/>
      <c r="AA173" s="269"/>
      <c r="AB173" s="275"/>
      <c r="AC173" s="275"/>
      <c r="AD173" s="272"/>
      <c r="AE173" s="272"/>
      <c r="AF173" s="272"/>
      <c r="AG173" s="255"/>
      <c r="AH173" s="255"/>
      <c r="AI173" s="254"/>
      <c r="AJ173" s="254"/>
      <c r="AK173" s="119"/>
      <c r="AL173" s="112"/>
      <c r="AM173" s="112"/>
      <c r="AN173" s="188"/>
      <c r="AO173" s="188"/>
      <c r="AP173" s="138"/>
      <c r="AQ173" s="269"/>
      <c r="AR173" s="269"/>
      <c r="AS173" s="272"/>
      <c r="AT173" s="272"/>
      <c r="AU173" s="272"/>
      <c r="AV173" s="272"/>
      <c r="AW173" s="266"/>
      <c r="AX173" s="266"/>
      <c r="AY173" s="255"/>
      <c r="AZ173" s="255"/>
      <c r="BA173" s="254"/>
      <c r="BB173" s="254"/>
      <c r="BC173" s="119"/>
      <c r="BD173" s="119"/>
      <c r="BE173" s="111"/>
      <c r="BF173" s="112"/>
      <c r="BG173" s="112"/>
      <c r="BH173" s="112"/>
      <c r="BI173" s="112"/>
      <c r="BJ173" s="113"/>
      <c r="BK173" s="191"/>
      <c r="BL173" s="260"/>
      <c r="BM173" s="260"/>
      <c r="BN173" s="260"/>
      <c r="BO173" s="112"/>
      <c r="BP173" s="112"/>
      <c r="BQ173" s="112"/>
      <c r="BR173" s="112"/>
      <c r="BS173" s="112"/>
      <c r="BT173" s="188"/>
      <c r="BU173" s="112"/>
      <c r="BV173" s="112"/>
      <c r="BW173" s="112"/>
      <c r="BX173" s="112"/>
      <c r="BY173" s="112"/>
      <c r="BZ173" s="112"/>
      <c r="CA173" s="112"/>
      <c r="CB173" s="111"/>
      <c r="CC173" s="269"/>
      <c r="CD173" s="269"/>
      <c r="CE173" s="269"/>
      <c r="CF173" s="275"/>
      <c r="CG173" s="275"/>
      <c r="CH173" s="272"/>
      <c r="CI173" s="272"/>
      <c r="CJ173" s="272"/>
      <c r="CK173" s="240"/>
      <c r="CL173" s="240"/>
      <c r="CM173" s="239"/>
      <c r="CN173" s="239"/>
      <c r="CO173" s="119"/>
      <c r="CP173" s="112"/>
      <c r="CQ173" s="112"/>
      <c r="CR173" s="188"/>
      <c r="CS173" s="188"/>
      <c r="CT173" s="138"/>
      <c r="CU173" s="269"/>
      <c r="CV173" s="269"/>
      <c r="CW173" s="272"/>
      <c r="CX173" s="272"/>
      <c r="CY173" s="272"/>
      <c r="CZ173" s="272"/>
      <c r="DA173" s="266"/>
      <c r="DB173" s="266"/>
      <c r="DC173" s="240"/>
      <c r="DD173" s="240"/>
      <c r="DE173" s="239"/>
      <c r="DF173" s="239"/>
      <c r="DG173" s="119"/>
      <c r="DH173" s="119"/>
    </row>
    <row r="174" spans="1:112" ht="15" customHeight="1">
      <c r="A174" s="111"/>
      <c r="B174" s="112"/>
      <c r="C174" s="112"/>
      <c r="D174" s="112"/>
      <c r="E174" s="112"/>
      <c r="F174" s="113" t="s">
        <v>128</v>
      </c>
      <c r="G174" s="112"/>
      <c r="H174" s="174" t="s">
        <v>127</v>
      </c>
      <c r="I174" s="112"/>
      <c r="J174" s="112"/>
      <c r="K174" s="112"/>
      <c r="L174" s="112"/>
      <c r="M174" s="112"/>
      <c r="N174" s="112"/>
      <c r="O174" s="112"/>
      <c r="P174" s="188"/>
      <c r="Q174" s="112"/>
      <c r="R174" s="112"/>
      <c r="S174" s="112"/>
      <c r="T174" s="112"/>
      <c r="U174" s="112"/>
      <c r="V174" s="112"/>
      <c r="W174" s="112"/>
      <c r="X174" s="111"/>
      <c r="Y174" s="164"/>
      <c r="Z174" s="164"/>
      <c r="AA174" s="164"/>
      <c r="AB174" s="164"/>
      <c r="AC174" s="164"/>
      <c r="AD174" s="120"/>
      <c r="AE174" s="120"/>
      <c r="AF174" s="120"/>
      <c r="AG174" s="164"/>
      <c r="AH174" s="164"/>
      <c r="AI174" s="255"/>
      <c r="AJ174" s="255"/>
      <c r="AK174" s="119"/>
      <c r="AL174" s="112"/>
      <c r="AM174" s="112"/>
      <c r="AN174" s="188"/>
      <c r="AO174" s="188"/>
      <c r="AP174" s="126"/>
      <c r="AQ174" s="164"/>
      <c r="AR174" s="164"/>
      <c r="AS174" s="120"/>
      <c r="AT174" s="120"/>
      <c r="AU174" s="120"/>
      <c r="AV174" s="120"/>
      <c r="AW174" s="120"/>
      <c r="AX174" s="120"/>
      <c r="AY174" s="195"/>
      <c r="AZ174" s="195"/>
      <c r="BA174" s="255"/>
      <c r="BB174" s="255"/>
      <c r="BC174" s="119"/>
      <c r="BD174" s="119"/>
      <c r="BE174" s="111"/>
      <c r="BF174" s="112"/>
      <c r="BG174" s="112"/>
      <c r="BH174" s="112"/>
      <c r="BI174" s="112"/>
      <c r="BJ174" s="113" t="s">
        <v>128</v>
      </c>
      <c r="BK174" s="112"/>
      <c r="BL174" s="174" t="s">
        <v>127</v>
      </c>
      <c r="BM174" s="112"/>
      <c r="BN174" s="112"/>
      <c r="BO174" s="112"/>
      <c r="BP174" s="112"/>
      <c r="BQ174" s="112"/>
      <c r="BR174" s="112"/>
      <c r="BS174" s="112"/>
      <c r="BT174" s="188"/>
      <c r="BU174" s="112"/>
      <c r="BV174" s="112"/>
      <c r="BW174" s="112"/>
      <c r="BX174" s="112"/>
      <c r="BY174" s="112"/>
      <c r="BZ174" s="112"/>
      <c r="CA174" s="112"/>
      <c r="CB174" s="111"/>
      <c r="CC174" s="112"/>
      <c r="CD174" s="112"/>
      <c r="CE174" s="112"/>
      <c r="CF174" s="112"/>
      <c r="CG174" s="112"/>
      <c r="CH174" s="120"/>
      <c r="CI174" s="120"/>
      <c r="CJ174" s="120"/>
      <c r="CK174" s="112"/>
      <c r="CL174" s="112"/>
      <c r="CM174" s="240"/>
      <c r="CN174" s="240"/>
      <c r="CO174" s="119"/>
      <c r="CP174" s="112"/>
      <c r="CQ174" s="112"/>
      <c r="CR174" s="188"/>
      <c r="CS174" s="188"/>
      <c r="CT174" s="126"/>
      <c r="CU174" s="112"/>
      <c r="CV174" s="112"/>
      <c r="CW174" s="120"/>
      <c r="CX174" s="120"/>
      <c r="CY174" s="120"/>
      <c r="CZ174" s="120"/>
      <c r="DA174" s="120"/>
      <c r="DB174" s="120"/>
      <c r="DC174" s="112"/>
      <c r="DD174" s="112"/>
      <c r="DE174" s="240"/>
      <c r="DF174" s="240"/>
      <c r="DG174" s="119"/>
      <c r="DH174" s="119"/>
    </row>
    <row r="175" spans="1:112" ht="15" customHeight="1" thickBot="1">
      <c r="A175" s="111"/>
      <c r="B175" s="112"/>
      <c r="C175" s="112"/>
      <c r="D175" s="112"/>
      <c r="E175" s="112"/>
      <c r="F175" s="113" t="s">
        <v>42</v>
      </c>
      <c r="G175" s="112"/>
      <c r="H175" s="112" t="s">
        <v>67</v>
      </c>
      <c r="I175" s="112"/>
      <c r="J175" s="112"/>
      <c r="K175" s="112"/>
      <c r="L175" s="112"/>
      <c r="M175" s="112"/>
      <c r="N175" s="112"/>
      <c r="O175" s="112"/>
      <c r="P175" s="188"/>
      <c r="Q175" s="112"/>
      <c r="R175" s="112"/>
      <c r="S175" s="112"/>
      <c r="T175" s="112"/>
      <c r="U175" s="112"/>
      <c r="V175" s="112"/>
      <c r="W175" s="112"/>
      <c r="X175" s="111"/>
      <c r="Y175" s="112"/>
      <c r="Z175" s="112"/>
      <c r="AA175" s="112"/>
      <c r="AB175" s="112"/>
      <c r="AC175" s="112"/>
      <c r="AD175" s="112"/>
      <c r="AE175" s="112"/>
      <c r="AF175" s="112"/>
      <c r="AG175" s="131"/>
      <c r="AH175" s="112"/>
      <c r="AI175" s="112"/>
      <c r="AJ175" s="112"/>
      <c r="AK175" s="119"/>
      <c r="AL175" s="112"/>
      <c r="AM175" s="112"/>
      <c r="AN175" s="188"/>
      <c r="AO175" s="188"/>
      <c r="AP175" s="126"/>
      <c r="AQ175" s="123"/>
      <c r="AR175" s="123"/>
      <c r="AS175" s="123"/>
      <c r="AT175" s="123"/>
      <c r="AU175" s="123"/>
      <c r="AV175" s="123"/>
      <c r="AW175" s="123"/>
      <c r="AX175" s="123"/>
      <c r="AY175" s="130"/>
      <c r="AZ175" s="130"/>
      <c r="BA175" s="130"/>
      <c r="BB175" s="130"/>
      <c r="BC175" s="119"/>
      <c r="BD175" s="119"/>
      <c r="BE175" s="111"/>
      <c r="BF175" s="112"/>
      <c r="BG175" s="112"/>
      <c r="BH175" s="112"/>
      <c r="BI175" s="112"/>
      <c r="BJ175" s="113" t="s">
        <v>42</v>
      </c>
      <c r="BK175" s="112"/>
      <c r="BL175" s="112" t="s">
        <v>67</v>
      </c>
      <c r="BM175" s="112"/>
      <c r="BN175" s="112"/>
      <c r="BO175" s="112"/>
      <c r="BP175" s="112"/>
      <c r="BQ175" s="112"/>
      <c r="BR175" s="112"/>
      <c r="BS175" s="112"/>
      <c r="BT175" s="188"/>
      <c r="BU175" s="112"/>
      <c r="BV175" s="112"/>
      <c r="BW175" s="112"/>
      <c r="BX175" s="112"/>
      <c r="BY175" s="112"/>
      <c r="BZ175" s="112"/>
      <c r="CA175" s="112"/>
      <c r="CB175" s="111"/>
      <c r="CC175" s="112"/>
      <c r="CD175" s="112"/>
      <c r="CE175" s="112"/>
      <c r="CF175" s="112"/>
      <c r="CG175" s="112"/>
      <c r="CH175" s="112"/>
      <c r="CI175" s="112"/>
      <c r="CJ175" s="112"/>
      <c r="CK175" s="131"/>
      <c r="CL175" s="112"/>
      <c r="CM175" s="112"/>
      <c r="CN175" s="112"/>
      <c r="CO175" s="119"/>
      <c r="CP175" s="112"/>
      <c r="CQ175" s="112"/>
      <c r="CR175" s="188"/>
      <c r="CS175" s="188"/>
      <c r="CT175" s="126"/>
      <c r="CU175" s="123"/>
      <c r="CV175" s="123"/>
      <c r="CW175" s="123"/>
      <c r="CX175" s="123"/>
      <c r="CY175" s="123"/>
      <c r="CZ175" s="123"/>
      <c r="DA175" s="123"/>
      <c r="DB175" s="123"/>
      <c r="DC175" s="130"/>
      <c r="DD175" s="130"/>
      <c r="DE175" s="130"/>
      <c r="DF175" s="130"/>
      <c r="DG175" s="119"/>
      <c r="DH175" s="119"/>
    </row>
    <row r="176" spans="1:112" ht="15" customHeight="1" thickBot="1">
      <c r="A176" s="111"/>
      <c r="B176" s="112"/>
      <c r="C176" s="112"/>
      <c r="D176" s="112"/>
      <c r="E176" s="112"/>
      <c r="F176" s="112"/>
      <c r="G176" s="112"/>
      <c r="H176" s="112"/>
      <c r="I176" s="112"/>
      <c r="J176" s="112"/>
      <c r="K176" s="112"/>
      <c r="L176" s="112"/>
      <c r="M176" s="112"/>
      <c r="N176" s="112"/>
      <c r="O176" s="112"/>
      <c r="P176" s="188"/>
      <c r="Q176" s="112"/>
      <c r="R176" s="112"/>
      <c r="S176" s="112"/>
      <c r="T176" s="112"/>
      <c r="U176" s="112"/>
      <c r="V176" s="112"/>
      <c r="W176" s="112"/>
      <c r="X176" s="111"/>
      <c r="Y176" s="261"/>
      <c r="Z176" s="262"/>
      <c r="AA176" s="262"/>
      <c r="AB176" s="262"/>
      <c r="AC176" s="262"/>
      <c r="AD176" s="262"/>
      <c r="AE176" s="262"/>
      <c r="AF176" s="262"/>
      <c r="AG176" s="262"/>
      <c r="AH176" s="262"/>
      <c r="AI176" s="262"/>
      <c r="AJ176" s="263"/>
      <c r="AK176" s="119"/>
      <c r="AL176" s="112"/>
      <c r="AM176" s="112"/>
      <c r="AN176" s="188"/>
      <c r="AO176" s="188"/>
      <c r="AP176" s="126"/>
      <c r="AQ176" s="139"/>
      <c r="AR176" s="140"/>
      <c r="AS176" s="140"/>
      <c r="AT176" s="140"/>
      <c r="AU176" s="140"/>
      <c r="AV176" s="140"/>
      <c r="AW176" s="140"/>
      <c r="AX176" s="140"/>
      <c r="AY176" s="141"/>
      <c r="AZ176" s="141"/>
      <c r="BA176" s="141"/>
      <c r="BB176" s="142"/>
      <c r="BC176" s="119"/>
      <c r="BD176" s="119"/>
      <c r="BE176" s="111"/>
      <c r="BF176" s="112"/>
      <c r="BG176" s="112"/>
      <c r="BH176" s="112"/>
      <c r="BI176" s="112"/>
      <c r="BJ176" s="112"/>
      <c r="BK176" s="112"/>
      <c r="BL176" s="112"/>
      <c r="BM176" s="112"/>
      <c r="BN176" s="112"/>
      <c r="BO176" s="112"/>
      <c r="BP176" s="112"/>
      <c r="BQ176" s="112"/>
      <c r="BR176" s="112"/>
      <c r="BS176" s="112"/>
      <c r="BT176" s="188"/>
      <c r="BU176" s="112"/>
      <c r="BV176" s="112"/>
      <c r="BW176" s="112"/>
      <c r="BX176" s="112"/>
      <c r="BY176" s="112"/>
      <c r="BZ176" s="112"/>
      <c r="CA176" s="112"/>
      <c r="CB176" s="111"/>
      <c r="CC176" s="261"/>
      <c r="CD176" s="262"/>
      <c r="CE176" s="262"/>
      <c r="CF176" s="262"/>
      <c r="CG176" s="262"/>
      <c r="CH176" s="262"/>
      <c r="CI176" s="262"/>
      <c r="CJ176" s="262"/>
      <c r="CK176" s="262"/>
      <c r="CL176" s="262"/>
      <c r="CM176" s="262"/>
      <c r="CN176" s="263"/>
      <c r="CO176" s="119"/>
      <c r="CP176" s="112"/>
      <c r="CQ176" s="112"/>
      <c r="CR176" s="188"/>
      <c r="CS176" s="188"/>
      <c r="CT176" s="126"/>
      <c r="CU176" s="139"/>
      <c r="CV176" s="140"/>
      <c r="CW176" s="140"/>
      <c r="CX176" s="140"/>
      <c r="CY176" s="140"/>
      <c r="CZ176" s="140"/>
      <c r="DA176" s="140"/>
      <c r="DB176" s="140"/>
      <c r="DC176" s="141"/>
      <c r="DD176" s="141"/>
      <c r="DE176" s="141"/>
      <c r="DF176" s="142"/>
      <c r="DG176" s="119"/>
      <c r="DH176" s="119"/>
    </row>
    <row r="177" spans="1:112" ht="15" customHeight="1" thickBot="1">
      <c r="A177" s="111"/>
      <c r="B177" s="112"/>
      <c r="C177" s="112"/>
      <c r="D177" s="112"/>
      <c r="E177" s="112"/>
      <c r="F177" s="112"/>
      <c r="G177" s="112"/>
      <c r="H177" s="112"/>
      <c r="I177" s="112"/>
      <c r="J177" s="112"/>
      <c r="K177" s="112"/>
      <c r="L177" s="112"/>
      <c r="M177" s="112"/>
      <c r="N177" s="112"/>
      <c r="O177" s="112"/>
      <c r="P177" s="188"/>
      <c r="Q177" s="112"/>
      <c r="R177" s="112"/>
      <c r="S177" s="112"/>
      <c r="T177" s="112"/>
      <c r="U177" s="112"/>
      <c r="V177" s="112"/>
      <c r="W177" s="112"/>
      <c r="X177" s="143"/>
      <c r="Y177" s="144"/>
      <c r="Z177" s="144"/>
      <c r="AA177" s="144"/>
      <c r="AB177" s="144"/>
      <c r="AC177" s="144"/>
      <c r="AD177" s="144"/>
      <c r="AE177" s="144"/>
      <c r="AF177" s="144"/>
      <c r="AG177" s="144"/>
      <c r="AH177" s="144"/>
      <c r="AI177" s="144"/>
      <c r="AJ177" s="144"/>
      <c r="AK177" s="145"/>
      <c r="AL177" s="112"/>
      <c r="AM177" s="112"/>
      <c r="AN177" s="188"/>
      <c r="AO177" s="188"/>
      <c r="AP177" s="146"/>
      <c r="AQ177" s="147"/>
      <c r="AR177" s="147"/>
      <c r="AS177" s="147"/>
      <c r="AT177" s="147"/>
      <c r="AU177" s="147"/>
      <c r="AV177" s="147"/>
      <c r="AW177" s="147"/>
      <c r="AX177" s="147"/>
      <c r="AY177" s="144"/>
      <c r="AZ177" s="144"/>
      <c r="BA177" s="144"/>
      <c r="BB177" s="144"/>
      <c r="BC177" s="145"/>
      <c r="BD177" s="119"/>
      <c r="BE177" s="111"/>
      <c r="BF177" s="112"/>
      <c r="BG177" s="112"/>
      <c r="BH177" s="112"/>
      <c r="BI177" s="112"/>
      <c r="BJ177" s="112"/>
      <c r="BK177" s="112"/>
      <c r="BL177" s="112"/>
      <c r="BM177" s="112"/>
      <c r="BN177" s="112"/>
      <c r="BO177" s="112"/>
      <c r="BP177" s="112"/>
      <c r="BQ177" s="112"/>
      <c r="BR177" s="112"/>
      <c r="BS177" s="112"/>
      <c r="BT177" s="188"/>
      <c r="BU177" s="112"/>
      <c r="BV177" s="112"/>
      <c r="BW177" s="112"/>
      <c r="BX177" s="112"/>
      <c r="BY177" s="112"/>
      <c r="BZ177" s="112"/>
      <c r="CA177" s="112"/>
      <c r="CB177" s="143"/>
      <c r="CC177" s="144"/>
      <c r="CD177" s="144"/>
      <c r="CE177" s="144"/>
      <c r="CF177" s="144"/>
      <c r="CG177" s="144"/>
      <c r="CH177" s="144"/>
      <c r="CI177" s="144"/>
      <c r="CJ177" s="144"/>
      <c r="CK177" s="144"/>
      <c r="CL177" s="144"/>
      <c r="CM177" s="144"/>
      <c r="CN177" s="144"/>
      <c r="CO177" s="145"/>
      <c r="CP177" s="112"/>
      <c r="CQ177" s="112"/>
      <c r="CR177" s="188"/>
      <c r="CS177" s="188"/>
      <c r="CT177" s="146"/>
      <c r="CU177" s="147"/>
      <c r="CV177" s="147"/>
      <c r="CW177" s="147"/>
      <c r="CX177" s="147"/>
      <c r="CY177" s="147"/>
      <c r="CZ177" s="147"/>
      <c r="DA177" s="147"/>
      <c r="DB177" s="147"/>
      <c r="DC177" s="144"/>
      <c r="DD177" s="144"/>
      <c r="DE177" s="144"/>
      <c r="DF177" s="144"/>
      <c r="DG177" s="145"/>
      <c r="DH177" s="119"/>
    </row>
    <row r="178" spans="1:112" ht="15" customHeight="1" thickBot="1">
      <c r="A178" s="111"/>
      <c r="B178" s="112"/>
      <c r="C178" s="112"/>
      <c r="D178" s="112"/>
      <c r="E178" s="112"/>
      <c r="F178" s="112"/>
      <c r="G178" s="112"/>
      <c r="H178" s="112"/>
      <c r="I178" s="112"/>
      <c r="J178" s="112"/>
      <c r="K178" s="112"/>
      <c r="L178" s="112"/>
      <c r="M178" s="112"/>
      <c r="N178" s="112"/>
      <c r="O178" s="112"/>
      <c r="P178" s="188"/>
      <c r="Q178" s="112"/>
      <c r="R178" s="112"/>
      <c r="S178" s="112"/>
      <c r="T178" s="112"/>
      <c r="U178" s="112"/>
      <c r="V178" s="112"/>
      <c r="W178" s="112"/>
      <c r="X178" s="112"/>
      <c r="Y178" s="148"/>
      <c r="Z178" s="149"/>
      <c r="AA178" s="149"/>
      <c r="AB178" s="149"/>
      <c r="AC178" s="149"/>
      <c r="AD178" s="149"/>
      <c r="AE178" s="149"/>
      <c r="AF178" s="149"/>
      <c r="AG178" s="149"/>
      <c r="AH178" s="149"/>
      <c r="AI178" s="149"/>
      <c r="AJ178" s="150"/>
      <c r="AK178" s="112"/>
      <c r="AL178" s="112"/>
      <c r="AM178" s="112"/>
      <c r="AN178" s="188"/>
      <c r="AO178" s="188"/>
      <c r="AP178" s="118"/>
      <c r="AQ178" s="148"/>
      <c r="AR178" s="149"/>
      <c r="AS178" s="149"/>
      <c r="AT178" s="149"/>
      <c r="AU178" s="149"/>
      <c r="AV178" s="149"/>
      <c r="AW178" s="149"/>
      <c r="AX178" s="149"/>
      <c r="AY178" s="149"/>
      <c r="AZ178" s="149"/>
      <c r="BA178" s="149"/>
      <c r="BB178" s="150"/>
      <c r="BC178" s="112"/>
      <c r="BD178" s="119"/>
      <c r="BE178" s="111"/>
      <c r="BF178" s="112"/>
      <c r="BG178" s="112"/>
      <c r="BH178" s="112"/>
      <c r="BI178" s="112"/>
      <c r="BJ178" s="112"/>
      <c r="BK178" s="112"/>
      <c r="BL178" s="112"/>
      <c r="BM178" s="112"/>
      <c r="BN178" s="112"/>
      <c r="BO178" s="112"/>
      <c r="BP178" s="112"/>
      <c r="BQ178" s="112"/>
      <c r="BR178" s="112"/>
      <c r="BS178" s="112"/>
      <c r="BT178" s="188"/>
      <c r="BU178" s="112"/>
      <c r="BV178" s="112"/>
      <c r="BW178" s="112"/>
      <c r="BX178" s="112"/>
      <c r="BY178" s="112"/>
      <c r="BZ178" s="112"/>
      <c r="CA178" s="112"/>
      <c r="CB178" s="112"/>
      <c r="CC178" s="148"/>
      <c r="CD178" s="149"/>
      <c r="CE178" s="149"/>
      <c r="CF178" s="149"/>
      <c r="CG178" s="149"/>
      <c r="CH178" s="149"/>
      <c r="CI178" s="149"/>
      <c r="CJ178" s="149"/>
      <c r="CK178" s="149"/>
      <c r="CL178" s="149"/>
      <c r="CM178" s="149"/>
      <c r="CN178" s="150"/>
      <c r="CO178" s="112"/>
      <c r="CP178" s="112"/>
      <c r="CQ178" s="112"/>
      <c r="CR178" s="188"/>
      <c r="CS178" s="188"/>
      <c r="CT178" s="118"/>
      <c r="CU178" s="148"/>
      <c r="CV178" s="149"/>
      <c r="CW178" s="149"/>
      <c r="CX178" s="149"/>
      <c r="CY178" s="149"/>
      <c r="CZ178" s="149"/>
      <c r="DA178" s="149"/>
      <c r="DB178" s="149"/>
      <c r="DC178" s="149"/>
      <c r="DD178" s="149"/>
      <c r="DE178" s="149"/>
      <c r="DF178" s="150"/>
      <c r="DG178" s="112"/>
      <c r="DH178" s="119"/>
    </row>
    <row r="179" spans="1:112" ht="15" customHeight="1">
      <c r="A179" s="111"/>
      <c r="B179" s="112"/>
      <c r="C179" s="112"/>
      <c r="D179" s="112"/>
      <c r="E179" s="112"/>
      <c r="F179" s="112"/>
      <c r="G179" s="112"/>
      <c r="H179" s="112"/>
      <c r="I179" s="112"/>
      <c r="J179" s="112"/>
      <c r="K179" s="112"/>
      <c r="L179" s="112"/>
      <c r="M179" s="112"/>
      <c r="N179" s="112"/>
      <c r="O179" s="112"/>
      <c r="P179" s="188"/>
      <c r="Q179" s="112"/>
      <c r="R179" s="112"/>
      <c r="S179" s="112"/>
      <c r="T179" s="112"/>
      <c r="U179" s="112"/>
      <c r="V179" s="112"/>
      <c r="W179" s="112"/>
      <c r="X179" s="112"/>
      <c r="Y179" s="112"/>
      <c r="Z179" s="112"/>
      <c r="AA179" s="112"/>
      <c r="AB179" s="112"/>
      <c r="AC179" s="112"/>
      <c r="AD179" s="112"/>
      <c r="AE179" s="112"/>
      <c r="AF179" s="112"/>
      <c r="AG179" s="112"/>
      <c r="AH179" s="112"/>
      <c r="AI179" s="112"/>
      <c r="AJ179" s="112"/>
      <c r="AK179" s="112"/>
      <c r="AL179" s="112"/>
      <c r="AM179" s="112"/>
      <c r="AN179" s="112"/>
      <c r="AO179" s="112"/>
      <c r="AP179" s="118"/>
      <c r="AQ179" s="118"/>
      <c r="AR179" s="118"/>
      <c r="AS179" s="118"/>
      <c r="AT179" s="118"/>
      <c r="AU179" s="118"/>
      <c r="AV179" s="118"/>
      <c r="AW179" s="118"/>
      <c r="AX179" s="118"/>
      <c r="AY179" s="112"/>
      <c r="AZ179" s="112"/>
      <c r="BA179" s="112"/>
      <c r="BB179" s="112"/>
      <c r="BC179" s="112"/>
      <c r="BD179" s="119"/>
      <c r="BE179" s="111"/>
      <c r="BF179" s="112"/>
      <c r="BG179" s="112"/>
      <c r="BH179" s="112"/>
      <c r="BI179" s="112"/>
      <c r="BJ179" s="112"/>
      <c r="BK179" s="112"/>
      <c r="BL179" s="112"/>
      <c r="BM179" s="112"/>
      <c r="BN179" s="112"/>
      <c r="BO179" s="112"/>
      <c r="BP179" s="112"/>
      <c r="BQ179" s="112"/>
      <c r="BR179" s="112"/>
      <c r="BS179" s="112"/>
      <c r="BT179" s="188"/>
      <c r="BU179" s="112"/>
      <c r="BV179" s="112"/>
      <c r="BW179" s="112"/>
      <c r="BX179" s="112"/>
      <c r="BY179" s="112"/>
      <c r="BZ179" s="112"/>
      <c r="CA179" s="112"/>
      <c r="CB179" s="112"/>
      <c r="CC179" s="112"/>
      <c r="CD179" s="112"/>
      <c r="CE179" s="112"/>
      <c r="CF179" s="112"/>
      <c r="CG179" s="112"/>
      <c r="CH179" s="112"/>
      <c r="CI179" s="112"/>
      <c r="CJ179" s="112"/>
      <c r="CK179" s="112"/>
      <c r="CL179" s="112"/>
      <c r="CM179" s="112"/>
      <c r="CN179" s="112"/>
      <c r="CO179" s="112"/>
      <c r="CP179" s="112"/>
      <c r="CQ179" s="112"/>
      <c r="CR179" s="112"/>
      <c r="CS179" s="112"/>
      <c r="CT179" s="118"/>
      <c r="CU179" s="118"/>
      <c r="CV179" s="118"/>
      <c r="CW179" s="118"/>
      <c r="CX179" s="118"/>
      <c r="CY179" s="118"/>
      <c r="CZ179" s="118"/>
      <c r="DA179" s="118"/>
      <c r="DB179" s="118"/>
      <c r="DC179" s="112"/>
      <c r="DD179" s="112"/>
      <c r="DE179" s="112"/>
      <c r="DF179" s="112"/>
      <c r="DG179" s="112"/>
      <c r="DH179" s="119"/>
    </row>
    <row r="180" spans="1:112" ht="15" customHeight="1" thickBot="1">
      <c r="A180" s="143"/>
      <c r="B180" s="144"/>
      <c r="C180" s="144"/>
      <c r="D180" s="144"/>
      <c r="E180" s="144"/>
      <c r="F180" s="144"/>
      <c r="G180" s="144"/>
      <c r="H180" s="144"/>
      <c r="I180" s="144"/>
      <c r="J180" s="144"/>
      <c r="K180" s="144"/>
      <c r="L180" s="144"/>
      <c r="M180" s="144"/>
      <c r="N180" s="144"/>
      <c r="O180" s="144"/>
      <c r="P180" s="151"/>
      <c r="Q180" s="144"/>
      <c r="R180" s="144"/>
      <c r="S180" s="144"/>
      <c r="T180" s="144"/>
      <c r="U180" s="144"/>
      <c r="V180" s="144"/>
      <c r="W180" s="144"/>
      <c r="X180" s="144"/>
      <c r="Y180" s="144"/>
      <c r="Z180" s="144"/>
      <c r="AA180" s="144"/>
      <c r="AB180" s="144"/>
      <c r="AC180" s="144"/>
      <c r="AD180" s="144"/>
      <c r="AE180" s="144"/>
      <c r="AF180" s="144"/>
      <c r="AG180" s="144"/>
      <c r="AH180" s="144"/>
      <c r="AI180" s="144"/>
      <c r="AJ180" s="144"/>
      <c r="AK180" s="144"/>
      <c r="AL180" s="144"/>
      <c r="AM180" s="144"/>
      <c r="AN180" s="144"/>
      <c r="AO180" s="144"/>
      <c r="AP180" s="147"/>
      <c r="AQ180" s="147"/>
      <c r="AR180" s="147"/>
      <c r="AS180" s="147"/>
      <c r="AT180" s="147"/>
      <c r="AU180" s="147"/>
      <c r="AV180" s="147"/>
      <c r="AW180" s="152"/>
      <c r="AX180" s="152"/>
      <c r="AY180" s="153" t="s">
        <v>38</v>
      </c>
      <c r="AZ180" s="284">
        <f>AZ144+1</f>
        <v>32</v>
      </c>
      <c r="BA180" s="284"/>
      <c r="BB180" s="154" t="s">
        <v>1</v>
      </c>
      <c r="BC180" s="284">
        <f>Cover!$X$24</f>
        <v>32</v>
      </c>
      <c r="BD180" s="285"/>
      <c r="BE180" s="143"/>
      <c r="BF180" s="144"/>
      <c r="BG180" s="144"/>
      <c r="BH180" s="144"/>
      <c r="BI180" s="144"/>
      <c r="BJ180" s="144"/>
      <c r="BK180" s="144"/>
      <c r="BL180" s="144"/>
      <c r="BM180" s="144"/>
      <c r="BN180" s="144"/>
      <c r="BO180" s="144"/>
      <c r="BP180" s="144"/>
      <c r="BQ180" s="144"/>
      <c r="BR180" s="144"/>
      <c r="BS180" s="144"/>
      <c r="BT180" s="151"/>
      <c r="BU180" s="144"/>
      <c r="BV180" s="144"/>
      <c r="BW180" s="144"/>
      <c r="BX180" s="144"/>
      <c r="BY180" s="144"/>
      <c r="BZ180" s="144"/>
      <c r="CA180" s="144"/>
      <c r="CB180" s="144"/>
      <c r="CC180" s="144"/>
      <c r="CD180" s="144"/>
      <c r="CE180" s="144"/>
      <c r="CF180" s="144"/>
      <c r="CG180" s="144"/>
      <c r="CH180" s="144"/>
      <c r="CI180" s="144"/>
      <c r="CJ180" s="144"/>
      <c r="CK180" s="144"/>
      <c r="CL180" s="144"/>
      <c r="CM180" s="144"/>
      <c r="CN180" s="144"/>
      <c r="CO180" s="144"/>
      <c r="CP180" s="144"/>
      <c r="CQ180" s="144"/>
      <c r="CR180" s="144"/>
      <c r="CS180" s="144"/>
      <c r="CT180" s="147"/>
      <c r="CU180" s="147"/>
      <c r="CV180" s="147"/>
      <c r="CW180" s="147"/>
      <c r="CX180" s="147"/>
      <c r="CY180" s="147"/>
      <c r="CZ180" s="147"/>
      <c r="DA180" s="152"/>
      <c r="DB180" s="152"/>
      <c r="DC180" s="153" t="s">
        <v>38</v>
      </c>
      <c r="DD180" s="284" t="str">
        <f>AZ180&amp;"A"</f>
        <v>32A</v>
      </c>
      <c r="DE180" s="284"/>
      <c r="DF180" s="154" t="s">
        <v>1</v>
      </c>
      <c r="DG180" s="284">
        <f>Cover!$X$24</f>
        <v>32</v>
      </c>
      <c r="DH180" s="285"/>
    </row>
  </sheetData>
  <protectedRanges>
    <protectedRange sqref="AW36:BD36 DA36:DH36 AW72:BD72 DA72:DH72 AW108:BD108 DA108:DH108 AW144:BD144 DA144:DH144 AW180:BD180 DA180:DH180" name="区域1_1_1_1_1" securityDescriptor="O:WDG:WDD:(A;;CC;;;WD)"/>
  </protectedRanges>
  <mergeCells count="1350">
    <mergeCell ref="DG180:DH180"/>
    <mergeCell ref="H173:J173"/>
    <mergeCell ref="Y176:AJ176"/>
    <mergeCell ref="CC176:CN176"/>
    <mergeCell ref="AZ180:BA180"/>
    <mergeCell ref="BC180:BD180"/>
    <mergeCell ref="DD180:DE180"/>
    <mergeCell ref="DA171:DA173"/>
    <mergeCell ref="DB171:DB173"/>
    <mergeCell ref="DC171:DC173"/>
    <mergeCell ref="CD171:CD173"/>
    <mergeCell ref="CE171:CE173"/>
    <mergeCell ref="CF171:CF173"/>
    <mergeCell ref="CG171:CG173"/>
    <mergeCell ref="CH171:CH173"/>
    <mergeCell ref="CI171:CI173"/>
    <mergeCell ref="CJ171:CJ173"/>
    <mergeCell ref="CK171:CK173"/>
    <mergeCell ref="CL171:CL173"/>
    <mergeCell ref="CM171:CM174"/>
    <mergeCell ref="CN171:CN174"/>
    <mergeCell ref="DD171:DD173"/>
    <mergeCell ref="DE171:DE174"/>
    <mergeCell ref="DF171:DF174"/>
    <mergeCell ref="CU171:CU173"/>
    <mergeCell ref="CV171:CV173"/>
    <mergeCell ref="CW171:CW173"/>
    <mergeCell ref="CX171:CX173"/>
    <mergeCell ref="CY171:CY173"/>
    <mergeCell ref="CZ171:CZ173"/>
    <mergeCell ref="BL173:BN173"/>
    <mergeCell ref="DC166:DC168"/>
    <mergeCell ref="DD166:DD168"/>
    <mergeCell ref="DE166:DE169"/>
    <mergeCell ref="DF166:DF169"/>
    <mergeCell ref="Y171:Y173"/>
    <mergeCell ref="Z171:Z173"/>
    <mergeCell ref="AA171:AA173"/>
    <mergeCell ref="AB171:AB173"/>
    <mergeCell ref="AC171:AC173"/>
    <mergeCell ref="AD171:AD173"/>
    <mergeCell ref="AE171:AE173"/>
    <mergeCell ref="AF171:AF173"/>
    <mergeCell ref="AG171:AG173"/>
    <mergeCell ref="AH171:AH173"/>
    <mergeCell ref="AI171:AI174"/>
    <mergeCell ref="AJ171:AJ174"/>
    <mergeCell ref="AQ171:AQ173"/>
    <mergeCell ref="AR171:AR173"/>
    <mergeCell ref="AS171:AS173"/>
    <mergeCell ref="AT171:AT173"/>
    <mergeCell ref="AU171:AU173"/>
    <mergeCell ref="AV171:AV173"/>
    <mergeCell ref="AW171:AW173"/>
    <mergeCell ref="AX171:AX173"/>
    <mergeCell ref="AY171:AY173"/>
    <mergeCell ref="AZ171:AZ173"/>
    <mergeCell ref="BA171:BA174"/>
    <mergeCell ref="BB171:BB174"/>
    <mergeCell ref="CC171:CC173"/>
    <mergeCell ref="CF166:CF168"/>
    <mergeCell ref="CG166:CG168"/>
    <mergeCell ref="CH166:CH168"/>
    <mergeCell ref="CI166:CI168"/>
    <mergeCell ref="CJ166:CJ168"/>
    <mergeCell ref="CK166:CK168"/>
    <mergeCell ref="CL166:CL168"/>
    <mergeCell ref="CM166:CM169"/>
    <mergeCell ref="CN166:CN169"/>
    <mergeCell ref="CU166:CU168"/>
    <mergeCell ref="CV166:CV168"/>
    <mergeCell ref="CW166:CW168"/>
    <mergeCell ref="CX166:CX168"/>
    <mergeCell ref="CY166:CY168"/>
    <mergeCell ref="CZ166:CZ168"/>
    <mergeCell ref="DA166:DA168"/>
    <mergeCell ref="DB166:DB168"/>
    <mergeCell ref="CU161:CU163"/>
    <mergeCell ref="CV161:CV163"/>
    <mergeCell ref="CW161:CW163"/>
    <mergeCell ref="CL161:CL163"/>
    <mergeCell ref="CM161:CM164"/>
    <mergeCell ref="CN161:CN164"/>
    <mergeCell ref="T165:U165"/>
    <mergeCell ref="BX165:BY165"/>
    <mergeCell ref="Y166:Y168"/>
    <mergeCell ref="Z166:Z168"/>
    <mergeCell ref="AA166:AA168"/>
    <mergeCell ref="AB166:AB168"/>
    <mergeCell ref="AC166:AC168"/>
    <mergeCell ref="AD166:AD168"/>
    <mergeCell ref="AE166:AE168"/>
    <mergeCell ref="AF166:AF168"/>
    <mergeCell ref="AG166:AG168"/>
    <mergeCell ref="AH166:AH168"/>
    <mergeCell ref="AI166:AI169"/>
    <mergeCell ref="AJ166:AJ169"/>
    <mergeCell ref="AQ166:AQ168"/>
    <mergeCell ref="AR166:AR168"/>
    <mergeCell ref="AS166:AS168"/>
    <mergeCell ref="AT166:AT168"/>
    <mergeCell ref="AU166:AU168"/>
    <mergeCell ref="AV166:AV168"/>
    <mergeCell ref="AW166:AW168"/>
    <mergeCell ref="AX166:AX168"/>
    <mergeCell ref="AY166:AY168"/>
    <mergeCell ref="AZ166:AZ168"/>
    <mergeCell ref="BA166:BA169"/>
    <mergeCell ref="BB166:BB169"/>
    <mergeCell ref="CC166:CC168"/>
    <mergeCell ref="CD166:CD168"/>
    <mergeCell ref="CE166:CE168"/>
    <mergeCell ref="AU161:AU163"/>
    <mergeCell ref="AV161:AV163"/>
    <mergeCell ref="AW161:AW163"/>
    <mergeCell ref="CZ161:CZ163"/>
    <mergeCell ref="DA161:DA163"/>
    <mergeCell ref="DB161:DB163"/>
    <mergeCell ref="DC161:DC163"/>
    <mergeCell ref="DD161:DD163"/>
    <mergeCell ref="DE161:DE164"/>
    <mergeCell ref="DF161:DF164"/>
    <mergeCell ref="T162:U162"/>
    <mergeCell ref="BX162:BY162"/>
    <mergeCell ref="T163:U163"/>
    <mergeCell ref="BX163:BY163"/>
    <mergeCell ref="T164:U164"/>
    <mergeCell ref="BX164:BY164"/>
    <mergeCell ref="AX161:AX163"/>
    <mergeCell ref="AY161:AY163"/>
    <mergeCell ref="AZ161:AZ163"/>
    <mergeCell ref="BA161:BA164"/>
    <mergeCell ref="CC161:CC163"/>
    <mergeCell ref="CD161:CD163"/>
    <mergeCell ref="CE161:CE163"/>
    <mergeCell ref="CF161:CF163"/>
    <mergeCell ref="CG161:CG163"/>
    <mergeCell ref="CH161:CH163"/>
    <mergeCell ref="CI161:CI163"/>
    <mergeCell ref="CJ161:CJ163"/>
    <mergeCell ref="CK161:CK163"/>
    <mergeCell ref="CK156:CK158"/>
    <mergeCell ref="CY156:CY158"/>
    <mergeCell ref="CZ156:CZ158"/>
    <mergeCell ref="DA156:DA158"/>
    <mergeCell ref="DB156:DB158"/>
    <mergeCell ref="DC156:DC158"/>
    <mergeCell ref="CL156:CL158"/>
    <mergeCell ref="CM156:CM159"/>
    <mergeCell ref="CN156:CN159"/>
    <mergeCell ref="CX161:CX163"/>
    <mergeCell ref="CY161:CY163"/>
    <mergeCell ref="T160:U160"/>
    <mergeCell ref="BX160:BY160"/>
    <mergeCell ref="T161:U161"/>
    <mergeCell ref="Y161:Y163"/>
    <mergeCell ref="Z161:Z163"/>
    <mergeCell ref="AA161:AA163"/>
    <mergeCell ref="AB161:AB163"/>
    <mergeCell ref="AC161:AC163"/>
    <mergeCell ref="AD161:AD163"/>
    <mergeCell ref="AE161:AE163"/>
    <mergeCell ref="AF161:AF163"/>
    <mergeCell ref="AG161:AG163"/>
    <mergeCell ref="AH161:AH163"/>
    <mergeCell ref="AI161:AI164"/>
    <mergeCell ref="AJ161:AJ164"/>
    <mergeCell ref="AQ161:AQ163"/>
    <mergeCell ref="BB161:BB164"/>
    <mergeCell ref="BX161:BY161"/>
    <mergeCell ref="AR161:AR163"/>
    <mergeCell ref="AS161:AS163"/>
    <mergeCell ref="AT161:AT163"/>
    <mergeCell ref="DA151:DA153"/>
    <mergeCell ref="DB151:DB153"/>
    <mergeCell ref="DC151:DC153"/>
    <mergeCell ref="DD151:DD153"/>
    <mergeCell ref="DE151:DE154"/>
    <mergeCell ref="CI151:CI153"/>
    <mergeCell ref="CJ151:CJ153"/>
    <mergeCell ref="CK151:CK154"/>
    <mergeCell ref="CL151:CL154"/>
    <mergeCell ref="DF156:DF159"/>
    <mergeCell ref="T157:U157"/>
    <mergeCell ref="BX157:BY157"/>
    <mergeCell ref="T158:U158"/>
    <mergeCell ref="BX158:BY158"/>
    <mergeCell ref="T159:U159"/>
    <mergeCell ref="BX159:BY159"/>
    <mergeCell ref="CX156:CX158"/>
    <mergeCell ref="AW156:AW158"/>
    <mergeCell ref="AX156:AX158"/>
    <mergeCell ref="AY156:AY158"/>
    <mergeCell ref="AZ156:AZ158"/>
    <mergeCell ref="BA156:BA159"/>
    <mergeCell ref="BB156:BB159"/>
    <mergeCell ref="CC156:CC158"/>
    <mergeCell ref="CD156:CD158"/>
    <mergeCell ref="CE156:CE158"/>
    <mergeCell ref="CW156:CW158"/>
    <mergeCell ref="CF156:CF158"/>
    <mergeCell ref="CG156:CG158"/>
    <mergeCell ref="CH156:CH158"/>
    <mergeCell ref="CI156:CI158"/>
    <mergeCell ref="CJ156:CJ158"/>
    <mergeCell ref="CU156:CU158"/>
    <mergeCell ref="CV156:CV158"/>
    <mergeCell ref="DD156:DD158"/>
    <mergeCell ref="DE156:DE159"/>
    <mergeCell ref="DF151:DF154"/>
    <mergeCell ref="Y156:Y158"/>
    <mergeCell ref="Z156:Z158"/>
    <mergeCell ref="AA156:AA158"/>
    <mergeCell ref="AB156:AB158"/>
    <mergeCell ref="AC156:AC158"/>
    <mergeCell ref="AD156:AD158"/>
    <mergeCell ref="AE156:AE158"/>
    <mergeCell ref="AF156:AF158"/>
    <mergeCell ref="AG156:AG158"/>
    <mergeCell ref="AH156:AH158"/>
    <mergeCell ref="AI156:AI159"/>
    <mergeCell ref="AJ156:AJ159"/>
    <mergeCell ref="AQ156:AQ158"/>
    <mergeCell ref="AR156:AR158"/>
    <mergeCell ref="AS156:AS158"/>
    <mergeCell ref="AT156:AT158"/>
    <mergeCell ref="AU156:AU158"/>
    <mergeCell ref="AV156:AV158"/>
    <mergeCell ref="AV151:AV153"/>
    <mergeCell ref="AW151:AW153"/>
    <mergeCell ref="AX151:AX153"/>
    <mergeCell ref="AY151:AY153"/>
    <mergeCell ref="AZ151:AZ153"/>
    <mergeCell ref="BA151:BA154"/>
    <mergeCell ref="BB151:BB154"/>
    <mergeCell ref="CC151:CC153"/>
    <mergeCell ref="CD151:CD153"/>
    <mergeCell ref="H137:J137"/>
    <mergeCell ref="Y140:AJ140"/>
    <mergeCell ref="CC140:CN140"/>
    <mergeCell ref="AZ144:BA144"/>
    <mergeCell ref="BC144:BD144"/>
    <mergeCell ref="DD144:DE144"/>
    <mergeCell ref="DA135:DA137"/>
    <mergeCell ref="DB135:DB137"/>
    <mergeCell ref="DC135:DC137"/>
    <mergeCell ref="DD135:DD137"/>
    <mergeCell ref="DG144:DH144"/>
    <mergeCell ref="X148:AK148"/>
    <mergeCell ref="AP148:BC148"/>
    <mergeCell ref="CB148:CO148"/>
    <mergeCell ref="CT148:DG148"/>
    <mergeCell ref="Y151:Y153"/>
    <mergeCell ref="Z151:Z153"/>
    <mergeCell ref="AA151:AA153"/>
    <mergeCell ref="AB151:AB153"/>
    <mergeCell ref="AC151:AC153"/>
    <mergeCell ref="AD151:AD153"/>
    <mergeCell ref="AE151:AE153"/>
    <mergeCell ref="AF151:AF153"/>
    <mergeCell ref="AG151:AG154"/>
    <mergeCell ref="AH151:AH154"/>
    <mergeCell ref="AI151:AI154"/>
    <mergeCell ref="AJ151:AJ154"/>
    <mergeCell ref="AQ151:AQ153"/>
    <mergeCell ref="CM151:CM154"/>
    <mergeCell ref="CN151:CN154"/>
    <mergeCell ref="CU151:CU153"/>
    <mergeCell ref="CV151:CV153"/>
    <mergeCell ref="AR151:AR153"/>
    <mergeCell ref="AS151:AS153"/>
    <mergeCell ref="AT151:AT153"/>
    <mergeCell ref="AU151:AU153"/>
    <mergeCell ref="CD135:CD137"/>
    <mergeCell ref="CE135:CE137"/>
    <mergeCell ref="CF135:CF137"/>
    <mergeCell ref="CG135:CG137"/>
    <mergeCell ref="CH135:CH137"/>
    <mergeCell ref="CI135:CI137"/>
    <mergeCell ref="CJ135:CJ137"/>
    <mergeCell ref="CK135:CK137"/>
    <mergeCell ref="CL135:CL137"/>
    <mergeCell ref="CM135:CM138"/>
    <mergeCell ref="CN135:CN138"/>
    <mergeCell ref="DE135:DE138"/>
    <mergeCell ref="DF135:DF138"/>
    <mergeCell ref="CU135:CU137"/>
    <mergeCell ref="CV135:CV137"/>
    <mergeCell ref="CW135:CW137"/>
    <mergeCell ref="CX135:CX137"/>
    <mergeCell ref="CY135:CY137"/>
    <mergeCell ref="CZ135:CZ137"/>
    <mergeCell ref="BL137:BN137"/>
    <mergeCell ref="CE151:CE153"/>
    <mergeCell ref="CF151:CF153"/>
    <mergeCell ref="CG151:CG153"/>
    <mergeCell ref="CH151:CH153"/>
    <mergeCell ref="CW151:CW153"/>
    <mergeCell ref="CX151:CX153"/>
    <mergeCell ref="CY151:CY153"/>
    <mergeCell ref="CZ151:CZ153"/>
    <mergeCell ref="DC130:DC132"/>
    <mergeCell ref="DD130:DD132"/>
    <mergeCell ref="DE130:DE133"/>
    <mergeCell ref="DF130:DF133"/>
    <mergeCell ref="Y135:Y137"/>
    <mergeCell ref="Z135:Z137"/>
    <mergeCell ref="AA135:AA137"/>
    <mergeCell ref="AB135:AB137"/>
    <mergeCell ref="AC135:AC137"/>
    <mergeCell ref="AD135:AD137"/>
    <mergeCell ref="AE135:AE137"/>
    <mergeCell ref="AF135:AF137"/>
    <mergeCell ref="AG135:AG137"/>
    <mergeCell ref="AH135:AH137"/>
    <mergeCell ref="AI135:AI138"/>
    <mergeCell ref="AJ135:AJ138"/>
    <mergeCell ref="AQ135:AQ137"/>
    <mergeCell ref="AR135:AR137"/>
    <mergeCell ref="AS135:AS137"/>
    <mergeCell ref="AT135:AT137"/>
    <mergeCell ref="AU135:AU137"/>
    <mergeCell ref="AV135:AV137"/>
    <mergeCell ref="AW135:AW137"/>
    <mergeCell ref="AX135:AX137"/>
    <mergeCell ref="AY135:AY137"/>
    <mergeCell ref="AZ135:AZ137"/>
    <mergeCell ref="BA135:BA138"/>
    <mergeCell ref="BB135:BB138"/>
    <mergeCell ref="CC135:CC137"/>
    <mergeCell ref="CF130:CF132"/>
    <mergeCell ref="CG130:CG132"/>
    <mergeCell ref="CH130:CH132"/>
    <mergeCell ref="CI130:CI132"/>
    <mergeCell ref="CJ130:CJ132"/>
    <mergeCell ref="CK130:CK132"/>
    <mergeCell ref="CL130:CL132"/>
    <mergeCell ref="CM130:CM133"/>
    <mergeCell ref="CN130:CN133"/>
    <mergeCell ref="CU130:CU132"/>
    <mergeCell ref="CV130:CV132"/>
    <mergeCell ref="CW130:CW132"/>
    <mergeCell ref="CX130:CX132"/>
    <mergeCell ref="CY130:CY132"/>
    <mergeCell ref="CZ130:CZ132"/>
    <mergeCell ref="DA130:DA132"/>
    <mergeCell ref="DB130:DB132"/>
    <mergeCell ref="CU125:CU127"/>
    <mergeCell ref="CV125:CV127"/>
    <mergeCell ref="CW125:CW127"/>
    <mergeCell ref="CL125:CL127"/>
    <mergeCell ref="CM125:CM128"/>
    <mergeCell ref="CN125:CN128"/>
    <mergeCell ref="T129:U129"/>
    <mergeCell ref="BX129:BY129"/>
    <mergeCell ref="Y130:Y132"/>
    <mergeCell ref="Z130:Z132"/>
    <mergeCell ref="AA130:AA132"/>
    <mergeCell ref="AB130:AB132"/>
    <mergeCell ref="AC130:AC132"/>
    <mergeCell ref="AD130:AD132"/>
    <mergeCell ref="AE130:AE132"/>
    <mergeCell ref="AF130:AF132"/>
    <mergeCell ref="AG130:AG132"/>
    <mergeCell ref="AH130:AH132"/>
    <mergeCell ref="AI130:AI133"/>
    <mergeCell ref="AJ130:AJ133"/>
    <mergeCell ref="AQ130:AQ132"/>
    <mergeCell ref="AR130:AR132"/>
    <mergeCell ref="AS130:AS132"/>
    <mergeCell ref="AT130:AT132"/>
    <mergeCell ref="AU130:AU132"/>
    <mergeCell ref="AV130:AV132"/>
    <mergeCell ref="AW130:AW132"/>
    <mergeCell ref="AX130:AX132"/>
    <mergeCell ref="AY130:AY132"/>
    <mergeCell ref="AZ130:AZ132"/>
    <mergeCell ref="BA130:BA133"/>
    <mergeCell ref="BB130:BB133"/>
    <mergeCell ref="CC130:CC132"/>
    <mergeCell ref="CD130:CD132"/>
    <mergeCell ref="CE130:CE132"/>
    <mergeCell ref="AU125:AU127"/>
    <mergeCell ref="AV125:AV127"/>
    <mergeCell ref="AW125:AW127"/>
    <mergeCell ref="CZ125:CZ127"/>
    <mergeCell ref="DA125:DA127"/>
    <mergeCell ref="DB125:DB127"/>
    <mergeCell ref="DC125:DC127"/>
    <mergeCell ref="DD125:DD127"/>
    <mergeCell ref="DE125:DE128"/>
    <mergeCell ref="DF125:DF128"/>
    <mergeCell ref="T126:U126"/>
    <mergeCell ref="BX126:BY126"/>
    <mergeCell ref="T127:U127"/>
    <mergeCell ref="BX127:BY127"/>
    <mergeCell ref="T128:U128"/>
    <mergeCell ref="BX128:BY128"/>
    <mergeCell ref="AX125:AX127"/>
    <mergeCell ref="AY125:AY127"/>
    <mergeCell ref="AZ125:AZ127"/>
    <mergeCell ref="BA125:BA128"/>
    <mergeCell ref="CC125:CC127"/>
    <mergeCell ref="CD125:CD127"/>
    <mergeCell ref="CE125:CE127"/>
    <mergeCell ref="CF125:CF127"/>
    <mergeCell ref="CG125:CG127"/>
    <mergeCell ref="CH125:CH127"/>
    <mergeCell ref="CI125:CI127"/>
    <mergeCell ref="CJ125:CJ127"/>
    <mergeCell ref="CK125:CK127"/>
    <mergeCell ref="CK120:CK122"/>
    <mergeCell ref="CY120:CY122"/>
    <mergeCell ref="CZ120:CZ122"/>
    <mergeCell ref="DA120:DA122"/>
    <mergeCell ref="DB120:DB122"/>
    <mergeCell ref="DC120:DC122"/>
    <mergeCell ref="CL120:CL122"/>
    <mergeCell ref="CM120:CM123"/>
    <mergeCell ref="CN120:CN123"/>
    <mergeCell ref="CX125:CX127"/>
    <mergeCell ref="CY125:CY127"/>
    <mergeCell ref="T124:U124"/>
    <mergeCell ref="BX124:BY124"/>
    <mergeCell ref="T125:U125"/>
    <mergeCell ref="Y125:Y127"/>
    <mergeCell ref="Z125:Z127"/>
    <mergeCell ref="AA125:AA127"/>
    <mergeCell ref="AB125:AB127"/>
    <mergeCell ref="AC125:AC127"/>
    <mergeCell ref="AD125:AD127"/>
    <mergeCell ref="AE125:AE127"/>
    <mergeCell ref="AF125:AF127"/>
    <mergeCell ref="AG125:AG127"/>
    <mergeCell ref="AH125:AH127"/>
    <mergeCell ref="AI125:AI128"/>
    <mergeCell ref="AJ125:AJ128"/>
    <mergeCell ref="AQ125:AQ127"/>
    <mergeCell ref="BB125:BB128"/>
    <mergeCell ref="BX125:BY125"/>
    <mergeCell ref="AR125:AR127"/>
    <mergeCell ref="AS125:AS127"/>
    <mergeCell ref="AT125:AT127"/>
    <mergeCell ref="DA115:DA117"/>
    <mergeCell ref="DB115:DB117"/>
    <mergeCell ref="DC115:DC117"/>
    <mergeCell ref="DD115:DD117"/>
    <mergeCell ref="DE115:DE118"/>
    <mergeCell ref="CI115:CI117"/>
    <mergeCell ref="CJ115:CJ117"/>
    <mergeCell ref="CK115:CK118"/>
    <mergeCell ref="CL115:CL118"/>
    <mergeCell ref="DF120:DF123"/>
    <mergeCell ref="T121:U121"/>
    <mergeCell ref="BX121:BY121"/>
    <mergeCell ref="T122:U122"/>
    <mergeCell ref="BX122:BY122"/>
    <mergeCell ref="T123:U123"/>
    <mergeCell ref="BX123:BY123"/>
    <mergeCell ref="CX120:CX122"/>
    <mergeCell ref="AW120:AW122"/>
    <mergeCell ref="AX120:AX122"/>
    <mergeCell ref="AY120:AY122"/>
    <mergeCell ref="AZ120:AZ122"/>
    <mergeCell ref="BA120:BA123"/>
    <mergeCell ref="BB120:BB123"/>
    <mergeCell ref="CC120:CC122"/>
    <mergeCell ref="CD120:CD122"/>
    <mergeCell ref="CE120:CE122"/>
    <mergeCell ref="CW120:CW122"/>
    <mergeCell ref="CF120:CF122"/>
    <mergeCell ref="CG120:CG122"/>
    <mergeCell ref="CH120:CH122"/>
    <mergeCell ref="CI120:CI122"/>
    <mergeCell ref="CJ120:CJ122"/>
    <mergeCell ref="CU120:CU122"/>
    <mergeCell ref="CV120:CV122"/>
    <mergeCell ref="DD120:DD122"/>
    <mergeCell ref="DE120:DE123"/>
    <mergeCell ref="DF115:DF118"/>
    <mergeCell ref="Y120:Y122"/>
    <mergeCell ref="Z120:Z122"/>
    <mergeCell ref="AA120:AA122"/>
    <mergeCell ref="AB120:AB122"/>
    <mergeCell ref="AC120:AC122"/>
    <mergeCell ref="AD120:AD122"/>
    <mergeCell ref="AE120:AE122"/>
    <mergeCell ref="AF120:AF122"/>
    <mergeCell ref="AG120:AG122"/>
    <mergeCell ref="AH120:AH122"/>
    <mergeCell ref="AI120:AI123"/>
    <mergeCell ref="AJ120:AJ123"/>
    <mergeCell ref="AQ120:AQ122"/>
    <mergeCell ref="AR120:AR122"/>
    <mergeCell ref="AS120:AS122"/>
    <mergeCell ref="AT120:AT122"/>
    <mergeCell ref="AU120:AU122"/>
    <mergeCell ref="AV120:AV122"/>
    <mergeCell ref="AV115:AV117"/>
    <mergeCell ref="AW115:AW117"/>
    <mergeCell ref="AX115:AX117"/>
    <mergeCell ref="AY115:AY117"/>
    <mergeCell ref="AZ115:AZ117"/>
    <mergeCell ref="BA115:BA118"/>
    <mergeCell ref="BB115:BB118"/>
    <mergeCell ref="CC115:CC117"/>
    <mergeCell ref="CD115:CD117"/>
    <mergeCell ref="H101:J101"/>
    <mergeCell ref="Y104:AJ104"/>
    <mergeCell ref="CC104:CN104"/>
    <mergeCell ref="AZ108:BA108"/>
    <mergeCell ref="BC108:BD108"/>
    <mergeCell ref="DD108:DE108"/>
    <mergeCell ref="DA99:DA101"/>
    <mergeCell ref="DB99:DB101"/>
    <mergeCell ref="DC99:DC101"/>
    <mergeCell ref="DD99:DD101"/>
    <mergeCell ref="DG108:DH108"/>
    <mergeCell ref="X112:AK112"/>
    <mergeCell ref="AP112:BC112"/>
    <mergeCell ref="CB112:CO112"/>
    <mergeCell ref="CT112:DG112"/>
    <mergeCell ref="Y115:Y117"/>
    <mergeCell ref="Z115:Z117"/>
    <mergeCell ref="AA115:AA117"/>
    <mergeCell ref="AB115:AB117"/>
    <mergeCell ref="AC115:AC117"/>
    <mergeCell ref="AD115:AD117"/>
    <mergeCell ref="AE115:AE117"/>
    <mergeCell ref="AF115:AF117"/>
    <mergeCell ref="AG115:AG118"/>
    <mergeCell ref="AH115:AH118"/>
    <mergeCell ref="AI115:AI118"/>
    <mergeCell ref="AJ115:AJ118"/>
    <mergeCell ref="AQ115:AQ117"/>
    <mergeCell ref="CM115:CM118"/>
    <mergeCell ref="CN115:CN118"/>
    <mergeCell ref="CU115:CU117"/>
    <mergeCell ref="CV115:CV117"/>
    <mergeCell ref="AR115:AR117"/>
    <mergeCell ref="AS115:AS117"/>
    <mergeCell ref="AT115:AT117"/>
    <mergeCell ref="AU115:AU117"/>
    <mergeCell ref="CD99:CD101"/>
    <mergeCell ref="CE99:CE101"/>
    <mergeCell ref="CF99:CF101"/>
    <mergeCell ref="CG99:CG101"/>
    <mergeCell ref="CH99:CH101"/>
    <mergeCell ref="CI99:CI101"/>
    <mergeCell ref="CJ99:CJ101"/>
    <mergeCell ref="CK99:CK101"/>
    <mergeCell ref="CL99:CL101"/>
    <mergeCell ref="CM99:CM102"/>
    <mergeCell ref="CN99:CN102"/>
    <mergeCell ref="DE99:DE102"/>
    <mergeCell ref="DF99:DF102"/>
    <mergeCell ref="CU99:CU101"/>
    <mergeCell ref="CV99:CV101"/>
    <mergeCell ref="CW99:CW101"/>
    <mergeCell ref="CX99:CX101"/>
    <mergeCell ref="CY99:CY101"/>
    <mergeCell ref="CZ99:CZ101"/>
    <mergeCell ref="BL101:BN101"/>
    <mergeCell ref="CE115:CE117"/>
    <mergeCell ref="CF115:CF117"/>
    <mergeCell ref="CG115:CG117"/>
    <mergeCell ref="CH115:CH117"/>
    <mergeCell ref="CW115:CW117"/>
    <mergeCell ref="CX115:CX117"/>
    <mergeCell ref="CY115:CY117"/>
    <mergeCell ref="CZ115:CZ117"/>
    <mergeCell ref="DC94:DC96"/>
    <mergeCell ref="DD94:DD96"/>
    <mergeCell ref="DE94:DE97"/>
    <mergeCell ref="DF94:DF97"/>
    <mergeCell ref="Y99:Y101"/>
    <mergeCell ref="Z99:Z101"/>
    <mergeCell ref="AA99:AA101"/>
    <mergeCell ref="AB99:AB101"/>
    <mergeCell ref="AC99:AC101"/>
    <mergeCell ref="AD99:AD101"/>
    <mergeCell ref="AE99:AE101"/>
    <mergeCell ref="AF99:AF101"/>
    <mergeCell ref="AG99:AG101"/>
    <mergeCell ref="AH99:AH101"/>
    <mergeCell ref="AI99:AI102"/>
    <mergeCell ref="AJ99:AJ102"/>
    <mergeCell ref="AQ99:AQ101"/>
    <mergeCell ref="AR99:AR101"/>
    <mergeCell ref="AS99:AS101"/>
    <mergeCell ref="AT99:AT101"/>
    <mergeCell ref="AU99:AU101"/>
    <mergeCell ref="AV99:AV101"/>
    <mergeCell ref="AW99:AW101"/>
    <mergeCell ref="AX99:AX101"/>
    <mergeCell ref="AY99:AY101"/>
    <mergeCell ref="AZ99:AZ101"/>
    <mergeCell ref="BA99:BA102"/>
    <mergeCell ref="BB99:BB102"/>
    <mergeCell ref="CC99:CC101"/>
    <mergeCell ref="CF94:CF96"/>
    <mergeCell ref="CG94:CG96"/>
    <mergeCell ref="CH94:CH96"/>
    <mergeCell ref="CI94:CI96"/>
    <mergeCell ref="CJ94:CJ96"/>
    <mergeCell ref="CK94:CK96"/>
    <mergeCell ref="CL94:CL96"/>
    <mergeCell ref="CM94:CM97"/>
    <mergeCell ref="CN94:CN97"/>
    <mergeCell ref="CU94:CU96"/>
    <mergeCell ref="CV94:CV96"/>
    <mergeCell ref="CW94:CW96"/>
    <mergeCell ref="CX94:CX96"/>
    <mergeCell ref="CY94:CY96"/>
    <mergeCell ref="CZ94:CZ96"/>
    <mergeCell ref="DA94:DA96"/>
    <mergeCell ref="DB94:DB96"/>
    <mergeCell ref="CU89:CU91"/>
    <mergeCell ref="CV89:CV91"/>
    <mergeCell ref="CW89:CW91"/>
    <mergeCell ref="CL89:CL91"/>
    <mergeCell ref="CM89:CM92"/>
    <mergeCell ref="CN89:CN92"/>
    <mergeCell ref="T93:U93"/>
    <mergeCell ref="BX93:BY93"/>
    <mergeCell ref="Y94:Y96"/>
    <mergeCell ref="Z94:Z96"/>
    <mergeCell ref="AA94:AA96"/>
    <mergeCell ref="AB94:AB96"/>
    <mergeCell ref="AC94:AC96"/>
    <mergeCell ref="AD94:AD96"/>
    <mergeCell ref="AE94:AE96"/>
    <mergeCell ref="AF94:AF96"/>
    <mergeCell ref="AG94:AG96"/>
    <mergeCell ref="AH94:AH96"/>
    <mergeCell ref="AI94:AI97"/>
    <mergeCell ref="AJ94:AJ97"/>
    <mergeCell ref="AQ94:AQ96"/>
    <mergeCell ref="AR94:AR96"/>
    <mergeCell ref="AS94:AS96"/>
    <mergeCell ref="AT94:AT96"/>
    <mergeCell ref="AU94:AU96"/>
    <mergeCell ref="AV94:AV96"/>
    <mergeCell ref="AW94:AW96"/>
    <mergeCell ref="AX94:AX96"/>
    <mergeCell ref="AY94:AY96"/>
    <mergeCell ref="AZ94:AZ96"/>
    <mergeCell ref="BA94:BA97"/>
    <mergeCell ref="BB94:BB97"/>
    <mergeCell ref="CC94:CC96"/>
    <mergeCell ref="CD94:CD96"/>
    <mergeCell ref="CE94:CE96"/>
    <mergeCell ref="AU89:AU91"/>
    <mergeCell ref="AV89:AV91"/>
    <mergeCell ref="AW89:AW91"/>
    <mergeCell ref="CZ89:CZ91"/>
    <mergeCell ref="DA89:DA91"/>
    <mergeCell ref="DB89:DB91"/>
    <mergeCell ref="DC89:DC91"/>
    <mergeCell ref="DD89:DD91"/>
    <mergeCell ref="DE89:DE92"/>
    <mergeCell ref="DF89:DF92"/>
    <mergeCell ref="T90:U90"/>
    <mergeCell ref="BX90:BY90"/>
    <mergeCell ref="T91:U91"/>
    <mergeCell ref="BX91:BY91"/>
    <mergeCell ref="T92:U92"/>
    <mergeCell ref="BX92:BY92"/>
    <mergeCell ref="AX89:AX91"/>
    <mergeCell ref="AY89:AY91"/>
    <mergeCell ref="AZ89:AZ91"/>
    <mergeCell ref="BA89:BA92"/>
    <mergeCell ref="CC89:CC91"/>
    <mergeCell ref="CD89:CD91"/>
    <mergeCell ref="CE89:CE91"/>
    <mergeCell ref="CF89:CF91"/>
    <mergeCell ref="CG89:CG91"/>
    <mergeCell ref="CH89:CH91"/>
    <mergeCell ref="CI89:CI91"/>
    <mergeCell ref="CJ89:CJ91"/>
    <mergeCell ref="CK89:CK91"/>
    <mergeCell ref="CK84:CK86"/>
    <mergeCell ref="CY84:CY86"/>
    <mergeCell ref="CZ84:CZ86"/>
    <mergeCell ref="DA84:DA86"/>
    <mergeCell ref="DB84:DB86"/>
    <mergeCell ref="DC84:DC86"/>
    <mergeCell ref="CL84:CL86"/>
    <mergeCell ref="CM84:CM87"/>
    <mergeCell ref="CN84:CN87"/>
    <mergeCell ref="CX89:CX91"/>
    <mergeCell ref="CY89:CY91"/>
    <mergeCell ref="T88:U88"/>
    <mergeCell ref="BX88:BY88"/>
    <mergeCell ref="T89:U89"/>
    <mergeCell ref="Y89:Y91"/>
    <mergeCell ref="Z89:Z91"/>
    <mergeCell ref="AA89:AA91"/>
    <mergeCell ref="AB89:AB91"/>
    <mergeCell ref="AC89:AC91"/>
    <mergeCell ref="AD89:AD91"/>
    <mergeCell ref="AE89:AE91"/>
    <mergeCell ref="AF89:AF91"/>
    <mergeCell ref="AG89:AG91"/>
    <mergeCell ref="AH89:AH91"/>
    <mergeCell ref="AI89:AI92"/>
    <mergeCell ref="AJ89:AJ92"/>
    <mergeCell ref="AQ89:AQ91"/>
    <mergeCell ref="BB89:BB92"/>
    <mergeCell ref="BX89:BY89"/>
    <mergeCell ref="AR89:AR91"/>
    <mergeCell ref="AS89:AS91"/>
    <mergeCell ref="AT89:AT91"/>
    <mergeCell ref="DA79:DA81"/>
    <mergeCell ref="DB79:DB81"/>
    <mergeCell ref="DC79:DC81"/>
    <mergeCell ref="DD79:DD81"/>
    <mergeCell ref="DE79:DE82"/>
    <mergeCell ref="CI79:CI81"/>
    <mergeCell ref="CJ79:CJ81"/>
    <mergeCell ref="CK79:CK82"/>
    <mergeCell ref="CL79:CL82"/>
    <mergeCell ref="DF84:DF87"/>
    <mergeCell ref="T85:U85"/>
    <mergeCell ref="BX85:BY85"/>
    <mergeCell ref="T86:U86"/>
    <mergeCell ref="BX86:BY86"/>
    <mergeCell ref="T87:U87"/>
    <mergeCell ref="BX87:BY87"/>
    <mergeCell ref="CX84:CX86"/>
    <mergeCell ref="AW84:AW86"/>
    <mergeCell ref="AX84:AX86"/>
    <mergeCell ref="AY84:AY86"/>
    <mergeCell ref="AZ84:AZ86"/>
    <mergeCell ref="BA84:BA87"/>
    <mergeCell ref="BB84:BB87"/>
    <mergeCell ref="CC84:CC86"/>
    <mergeCell ref="CD84:CD86"/>
    <mergeCell ref="CE84:CE86"/>
    <mergeCell ref="CW84:CW86"/>
    <mergeCell ref="CF84:CF86"/>
    <mergeCell ref="CG84:CG86"/>
    <mergeCell ref="CH84:CH86"/>
    <mergeCell ref="CI84:CI86"/>
    <mergeCell ref="CJ84:CJ86"/>
    <mergeCell ref="CU84:CU86"/>
    <mergeCell ref="CV84:CV86"/>
    <mergeCell ref="DD84:DD86"/>
    <mergeCell ref="DE84:DE87"/>
    <mergeCell ref="DF79:DF82"/>
    <mergeCell ref="Y84:Y86"/>
    <mergeCell ref="Z84:Z86"/>
    <mergeCell ref="AA84:AA86"/>
    <mergeCell ref="AB84:AB86"/>
    <mergeCell ref="AC84:AC86"/>
    <mergeCell ref="AD84:AD86"/>
    <mergeCell ref="AE84:AE86"/>
    <mergeCell ref="AF84:AF86"/>
    <mergeCell ref="AG84:AG86"/>
    <mergeCell ref="AH84:AH86"/>
    <mergeCell ref="AI84:AI87"/>
    <mergeCell ref="AJ84:AJ87"/>
    <mergeCell ref="AQ84:AQ86"/>
    <mergeCell ref="AR84:AR86"/>
    <mergeCell ref="AS84:AS86"/>
    <mergeCell ref="AT84:AT86"/>
    <mergeCell ref="AU84:AU86"/>
    <mergeCell ref="AV84:AV86"/>
    <mergeCell ref="AV79:AV81"/>
    <mergeCell ref="AW79:AW81"/>
    <mergeCell ref="AX79:AX81"/>
    <mergeCell ref="AY79:AY81"/>
    <mergeCell ref="AZ79:AZ81"/>
    <mergeCell ref="BA79:BA82"/>
    <mergeCell ref="BB79:BB82"/>
    <mergeCell ref="CC79:CC81"/>
    <mergeCell ref="CD79:CD81"/>
    <mergeCell ref="H65:J65"/>
    <mergeCell ref="Y68:AJ68"/>
    <mergeCell ref="CC68:CN68"/>
    <mergeCell ref="AZ72:BA72"/>
    <mergeCell ref="BC72:BD72"/>
    <mergeCell ref="DD72:DE72"/>
    <mergeCell ref="DA63:DA65"/>
    <mergeCell ref="DB63:DB65"/>
    <mergeCell ref="DC63:DC65"/>
    <mergeCell ref="DD63:DD65"/>
    <mergeCell ref="DG72:DH72"/>
    <mergeCell ref="X76:AK76"/>
    <mergeCell ref="AP76:BC76"/>
    <mergeCell ref="CB76:CO76"/>
    <mergeCell ref="CT76:DG76"/>
    <mergeCell ref="Y79:Y81"/>
    <mergeCell ref="Z79:Z81"/>
    <mergeCell ref="AA79:AA81"/>
    <mergeCell ref="AB79:AB81"/>
    <mergeCell ref="AC79:AC81"/>
    <mergeCell ref="AD79:AD81"/>
    <mergeCell ref="AE79:AE81"/>
    <mergeCell ref="AF79:AF81"/>
    <mergeCell ref="AG79:AG82"/>
    <mergeCell ref="AH79:AH82"/>
    <mergeCell ref="AI79:AI82"/>
    <mergeCell ref="AJ79:AJ82"/>
    <mergeCell ref="AQ79:AQ81"/>
    <mergeCell ref="CM79:CM82"/>
    <mergeCell ref="CN79:CN82"/>
    <mergeCell ref="CU79:CU81"/>
    <mergeCell ref="CV79:CV81"/>
    <mergeCell ref="AR79:AR81"/>
    <mergeCell ref="AS79:AS81"/>
    <mergeCell ref="AT79:AT81"/>
    <mergeCell ref="AU79:AU81"/>
    <mergeCell ref="CD63:CD65"/>
    <mergeCell ref="CE63:CE65"/>
    <mergeCell ref="CF63:CF65"/>
    <mergeCell ref="CG63:CG65"/>
    <mergeCell ref="CH63:CH65"/>
    <mergeCell ref="CI63:CI65"/>
    <mergeCell ref="CJ63:CJ65"/>
    <mergeCell ref="CK63:CK65"/>
    <mergeCell ref="CL63:CL65"/>
    <mergeCell ref="CM63:CM66"/>
    <mergeCell ref="CN63:CN66"/>
    <mergeCell ref="DE63:DE66"/>
    <mergeCell ref="DF63:DF66"/>
    <mergeCell ref="CU63:CU65"/>
    <mergeCell ref="CV63:CV65"/>
    <mergeCell ref="CW63:CW65"/>
    <mergeCell ref="CX63:CX65"/>
    <mergeCell ref="CY63:CY65"/>
    <mergeCell ref="CZ63:CZ65"/>
    <mergeCell ref="BL65:BN65"/>
    <mergeCell ref="CE79:CE81"/>
    <mergeCell ref="CF79:CF81"/>
    <mergeCell ref="CG79:CG81"/>
    <mergeCell ref="CH79:CH81"/>
    <mergeCell ref="CW79:CW81"/>
    <mergeCell ref="CX79:CX81"/>
    <mergeCell ref="CY79:CY81"/>
    <mergeCell ref="CZ79:CZ81"/>
    <mergeCell ref="DC58:DC60"/>
    <mergeCell ref="DD58:DD60"/>
    <mergeCell ref="DE58:DE61"/>
    <mergeCell ref="DF58:DF61"/>
    <mergeCell ref="Y63:Y65"/>
    <mergeCell ref="Z63:Z65"/>
    <mergeCell ref="AA63:AA65"/>
    <mergeCell ref="AB63:AB65"/>
    <mergeCell ref="AC63:AC65"/>
    <mergeCell ref="AD63:AD65"/>
    <mergeCell ref="AE63:AE65"/>
    <mergeCell ref="AF63:AF65"/>
    <mergeCell ref="AG63:AG65"/>
    <mergeCell ref="AH63:AH65"/>
    <mergeCell ref="AI63:AI66"/>
    <mergeCell ref="AJ63:AJ66"/>
    <mergeCell ref="AQ63:AQ65"/>
    <mergeCell ref="AR63:AR65"/>
    <mergeCell ref="AS63:AS65"/>
    <mergeCell ref="AT63:AT65"/>
    <mergeCell ref="AU63:AU65"/>
    <mergeCell ref="AV63:AV65"/>
    <mergeCell ref="AW63:AW65"/>
    <mergeCell ref="AX63:AX65"/>
    <mergeCell ref="AY63:AY65"/>
    <mergeCell ref="AZ63:AZ65"/>
    <mergeCell ref="BA63:BA66"/>
    <mergeCell ref="BB63:BB66"/>
    <mergeCell ref="CC63:CC65"/>
    <mergeCell ref="CF58:CF60"/>
    <mergeCell ref="CG58:CG60"/>
    <mergeCell ref="CH58:CH60"/>
    <mergeCell ref="CI58:CI60"/>
    <mergeCell ref="CJ58:CJ60"/>
    <mergeCell ref="CK58:CK60"/>
    <mergeCell ref="CL58:CL60"/>
    <mergeCell ref="CM58:CM61"/>
    <mergeCell ref="CN58:CN61"/>
    <mergeCell ref="CU58:CU60"/>
    <mergeCell ref="CV58:CV60"/>
    <mergeCell ref="CW58:CW60"/>
    <mergeCell ref="CX58:CX60"/>
    <mergeCell ref="CY58:CY60"/>
    <mergeCell ref="CZ58:CZ60"/>
    <mergeCell ref="DA58:DA60"/>
    <mergeCell ref="DB58:DB60"/>
    <mergeCell ref="CU53:CU55"/>
    <mergeCell ref="CV53:CV55"/>
    <mergeCell ref="CW53:CW55"/>
    <mergeCell ref="CL53:CL55"/>
    <mergeCell ref="CM53:CM56"/>
    <mergeCell ref="CN53:CN56"/>
    <mergeCell ref="T57:U57"/>
    <mergeCell ref="BX57:BY57"/>
    <mergeCell ref="Y58:Y60"/>
    <mergeCell ref="Z58:Z60"/>
    <mergeCell ref="AA58:AA60"/>
    <mergeCell ref="AB58:AB60"/>
    <mergeCell ref="AC58:AC60"/>
    <mergeCell ref="AD58:AD60"/>
    <mergeCell ref="AE58:AE60"/>
    <mergeCell ref="AF58:AF60"/>
    <mergeCell ref="AG58:AG60"/>
    <mergeCell ref="AH58:AH60"/>
    <mergeCell ref="AI58:AI61"/>
    <mergeCell ref="AJ58:AJ61"/>
    <mergeCell ref="AQ58:AQ60"/>
    <mergeCell ref="AR58:AR60"/>
    <mergeCell ref="AS58:AS60"/>
    <mergeCell ref="AT58:AT60"/>
    <mergeCell ref="AU58:AU60"/>
    <mergeCell ref="AV58:AV60"/>
    <mergeCell ref="AW58:AW60"/>
    <mergeCell ref="AX58:AX60"/>
    <mergeCell ref="AY58:AY60"/>
    <mergeCell ref="AZ58:AZ60"/>
    <mergeCell ref="BA58:BA61"/>
    <mergeCell ref="BB58:BB61"/>
    <mergeCell ref="CC58:CC60"/>
    <mergeCell ref="CD58:CD60"/>
    <mergeCell ref="CE58:CE60"/>
    <mergeCell ref="AU53:AU55"/>
    <mergeCell ref="AV53:AV55"/>
    <mergeCell ref="AW53:AW55"/>
    <mergeCell ref="CZ53:CZ55"/>
    <mergeCell ref="DA53:DA55"/>
    <mergeCell ref="DB53:DB55"/>
    <mergeCell ref="DC53:DC55"/>
    <mergeCell ref="DD53:DD55"/>
    <mergeCell ref="DE53:DE56"/>
    <mergeCell ref="DF53:DF56"/>
    <mergeCell ref="T54:U54"/>
    <mergeCell ref="BX54:BY54"/>
    <mergeCell ref="T55:U55"/>
    <mergeCell ref="BX55:BY55"/>
    <mergeCell ref="T56:U56"/>
    <mergeCell ref="BX56:BY56"/>
    <mergeCell ref="AX53:AX55"/>
    <mergeCell ref="AY53:AY55"/>
    <mergeCell ref="AZ53:AZ55"/>
    <mergeCell ref="BA53:BA56"/>
    <mergeCell ref="CC53:CC55"/>
    <mergeCell ref="CD53:CD55"/>
    <mergeCell ref="CE53:CE55"/>
    <mergeCell ref="CF53:CF55"/>
    <mergeCell ref="CG53:CG55"/>
    <mergeCell ref="CH53:CH55"/>
    <mergeCell ref="CI53:CI55"/>
    <mergeCell ref="CJ53:CJ55"/>
    <mergeCell ref="CK53:CK55"/>
    <mergeCell ref="CK48:CK50"/>
    <mergeCell ref="CY48:CY50"/>
    <mergeCell ref="CZ48:CZ50"/>
    <mergeCell ref="DA48:DA50"/>
    <mergeCell ref="DB48:DB50"/>
    <mergeCell ref="DC48:DC50"/>
    <mergeCell ref="CL48:CL50"/>
    <mergeCell ref="CM48:CM51"/>
    <mergeCell ref="CN48:CN51"/>
    <mergeCell ref="CX53:CX55"/>
    <mergeCell ref="CY53:CY55"/>
    <mergeCell ref="T52:U52"/>
    <mergeCell ref="BX52:BY52"/>
    <mergeCell ref="T53:U53"/>
    <mergeCell ref="Y53:Y55"/>
    <mergeCell ref="Z53:Z55"/>
    <mergeCell ref="AA53:AA55"/>
    <mergeCell ref="AB53:AB55"/>
    <mergeCell ref="AC53:AC55"/>
    <mergeCell ref="AD53:AD55"/>
    <mergeCell ref="AE53:AE55"/>
    <mergeCell ref="AF53:AF55"/>
    <mergeCell ref="AG53:AG55"/>
    <mergeCell ref="AH53:AH55"/>
    <mergeCell ref="AI53:AI56"/>
    <mergeCell ref="AJ53:AJ56"/>
    <mergeCell ref="AQ53:AQ55"/>
    <mergeCell ref="BB53:BB56"/>
    <mergeCell ref="BX53:BY53"/>
    <mergeCell ref="AR53:AR55"/>
    <mergeCell ref="AS53:AS55"/>
    <mergeCell ref="AT53:AT55"/>
    <mergeCell ref="DA43:DA45"/>
    <mergeCell ref="DB43:DB45"/>
    <mergeCell ref="DC43:DC45"/>
    <mergeCell ref="DD43:DD45"/>
    <mergeCell ref="DE43:DE46"/>
    <mergeCell ref="CI43:CI45"/>
    <mergeCell ref="CJ43:CJ45"/>
    <mergeCell ref="CK43:CK46"/>
    <mergeCell ref="CL43:CL46"/>
    <mergeCell ref="DF48:DF51"/>
    <mergeCell ref="T49:U49"/>
    <mergeCell ref="BX49:BY49"/>
    <mergeCell ref="T50:U50"/>
    <mergeCell ref="BX50:BY50"/>
    <mergeCell ref="T51:U51"/>
    <mergeCell ref="BX51:BY51"/>
    <mergeCell ref="CX48:CX50"/>
    <mergeCell ref="AW48:AW50"/>
    <mergeCell ref="AX48:AX50"/>
    <mergeCell ref="AY48:AY50"/>
    <mergeCell ref="AZ48:AZ50"/>
    <mergeCell ref="BA48:BA51"/>
    <mergeCell ref="BB48:BB51"/>
    <mergeCell ref="CC48:CC50"/>
    <mergeCell ref="CD48:CD50"/>
    <mergeCell ref="CE48:CE50"/>
    <mergeCell ref="CW48:CW50"/>
    <mergeCell ref="CF48:CF50"/>
    <mergeCell ref="CG48:CG50"/>
    <mergeCell ref="CH48:CH50"/>
    <mergeCell ref="CI48:CI50"/>
    <mergeCell ref="CJ48:CJ50"/>
    <mergeCell ref="CU48:CU50"/>
    <mergeCell ref="CV48:CV50"/>
    <mergeCell ref="DD48:DD50"/>
    <mergeCell ref="DE48:DE51"/>
    <mergeCell ref="DF43:DF46"/>
    <mergeCell ref="Y48:Y50"/>
    <mergeCell ref="Z48:Z50"/>
    <mergeCell ref="AA48:AA50"/>
    <mergeCell ref="AB48:AB50"/>
    <mergeCell ref="AC48:AC50"/>
    <mergeCell ref="AD48:AD50"/>
    <mergeCell ref="AE48:AE50"/>
    <mergeCell ref="AF48:AF50"/>
    <mergeCell ref="AG48:AG50"/>
    <mergeCell ref="AH48:AH50"/>
    <mergeCell ref="AI48:AI51"/>
    <mergeCell ref="AJ48:AJ51"/>
    <mergeCell ref="AQ48:AQ50"/>
    <mergeCell ref="AR48:AR50"/>
    <mergeCell ref="AS48:AS50"/>
    <mergeCell ref="AT48:AT50"/>
    <mergeCell ref="AU48:AU50"/>
    <mergeCell ref="AV48:AV50"/>
    <mergeCell ref="AV43:AV45"/>
    <mergeCell ref="AW43:AW45"/>
    <mergeCell ref="AX43:AX45"/>
    <mergeCell ref="AY43:AY45"/>
    <mergeCell ref="AZ43:AZ45"/>
    <mergeCell ref="BA43:BA46"/>
    <mergeCell ref="BB43:BB46"/>
    <mergeCell ref="CC43:CC45"/>
    <mergeCell ref="CD43:CD45"/>
    <mergeCell ref="H29:J29"/>
    <mergeCell ref="Y32:AJ32"/>
    <mergeCell ref="CC32:CN32"/>
    <mergeCell ref="AZ36:BA36"/>
    <mergeCell ref="BC36:BD36"/>
    <mergeCell ref="DD36:DE36"/>
    <mergeCell ref="DA27:DA29"/>
    <mergeCell ref="DB27:DB29"/>
    <mergeCell ref="DC27:DC29"/>
    <mergeCell ref="DD27:DD29"/>
    <mergeCell ref="DG36:DH36"/>
    <mergeCell ref="X40:AK40"/>
    <mergeCell ref="AP40:BC40"/>
    <mergeCell ref="CB40:CO40"/>
    <mergeCell ref="CT40:DG40"/>
    <mergeCell ref="Y43:Y45"/>
    <mergeCell ref="Z43:Z45"/>
    <mergeCell ref="AA43:AA45"/>
    <mergeCell ref="AB43:AB45"/>
    <mergeCell ref="AC43:AC45"/>
    <mergeCell ref="AD43:AD45"/>
    <mergeCell ref="AE43:AE45"/>
    <mergeCell ref="AF43:AF45"/>
    <mergeCell ref="AG43:AG46"/>
    <mergeCell ref="AH43:AH46"/>
    <mergeCell ref="AI43:AI46"/>
    <mergeCell ref="AJ43:AJ46"/>
    <mergeCell ref="AQ43:AQ45"/>
    <mergeCell ref="CM43:CM46"/>
    <mergeCell ref="CN43:CN46"/>
    <mergeCell ref="CU43:CU45"/>
    <mergeCell ref="CV43:CV45"/>
    <mergeCell ref="AR43:AR45"/>
    <mergeCell ref="AS43:AS45"/>
    <mergeCell ref="AT43:AT45"/>
    <mergeCell ref="AU43:AU45"/>
    <mergeCell ref="CD27:CD29"/>
    <mergeCell ref="CE27:CE29"/>
    <mergeCell ref="CF27:CF29"/>
    <mergeCell ref="CG27:CG29"/>
    <mergeCell ref="CH27:CH29"/>
    <mergeCell ref="CI27:CI29"/>
    <mergeCell ref="CJ27:CJ29"/>
    <mergeCell ref="CK27:CK29"/>
    <mergeCell ref="CL27:CL29"/>
    <mergeCell ref="CM27:CM30"/>
    <mergeCell ref="CN27:CN30"/>
    <mergeCell ref="DE27:DE30"/>
    <mergeCell ref="DF27:DF30"/>
    <mergeCell ref="CU27:CU29"/>
    <mergeCell ref="CV27:CV29"/>
    <mergeCell ref="CW27:CW29"/>
    <mergeCell ref="CX27:CX29"/>
    <mergeCell ref="CY27:CY29"/>
    <mergeCell ref="CZ27:CZ29"/>
    <mergeCell ref="BL29:BN29"/>
    <mergeCell ref="CE43:CE45"/>
    <mergeCell ref="CF43:CF45"/>
    <mergeCell ref="CG43:CG45"/>
    <mergeCell ref="CH43:CH45"/>
    <mergeCell ref="CW43:CW45"/>
    <mergeCell ref="CX43:CX45"/>
    <mergeCell ref="CY43:CY45"/>
    <mergeCell ref="CZ43:CZ45"/>
    <mergeCell ref="CZ22:CZ24"/>
    <mergeCell ref="DA22:DA24"/>
    <mergeCell ref="DB22:DB24"/>
    <mergeCell ref="DC22:DC24"/>
    <mergeCell ref="DD22:DD24"/>
    <mergeCell ref="DE22:DE25"/>
    <mergeCell ref="DF22:DF25"/>
    <mergeCell ref="Y27:Y29"/>
    <mergeCell ref="Z27:Z29"/>
    <mergeCell ref="AA27:AA29"/>
    <mergeCell ref="AB27:AB29"/>
    <mergeCell ref="AC27:AC29"/>
    <mergeCell ref="AD27:AD29"/>
    <mergeCell ref="AE27:AE29"/>
    <mergeCell ref="AF27:AF29"/>
    <mergeCell ref="AG27:AG29"/>
    <mergeCell ref="AH27:AH29"/>
    <mergeCell ref="AI27:AI30"/>
    <mergeCell ref="AJ27:AJ30"/>
    <mergeCell ref="AQ27:AQ29"/>
    <mergeCell ref="AR27:AR29"/>
    <mergeCell ref="AS27:AS29"/>
    <mergeCell ref="AT27:AT29"/>
    <mergeCell ref="AU27:AU29"/>
    <mergeCell ref="AV27:AV29"/>
    <mergeCell ref="AW27:AW29"/>
    <mergeCell ref="AX27:AX29"/>
    <mergeCell ref="AY27:AY29"/>
    <mergeCell ref="AZ27:AZ29"/>
    <mergeCell ref="BA27:BA30"/>
    <mergeCell ref="BB27:BB30"/>
    <mergeCell ref="CC27:CC29"/>
    <mergeCell ref="CC22:CC24"/>
    <mergeCell ref="CD22:CD24"/>
    <mergeCell ref="CE22:CE24"/>
    <mergeCell ref="CF22:CF24"/>
    <mergeCell ref="CG22:CG24"/>
    <mergeCell ref="CH22:CH24"/>
    <mergeCell ref="CI22:CI24"/>
    <mergeCell ref="CJ22:CJ24"/>
    <mergeCell ref="CK22:CK24"/>
    <mergeCell ref="CL22:CL24"/>
    <mergeCell ref="CM22:CM25"/>
    <mergeCell ref="CN22:CN25"/>
    <mergeCell ref="CU22:CU24"/>
    <mergeCell ref="CV22:CV24"/>
    <mergeCell ref="CW22:CW24"/>
    <mergeCell ref="CX22:CX24"/>
    <mergeCell ref="CY22:CY24"/>
    <mergeCell ref="T21:U21"/>
    <mergeCell ref="BX21:BY21"/>
    <mergeCell ref="Y22:Y24"/>
    <mergeCell ref="Z22:Z24"/>
    <mergeCell ref="AA22:AA24"/>
    <mergeCell ref="AB22:AB24"/>
    <mergeCell ref="AC22:AC24"/>
    <mergeCell ref="AD22:AD24"/>
    <mergeCell ref="AE22:AE24"/>
    <mergeCell ref="AF22:AF24"/>
    <mergeCell ref="AG22:AG24"/>
    <mergeCell ref="AH22:AH24"/>
    <mergeCell ref="AI22:AI25"/>
    <mergeCell ref="AJ22:AJ25"/>
    <mergeCell ref="AQ22:AQ24"/>
    <mergeCell ref="AR22:AR24"/>
    <mergeCell ref="AS22:AS24"/>
    <mergeCell ref="AT22:AT24"/>
    <mergeCell ref="AU22:AU24"/>
    <mergeCell ref="AV22:AV24"/>
    <mergeCell ref="AW22:AW24"/>
    <mergeCell ref="AX22:AX24"/>
    <mergeCell ref="AY22:AY24"/>
    <mergeCell ref="AZ22:AZ24"/>
    <mergeCell ref="BA22:BA25"/>
    <mergeCell ref="BB22:BB25"/>
    <mergeCell ref="CZ17:CZ19"/>
    <mergeCell ref="DA17:DA19"/>
    <mergeCell ref="DB17:DB19"/>
    <mergeCell ref="DC17:DC19"/>
    <mergeCell ref="DD17:DD19"/>
    <mergeCell ref="DE17:DE20"/>
    <mergeCell ref="DF17:DF20"/>
    <mergeCell ref="T18:U18"/>
    <mergeCell ref="BX18:BY18"/>
    <mergeCell ref="T19:U19"/>
    <mergeCell ref="BX19:BY19"/>
    <mergeCell ref="T20:U20"/>
    <mergeCell ref="BX20:BY20"/>
    <mergeCell ref="AX17:AX19"/>
    <mergeCell ref="AY17:AY19"/>
    <mergeCell ref="AZ17:AZ19"/>
    <mergeCell ref="BA17:BA20"/>
    <mergeCell ref="CC17:CC19"/>
    <mergeCell ref="CD17:CD19"/>
    <mergeCell ref="CE17:CE19"/>
    <mergeCell ref="CF17:CF19"/>
    <mergeCell ref="CG17:CG19"/>
    <mergeCell ref="CH17:CH19"/>
    <mergeCell ref="CI17:CI19"/>
    <mergeCell ref="CJ17:CJ19"/>
    <mergeCell ref="CK17:CK19"/>
    <mergeCell ref="CL17:CL19"/>
    <mergeCell ref="CM17:CM20"/>
    <mergeCell ref="CN17:CN20"/>
    <mergeCell ref="CU17:CU19"/>
    <mergeCell ref="CV17:CV19"/>
    <mergeCell ref="CW17:CW19"/>
    <mergeCell ref="CX17:CX19"/>
    <mergeCell ref="CY17:CY19"/>
    <mergeCell ref="T16:U16"/>
    <mergeCell ref="BX16:BY16"/>
    <mergeCell ref="T17:U17"/>
    <mergeCell ref="Y17:Y19"/>
    <mergeCell ref="Z17:Z19"/>
    <mergeCell ref="AA17:AA19"/>
    <mergeCell ref="AB17:AB19"/>
    <mergeCell ref="AC17:AC19"/>
    <mergeCell ref="AD17:AD19"/>
    <mergeCell ref="AE17:AE19"/>
    <mergeCell ref="AF17:AF19"/>
    <mergeCell ref="AG17:AG19"/>
    <mergeCell ref="AH17:AH19"/>
    <mergeCell ref="AI17:AI20"/>
    <mergeCell ref="AJ17:AJ20"/>
    <mergeCell ref="AQ17:AQ19"/>
    <mergeCell ref="BB17:BB20"/>
    <mergeCell ref="BX17:BY17"/>
    <mergeCell ref="AR17:AR19"/>
    <mergeCell ref="AS17:AS19"/>
    <mergeCell ref="AT17:AT19"/>
    <mergeCell ref="AU17:AU19"/>
    <mergeCell ref="AV17:AV19"/>
    <mergeCell ref="AW17:AW19"/>
    <mergeCell ref="CL12:CL14"/>
    <mergeCell ref="CM12:CM15"/>
    <mergeCell ref="CN12:CN15"/>
    <mergeCell ref="CU12:CU14"/>
    <mergeCell ref="CV12:CV14"/>
    <mergeCell ref="CW12:CW14"/>
    <mergeCell ref="CX12:CX14"/>
    <mergeCell ref="CY12:CY14"/>
    <mergeCell ref="CZ12:CZ14"/>
    <mergeCell ref="DA12:DA14"/>
    <mergeCell ref="DB12:DB14"/>
    <mergeCell ref="DC12:DC14"/>
    <mergeCell ref="DD12:DD14"/>
    <mergeCell ref="DE12:DE15"/>
    <mergeCell ref="DF12:DF15"/>
    <mergeCell ref="T13:U13"/>
    <mergeCell ref="BX13:BY13"/>
    <mergeCell ref="T14:U14"/>
    <mergeCell ref="BX14:BY14"/>
    <mergeCell ref="T15:U15"/>
    <mergeCell ref="BX15:BY15"/>
    <mergeCell ref="AW12:AW14"/>
    <mergeCell ref="AX12:AX14"/>
    <mergeCell ref="AY12:AY14"/>
    <mergeCell ref="AZ12:AZ14"/>
    <mergeCell ref="DD7:DD9"/>
    <mergeCell ref="DE7:DE10"/>
    <mergeCell ref="DF7:DF10"/>
    <mergeCell ref="Y12:Y14"/>
    <mergeCell ref="Z12:Z14"/>
    <mergeCell ref="AA12:AA14"/>
    <mergeCell ref="AB12:AB14"/>
    <mergeCell ref="AC12:AC14"/>
    <mergeCell ref="AD12:AD14"/>
    <mergeCell ref="AE12:AE14"/>
    <mergeCell ref="AF12:AF14"/>
    <mergeCell ref="AG12:AG14"/>
    <mergeCell ref="AH12:AH14"/>
    <mergeCell ref="AI12:AI15"/>
    <mergeCell ref="AJ12:AJ15"/>
    <mergeCell ref="BA12:BA15"/>
    <mergeCell ref="BB12:BB15"/>
    <mergeCell ref="AQ12:AQ14"/>
    <mergeCell ref="AR12:AR14"/>
    <mergeCell ref="AS12:AS14"/>
    <mergeCell ref="AT12:AT14"/>
    <mergeCell ref="AU12:AU14"/>
    <mergeCell ref="AV12:AV14"/>
    <mergeCell ref="CC12:CC14"/>
    <mergeCell ref="CD12:CD14"/>
    <mergeCell ref="CE12:CE14"/>
    <mergeCell ref="CF12:CF14"/>
    <mergeCell ref="CG12:CG14"/>
    <mergeCell ref="CH12:CH14"/>
    <mergeCell ref="CI12:CI14"/>
    <mergeCell ref="CJ12:CJ14"/>
    <mergeCell ref="CK12:CK14"/>
    <mergeCell ref="CG7:CG9"/>
    <mergeCell ref="CH7:CH9"/>
    <mergeCell ref="CI7:CI9"/>
    <mergeCell ref="CJ7:CJ9"/>
    <mergeCell ref="CK7:CK10"/>
    <mergeCell ref="CL7:CL10"/>
    <mergeCell ref="CM7:CM10"/>
    <mergeCell ref="CN7:CN10"/>
    <mergeCell ref="CU7:CU9"/>
    <mergeCell ref="CV7:CV9"/>
    <mergeCell ref="CW7:CW9"/>
    <mergeCell ref="CX7:CX9"/>
    <mergeCell ref="CY7:CY9"/>
    <mergeCell ref="CZ7:CZ9"/>
    <mergeCell ref="DA7:DA9"/>
    <mergeCell ref="DB7:DB9"/>
    <mergeCell ref="DC7:DC9"/>
    <mergeCell ref="X4:AK4"/>
    <mergeCell ref="AP4:BC4"/>
    <mergeCell ref="CB4:CO4"/>
    <mergeCell ref="CT4:DG4"/>
    <mergeCell ref="Y7:Y9"/>
    <mergeCell ref="Z7:Z9"/>
    <mergeCell ref="AA7:AA9"/>
    <mergeCell ref="AB7:AB9"/>
    <mergeCell ref="AC7:AC9"/>
    <mergeCell ref="AD7:AD9"/>
    <mergeCell ref="AE7:AE9"/>
    <mergeCell ref="AF7:AF9"/>
    <mergeCell ref="AG7:AG10"/>
    <mergeCell ref="AH7:AH10"/>
    <mergeCell ref="AI7:AI10"/>
    <mergeCell ref="AJ7:AJ10"/>
    <mergeCell ref="AQ7:AQ9"/>
    <mergeCell ref="AR7:AR9"/>
    <mergeCell ref="AS7:AS9"/>
    <mergeCell ref="AT7:AT9"/>
    <mergeCell ref="AU7:AU9"/>
    <mergeCell ref="AV7:AV9"/>
    <mergeCell ref="AW7:AW9"/>
    <mergeCell ref="AX7:AX9"/>
    <mergeCell ref="AY7:AY9"/>
    <mergeCell ref="AZ7:AZ9"/>
    <mergeCell ref="BA7:BA10"/>
    <mergeCell ref="BB7:BB10"/>
    <mergeCell ref="CC7:CC9"/>
    <mergeCell ref="CD7:CD9"/>
    <mergeCell ref="CE7:CE9"/>
    <mergeCell ref="CF7:CF9"/>
  </mergeCells>
  <phoneticPr fontId="30" type="noConversion"/>
  <printOptions horizontalCentered="1" verticalCentered="1"/>
  <pageMargins left="0.39370078740157483" right="0.39370078740157483" top="0.39370078740157483" bottom="0.39370078740157483" header="0.39370078740157483" footer="0.39370078740157483"/>
  <pageSetup paperSize="9" scale="96" orientation="landscape" r:id="rId1"/>
  <headerFooter alignWithMargins="0"/>
  <rowBreaks count="4" manualBreakCount="4">
    <brk id="36" max="16383" man="1"/>
    <brk id="72" max="16383" man="1"/>
    <brk id="108" max="16383" man="1"/>
    <brk id="144" max="16383" man="1"/>
  </rowBreaks>
  <colBreaks count="1" manualBreakCount="1">
    <brk id="56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08"/>
  <sheetViews>
    <sheetView view="pageBreakPreview" zoomScaleNormal="70" zoomScaleSheetLayoutView="100" zoomScalePageLayoutView="55" workbookViewId="0">
      <selection activeCell="AX10" sqref="AX10"/>
    </sheetView>
  </sheetViews>
  <sheetFormatPr defaultRowHeight="14.25"/>
  <cols>
    <col min="1" max="57" width="3.625" customWidth="1"/>
    <col min="58" max="58" width="10.875" customWidth="1"/>
    <col min="59" max="61" width="3.625" customWidth="1"/>
  </cols>
  <sheetData>
    <row r="1" spans="1:60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</row>
    <row r="2" spans="1:60" ht="12" customHeight="1">
      <c r="A2" s="38"/>
      <c r="B2" s="39"/>
      <c r="C2" s="40"/>
      <c r="D2" s="40"/>
      <c r="E2" s="40"/>
      <c r="F2" s="40"/>
      <c r="G2" s="41" t="s">
        <v>32</v>
      </c>
      <c r="H2" s="40"/>
      <c r="I2" s="40"/>
      <c r="J2" s="40"/>
      <c r="K2" s="40"/>
      <c r="L2" s="40"/>
      <c r="M2" s="40"/>
      <c r="N2" s="40"/>
      <c r="O2" s="40"/>
      <c r="P2" s="42" t="str">
        <f>A!$H$2</f>
        <v>天津渤化发展“两化”搬迁改造项目一期工程</v>
      </c>
      <c r="Q2" s="42"/>
      <c r="R2" s="40"/>
      <c r="S2" s="42" t="str">
        <f>A!$H$38</f>
        <v>天津渤化发展“两化”搬迁改造项目一期工程</v>
      </c>
      <c r="T2" s="42"/>
      <c r="U2" s="40"/>
      <c r="V2" s="42" t="str">
        <f>A!$H$74</f>
        <v>天津渤化发展“两化”搬迁改造项目一期工程</v>
      </c>
      <c r="W2" s="42"/>
      <c r="X2" s="40"/>
      <c r="Y2" s="42" t="str">
        <f>A!$H$110</f>
        <v>天津渤化发展“两化”搬迁改造项目一期工程</v>
      </c>
      <c r="Z2" s="42"/>
      <c r="AA2" s="40"/>
      <c r="AB2" s="42" t="str">
        <f>A!$H$146</f>
        <v>天津渤化发展“两化”搬迁改造项目一期工程</v>
      </c>
      <c r="AC2" s="42"/>
      <c r="AD2" s="42"/>
      <c r="AE2" s="43"/>
      <c r="AG2" s="38"/>
      <c r="AH2" s="39"/>
      <c r="AI2" s="40"/>
      <c r="AJ2" s="40"/>
      <c r="AK2" s="40"/>
      <c r="AL2" s="40"/>
      <c r="AM2" s="41" t="s">
        <v>32</v>
      </c>
      <c r="AN2" s="40"/>
      <c r="AO2" s="40"/>
      <c r="AP2" s="40"/>
      <c r="AQ2" s="40"/>
      <c r="AR2" s="40"/>
      <c r="AS2" s="40"/>
      <c r="AT2" s="40"/>
      <c r="AU2" s="40"/>
      <c r="AV2" s="42"/>
      <c r="AW2" s="42"/>
      <c r="AX2" s="40"/>
      <c r="AY2" s="42"/>
      <c r="AZ2" s="42"/>
      <c r="BA2" s="42"/>
      <c r="BB2" s="42"/>
      <c r="BC2" s="42"/>
      <c r="BD2" s="42"/>
      <c r="BE2" s="42"/>
      <c r="BF2" s="42"/>
      <c r="BG2" s="42"/>
      <c r="BH2" s="43"/>
    </row>
    <row r="3" spans="1:60" ht="12" customHeight="1">
      <c r="A3" s="38"/>
      <c r="B3" s="44"/>
      <c r="C3" s="45"/>
      <c r="D3" s="45"/>
      <c r="E3" s="45"/>
      <c r="F3" s="45"/>
      <c r="G3" s="46" t="s">
        <v>31</v>
      </c>
      <c r="H3" s="45"/>
      <c r="I3" s="45"/>
      <c r="J3" s="45"/>
      <c r="K3" s="45"/>
      <c r="L3" s="45"/>
      <c r="M3" s="45"/>
      <c r="N3" s="45"/>
      <c r="O3" s="45"/>
      <c r="P3" s="42" t="str">
        <f>A!$H$3</f>
        <v>PP</v>
      </c>
      <c r="Q3" s="45"/>
      <c r="R3" s="45"/>
      <c r="S3" s="42" t="str">
        <f>A!$H$39</f>
        <v>PP</v>
      </c>
      <c r="T3" s="45"/>
      <c r="U3" s="45"/>
      <c r="V3" s="42" t="str">
        <f>A!$H$75</f>
        <v>PP</v>
      </c>
      <c r="W3" s="45"/>
      <c r="X3" s="45"/>
      <c r="Y3" s="42" t="str">
        <f>A!$H$111</f>
        <v>PP</v>
      </c>
      <c r="Z3" s="45"/>
      <c r="AA3" s="45"/>
      <c r="AB3" s="42" t="str">
        <f>A!$H$147</f>
        <v>PP</v>
      </c>
      <c r="AC3" s="45"/>
      <c r="AD3" s="45"/>
      <c r="AE3" s="48"/>
      <c r="AG3" s="38"/>
      <c r="AH3" s="44"/>
      <c r="AI3" s="45"/>
      <c r="AJ3" s="45"/>
      <c r="AK3" s="45"/>
      <c r="AL3" s="45"/>
      <c r="AM3" s="46" t="s">
        <v>31</v>
      </c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8"/>
    </row>
    <row r="4" spans="1:60" ht="12" customHeight="1">
      <c r="A4" s="38"/>
      <c r="B4" s="44"/>
      <c r="C4" s="45"/>
      <c r="D4" s="45"/>
      <c r="E4" s="45"/>
      <c r="F4" s="45"/>
      <c r="G4" s="46" t="s">
        <v>34</v>
      </c>
      <c r="H4" s="45"/>
      <c r="I4" s="45"/>
      <c r="J4" s="45"/>
      <c r="K4" s="45"/>
      <c r="L4" s="45"/>
      <c r="M4" s="45"/>
      <c r="N4" s="45"/>
      <c r="O4" s="45"/>
      <c r="P4" s="42" t="str">
        <f>A!$H$4</f>
        <v>FCS0301</v>
      </c>
      <c r="Q4" s="45"/>
      <c r="R4" s="45"/>
      <c r="S4" s="42" t="str">
        <f>A!$H$40</f>
        <v>FCS0302</v>
      </c>
      <c r="T4" s="45"/>
      <c r="U4" s="45"/>
      <c r="V4" s="42" t="str">
        <f>A!$H$76</f>
        <v>FCS0303</v>
      </c>
      <c r="W4" s="45"/>
      <c r="X4" s="45"/>
      <c r="Y4" s="42" t="str">
        <f>A!$H$112</f>
        <v>FCS0304</v>
      </c>
      <c r="Z4" s="45"/>
      <c r="AA4" s="45"/>
      <c r="AB4" s="42" t="str">
        <f>A!$H$148</f>
        <v>FCS0305</v>
      </c>
      <c r="AC4" s="45"/>
      <c r="AD4" s="45"/>
      <c r="AE4" s="48"/>
      <c r="AG4" s="38"/>
      <c r="AH4" s="44"/>
      <c r="AI4" s="45"/>
      <c r="AJ4" s="45"/>
      <c r="AK4" s="45"/>
      <c r="AL4" s="45"/>
      <c r="AM4" s="46" t="s">
        <v>34</v>
      </c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8"/>
    </row>
    <row r="5" spans="1:60" ht="12" customHeight="1">
      <c r="A5" s="38"/>
      <c r="B5" s="44"/>
      <c r="C5" s="45"/>
      <c r="D5" s="45"/>
      <c r="E5" s="45"/>
      <c r="F5" s="45"/>
      <c r="G5" s="46" t="s">
        <v>35</v>
      </c>
      <c r="H5" s="45"/>
      <c r="I5" s="45"/>
      <c r="K5" s="45"/>
      <c r="L5" s="45"/>
      <c r="M5" s="45"/>
      <c r="N5" s="45"/>
      <c r="O5" s="45"/>
      <c r="P5" s="42" t="str">
        <f>A!$H$5</f>
        <v>03.01</v>
      </c>
      <c r="Q5" s="45"/>
      <c r="R5" s="45"/>
      <c r="S5" s="42" t="str">
        <f>A!$H$41</f>
        <v>03.02</v>
      </c>
      <c r="T5" s="45"/>
      <c r="U5" s="45"/>
      <c r="V5" s="42" t="str">
        <f>A!$H$77</f>
        <v>03.03</v>
      </c>
      <c r="W5" s="45"/>
      <c r="X5" s="45"/>
      <c r="Y5" s="42" t="str">
        <f>A!$H$113</f>
        <v>03.04</v>
      </c>
      <c r="Z5" s="45"/>
      <c r="AA5" s="45"/>
      <c r="AB5" s="42" t="str">
        <f>A!$H$149</f>
        <v>03.05</v>
      </c>
      <c r="AC5" s="45"/>
      <c r="AD5" s="45"/>
      <c r="AE5" s="48"/>
      <c r="AG5" s="38"/>
      <c r="AH5" s="44"/>
      <c r="AI5" s="45"/>
      <c r="AJ5" s="45"/>
      <c r="AK5" s="45"/>
      <c r="AL5" s="45"/>
      <c r="AM5" s="46" t="s">
        <v>35</v>
      </c>
      <c r="AN5" s="45"/>
      <c r="AO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8"/>
    </row>
    <row r="6" spans="1:60" ht="12" customHeight="1">
      <c r="A6" s="38"/>
      <c r="B6" s="44"/>
      <c r="C6" s="45"/>
      <c r="D6" s="45"/>
      <c r="E6" s="49"/>
      <c r="F6" s="45"/>
      <c r="G6" s="46" t="s">
        <v>33</v>
      </c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7"/>
      <c r="AD6" s="47"/>
      <c r="AE6" s="96"/>
      <c r="AG6" s="38"/>
      <c r="AH6" s="44"/>
      <c r="AI6" s="45"/>
      <c r="AJ6" s="45"/>
      <c r="AK6" s="49"/>
      <c r="AL6" s="45"/>
      <c r="AM6" s="46" t="s">
        <v>33</v>
      </c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96"/>
    </row>
    <row r="7" spans="1:60" ht="12" customHeight="1">
      <c r="A7" s="38"/>
      <c r="B7" s="44"/>
      <c r="C7" s="45"/>
      <c r="D7" s="45"/>
      <c r="E7" s="45"/>
      <c r="F7" s="45"/>
      <c r="H7" s="45"/>
      <c r="I7" s="45"/>
      <c r="J7" s="45"/>
      <c r="K7" s="45"/>
      <c r="L7" s="45"/>
      <c r="M7" s="45"/>
      <c r="N7" s="45"/>
      <c r="O7" s="45"/>
      <c r="Q7" s="45"/>
      <c r="R7" s="45"/>
      <c r="S7" s="50"/>
      <c r="T7" s="45"/>
      <c r="U7" s="45"/>
      <c r="V7" s="50"/>
      <c r="W7" s="45"/>
      <c r="X7" s="45"/>
      <c r="Y7" s="50"/>
      <c r="Z7" s="50"/>
      <c r="AA7" s="45"/>
      <c r="AB7" s="50"/>
      <c r="AC7" s="50"/>
      <c r="AD7" s="50"/>
      <c r="AE7" s="93"/>
      <c r="AG7" s="38"/>
      <c r="AH7" s="44"/>
      <c r="AI7" s="45"/>
      <c r="AJ7" s="45"/>
      <c r="AK7" s="45"/>
      <c r="AL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50"/>
      <c r="AZ7" s="45"/>
      <c r="BA7" s="45"/>
      <c r="BB7" s="50"/>
      <c r="BC7" s="45"/>
      <c r="BD7" s="45"/>
      <c r="BE7" s="45"/>
      <c r="BF7" s="50"/>
      <c r="BG7" s="50"/>
      <c r="BH7" s="93"/>
    </row>
    <row r="8" spans="1:60" ht="12" customHeight="1">
      <c r="A8" s="38"/>
      <c r="B8" s="44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 t="s">
        <v>68</v>
      </c>
      <c r="Q8" s="45" t="s">
        <v>67</v>
      </c>
      <c r="R8" s="45" t="s">
        <v>76</v>
      </c>
      <c r="S8" s="45" t="s">
        <v>68</v>
      </c>
      <c r="T8" s="45" t="s">
        <v>67</v>
      </c>
      <c r="U8" s="45" t="s">
        <v>76</v>
      </c>
      <c r="V8" s="45" t="s">
        <v>68</v>
      </c>
      <c r="W8" s="45" t="s">
        <v>67</v>
      </c>
      <c r="X8" s="45" t="s">
        <v>76</v>
      </c>
      <c r="Y8" s="45" t="s">
        <v>68</v>
      </c>
      <c r="Z8" s="45" t="s">
        <v>67</v>
      </c>
      <c r="AA8" s="45" t="s">
        <v>76</v>
      </c>
      <c r="AB8" s="45" t="s">
        <v>68</v>
      </c>
      <c r="AC8" s="45" t="s">
        <v>67</v>
      </c>
      <c r="AD8" s="45" t="s">
        <v>76</v>
      </c>
      <c r="AE8" s="97" t="s">
        <v>36</v>
      </c>
      <c r="AG8" s="38"/>
      <c r="AH8" s="44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 t="s">
        <v>77</v>
      </c>
      <c r="BD8" s="45"/>
      <c r="BE8" s="45"/>
      <c r="BF8" s="192" t="s">
        <v>139</v>
      </c>
      <c r="BG8" s="45"/>
      <c r="BH8" s="97"/>
    </row>
    <row r="9" spans="1:60" ht="12" customHeight="1">
      <c r="A9" s="38"/>
      <c r="B9" s="44"/>
      <c r="C9" s="45"/>
      <c r="D9" s="45"/>
      <c r="E9" s="45"/>
      <c r="F9" s="45"/>
      <c r="G9" s="46" t="s">
        <v>39</v>
      </c>
      <c r="H9" s="35" t="s">
        <v>47</v>
      </c>
      <c r="I9" s="34"/>
      <c r="J9" s="45"/>
      <c r="K9" s="45"/>
      <c r="L9" s="45"/>
      <c r="M9" s="45"/>
      <c r="N9" s="45"/>
      <c r="O9" s="45"/>
      <c r="P9" s="45">
        <f>A!$Q$9</f>
        <v>1</v>
      </c>
      <c r="Q9" s="45">
        <f>A!$BU$9</f>
        <v>0</v>
      </c>
      <c r="R9" s="45">
        <f>SUM(P9:Q9)</f>
        <v>1</v>
      </c>
      <c r="S9" s="45">
        <f>A!$Q$45</f>
        <v>1</v>
      </c>
      <c r="T9" s="45">
        <f>A!$BU$45</f>
        <v>0</v>
      </c>
      <c r="U9" s="45">
        <f>SUM(S9:T9)</f>
        <v>1</v>
      </c>
      <c r="V9" s="45">
        <f>A!$Q$81</f>
        <v>1</v>
      </c>
      <c r="W9" s="45">
        <f>A!$BU$81</f>
        <v>0</v>
      </c>
      <c r="X9" s="45">
        <f>SUM(V9:W9)</f>
        <v>1</v>
      </c>
      <c r="Y9" s="45">
        <f>A!$Q$117</f>
        <v>1</v>
      </c>
      <c r="Z9" s="88">
        <f>A!$BU$117</f>
        <v>0</v>
      </c>
      <c r="AA9" s="45">
        <f>SUM(Y9:Z9)</f>
        <v>1</v>
      </c>
      <c r="AB9" s="45">
        <f>A!$Q$153</f>
        <v>1</v>
      </c>
      <c r="AC9" s="88">
        <f>A!$BU$153</f>
        <v>0</v>
      </c>
      <c r="AD9" s="45">
        <f t="shared" ref="AD9:AD13" si="0">SUM(AB9:AC9)</f>
        <v>1</v>
      </c>
      <c r="AE9" s="100">
        <f>SUM(P9:Q9,S9:T9,V9:W9,Y9:Z9,AB9:AC9)</f>
        <v>5</v>
      </c>
      <c r="AG9" s="38"/>
      <c r="AH9" s="44"/>
      <c r="AI9" s="45"/>
      <c r="AJ9" s="45"/>
      <c r="AK9" s="45"/>
      <c r="AL9" s="45"/>
      <c r="AM9" s="46" t="s">
        <v>39</v>
      </c>
      <c r="AN9" s="35" t="s">
        <v>47</v>
      </c>
      <c r="AO9" s="34"/>
      <c r="AP9" s="45"/>
      <c r="AQ9" s="45"/>
      <c r="AR9" s="45"/>
      <c r="AS9" s="45"/>
      <c r="AT9" s="45"/>
      <c r="AU9" s="45"/>
      <c r="AV9" s="45">
        <f>AE9</f>
        <v>5</v>
      </c>
      <c r="AW9" s="45">
        <f>AE37</f>
        <v>0</v>
      </c>
      <c r="AX9" s="45">
        <f>AE65</f>
        <v>0</v>
      </c>
      <c r="AY9" s="45">
        <f>AE93</f>
        <v>0</v>
      </c>
      <c r="AZ9" s="45">
        <f>AE121</f>
        <v>0</v>
      </c>
      <c r="BA9" s="45">
        <f>AE149</f>
        <v>0</v>
      </c>
      <c r="BB9" s="45"/>
      <c r="BC9" s="101">
        <f>SUM(AV9:BA9)</f>
        <v>5</v>
      </c>
      <c r="BD9" s="45"/>
      <c r="BE9" s="45"/>
      <c r="BF9" s="45"/>
      <c r="BG9" s="88"/>
      <c r="BH9" s="97"/>
    </row>
    <row r="10" spans="1:60" ht="12" customHeight="1">
      <c r="A10" s="38"/>
      <c r="B10" s="44"/>
      <c r="C10" s="45"/>
      <c r="D10" s="45"/>
      <c r="E10" s="45"/>
      <c r="F10" s="45"/>
      <c r="G10" s="46" t="s">
        <v>40</v>
      </c>
      <c r="H10" s="35" t="s">
        <v>52</v>
      </c>
      <c r="I10" s="34"/>
      <c r="J10" s="45"/>
      <c r="K10" s="45"/>
      <c r="L10" s="45"/>
      <c r="M10" s="45"/>
      <c r="N10" s="45"/>
      <c r="O10" s="45"/>
      <c r="P10" s="45">
        <f>A!$Q$10</f>
        <v>8</v>
      </c>
      <c r="Q10" s="45">
        <f>A!$BU$10</f>
        <v>0</v>
      </c>
      <c r="R10" s="45">
        <f t="shared" ref="R10:R13" si="1">SUM(P10:Q10)</f>
        <v>8</v>
      </c>
      <c r="S10" s="45">
        <f>A!$Q$46</f>
        <v>8</v>
      </c>
      <c r="T10" s="45">
        <f>A!$BU$46</f>
        <v>0</v>
      </c>
      <c r="U10" s="45">
        <f t="shared" ref="U10:U13" si="2">SUM(S10:T10)</f>
        <v>8</v>
      </c>
      <c r="V10" s="45">
        <f>A!$Q$82</f>
        <v>8</v>
      </c>
      <c r="W10" s="45">
        <f>A!$BU$82</f>
        <v>0</v>
      </c>
      <c r="X10" s="45">
        <f t="shared" ref="X10:X13" si="3">SUM(V10:W10)</f>
        <v>8</v>
      </c>
      <c r="Y10" s="45">
        <f>A!$Q$118</f>
        <v>8</v>
      </c>
      <c r="Z10" s="88">
        <f>A!$BU$118</f>
        <v>0</v>
      </c>
      <c r="AA10" s="45">
        <f t="shared" ref="AA10:AA13" si="4">SUM(Y10:Z10)</f>
        <v>8</v>
      </c>
      <c r="AB10" s="45">
        <f>A!$Q$154</f>
        <v>8</v>
      </c>
      <c r="AC10" s="88">
        <f>A!$BU$154</f>
        <v>0</v>
      </c>
      <c r="AD10" s="45">
        <f t="shared" si="0"/>
        <v>8</v>
      </c>
      <c r="AE10" s="100">
        <f t="shared" ref="AE10:AE23" si="5">SUM(P10:Q10,S10:T10,V10:W10,Y10:Z10,AB10:AC10)</f>
        <v>40</v>
      </c>
      <c r="AG10" s="38"/>
      <c r="AH10" s="44"/>
      <c r="AI10" s="45"/>
      <c r="AJ10" s="45"/>
      <c r="AK10" s="45"/>
      <c r="AL10" s="45"/>
      <c r="AM10" s="46" t="s">
        <v>40</v>
      </c>
      <c r="AN10" s="35" t="s">
        <v>52</v>
      </c>
      <c r="AO10" s="34"/>
      <c r="AP10" s="45"/>
      <c r="AQ10" s="45"/>
      <c r="AR10" s="45"/>
      <c r="AS10" s="45"/>
      <c r="AT10" s="45"/>
      <c r="AU10" s="45"/>
      <c r="AV10" s="45">
        <f t="shared" ref="AV10:AV21" si="6">AE10</f>
        <v>40</v>
      </c>
      <c r="AW10" s="45">
        <f>AE38</f>
        <v>0</v>
      </c>
      <c r="AX10" s="45">
        <f>AE66</f>
        <v>0</v>
      </c>
      <c r="AY10" s="45">
        <f>AE94</f>
        <v>0</v>
      </c>
      <c r="AZ10" s="45">
        <f>AE122</f>
        <v>0</v>
      </c>
      <c r="BA10" s="45">
        <f>AE150</f>
        <v>0</v>
      </c>
      <c r="BB10" s="45"/>
      <c r="BC10" s="101">
        <f t="shared" ref="BC10:BC21" si="7">SUM(AV10:BA10)</f>
        <v>40</v>
      </c>
      <c r="BD10" s="45"/>
      <c r="BE10" s="45"/>
      <c r="BF10" s="45"/>
      <c r="BG10" s="88"/>
      <c r="BH10" s="97"/>
    </row>
    <row r="11" spans="1:60" ht="12" customHeight="1">
      <c r="A11" s="38"/>
      <c r="B11" s="44"/>
      <c r="C11" s="45"/>
      <c r="D11" s="45"/>
      <c r="E11" s="45"/>
      <c r="F11" s="45"/>
      <c r="G11" s="45"/>
      <c r="H11" s="34" t="s">
        <v>53</v>
      </c>
      <c r="I11" s="35"/>
      <c r="J11" s="45"/>
      <c r="K11" s="45"/>
      <c r="L11" s="45"/>
      <c r="M11" s="45"/>
      <c r="N11" s="45"/>
      <c r="O11" s="45"/>
      <c r="P11" s="45">
        <f>A!$Q$11</f>
        <v>1</v>
      </c>
      <c r="Q11" s="45">
        <f>A!$BU$11</f>
        <v>0</v>
      </c>
      <c r="R11" s="45">
        <f t="shared" si="1"/>
        <v>1</v>
      </c>
      <c r="S11" s="45">
        <f>A!$Q$47</f>
        <v>1</v>
      </c>
      <c r="T11" s="45">
        <f>A!$BU$47</f>
        <v>0</v>
      </c>
      <c r="U11" s="45">
        <f t="shared" si="2"/>
        <v>1</v>
      </c>
      <c r="V11" s="45">
        <f>A!$Q$83</f>
        <v>1</v>
      </c>
      <c r="W11" s="45">
        <f>A!$BU$83</f>
        <v>0</v>
      </c>
      <c r="X11" s="45">
        <f t="shared" si="3"/>
        <v>1</v>
      </c>
      <c r="Y11" s="45">
        <f>A!$Q$119</f>
        <v>1</v>
      </c>
      <c r="Z11" s="88">
        <f>A!$BU$119</f>
        <v>0</v>
      </c>
      <c r="AA11" s="45">
        <f t="shared" si="4"/>
        <v>1</v>
      </c>
      <c r="AB11" s="45">
        <f>A!$Q$155</f>
        <v>1</v>
      </c>
      <c r="AC11" s="88">
        <f>A!$BU$155</f>
        <v>0</v>
      </c>
      <c r="AD11" s="45">
        <f t="shared" si="0"/>
        <v>1</v>
      </c>
      <c r="AE11" s="100">
        <f t="shared" si="5"/>
        <v>5</v>
      </c>
      <c r="AG11" s="38"/>
      <c r="AH11" s="44"/>
      <c r="AI11" s="45"/>
      <c r="AJ11" s="45"/>
      <c r="AK11" s="45"/>
      <c r="AL11" s="45"/>
      <c r="AM11" s="45"/>
      <c r="AN11" s="34" t="s">
        <v>53</v>
      </c>
      <c r="AO11" s="35"/>
      <c r="AP11" s="45"/>
      <c r="AQ11" s="45"/>
      <c r="AR11" s="45"/>
      <c r="AS11" s="45"/>
      <c r="AT11" s="45"/>
      <c r="AU11" s="45"/>
      <c r="AV11" s="45">
        <f t="shared" si="6"/>
        <v>5</v>
      </c>
      <c r="AW11" s="45">
        <f>AE39</f>
        <v>0</v>
      </c>
      <c r="AX11" s="45">
        <f>AE67</f>
        <v>0</v>
      </c>
      <c r="AY11" s="45">
        <f>AE95</f>
        <v>0</v>
      </c>
      <c r="AZ11" s="45">
        <f>AE123</f>
        <v>0</v>
      </c>
      <c r="BA11" s="45">
        <f>AE151</f>
        <v>0</v>
      </c>
      <c r="BB11" s="45"/>
      <c r="BC11" s="101">
        <f t="shared" si="7"/>
        <v>5</v>
      </c>
      <c r="BD11" s="45"/>
      <c r="BE11" s="45"/>
      <c r="BF11" s="45"/>
      <c r="BG11" s="88"/>
      <c r="BH11" s="97"/>
    </row>
    <row r="12" spans="1:60" ht="12" customHeight="1">
      <c r="A12" s="38"/>
      <c r="B12" s="44"/>
      <c r="C12" s="45"/>
      <c r="D12" s="49"/>
      <c r="E12" s="49"/>
      <c r="F12" s="45"/>
      <c r="G12" s="45"/>
      <c r="H12" s="34" t="s">
        <v>70</v>
      </c>
      <c r="I12" s="35"/>
      <c r="J12" s="45"/>
      <c r="K12" s="45"/>
      <c r="L12" s="45"/>
      <c r="M12" s="45"/>
      <c r="N12" s="45"/>
      <c r="O12" s="45"/>
      <c r="P12" s="45">
        <f>A!$Q$12</f>
        <v>0</v>
      </c>
      <c r="Q12" s="45">
        <f>A!$BU$12</f>
        <v>0</v>
      </c>
      <c r="R12" s="45">
        <f t="shared" si="1"/>
        <v>0</v>
      </c>
      <c r="S12" s="45">
        <f>A!$Q$48</f>
        <v>0</v>
      </c>
      <c r="T12" s="45">
        <f>A!$BU$48</f>
        <v>0</v>
      </c>
      <c r="U12" s="45">
        <f t="shared" si="2"/>
        <v>0</v>
      </c>
      <c r="V12" s="45">
        <f>A!$Q$84</f>
        <v>0</v>
      </c>
      <c r="W12" s="45">
        <f>A!$BU$84</f>
        <v>0</v>
      </c>
      <c r="X12" s="45">
        <f t="shared" si="3"/>
        <v>0</v>
      </c>
      <c r="Y12" s="45">
        <f>A!$Q$120</f>
        <v>0</v>
      </c>
      <c r="Z12" s="88">
        <f>A!$BU$120</f>
        <v>0</v>
      </c>
      <c r="AA12" s="45">
        <f t="shared" si="4"/>
        <v>0</v>
      </c>
      <c r="AB12" s="45">
        <f>A!$Q$156</f>
        <v>0</v>
      </c>
      <c r="AC12" s="88">
        <f>A!$BU$156</f>
        <v>0</v>
      </c>
      <c r="AD12" s="45">
        <f t="shared" si="0"/>
        <v>0</v>
      </c>
      <c r="AE12" s="100">
        <f t="shared" si="5"/>
        <v>0</v>
      </c>
      <c r="AG12" s="38"/>
      <c r="AH12" s="44"/>
      <c r="AI12" s="45"/>
      <c r="AJ12" s="49"/>
      <c r="AK12" s="49"/>
      <c r="AL12" s="45"/>
      <c r="AM12" s="45"/>
      <c r="AN12" s="34" t="s">
        <v>70</v>
      </c>
      <c r="AO12" s="35"/>
      <c r="AP12" s="45"/>
      <c r="AQ12" s="45"/>
      <c r="AR12" s="45"/>
      <c r="AS12" s="45"/>
      <c r="AT12" s="45"/>
      <c r="AU12" s="45"/>
      <c r="AV12" s="45">
        <f t="shared" si="6"/>
        <v>0</v>
      </c>
      <c r="AW12" s="45">
        <f>AE40</f>
        <v>0</v>
      </c>
      <c r="AX12" s="45">
        <f>AE68</f>
        <v>0</v>
      </c>
      <c r="AY12" s="45">
        <f>AE96</f>
        <v>0</v>
      </c>
      <c r="AZ12" s="45">
        <f>AE124</f>
        <v>0</v>
      </c>
      <c r="BA12" s="45">
        <f>AE152</f>
        <v>0</v>
      </c>
      <c r="BB12" s="45"/>
      <c r="BC12" s="101">
        <f t="shared" si="7"/>
        <v>0</v>
      </c>
      <c r="BD12" s="45"/>
      <c r="BE12" s="45"/>
      <c r="BF12" s="45"/>
      <c r="BG12" s="88"/>
      <c r="BH12" s="97"/>
    </row>
    <row r="13" spans="1:60" ht="12" customHeight="1">
      <c r="A13" s="38"/>
      <c r="B13" s="44"/>
      <c r="H13" s="34" t="s">
        <v>71</v>
      </c>
      <c r="I13" s="33"/>
      <c r="P13" s="45">
        <f>A!$Q$13</f>
        <v>0</v>
      </c>
      <c r="Q13" s="45">
        <f>A!$BU$13</f>
        <v>0</v>
      </c>
      <c r="R13" s="45">
        <f t="shared" si="1"/>
        <v>0</v>
      </c>
      <c r="S13" s="45">
        <f>A!$Q$49</f>
        <v>0</v>
      </c>
      <c r="T13" s="45">
        <f>A!$BU$49</f>
        <v>0</v>
      </c>
      <c r="U13" s="45">
        <f t="shared" si="2"/>
        <v>0</v>
      </c>
      <c r="V13" s="45">
        <f>A!$Q$85</f>
        <v>0</v>
      </c>
      <c r="W13" s="45">
        <f>A!$BU$85</f>
        <v>0</v>
      </c>
      <c r="X13" s="45">
        <f t="shared" si="3"/>
        <v>0</v>
      </c>
      <c r="Y13" s="45">
        <f>A!$Q$121</f>
        <v>0</v>
      </c>
      <c r="Z13" s="88">
        <f>A!$BU$121</f>
        <v>0</v>
      </c>
      <c r="AA13" s="45">
        <f t="shared" si="4"/>
        <v>0</v>
      </c>
      <c r="AB13" s="45">
        <f>A!$Q$157</f>
        <v>0</v>
      </c>
      <c r="AC13" s="88">
        <f>A!$BU$157</f>
        <v>0</v>
      </c>
      <c r="AD13" s="45">
        <f t="shared" si="0"/>
        <v>0</v>
      </c>
      <c r="AE13" s="100">
        <f t="shared" si="5"/>
        <v>0</v>
      </c>
      <c r="AG13" s="38"/>
      <c r="AH13" s="44"/>
      <c r="AN13" s="34" t="s">
        <v>71</v>
      </c>
      <c r="AO13" s="33"/>
      <c r="AV13" s="45">
        <f t="shared" si="6"/>
        <v>0</v>
      </c>
      <c r="AW13" s="45">
        <f>AE41</f>
        <v>0</v>
      </c>
      <c r="AX13" s="45">
        <f>AE69</f>
        <v>0</v>
      </c>
      <c r="AY13" s="45">
        <f>AE97</f>
        <v>0</v>
      </c>
      <c r="AZ13" s="45">
        <f>AE125</f>
        <v>0</v>
      </c>
      <c r="BA13" s="45">
        <f>AE153</f>
        <v>0</v>
      </c>
      <c r="BB13" s="45"/>
      <c r="BC13" s="101">
        <f t="shared" si="7"/>
        <v>0</v>
      </c>
      <c r="BD13" s="45"/>
      <c r="BE13" s="45"/>
      <c r="BF13" s="45"/>
      <c r="BG13" s="88"/>
      <c r="BH13" s="97"/>
    </row>
    <row r="14" spans="1:60" ht="12" customHeight="1">
      <c r="A14" s="38"/>
      <c r="B14" s="44"/>
      <c r="H14" s="34"/>
      <c r="I14" s="33"/>
      <c r="P14" s="45" t="s">
        <v>136</v>
      </c>
      <c r="Q14" s="45" t="s">
        <v>137</v>
      </c>
      <c r="R14" s="45"/>
      <c r="S14" s="45" t="s">
        <v>136</v>
      </c>
      <c r="T14" s="45" t="s">
        <v>67</v>
      </c>
      <c r="U14" s="45"/>
      <c r="V14" s="45" t="s">
        <v>136</v>
      </c>
      <c r="W14" s="45" t="s">
        <v>67</v>
      </c>
      <c r="X14" s="45"/>
      <c r="Y14" s="45" t="s">
        <v>136</v>
      </c>
      <c r="Z14" s="45" t="s">
        <v>67</v>
      </c>
      <c r="AA14" s="45"/>
      <c r="AB14" s="45" t="s">
        <v>136</v>
      </c>
      <c r="AC14" s="45" t="s">
        <v>67</v>
      </c>
      <c r="AD14" s="45"/>
      <c r="AE14" s="100"/>
      <c r="AG14" s="38"/>
      <c r="AH14" s="44"/>
      <c r="AN14" s="34"/>
      <c r="AO14" s="33"/>
      <c r="AV14" s="45"/>
      <c r="AW14" s="45"/>
      <c r="AX14" s="45"/>
      <c r="AY14" s="45"/>
      <c r="AZ14" s="45"/>
      <c r="BA14" s="45"/>
      <c r="BB14" s="45"/>
      <c r="BC14" s="101"/>
      <c r="BD14" s="45"/>
      <c r="BE14" s="45"/>
      <c r="BF14" s="45"/>
      <c r="BG14" s="88"/>
      <c r="BH14" s="97"/>
    </row>
    <row r="15" spans="1:60" ht="12" customHeight="1">
      <c r="A15" s="38"/>
      <c r="B15" s="44"/>
      <c r="C15" s="45"/>
      <c r="D15" s="45"/>
      <c r="E15" s="45"/>
      <c r="F15" s="45"/>
      <c r="G15" s="46" t="s">
        <v>41</v>
      </c>
      <c r="H15" s="34" t="s">
        <v>74</v>
      </c>
      <c r="I15" s="45"/>
      <c r="J15" s="45"/>
      <c r="K15" s="45"/>
      <c r="L15" s="45"/>
      <c r="M15" s="45"/>
      <c r="N15" s="45"/>
      <c r="O15" s="45"/>
      <c r="P15" s="45">
        <f>A!$Q$16</f>
        <v>29</v>
      </c>
      <c r="Q15" s="45">
        <f>A!$BU$16</f>
        <v>0</v>
      </c>
      <c r="R15" s="45">
        <f t="shared" ref="R15:R23" si="8">SUM(P15:Q15)</f>
        <v>29</v>
      </c>
      <c r="S15" s="45">
        <f>A!$Q$52</f>
        <v>32</v>
      </c>
      <c r="T15" s="45">
        <f>A!$BU$52</f>
        <v>0</v>
      </c>
      <c r="U15" s="45">
        <f t="shared" ref="U15:U23" si="9">SUM(S15:T15)</f>
        <v>32</v>
      </c>
      <c r="V15" s="45">
        <f>A!$Q$88</f>
        <v>28</v>
      </c>
      <c r="W15" s="45">
        <f>A!$BU$88</f>
        <v>0</v>
      </c>
      <c r="X15" s="45">
        <f t="shared" ref="X15:X23" si="10">SUM(V15:W15)</f>
        <v>28</v>
      </c>
      <c r="Y15" s="45">
        <f>A!$Q$124</f>
        <v>22</v>
      </c>
      <c r="Z15" s="88">
        <f>A!$BU$124</f>
        <v>0</v>
      </c>
      <c r="AA15" s="45">
        <f t="shared" ref="AA15:AA23" si="11">SUM(Y15:Z15)</f>
        <v>22</v>
      </c>
      <c r="AB15" s="45">
        <f>A!$Q$160</f>
        <v>29</v>
      </c>
      <c r="AC15" s="88">
        <f>A!$BU$160</f>
        <v>0</v>
      </c>
      <c r="AD15" s="45">
        <f t="shared" ref="AD15:AD23" si="12">SUM(AB15:AC15)</f>
        <v>29</v>
      </c>
      <c r="AE15" s="100">
        <f t="shared" si="5"/>
        <v>140</v>
      </c>
      <c r="AG15" s="38"/>
      <c r="AH15" s="44"/>
      <c r="AI15" s="45"/>
      <c r="AJ15" s="45"/>
      <c r="AK15" s="45"/>
      <c r="AL15" s="45"/>
      <c r="AM15" s="46" t="s">
        <v>41</v>
      </c>
      <c r="AN15" s="34" t="s">
        <v>74</v>
      </c>
      <c r="AO15" s="45"/>
      <c r="AP15" s="45"/>
      <c r="AQ15" s="45"/>
      <c r="AR15" s="45"/>
      <c r="AS15" s="45"/>
      <c r="AT15" s="45"/>
      <c r="AU15" s="45"/>
      <c r="AV15" s="45">
        <f t="shared" si="6"/>
        <v>140</v>
      </c>
      <c r="AW15" s="45">
        <f t="shared" ref="AW15:AW21" si="13">AE43</f>
        <v>0</v>
      </c>
      <c r="AX15" s="45">
        <f t="shared" ref="AX15:AX21" si="14">AE71</f>
        <v>0</v>
      </c>
      <c r="AY15" s="45">
        <f t="shared" ref="AY15:AY21" si="15">AE99</f>
        <v>0</v>
      </c>
      <c r="AZ15" s="45">
        <f t="shared" ref="AZ15:AZ21" si="16">AE127</f>
        <v>0</v>
      </c>
      <c r="BA15" s="45">
        <f t="shared" ref="BA15:BA21" si="17">AE155</f>
        <v>0</v>
      </c>
      <c r="BB15" s="45"/>
      <c r="BC15" s="101">
        <f t="shared" si="7"/>
        <v>140</v>
      </c>
      <c r="BD15" s="45"/>
      <c r="BE15" s="45"/>
      <c r="BF15" s="45"/>
      <c r="BG15" s="88"/>
      <c r="BH15" s="97"/>
    </row>
    <row r="16" spans="1:60" ht="12" customHeight="1">
      <c r="A16" s="38"/>
      <c r="B16" s="44"/>
      <c r="C16" s="45"/>
      <c r="D16" s="45"/>
      <c r="E16" s="45"/>
      <c r="F16" s="45"/>
      <c r="G16" s="45"/>
      <c r="H16" s="34" t="s">
        <v>75</v>
      </c>
      <c r="I16" s="45"/>
      <c r="J16" s="45"/>
      <c r="K16" s="45"/>
      <c r="L16" s="45"/>
      <c r="M16" s="45"/>
      <c r="N16" s="45"/>
      <c r="O16" s="45"/>
      <c r="P16" s="45">
        <f>A!$Q$17</f>
        <v>10</v>
      </c>
      <c r="Q16" s="45">
        <f>A!$BU$17</f>
        <v>0</v>
      </c>
      <c r="R16" s="45">
        <f t="shared" si="8"/>
        <v>10</v>
      </c>
      <c r="S16" s="45">
        <f>A!$Q$53</f>
        <v>10</v>
      </c>
      <c r="T16" s="45">
        <f>A!$BU$53</f>
        <v>0</v>
      </c>
      <c r="U16" s="45">
        <f t="shared" si="9"/>
        <v>10</v>
      </c>
      <c r="V16" s="45">
        <f>A!$Q$89</f>
        <v>10</v>
      </c>
      <c r="W16" s="45">
        <f>A!$BU$89</f>
        <v>0</v>
      </c>
      <c r="X16" s="45">
        <f t="shared" si="10"/>
        <v>10</v>
      </c>
      <c r="Y16" s="45">
        <f>A!$Q$125</f>
        <v>14</v>
      </c>
      <c r="Z16" s="88">
        <f>A!$BU$125</f>
        <v>0</v>
      </c>
      <c r="AA16" s="45">
        <f t="shared" si="11"/>
        <v>14</v>
      </c>
      <c r="AB16" s="45">
        <f>A!$Q$161</f>
        <v>6</v>
      </c>
      <c r="AC16" s="88">
        <f>A!$BU$161</f>
        <v>0</v>
      </c>
      <c r="AD16" s="45">
        <f t="shared" si="12"/>
        <v>6</v>
      </c>
      <c r="AE16" s="100">
        <f t="shared" si="5"/>
        <v>50</v>
      </c>
      <c r="AG16" s="38"/>
      <c r="AH16" s="44"/>
      <c r="AI16" s="45"/>
      <c r="AJ16" s="45"/>
      <c r="AK16" s="45"/>
      <c r="AL16" s="45"/>
      <c r="AM16" s="45"/>
      <c r="AN16" s="34" t="s">
        <v>75</v>
      </c>
      <c r="AO16" s="45"/>
      <c r="AP16" s="45"/>
      <c r="AQ16" s="45"/>
      <c r="AR16" s="45"/>
      <c r="AS16" s="45"/>
      <c r="AT16" s="45"/>
      <c r="AU16" s="45"/>
      <c r="AV16" s="45">
        <f t="shared" si="6"/>
        <v>50</v>
      </c>
      <c r="AW16" s="45">
        <f t="shared" si="13"/>
        <v>0</v>
      </c>
      <c r="AX16" s="45">
        <f t="shared" si="14"/>
        <v>0</v>
      </c>
      <c r="AY16" s="45">
        <f t="shared" si="15"/>
        <v>0</v>
      </c>
      <c r="AZ16" s="45">
        <f t="shared" si="16"/>
        <v>0</v>
      </c>
      <c r="BA16" s="45">
        <f t="shared" si="17"/>
        <v>0</v>
      </c>
      <c r="BB16" s="45"/>
      <c r="BC16" s="101">
        <f t="shared" si="7"/>
        <v>50</v>
      </c>
      <c r="BD16" s="45"/>
      <c r="BE16" s="45"/>
      <c r="BF16" s="45"/>
      <c r="BG16" s="88"/>
      <c r="BH16" s="97"/>
    </row>
    <row r="17" spans="1:60" ht="12" customHeight="1">
      <c r="A17" s="38"/>
      <c r="B17" s="44"/>
      <c r="C17" s="45"/>
      <c r="D17" s="45"/>
      <c r="E17" s="45"/>
      <c r="F17" s="45"/>
      <c r="G17" s="45"/>
      <c r="H17" s="34" t="s">
        <v>45</v>
      </c>
      <c r="I17" s="45"/>
      <c r="J17" s="45"/>
      <c r="K17" s="45"/>
      <c r="L17" s="45"/>
      <c r="M17" s="45"/>
      <c r="N17" s="45"/>
      <c r="O17" s="45"/>
      <c r="P17" s="45">
        <f>A!$Q$18</f>
        <v>11</v>
      </c>
      <c r="Q17" s="45">
        <f>A!$BU$18</f>
        <v>0</v>
      </c>
      <c r="R17" s="45">
        <f t="shared" si="8"/>
        <v>11</v>
      </c>
      <c r="S17" s="45">
        <f>A!$Q$54</f>
        <v>14</v>
      </c>
      <c r="T17" s="45">
        <f>A!$BU$54</f>
        <v>0</v>
      </c>
      <c r="U17" s="45">
        <f t="shared" si="9"/>
        <v>14</v>
      </c>
      <c r="V17" s="45">
        <f>A!$Q$90</f>
        <v>15</v>
      </c>
      <c r="W17" s="45">
        <f>A!$BU$90</f>
        <v>0</v>
      </c>
      <c r="X17" s="45">
        <f t="shared" si="10"/>
        <v>15</v>
      </c>
      <c r="Y17" s="45">
        <f>A!$Q$126</f>
        <v>15</v>
      </c>
      <c r="Z17" s="88">
        <f>A!$BU$126</f>
        <v>0</v>
      </c>
      <c r="AA17" s="45">
        <f t="shared" si="11"/>
        <v>15</v>
      </c>
      <c r="AB17" s="45">
        <f>A!$Q$162</f>
        <v>15</v>
      </c>
      <c r="AC17" s="88">
        <f>A!$BU$162</f>
        <v>0</v>
      </c>
      <c r="AD17" s="45">
        <f t="shared" si="12"/>
        <v>15</v>
      </c>
      <c r="AE17" s="100">
        <f t="shared" si="5"/>
        <v>70</v>
      </c>
      <c r="AG17" s="38"/>
      <c r="AH17" s="44"/>
      <c r="AI17" s="45"/>
      <c r="AJ17" s="45"/>
      <c r="AK17" s="45"/>
      <c r="AL17" s="45"/>
      <c r="AM17" s="45"/>
      <c r="AN17" s="34" t="s">
        <v>45</v>
      </c>
      <c r="AO17" s="45"/>
      <c r="AP17" s="45"/>
      <c r="AQ17" s="45"/>
      <c r="AR17" s="45"/>
      <c r="AS17" s="45"/>
      <c r="AT17" s="45"/>
      <c r="AU17" s="45"/>
      <c r="AV17" s="45">
        <f t="shared" si="6"/>
        <v>70</v>
      </c>
      <c r="AW17" s="45">
        <f t="shared" si="13"/>
        <v>0</v>
      </c>
      <c r="AX17" s="45">
        <f t="shared" si="14"/>
        <v>0</v>
      </c>
      <c r="AY17" s="45">
        <f t="shared" si="15"/>
        <v>0</v>
      </c>
      <c r="AZ17" s="45">
        <f t="shared" si="16"/>
        <v>0</v>
      </c>
      <c r="BA17" s="45">
        <f t="shared" si="17"/>
        <v>0</v>
      </c>
      <c r="BB17" s="45"/>
      <c r="BC17" s="101">
        <f t="shared" si="7"/>
        <v>70</v>
      </c>
      <c r="BD17" s="45"/>
      <c r="BE17" s="45"/>
      <c r="BF17" s="45"/>
      <c r="BG17" s="88"/>
      <c r="BH17" s="97"/>
    </row>
    <row r="18" spans="1:60" ht="12" customHeight="1">
      <c r="A18" s="38"/>
      <c r="B18" s="44"/>
      <c r="C18" s="45"/>
      <c r="D18" s="45"/>
      <c r="E18" s="45"/>
      <c r="F18" s="45"/>
      <c r="G18" s="45"/>
      <c r="H18" s="34" t="s">
        <v>46</v>
      </c>
      <c r="I18" s="45"/>
      <c r="J18" s="45"/>
      <c r="K18" s="45"/>
      <c r="L18" s="45"/>
      <c r="M18" s="45"/>
      <c r="N18" s="45"/>
      <c r="O18" s="45"/>
      <c r="P18" s="45">
        <f>A!$Q$19</f>
        <v>7</v>
      </c>
      <c r="Q18" s="45">
        <f>A!$BU$19</f>
        <v>0</v>
      </c>
      <c r="R18" s="45">
        <f t="shared" si="8"/>
        <v>7</v>
      </c>
      <c r="S18" s="45">
        <f>A!$Q$55</f>
        <v>12</v>
      </c>
      <c r="T18" s="45">
        <f>A!$BU$55</f>
        <v>0</v>
      </c>
      <c r="U18" s="45">
        <f t="shared" si="9"/>
        <v>12</v>
      </c>
      <c r="V18" s="45">
        <f>A!$Q$91</f>
        <v>8</v>
      </c>
      <c r="W18" s="45">
        <f>A!$BU$91</f>
        <v>0</v>
      </c>
      <c r="X18" s="45">
        <f t="shared" si="10"/>
        <v>8</v>
      </c>
      <c r="Y18" s="45">
        <f>A!$Q$127</f>
        <v>10</v>
      </c>
      <c r="Z18" s="88">
        <f>A!$BU$127</f>
        <v>0</v>
      </c>
      <c r="AA18" s="45">
        <f t="shared" si="11"/>
        <v>10</v>
      </c>
      <c r="AB18" s="45">
        <f>A!$Q$163</f>
        <v>12</v>
      </c>
      <c r="AC18" s="88">
        <f>A!$BU$163</f>
        <v>0</v>
      </c>
      <c r="AD18" s="45">
        <f t="shared" si="12"/>
        <v>12</v>
      </c>
      <c r="AE18" s="100">
        <f t="shared" si="5"/>
        <v>49</v>
      </c>
      <c r="AG18" s="38"/>
      <c r="AH18" s="44"/>
      <c r="AI18" s="45"/>
      <c r="AJ18" s="45"/>
      <c r="AK18" s="45"/>
      <c r="AL18" s="45"/>
      <c r="AM18" s="45"/>
      <c r="AN18" s="34" t="s">
        <v>46</v>
      </c>
      <c r="AO18" s="45"/>
      <c r="AP18" s="45"/>
      <c r="AQ18" s="45"/>
      <c r="AR18" s="45"/>
      <c r="AS18" s="45"/>
      <c r="AT18" s="45"/>
      <c r="AU18" s="45"/>
      <c r="AV18" s="45">
        <f t="shared" si="6"/>
        <v>49</v>
      </c>
      <c r="AW18" s="45">
        <f t="shared" si="13"/>
        <v>0</v>
      </c>
      <c r="AX18" s="45">
        <f t="shared" si="14"/>
        <v>0</v>
      </c>
      <c r="AY18" s="45">
        <f t="shared" si="15"/>
        <v>0</v>
      </c>
      <c r="AZ18" s="45">
        <f t="shared" si="16"/>
        <v>0</v>
      </c>
      <c r="BA18" s="45">
        <f t="shared" si="17"/>
        <v>0</v>
      </c>
      <c r="BB18" s="45"/>
      <c r="BC18" s="101">
        <f t="shared" si="7"/>
        <v>49</v>
      </c>
      <c r="BD18" s="45"/>
      <c r="BE18" s="45"/>
      <c r="BF18" s="45"/>
      <c r="BG18" s="88"/>
      <c r="BH18" s="97"/>
    </row>
    <row r="19" spans="1:60" ht="12" customHeight="1">
      <c r="A19" s="38"/>
      <c r="B19" s="44"/>
      <c r="C19" s="45"/>
      <c r="D19" s="45"/>
      <c r="E19" s="45"/>
      <c r="F19" s="45"/>
      <c r="G19" s="45"/>
      <c r="H19" s="33" t="s">
        <v>79</v>
      </c>
      <c r="I19" s="45"/>
      <c r="J19" s="45"/>
      <c r="K19" s="45"/>
      <c r="L19" s="45"/>
      <c r="M19" s="45"/>
      <c r="N19" s="45"/>
      <c r="O19" s="45"/>
      <c r="P19" s="45">
        <f>A!$Q$20</f>
        <v>0</v>
      </c>
      <c r="Q19" s="45">
        <f>A!$BU$20</f>
        <v>0</v>
      </c>
      <c r="R19" s="45">
        <f t="shared" si="8"/>
        <v>0</v>
      </c>
      <c r="S19" s="45">
        <f>A!$Q$56</f>
        <v>0</v>
      </c>
      <c r="T19" s="45">
        <f>A!$BU$56</f>
        <v>0</v>
      </c>
      <c r="U19" s="45">
        <f t="shared" si="9"/>
        <v>0</v>
      </c>
      <c r="V19" s="45">
        <f>A!$Q$92</f>
        <v>0</v>
      </c>
      <c r="W19" s="45">
        <f>A!$BU$92</f>
        <v>0</v>
      </c>
      <c r="X19" s="45">
        <f t="shared" si="10"/>
        <v>0</v>
      </c>
      <c r="Y19" s="45">
        <f>A!$Q$128</f>
        <v>0</v>
      </c>
      <c r="Z19" s="88">
        <f>A!$BU$128</f>
        <v>0</v>
      </c>
      <c r="AA19" s="45">
        <f t="shared" si="11"/>
        <v>0</v>
      </c>
      <c r="AB19" s="45">
        <f>A!$Q$164</f>
        <v>0</v>
      </c>
      <c r="AC19" s="88">
        <f>A!$BU$164</f>
        <v>0</v>
      </c>
      <c r="AD19" s="45">
        <f t="shared" si="12"/>
        <v>0</v>
      </c>
      <c r="AE19" s="100">
        <f t="shared" si="5"/>
        <v>0</v>
      </c>
      <c r="AG19" s="38"/>
      <c r="AH19" s="44"/>
      <c r="AI19" s="45"/>
      <c r="AJ19" s="45"/>
      <c r="AK19" s="45"/>
      <c r="AL19" s="45"/>
      <c r="AM19" s="45"/>
      <c r="AN19" s="33" t="s">
        <v>79</v>
      </c>
      <c r="AO19" s="45"/>
      <c r="AP19" s="45"/>
      <c r="AQ19" s="45"/>
      <c r="AR19" s="45"/>
      <c r="AS19" s="45"/>
      <c r="AT19" s="45"/>
      <c r="AU19" s="45"/>
      <c r="AV19" s="45">
        <f t="shared" si="6"/>
        <v>0</v>
      </c>
      <c r="AW19" s="45">
        <f t="shared" si="13"/>
        <v>0</v>
      </c>
      <c r="AX19" s="45">
        <f t="shared" si="14"/>
        <v>0</v>
      </c>
      <c r="AY19" s="45">
        <f t="shared" si="15"/>
        <v>0</v>
      </c>
      <c r="AZ19" s="45">
        <f t="shared" si="16"/>
        <v>0</v>
      </c>
      <c r="BA19" s="45">
        <f t="shared" si="17"/>
        <v>0</v>
      </c>
      <c r="BB19" s="45"/>
      <c r="BC19" s="101">
        <f t="shared" si="7"/>
        <v>0</v>
      </c>
      <c r="BD19" s="45"/>
      <c r="BE19" s="45"/>
      <c r="BF19" s="45"/>
      <c r="BG19" s="88"/>
      <c r="BH19" s="97"/>
    </row>
    <row r="20" spans="1:60" ht="12" customHeight="1">
      <c r="A20" s="38"/>
      <c r="B20" s="44"/>
      <c r="C20" s="45"/>
      <c r="D20" s="45"/>
      <c r="E20" s="45"/>
      <c r="F20" s="45"/>
      <c r="G20" s="45"/>
      <c r="H20" s="34" t="s">
        <v>50</v>
      </c>
      <c r="I20" s="45"/>
      <c r="J20" s="45"/>
      <c r="K20" s="45"/>
      <c r="L20" s="45"/>
      <c r="M20" s="45"/>
      <c r="N20" s="45"/>
      <c r="O20" s="45"/>
      <c r="P20" s="45">
        <f>A!$Q$21</f>
        <v>0</v>
      </c>
      <c r="Q20" s="45">
        <f>A!$BU$21</f>
        <v>0</v>
      </c>
      <c r="R20" s="45">
        <f t="shared" si="8"/>
        <v>0</v>
      </c>
      <c r="S20" s="45">
        <f>A!$Q$57</f>
        <v>0</v>
      </c>
      <c r="T20" s="45">
        <f>A!$BU$57</f>
        <v>0</v>
      </c>
      <c r="U20" s="45">
        <f t="shared" si="9"/>
        <v>0</v>
      </c>
      <c r="V20" s="45">
        <f>A!$Q$93</f>
        <v>0</v>
      </c>
      <c r="W20" s="45">
        <f>A!$BU$93</f>
        <v>0</v>
      </c>
      <c r="X20" s="45">
        <f t="shared" si="10"/>
        <v>0</v>
      </c>
      <c r="Y20" s="45">
        <f>A!$Q$129</f>
        <v>0</v>
      </c>
      <c r="Z20" s="88">
        <f>A!$BU$129</f>
        <v>0</v>
      </c>
      <c r="AA20" s="45">
        <f t="shared" si="11"/>
        <v>0</v>
      </c>
      <c r="AB20" s="45">
        <f>A!$Q$165</f>
        <v>0</v>
      </c>
      <c r="AC20" s="88">
        <f>A!$BU$165</f>
        <v>0</v>
      </c>
      <c r="AD20" s="45">
        <f t="shared" si="12"/>
        <v>0</v>
      </c>
      <c r="AE20" s="100">
        <f t="shared" si="5"/>
        <v>0</v>
      </c>
      <c r="AG20" s="38"/>
      <c r="AH20" s="44"/>
      <c r="AI20" s="45"/>
      <c r="AJ20" s="45"/>
      <c r="AK20" s="45"/>
      <c r="AL20" s="45"/>
      <c r="AM20" s="45"/>
      <c r="AN20" s="34" t="s">
        <v>50</v>
      </c>
      <c r="AO20" s="45"/>
      <c r="AP20" s="45"/>
      <c r="AQ20" s="45"/>
      <c r="AR20" s="45"/>
      <c r="AS20" s="45"/>
      <c r="AT20" s="45"/>
      <c r="AU20" s="45"/>
      <c r="AV20" s="45">
        <f t="shared" si="6"/>
        <v>0</v>
      </c>
      <c r="AW20" s="45">
        <f t="shared" si="13"/>
        <v>0</v>
      </c>
      <c r="AX20" s="45">
        <f t="shared" si="14"/>
        <v>0</v>
      </c>
      <c r="AY20" s="45">
        <f t="shared" si="15"/>
        <v>0</v>
      </c>
      <c r="AZ20" s="45">
        <f t="shared" si="16"/>
        <v>0</v>
      </c>
      <c r="BA20" s="45">
        <f t="shared" si="17"/>
        <v>0</v>
      </c>
      <c r="BB20" s="45"/>
      <c r="BC20" s="101">
        <f t="shared" si="7"/>
        <v>0</v>
      </c>
      <c r="BD20" s="45"/>
      <c r="BE20" s="45"/>
      <c r="BF20" s="45"/>
      <c r="BG20" s="88"/>
      <c r="BH20" s="97"/>
    </row>
    <row r="21" spans="1:60" ht="12" customHeight="1">
      <c r="A21" s="38"/>
      <c r="B21" s="44"/>
      <c r="C21" s="45"/>
      <c r="D21" s="45"/>
      <c r="E21" s="45"/>
      <c r="F21" s="45"/>
      <c r="G21" s="45"/>
      <c r="H21" s="34" t="s">
        <v>12</v>
      </c>
      <c r="I21" s="45"/>
      <c r="J21" s="45"/>
      <c r="K21" s="45"/>
      <c r="L21" s="45"/>
      <c r="M21" s="45"/>
      <c r="N21" s="45"/>
      <c r="O21" s="45"/>
      <c r="P21" s="45">
        <f>A!$Q$22</f>
        <v>0</v>
      </c>
      <c r="Q21" s="45">
        <f>A!$BU$22</f>
        <v>0</v>
      </c>
      <c r="R21" s="45">
        <f t="shared" si="8"/>
        <v>0</v>
      </c>
      <c r="S21" s="45">
        <f>A!$Q$58</f>
        <v>0</v>
      </c>
      <c r="T21" s="45">
        <f>A!$BU$58</f>
        <v>0</v>
      </c>
      <c r="U21" s="45">
        <f t="shared" si="9"/>
        <v>0</v>
      </c>
      <c r="V21" s="45">
        <f>A!$Q$94</f>
        <v>0</v>
      </c>
      <c r="W21" s="45">
        <f>A!$BU$94</f>
        <v>0</v>
      </c>
      <c r="X21" s="45">
        <f t="shared" si="10"/>
        <v>0</v>
      </c>
      <c r="Y21" s="45">
        <f>A!$Q$130</f>
        <v>0</v>
      </c>
      <c r="Z21" s="88">
        <f>A!$BU$130</f>
        <v>0</v>
      </c>
      <c r="AA21" s="45">
        <f t="shared" si="11"/>
        <v>0</v>
      </c>
      <c r="AB21" s="45">
        <f>A!$Q$166</f>
        <v>2</v>
      </c>
      <c r="AC21" s="88">
        <f>A!$BU$166</f>
        <v>0</v>
      </c>
      <c r="AD21" s="45">
        <f t="shared" si="12"/>
        <v>2</v>
      </c>
      <c r="AE21" s="100">
        <f t="shared" si="5"/>
        <v>2</v>
      </c>
      <c r="AG21" s="38"/>
      <c r="AH21" s="44"/>
      <c r="AI21" s="45"/>
      <c r="AJ21" s="45"/>
      <c r="AK21" s="45"/>
      <c r="AL21" s="45"/>
      <c r="AM21" s="45"/>
      <c r="AN21" s="34" t="s">
        <v>12</v>
      </c>
      <c r="AO21" s="45"/>
      <c r="AP21" s="45"/>
      <c r="AQ21" s="45"/>
      <c r="AR21" s="45"/>
      <c r="AS21" s="45"/>
      <c r="AT21" s="45"/>
      <c r="AU21" s="45"/>
      <c r="AV21" s="45">
        <f t="shared" si="6"/>
        <v>2</v>
      </c>
      <c r="AW21" s="45">
        <f t="shared" si="13"/>
        <v>0</v>
      </c>
      <c r="AX21" s="45">
        <f t="shared" si="14"/>
        <v>0</v>
      </c>
      <c r="AY21" s="45">
        <f t="shared" si="15"/>
        <v>0</v>
      </c>
      <c r="AZ21" s="45">
        <f t="shared" si="16"/>
        <v>0</v>
      </c>
      <c r="BA21" s="45">
        <f t="shared" si="17"/>
        <v>0</v>
      </c>
      <c r="BB21" s="45"/>
      <c r="BC21" s="101">
        <f t="shared" si="7"/>
        <v>2</v>
      </c>
      <c r="BD21" s="45"/>
      <c r="BE21" s="45"/>
      <c r="BF21" s="45"/>
      <c r="BG21" s="88"/>
      <c r="BH21" s="97"/>
    </row>
    <row r="22" spans="1:60" ht="12" customHeight="1">
      <c r="A22" s="38"/>
      <c r="B22" s="44"/>
      <c r="C22" s="45"/>
      <c r="D22" s="45"/>
      <c r="E22" s="45"/>
      <c r="F22" s="45"/>
      <c r="G22" s="45"/>
      <c r="H22" s="34" t="s">
        <v>78</v>
      </c>
      <c r="I22" s="45"/>
      <c r="J22" s="45"/>
      <c r="K22" s="45"/>
      <c r="L22" s="45"/>
      <c r="M22" s="45"/>
      <c r="N22" s="45"/>
      <c r="O22" s="45"/>
      <c r="P22" s="45">
        <f>A!$Q$23</f>
        <v>1</v>
      </c>
      <c r="Q22" s="45">
        <f>A!$BU$23</f>
        <v>0</v>
      </c>
      <c r="R22" s="45">
        <f t="shared" si="8"/>
        <v>1</v>
      </c>
      <c r="S22" s="45">
        <f>A!$Q$59</f>
        <v>0</v>
      </c>
      <c r="T22" s="45">
        <f>A!$BU$59</f>
        <v>0</v>
      </c>
      <c r="U22" s="45">
        <f t="shared" si="9"/>
        <v>0</v>
      </c>
      <c r="V22" s="45">
        <f>A!$Q$95</f>
        <v>1</v>
      </c>
      <c r="W22" s="45">
        <f>A!$BU$95</f>
        <v>0</v>
      </c>
      <c r="X22" s="45">
        <f t="shared" si="10"/>
        <v>1</v>
      </c>
      <c r="Y22" s="45">
        <f>A!$Q$131</f>
        <v>2</v>
      </c>
      <c r="Z22" s="88">
        <f>A!$BU$131</f>
        <v>0</v>
      </c>
      <c r="AA22" s="45">
        <f t="shared" si="11"/>
        <v>2</v>
      </c>
      <c r="AB22" s="45">
        <f>A!$Q$167</f>
        <v>2</v>
      </c>
      <c r="AC22" s="88">
        <f>A!$BU$167</f>
        <v>0</v>
      </c>
      <c r="AD22" s="45">
        <f t="shared" si="12"/>
        <v>2</v>
      </c>
      <c r="AE22" s="100">
        <f t="shared" si="5"/>
        <v>6</v>
      </c>
      <c r="AG22" s="38"/>
      <c r="AH22" s="44"/>
      <c r="AI22" s="45"/>
      <c r="AJ22" s="45"/>
      <c r="AK22" s="45"/>
      <c r="AL22" s="45"/>
      <c r="AM22" s="45"/>
      <c r="AN22" s="34" t="s">
        <v>78</v>
      </c>
      <c r="AO22" s="45"/>
      <c r="AP22" s="45"/>
      <c r="AQ22" s="45"/>
      <c r="AR22" s="45"/>
      <c r="AS22" s="45"/>
      <c r="AT22" s="45"/>
      <c r="AU22" s="45"/>
      <c r="AV22" s="45">
        <f t="shared" ref="AV22:AV26" si="18">AE22</f>
        <v>6</v>
      </c>
      <c r="AW22" s="45">
        <f t="shared" ref="AW22:AW26" si="19">AE50</f>
        <v>0</v>
      </c>
      <c r="AX22" s="45">
        <f t="shared" ref="AX22:AX26" si="20">AE78</f>
        <v>0</v>
      </c>
      <c r="AY22" s="45">
        <f t="shared" ref="AY22:AY26" si="21">AE106</f>
        <v>0</v>
      </c>
      <c r="AZ22" s="45">
        <f t="shared" ref="AZ22:AZ26" si="22">AE134</f>
        <v>0</v>
      </c>
      <c r="BA22" s="45">
        <f t="shared" ref="BA22:BA26" si="23">AE162</f>
        <v>0</v>
      </c>
      <c r="BB22" s="45"/>
      <c r="BC22" s="101">
        <f t="shared" ref="BC22:BC26" si="24">SUM(AV22:BA22)</f>
        <v>6</v>
      </c>
      <c r="BD22" s="45"/>
      <c r="BE22" s="45"/>
      <c r="BF22" s="45"/>
      <c r="BG22" s="45"/>
      <c r="BH22" s="97"/>
    </row>
    <row r="23" spans="1:60" ht="12" customHeight="1">
      <c r="A23" s="38"/>
      <c r="B23" s="44"/>
      <c r="C23" s="45"/>
      <c r="D23" s="45"/>
      <c r="E23" s="45"/>
      <c r="F23" s="45"/>
      <c r="G23" s="45"/>
      <c r="H23" s="34" t="s">
        <v>37</v>
      </c>
      <c r="I23" s="45"/>
      <c r="J23" s="45"/>
      <c r="K23" s="45"/>
      <c r="L23" s="45"/>
      <c r="M23" s="45"/>
      <c r="N23" s="45"/>
      <c r="O23" s="45"/>
      <c r="P23" s="45">
        <f>A!$Q$24</f>
        <v>20</v>
      </c>
      <c r="Q23" s="45">
        <f>A!$BU$24</f>
        <v>0</v>
      </c>
      <c r="R23" s="45">
        <f t="shared" si="8"/>
        <v>20</v>
      </c>
      <c r="S23" s="45">
        <f>A!$Q$60</f>
        <v>10</v>
      </c>
      <c r="T23" s="45">
        <f>A!$BU$60</f>
        <v>0</v>
      </c>
      <c r="U23" s="45">
        <f t="shared" si="9"/>
        <v>10</v>
      </c>
      <c r="V23" s="45">
        <f>A!$Q$96</f>
        <v>16</v>
      </c>
      <c r="W23" s="45">
        <f>A!$BU$96</f>
        <v>0</v>
      </c>
      <c r="X23" s="45">
        <f t="shared" si="10"/>
        <v>16</v>
      </c>
      <c r="Y23" s="45">
        <f>A!$Q$132</f>
        <v>15</v>
      </c>
      <c r="Z23" s="88">
        <f>A!$BU$132</f>
        <v>0</v>
      </c>
      <c r="AA23" s="45">
        <f t="shared" si="11"/>
        <v>15</v>
      </c>
      <c r="AB23" s="45">
        <f>A!$Q$168</f>
        <v>12</v>
      </c>
      <c r="AC23" s="88">
        <f>A!$BU$168</f>
        <v>0</v>
      </c>
      <c r="AD23" s="45">
        <f t="shared" si="12"/>
        <v>12</v>
      </c>
      <c r="AE23" s="100">
        <f t="shared" si="5"/>
        <v>73</v>
      </c>
      <c r="AG23" s="38"/>
      <c r="AH23" s="44"/>
      <c r="AI23" s="45"/>
      <c r="AJ23" s="45"/>
      <c r="AK23" s="45"/>
      <c r="AL23" s="45"/>
      <c r="AM23" s="45"/>
      <c r="AN23" s="34" t="s">
        <v>37</v>
      </c>
      <c r="AO23" s="45"/>
      <c r="AP23" s="45"/>
      <c r="AQ23" s="45"/>
      <c r="AR23" s="45"/>
      <c r="AS23" s="45"/>
      <c r="AT23" s="45"/>
      <c r="AU23" s="45"/>
      <c r="AV23" s="45">
        <f t="shared" si="18"/>
        <v>73</v>
      </c>
      <c r="AW23" s="45">
        <f t="shared" si="19"/>
        <v>0</v>
      </c>
      <c r="AX23" s="45">
        <f t="shared" si="20"/>
        <v>0</v>
      </c>
      <c r="AY23" s="45">
        <f t="shared" si="21"/>
        <v>0</v>
      </c>
      <c r="AZ23" s="45">
        <f t="shared" si="22"/>
        <v>0</v>
      </c>
      <c r="BA23" s="45">
        <f t="shared" si="23"/>
        <v>0</v>
      </c>
      <c r="BB23" s="45"/>
      <c r="BC23" s="101">
        <f t="shared" si="24"/>
        <v>73</v>
      </c>
      <c r="BD23" s="45"/>
      <c r="BE23" s="45"/>
      <c r="BF23" s="192"/>
      <c r="BG23" s="45"/>
      <c r="BH23" s="97"/>
    </row>
    <row r="24" spans="1:60" ht="12" customHeight="1">
      <c r="A24" s="38"/>
      <c r="B24" s="44"/>
      <c r="C24" s="45"/>
      <c r="D24" s="45"/>
      <c r="E24" s="45"/>
      <c r="F24" s="45"/>
      <c r="G24" s="45"/>
      <c r="H24" s="112" t="s">
        <v>80</v>
      </c>
      <c r="I24" s="45"/>
      <c r="J24" s="45"/>
      <c r="K24" s="45"/>
      <c r="L24" s="45"/>
      <c r="M24" s="45"/>
      <c r="N24" s="45"/>
      <c r="O24" s="45"/>
      <c r="P24" s="45">
        <f>A!$Q$25</f>
        <v>4</v>
      </c>
      <c r="Q24" s="45">
        <f>A!$BU$25</f>
        <v>0</v>
      </c>
      <c r="R24" s="45">
        <f t="shared" ref="R24:R26" si="25">SUM(P24:Q24)</f>
        <v>4</v>
      </c>
      <c r="S24" s="45">
        <f>A!$Q$61</f>
        <v>4</v>
      </c>
      <c r="T24" s="45">
        <f>A!$BU$61</f>
        <v>0</v>
      </c>
      <c r="U24" s="45">
        <f t="shared" ref="U24:U26" si="26">SUM(S24:T24)</f>
        <v>4</v>
      </c>
      <c r="V24" s="45">
        <f>A!$Q$97</f>
        <v>4</v>
      </c>
      <c r="W24" s="45">
        <f>A!$BU$97</f>
        <v>0</v>
      </c>
      <c r="X24" s="45">
        <f t="shared" ref="X24:X26" si="27">SUM(V24:W24)</f>
        <v>4</v>
      </c>
      <c r="Y24" s="45">
        <f>A!$Q$133</f>
        <v>4</v>
      </c>
      <c r="Z24" s="88">
        <f>A!$BU$133</f>
        <v>0</v>
      </c>
      <c r="AA24" s="45">
        <f t="shared" ref="AA24:AA26" si="28">SUM(Y24:Z24)</f>
        <v>4</v>
      </c>
      <c r="AB24" s="45">
        <f>A!$Q$169</f>
        <v>4</v>
      </c>
      <c r="AC24" s="88">
        <f>A!$BU$169</f>
        <v>0</v>
      </c>
      <c r="AD24" s="45">
        <f t="shared" ref="AD24:AD26" si="29">SUM(AB24:AC24)</f>
        <v>4</v>
      </c>
      <c r="AE24" s="100">
        <f t="shared" ref="AE24:AE26" si="30">SUM(P24:Q24,S24:T24,V24:W24,Y24:Z24,AB24:AC24)</f>
        <v>20</v>
      </c>
      <c r="AG24" s="38"/>
      <c r="AH24" s="44"/>
      <c r="AI24" s="45"/>
      <c r="AJ24" s="45"/>
      <c r="AK24" s="45"/>
      <c r="AL24" s="45"/>
      <c r="AM24" s="45"/>
      <c r="AN24" s="112" t="s">
        <v>80</v>
      </c>
      <c r="AO24" s="45"/>
      <c r="AP24" s="45"/>
      <c r="AQ24" s="45"/>
      <c r="AR24" s="45"/>
      <c r="AS24" s="45"/>
      <c r="AT24" s="45"/>
      <c r="AU24" s="45"/>
      <c r="AV24" s="45">
        <f t="shared" si="18"/>
        <v>20</v>
      </c>
      <c r="AW24" s="45">
        <f t="shared" si="19"/>
        <v>0</v>
      </c>
      <c r="AX24" s="45">
        <f t="shared" si="20"/>
        <v>0</v>
      </c>
      <c r="AY24" s="45">
        <f t="shared" si="21"/>
        <v>0</v>
      </c>
      <c r="AZ24" s="45">
        <f t="shared" si="22"/>
        <v>0</v>
      </c>
      <c r="BA24" s="45">
        <f t="shared" si="23"/>
        <v>0</v>
      </c>
      <c r="BB24" s="45"/>
      <c r="BC24" s="101">
        <f t="shared" si="24"/>
        <v>20</v>
      </c>
      <c r="BD24" s="194" t="s">
        <v>138</v>
      </c>
      <c r="BE24" s="45"/>
      <c r="BF24" s="193">
        <f>BC24*2</f>
        <v>40</v>
      </c>
      <c r="BG24" s="194" t="s">
        <v>140</v>
      </c>
      <c r="BH24" s="97"/>
    </row>
    <row r="25" spans="1:60" ht="12" customHeight="1">
      <c r="A25" s="38"/>
      <c r="B25" s="44"/>
      <c r="C25" s="45"/>
      <c r="D25" s="45"/>
      <c r="E25" s="45"/>
      <c r="F25" s="45"/>
      <c r="G25" s="45"/>
      <c r="H25" s="112" t="s">
        <v>69</v>
      </c>
      <c r="I25" s="45"/>
      <c r="J25" s="45"/>
      <c r="K25" s="45"/>
      <c r="L25" s="45"/>
      <c r="M25" s="45"/>
      <c r="N25" s="45"/>
      <c r="O25" s="45"/>
      <c r="P25" s="45">
        <f>A!$Q$26</f>
        <v>4</v>
      </c>
      <c r="Q25" s="45">
        <f>A!$BU$26</f>
        <v>0</v>
      </c>
      <c r="R25" s="45">
        <f t="shared" si="25"/>
        <v>4</v>
      </c>
      <c r="S25" s="45">
        <f>A!$Q$62</f>
        <v>4</v>
      </c>
      <c r="T25" s="45">
        <f>A!$BU$62</f>
        <v>0</v>
      </c>
      <c r="U25" s="45">
        <f t="shared" si="26"/>
        <v>4</v>
      </c>
      <c r="V25" s="45">
        <f>A!$Q$98</f>
        <v>4</v>
      </c>
      <c r="W25" s="45">
        <f>A!$BU$98</f>
        <v>0</v>
      </c>
      <c r="X25" s="45">
        <f t="shared" si="27"/>
        <v>4</v>
      </c>
      <c r="Y25" s="45">
        <f>A!$Q$134</f>
        <v>4</v>
      </c>
      <c r="Z25" s="88">
        <f>A!$BU$134</f>
        <v>0</v>
      </c>
      <c r="AA25" s="45">
        <f t="shared" si="28"/>
        <v>4</v>
      </c>
      <c r="AB25" s="45">
        <f>A!$Q$170</f>
        <v>4</v>
      </c>
      <c r="AC25" s="88">
        <f>A!$BU$170</f>
        <v>0</v>
      </c>
      <c r="AD25" s="45">
        <f t="shared" si="29"/>
        <v>4</v>
      </c>
      <c r="AE25" s="100">
        <f t="shared" si="30"/>
        <v>20</v>
      </c>
      <c r="AG25" s="38"/>
      <c r="AH25" s="44"/>
      <c r="AI25" s="45"/>
      <c r="AJ25" s="45"/>
      <c r="AK25" s="45"/>
      <c r="AL25" s="45"/>
      <c r="AM25" s="45"/>
      <c r="AN25" s="112" t="s">
        <v>69</v>
      </c>
      <c r="AO25" s="45"/>
      <c r="AP25" s="45"/>
      <c r="AQ25" s="45"/>
      <c r="AR25" s="45"/>
      <c r="AS25" s="45"/>
      <c r="AT25" s="45"/>
      <c r="AU25" s="45"/>
      <c r="AV25" s="45">
        <f t="shared" si="18"/>
        <v>20</v>
      </c>
      <c r="AW25" s="45">
        <f t="shared" si="19"/>
        <v>0</v>
      </c>
      <c r="AX25" s="45">
        <f t="shared" si="20"/>
        <v>0</v>
      </c>
      <c r="AY25" s="45">
        <f t="shared" si="21"/>
        <v>0</v>
      </c>
      <c r="AZ25" s="45">
        <f t="shared" si="22"/>
        <v>0</v>
      </c>
      <c r="BA25" s="45">
        <f t="shared" si="23"/>
        <v>0</v>
      </c>
      <c r="BB25" s="45"/>
      <c r="BC25" s="101">
        <f t="shared" si="24"/>
        <v>20</v>
      </c>
      <c r="BD25" s="194" t="s">
        <v>138</v>
      </c>
      <c r="BE25" s="45"/>
      <c r="BF25" s="193">
        <f t="shared" ref="BF25:BF26" si="31">BC25*2</f>
        <v>40</v>
      </c>
      <c r="BG25" s="194" t="s">
        <v>140</v>
      </c>
      <c r="BH25" s="97"/>
    </row>
    <row r="26" spans="1:60" ht="12" customHeight="1">
      <c r="A26" s="38"/>
      <c r="B26" s="44"/>
      <c r="C26" s="45"/>
      <c r="D26" s="45"/>
      <c r="E26" s="45"/>
      <c r="F26" s="45"/>
      <c r="G26" s="45"/>
      <c r="H26" s="112" t="s">
        <v>82</v>
      </c>
      <c r="I26" s="45"/>
      <c r="J26" s="45"/>
      <c r="K26" s="45"/>
      <c r="L26" s="45"/>
      <c r="M26" s="45"/>
      <c r="N26" s="45"/>
      <c r="O26" s="45"/>
      <c r="P26" s="45">
        <f>A!$Q$27</f>
        <v>1</v>
      </c>
      <c r="Q26" s="45">
        <f>A!$BU$27</f>
        <v>0</v>
      </c>
      <c r="R26" s="45">
        <f t="shared" si="25"/>
        <v>1</v>
      </c>
      <c r="S26" s="45">
        <f>A!$Q$63</f>
        <v>1</v>
      </c>
      <c r="T26" s="45">
        <f>A!$BU$63</f>
        <v>0</v>
      </c>
      <c r="U26" s="45">
        <f t="shared" si="26"/>
        <v>1</v>
      </c>
      <c r="V26" s="45">
        <f>A!$Q$99</f>
        <v>1</v>
      </c>
      <c r="W26" s="45">
        <f>A!$BU$99</f>
        <v>0</v>
      </c>
      <c r="X26" s="45">
        <f t="shared" si="27"/>
        <v>1</v>
      </c>
      <c r="Y26" s="45">
        <f>A!$Q$135</f>
        <v>1</v>
      </c>
      <c r="Z26" s="88">
        <f>A!$BU$135</f>
        <v>0</v>
      </c>
      <c r="AA26" s="45">
        <f t="shared" si="28"/>
        <v>1</v>
      </c>
      <c r="AB26" s="45">
        <f>A!$Q$171</f>
        <v>1</v>
      </c>
      <c r="AC26" s="88">
        <f>A!$BU$171</f>
        <v>0</v>
      </c>
      <c r="AD26" s="45">
        <f t="shared" si="29"/>
        <v>1</v>
      </c>
      <c r="AE26" s="100">
        <f t="shared" si="30"/>
        <v>5</v>
      </c>
      <c r="AG26" s="38"/>
      <c r="AH26" s="44"/>
      <c r="AI26" s="45"/>
      <c r="AJ26" s="45"/>
      <c r="AK26" s="45"/>
      <c r="AL26" s="45"/>
      <c r="AM26" s="45"/>
      <c r="AN26" s="112" t="s">
        <v>82</v>
      </c>
      <c r="AO26" s="45"/>
      <c r="AP26" s="45"/>
      <c r="AQ26" s="45"/>
      <c r="AR26" s="45"/>
      <c r="AS26" s="45"/>
      <c r="AT26" s="45"/>
      <c r="AU26" s="45"/>
      <c r="AV26" s="45">
        <f t="shared" si="18"/>
        <v>5</v>
      </c>
      <c r="AW26" s="45">
        <f t="shared" si="19"/>
        <v>0</v>
      </c>
      <c r="AX26" s="45">
        <f t="shared" si="20"/>
        <v>0</v>
      </c>
      <c r="AY26" s="45">
        <f t="shared" si="21"/>
        <v>0</v>
      </c>
      <c r="AZ26" s="45">
        <f t="shared" si="22"/>
        <v>0</v>
      </c>
      <c r="BA26" s="45">
        <f t="shared" si="23"/>
        <v>0</v>
      </c>
      <c r="BB26" s="45"/>
      <c r="BC26" s="101">
        <f t="shared" si="24"/>
        <v>5</v>
      </c>
      <c r="BD26" s="194" t="s">
        <v>138</v>
      </c>
      <c r="BE26" s="45"/>
      <c r="BF26" s="193">
        <f t="shared" si="31"/>
        <v>10</v>
      </c>
      <c r="BG26" s="194" t="s">
        <v>140</v>
      </c>
      <c r="BH26" s="97"/>
    </row>
    <row r="27" spans="1:60" ht="12" customHeight="1">
      <c r="A27" s="38"/>
      <c r="B27" s="51"/>
      <c r="C27" s="52"/>
      <c r="D27" s="52"/>
      <c r="E27" s="52"/>
      <c r="F27" s="52"/>
      <c r="G27" s="52"/>
      <c r="H27" s="92"/>
      <c r="I27" s="52"/>
      <c r="J27" s="52"/>
      <c r="K27" s="52"/>
      <c r="L27" s="52"/>
      <c r="M27" s="52"/>
      <c r="N27" s="52"/>
      <c r="O27" s="52"/>
      <c r="P27" s="92"/>
      <c r="Q27" s="52"/>
      <c r="R27" s="52"/>
      <c r="S27" s="52"/>
      <c r="T27" s="52"/>
      <c r="U27" s="52"/>
      <c r="V27" s="52"/>
      <c r="W27" s="52"/>
      <c r="X27" s="87"/>
      <c r="Y27" s="92"/>
      <c r="Z27" s="89"/>
      <c r="AA27" s="87"/>
      <c r="AB27" s="92"/>
      <c r="AC27" s="89"/>
      <c r="AD27" s="89"/>
      <c r="AE27" s="102"/>
      <c r="AG27" s="38"/>
      <c r="AH27" s="51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87"/>
      <c r="BE27" s="87"/>
      <c r="BF27" s="92"/>
      <c r="BG27" s="89"/>
      <c r="BH27" s="98"/>
    </row>
    <row r="28" spans="1:60"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</row>
    <row r="29" spans="1:60" ht="12" customHeight="1">
      <c r="A29" s="38"/>
      <c r="B29" s="9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Q29" s="45"/>
      <c r="R29" s="45"/>
      <c r="S29" s="45"/>
      <c r="T29" s="45"/>
      <c r="U29" s="45"/>
      <c r="V29" s="45"/>
      <c r="W29" s="45"/>
      <c r="X29" s="86"/>
      <c r="Z29" s="88"/>
      <c r="AA29" s="86"/>
      <c r="AC29" s="88"/>
      <c r="AD29" s="88"/>
      <c r="AE29" s="88"/>
      <c r="AG29" s="38"/>
      <c r="AH29" s="9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86"/>
      <c r="BE29" s="86"/>
      <c r="BG29" s="88"/>
      <c r="BH29" s="88"/>
    </row>
    <row r="30" spans="1:60" ht="12" customHeight="1">
      <c r="A30" s="38"/>
      <c r="B30" s="39"/>
      <c r="C30" s="40"/>
      <c r="D30" s="40"/>
      <c r="E30" s="40"/>
      <c r="F30" s="40"/>
      <c r="G30" s="41" t="s">
        <v>32</v>
      </c>
      <c r="H30" s="40"/>
      <c r="I30" s="40"/>
      <c r="J30" s="40"/>
      <c r="K30" s="40"/>
      <c r="L30" s="40"/>
      <c r="M30" s="40"/>
      <c r="N30" s="40"/>
      <c r="O30" s="40"/>
      <c r="P30" s="42" t="str">
        <f>B!$H$2</f>
        <v>xxxxx</v>
      </c>
      <c r="Q30" s="42"/>
      <c r="R30" s="40"/>
      <c r="S30" s="42" t="str">
        <f>B!$H$38</f>
        <v>xxxxx</v>
      </c>
      <c r="T30" s="42"/>
      <c r="U30" s="40"/>
      <c r="V30" s="42" t="str">
        <f>B!$H$74</f>
        <v>xxxxx</v>
      </c>
      <c r="W30" s="42"/>
      <c r="X30" s="40"/>
      <c r="Y30" s="42" t="str">
        <f>B!$H$110</f>
        <v>xxxxx</v>
      </c>
      <c r="Z30" s="42"/>
      <c r="AA30" s="40"/>
      <c r="AB30" s="42" t="str">
        <f>B!$H$146</f>
        <v>xxxxx</v>
      </c>
      <c r="AC30" s="42"/>
      <c r="AD30" s="42"/>
      <c r="AE30" s="43"/>
      <c r="AF30" s="43"/>
      <c r="AG30" s="38"/>
      <c r="AH30" s="39"/>
      <c r="AI30" s="40"/>
      <c r="AJ30" s="40"/>
      <c r="AK30" s="40"/>
      <c r="AL30" s="40"/>
      <c r="AM30" s="41"/>
      <c r="AN30" s="40"/>
      <c r="AO30" s="40"/>
      <c r="AP30" s="40"/>
      <c r="AQ30" s="40"/>
      <c r="AR30" s="40"/>
      <c r="AS30" s="40"/>
      <c r="AT30" s="40"/>
      <c r="AU30" s="40"/>
      <c r="AV30" s="42"/>
      <c r="AW30" s="42"/>
      <c r="AX30" s="40"/>
      <c r="AY30" s="42"/>
      <c r="AZ30" s="42"/>
      <c r="BA30" s="42"/>
      <c r="BB30" s="42"/>
      <c r="BC30" s="42"/>
      <c r="BD30" s="42"/>
      <c r="BE30" s="42"/>
      <c r="BF30" s="42"/>
      <c r="BG30" s="42"/>
      <c r="BH30" s="43"/>
    </row>
    <row r="31" spans="1:60" ht="12" customHeight="1">
      <c r="A31" s="38"/>
      <c r="B31" s="44"/>
      <c r="C31" s="45"/>
      <c r="D31" s="45"/>
      <c r="E31" s="45"/>
      <c r="F31" s="45"/>
      <c r="G31" s="46" t="s">
        <v>31</v>
      </c>
      <c r="H31" s="45"/>
      <c r="I31" s="45"/>
      <c r="J31" s="45"/>
      <c r="K31" s="45"/>
      <c r="L31" s="45"/>
      <c r="M31" s="45"/>
      <c r="N31" s="45"/>
      <c r="O31" s="45"/>
      <c r="P31" s="42" t="str">
        <f>B!$H$3</f>
        <v>xxxxx</v>
      </c>
      <c r="Q31" s="45"/>
      <c r="R31" s="45"/>
      <c r="S31" s="42" t="str">
        <f>B!$H$39</f>
        <v>xxxxx</v>
      </c>
      <c r="T31" s="45"/>
      <c r="U31" s="45"/>
      <c r="V31" s="42" t="str">
        <f>B!$H$75</f>
        <v>xxxxx</v>
      </c>
      <c r="W31" s="45"/>
      <c r="X31" s="45"/>
      <c r="Y31" s="42" t="str">
        <f>B!$H$111</f>
        <v>xxxxx</v>
      </c>
      <c r="Z31" s="45"/>
      <c r="AA31" s="45"/>
      <c r="AB31" s="42" t="str">
        <f>B!$H$147</f>
        <v>xxxxx</v>
      </c>
      <c r="AC31" s="45"/>
      <c r="AD31" s="45"/>
      <c r="AE31" s="48"/>
      <c r="AF31" s="48"/>
      <c r="AG31" s="38"/>
      <c r="AH31" s="44"/>
      <c r="AI31" s="45"/>
      <c r="AJ31" s="45"/>
      <c r="AK31" s="45"/>
      <c r="AL31" s="45"/>
      <c r="AM31" s="46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8"/>
    </row>
    <row r="32" spans="1:60" ht="12" customHeight="1">
      <c r="A32" s="38"/>
      <c r="B32" s="44"/>
      <c r="C32" s="45"/>
      <c r="D32" s="45"/>
      <c r="E32" s="45"/>
      <c r="F32" s="45"/>
      <c r="G32" s="46" t="s">
        <v>34</v>
      </c>
      <c r="H32" s="45"/>
      <c r="I32" s="45"/>
      <c r="J32" s="45"/>
      <c r="K32" s="45"/>
      <c r="L32" s="45"/>
      <c r="M32" s="45"/>
      <c r="N32" s="45"/>
      <c r="O32" s="45"/>
      <c r="P32" s="42" t="str">
        <f>B!$H$4</f>
        <v>FCSXXXX</v>
      </c>
      <c r="Q32" s="45"/>
      <c r="R32" s="45"/>
      <c r="S32" s="42" t="str">
        <f>B!$H$40</f>
        <v>FCSXXXX</v>
      </c>
      <c r="T32" s="45"/>
      <c r="U32" s="45"/>
      <c r="V32" s="42" t="str">
        <f>B!$H$76</f>
        <v>FCSXXXX</v>
      </c>
      <c r="W32" s="45"/>
      <c r="X32" s="45"/>
      <c r="Y32" s="42" t="str">
        <f>B!$H$112</f>
        <v>FCSXXXX</v>
      </c>
      <c r="Z32" s="45"/>
      <c r="AA32" s="45"/>
      <c r="AB32" s="42" t="str">
        <f>B!$H$148</f>
        <v>FCSXXXX</v>
      </c>
      <c r="AC32" s="45"/>
      <c r="AD32" s="45"/>
      <c r="AE32" s="48"/>
      <c r="AF32" s="48"/>
      <c r="AG32" s="38"/>
      <c r="AH32" s="44"/>
      <c r="AI32" s="45"/>
      <c r="AJ32" s="45"/>
      <c r="AK32" s="45"/>
      <c r="AL32" s="45"/>
      <c r="AM32" s="46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8"/>
    </row>
    <row r="33" spans="1:60" ht="12" customHeight="1">
      <c r="A33" s="38"/>
      <c r="B33" s="44"/>
      <c r="C33" s="45"/>
      <c r="D33" s="45"/>
      <c r="E33" s="45"/>
      <c r="F33" s="45"/>
      <c r="G33" s="46" t="s">
        <v>35</v>
      </c>
      <c r="H33" s="45"/>
      <c r="I33" s="45"/>
      <c r="K33" s="45"/>
      <c r="L33" s="45"/>
      <c r="M33" s="45"/>
      <c r="N33" s="45"/>
      <c r="O33" s="45"/>
      <c r="P33" s="42" t="str">
        <f>B!$H$5</f>
        <v>0X.XX</v>
      </c>
      <c r="Q33" s="45"/>
      <c r="R33" s="45"/>
      <c r="S33" s="42" t="str">
        <f>B!$H$41</f>
        <v>0X.XX</v>
      </c>
      <c r="T33" s="45"/>
      <c r="U33" s="45"/>
      <c r="V33" s="42" t="str">
        <f>B!$H$77</f>
        <v>0X.XX</v>
      </c>
      <c r="W33" s="45"/>
      <c r="X33" s="45"/>
      <c r="Y33" s="42" t="str">
        <f>B!$H$113</f>
        <v>0X.XX</v>
      </c>
      <c r="Z33" s="45"/>
      <c r="AA33" s="45"/>
      <c r="AB33" s="42" t="str">
        <f>B!$H$149</f>
        <v>0X.XX</v>
      </c>
      <c r="AC33" s="45"/>
      <c r="AD33" s="45"/>
      <c r="AE33" s="48"/>
      <c r="AF33" s="48"/>
      <c r="AG33" s="38"/>
      <c r="AH33" s="44"/>
      <c r="AI33" s="45"/>
      <c r="AJ33" s="45"/>
      <c r="AK33" s="45"/>
      <c r="AL33" s="45"/>
      <c r="AM33" s="46"/>
      <c r="AN33" s="45"/>
      <c r="AO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8"/>
    </row>
    <row r="34" spans="1:60" ht="12" customHeight="1">
      <c r="A34" s="38"/>
      <c r="B34" s="44"/>
      <c r="C34" s="45"/>
      <c r="D34" s="45"/>
      <c r="E34" s="49"/>
      <c r="F34" s="45"/>
      <c r="G34" s="46" t="s">
        <v>33</v>
      </c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7"/>
      <c r="AD34" s="47"/>
      <c r="AE34" s="96"/>
      <c r="AF34" s="48"/>
      <c r="AG34" s="38"/>
      <c r="AH34" s="44"/>
      <c r="AI34" s="45"/>
      <c r="AJ34" s="45"/>
      <c r="AK34" s="49"/>
      <c r="AL34" s="45"/>
      <c r="AM34" s="46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96"/>
    </row>
    <row r="35" spans="1:60" ht="12" customHeight="1">
      <c r="A35" s="38"/>
      <c r="B35" s="44"/>
      <c r="C35" s="45"/>
      <c r="D35" s="45"/>
      <c r="E35" s="45"/>
      <c r="F35" s="45"/>
      <c r="H35" s="45"/>
      <c r="I35" s="45"/>
      <c r="J35" s="45"/>
      <c r="K35" s="45"/>
      <c r="L35" s="45"/>
      <c r="M35" s="45"/>
      <c r="N35" s="45"/>
      <c r="O35" s="45"/>
      <c r="Q35" s="45"/>
      <c r="R35" s="45"/>
      <c r="S35" s="50"/>
      <c r="T35" s="45"/>
      <c r="U35" s="45"/>
      <c r="V35" s="50"/>
      <c r="W35" s="45"/>
      <c r="X35" s="45"/>
      <c r="Y35" s="50"/>
      <c r="Z35" s="50"/>
      <c r="AA35" s="45"/>
      <c r="AB35" s="50"/>
      <c r="AC35" s="50"/>
      <c r="AD35" s="50"/>
      <c r="AE35" s="93"/>
      <c r="AF35" s="48"/>
      <c r="AG35" s="38"/>
      <c r="AH35" s="44"/>
      <c r="AI35" s="45"/>
      <c r="AJ35" s="45"/>
      <c r="AK35" s="45"/>
      <c r="AL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50"/>
      <c r="AZ35" s="45"/>
      <c r="BA35" s="45"/>
      <c r="BB35" s="50"/>
      <c r="BC35" s="45"/>
      <c r="BD35" s="45"/>
      <c r="BE35" s="45"/>
      <c r="BF35" s="50"/>
      <c r="BG35" s="50"/>
      <c r="BH35" s="93"/>
    </row>
    <row r="36" spans="1:60" ht="12" customHeight="1">
      <c r="A36" s="38"/>
      <c r="B36" s="44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 t="s">
        <v>68</v>
      </c>
      <c r="Q36" s="45" t="s">
        <v>67</v>
      </c>
      <c r="R36" s="45" t="s">
        <v>76</v>
      </c>
      <c r="S36" s="45" t="s">
        <v>68</v>
      </c>
      <c r="T36" s="45" t="s">
        <v>67</v>
      </c>
      <c r="U36" s="45" t="s">
        <v>76</v>
      </c>
      <c r="V36" s="45" t="s">
        <v>68</v>
      </c>
      <c r="W36" s="45" t="s">
        <v>67</v>
      </c>
      <c r="X36" s="45" t="s">
        <v>76</v>
      </c>
      <c r="Y36" s="45" t="s">
        <v>68</v>
      </c>
      <c r="Z36" s="45" t="s">
        <v>67</v>
      </c>
      <c r="AA36" s="45" t="s">
        <v>76</v>
      </c>
      <c r="AB36" s="45" t="s">
        <v>68</v>
      </c>
      <c r="AC36" s="45" t="s">
        <v>67</v>
      </c>
      <c r="AD36" s="45" t="s">
        <v>76</v>
      </c>
      <c r="AE36" s="97" t="s">
        <v>36</v>
      </c>
      <c r="AF36" s="48"/>
      <c r="AG36" s="38"/>
      <c r="AH36" s="44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97"/>
    </row>
    <row r="37" spans="1:60" ht="12" customHeight="1">
      <c r="A37" s="38"/>
      <c r="B37" s="44"/>
      <c r="C37" s="45"/>
      <c r="D37" s="45"/>
      <c r="E37" s="45"/>
      <c r="F37" s="45"/>
      <c r="G37" s="46" t="s">
        <v>39</v>
      </c>
      <c r="H37" s="35" t="s">
        <v>47</v>
      </c>
      <c r="I37" s="34"/>
      <c r="J37" s="45"/>
      <c r="K37" s="45"/>
      <c r="L37" s="45"/>
      <c r="M37" s="45"/>
      <c r="N37" s="45"/>
      <c r="O37" s="45"/>
      <c r="P37" s="45">
        <f>B!$Q$9</f>
        <v>0</v>
      </c>
      <c r="Q37" s="45">
        <f>B!$BU$9</f>
        <v>0</v>
      </c>
      <c r="R37" s="45">
        <f>SUM(P37:Q37)</f>
        <v>0</v>
      </c>
      <c r="S37" s="45">
        <f>B!$Q$45</f>
        <v>0</v>
      </c>
      <c r="T37" s="45">
        <f>B!$BU$45</f>
        <v>0</v>
      </c>
      <c r="U37" s="45">
        <f>SUM(S37:T37)</f>
        <v>0</v>
      </c>
      <c r="V37" s="45">
        <f>B!$Q$81</f>
        <v>0</v>
      </c>
      <c r="W37" s="45">
        <f>B!$BU$81</f>
        <v>0</v>
      </c>
      <c r="X37" s="45">
        <f>SUM(V37:W37)</f>
        <v>0</v>
      </c>
      <c r="Y37" s="45">
        <f>B!$Q$117</f>
        <v>0</v>
      </c>
      <c r="Z37" s="88">
        <f>B!$BU$117</f>
        <v>0</v>
      </c>
      <c r="AA37" s="45">
        <f>SUM(Y37:Z37)</f>
        <v>0</v>
      </c>
      <c r="AB37" s="45">
        <f>B!$Q$153</f>
        <v>0</v>
      </c>
      <c r="AC37" s="88">
        <f>B!$BU$153</f>
        <v>0</v>
      </c>
      <c r="AD37" s="45">
        <f t="shared" ref="AD37:AD41" si="32">SUM(AB37:AC37)</f>
        <v>0</v>
      </c>
      <c r="AE37" s="100">
        <f>SUM(P37:Q37,S37:T37,V37:W37,Y37:Z37,AB37:AC37)</f>
        <v>0</v>
      </c>
      <c r="AF37" s="48"/>
      <c r="AG37" s="38"/>
      <c r="AH37" s="44"/>
      <c r="AI37" s="45"/>
      <c r="AJ37" s="45"/>
      <c r="AK37" s="45"/>
      <c r="AL37" s="45"/>
      <c r="AM37" s="46"/>
      <c r="AN37" s="35"/>
      <c r="AO37" s="34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88"/>
      <c r="BH37" s="97"/>
    </row>
    <row r="38" spans="1:60" ht="12" customHeight="1">
      <c r="A38" s="38"/>
      <c r="B38" s="44"/>
      <c r="C38" s="45"/>
      <c r="D38" s="45"/>
      <c r="E38" s="45"/>
      <c r="F38" s="45"/>
      <c r="G38" s="46" t="s">
        <v>40</v>
      </c>
      <c r="H38" s="35" t="s">
        <v>52</v>
      </c>
      <c r="I38" s="34"/>
      <c r="J38" s="45"/>
      <c r="K38" s="45"/>
      <c r="L38" s="45"/>
      <c r="M38" s="45"/>
      <c r="N38" s="45"/>
      <c r="O38" s="45"/>
      <c r="P38" s="45">
        <f>B!$Q$10</f>
        <v>0</v>
      </c>
      <c r="Q38" s="45">
        <f>B!$BU$10</f>
        <v>0</v>
      </c>
      <c r="R38" s="45">
        <f t="shared" ref="R38:R41" si="33">SUM(P38:Q38)</f>
        <v>0</v>
      </c>
      <c r="S38" s="45">
        <f>B!$Q$46</f>
        <v>0</v>
      </c>
      <c r="T38" s="45">
        <f>B!$BU$46</f>
        <v>0</v>
      </c>
      <c r="U38" s="45">
        <f t="shared" ref="U38:U41" si="34">SUM(S38:T38)</f>
        <v>0</v>
      </c>
      <c r="V38" s="45">
        <f>B!$Q$82</f>
        <v>0</v>
      </c>
      <c r="W38" s="45">
        <f>B!$BU$82</f>
        <v>0</v>
      </c>
      <c r="X38" s="45">
        <f t="shared" ref="X38:X41" si="35">SUM(V38:W38)</f>
        <v>0</v>
      </c>
      <c r="Y38" s="45">
        <f>B!$Q$118</f>
        <v>0</v>
      </c>
      <c r="Z38" s="88">
        <f>B!$BU$118</f>
        <v>0</v>
      </c>
      <c r="AA38" s="45">
        <f t="shared" ref="AA38:AA41" si="36">SUM(Y38:Z38)</f>
        <v>0</v>
      </c>
      <c r="AB38" s="45">
        <f>B!$Q$154</f>
        <v>0</v>
      </c>
      <c r="AC38" s="88">
        <f>B!$BU$154</f>
        <v>0</v>
      </c>
      <c r="AD38" s="45">
        <f t="shared" si="32"/>
        <v>0</v>
      </c>
      <c r="AE38" s="100">
        <f t="shared" ref="AE38:AE41" si="37">SUM(P38:Q38,S38:T38,V38:W38,Y38:Z38,AB38:AC38)</f>
        <v>0</v>
      </c>
      <c r="AF38" s="48"/>
      <c r="AG38" s="38"/>
      <c r="AH38" s="44"/>
      <c r="AI38" s="45"/>
      <c r="AJ38" s="45"/>
      <c r="AK38" s="45"/>
      <c r="AL38" s="45"/>
      <c r="AM38" s="46"/>
      <c r="AN38" s="35"/>
      <c r="AO38" s="34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88"/>
      <c r="BH38" s="97"/>
    </row>
    <row r="39" spans="1:60" ht="12" customHeight="1">
      <c r="A39" s="38"/>
      <c r="B39" s="44"/>
      <c r="C39" s="45"/>
      <c r="D39" s="45"/>
      <c r="E39" s="45"/>
      <c r="F39" s="45"/>
      <c r="G39" s="45"/>
      <c r="H39" s="34" t="s">
        <v>53</v>
      </c>
      <c r="I39" s="35"/>
      <c r="J39" s="45"/>
      <c r="K39" s="45"/>
      <c r="L39" s="45"/>
      <c r="M39" s="45"/>
      <c r="N39" s="45"/>
      <c r="O39" s="45"/>
      <c r="P39" s="45">
        <f>B!$Q$11</f>
        <v>0</v>
      </c>
      <c r="Q39" s="45">
        <f>B!$BU$11</f>
        <v>0</v>
      </c>
      <c r="R39" s="45">
        <f t="shared" si="33"/>
        <v>0</v>
      </c>
      <c r="S39" s="45">
        <f>B!$Q$47</f>
        <v>0</v>
      </c>
      <c r="T39" s="45">
        <f>B!$BU$47</f>
        <v>0</v>
      </c>
      <c r="U39" s="45">
        <f t="shared" si="34"/>
        <v>0</v>
      </c>
      <c r="V39" s="45">
        <f>B!$Q$83</f>
        <v>0</v>
      </c>
      <c r="W39" s="45">
        <f>B!$BU$83</f>
        <v>0</v>
      </c>
      <c r="X39" s="45">
        <f t="shared" si="35"/>
        <v>0</v>
      </c>
      <c r="Y39" s="45">
        <f>B!$Q$119</f>
        <v>0</v>
      </c>
      <c r="Z39" s="88">
        <f>B!$BU$119</f>
        <v>0</v>
      </c>
      <c r="AA39" s="45">
        <f t="shared" si="36"/>
        <v>0</v>
      </c>
      <c r="AB39" s="45">
        <f>B!$Q$155</f>
        <v>0</v>
      </c>
      <c r="AC39" s="88">
        <f>B!$BU$155</f>
        <v>0</v>
      </c>
      <c r="AD39" s="45">
        <f t="shared" si="32"/>
        <v>0</v>
      </c>
      <c r="AE39" s="100">
        <f t="shared" si="37"/>
        <v>0</v>
      </c>
      <c r="AF39" s="48"/>
      <c r="AG39" s="38"/>
      <c r="AH39" s="44"/>
      <c r="AI39" s="45"/>
      <c r="AJ39" s="45"/>
      <c r="AK39" s="45"/>
      <c r="AL39" s="45"/>
      <c r="AM39" s="45"/>
      <c r="AN39" s="34"/>
      <c r="AO39" s="3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88"/>
      <c r="BH39" s="97"/>
    </row>
    <row r="40" spans="1:60" ht="12" customHeight="1">
      <c r="A40" s="38"/>
      <c r="B40" s="44"/>
      <c r="C40" s="45"/>
      <c r="D40" s="49"/>
      <c r="E40" s="49"/>
      <c r="F40" s="45"/>
      <c r="G40" s="45"/>
      <c r="H40" s="34" t="s">
        <v>70</v>
      </c>
      <c r="I40" s="35"/>
      <c r="J40" s="45"/>
      <c r="K40" s="45"/>
      <c r="L40" s="45"/>
      <c r="M40" s="45"/>
      <c r="N40" s="45"/>
      <c r="O40" s="45"/>
      <c r="P40" s="45">
        <f>B!$Q$12</f>
        <v>0</v>
      </c>
      <c r="Q40" s="45">
        <f>B!$BU$12</f>
        <v>0</v>
      </c>
      <c r="R40" s="45">
        <f t="shared" si="33"/>
        <v>0</v>
      </c>
      <c r="S40" s="45">
        <f>B!$Q$48</f>
        <v>0</v>
      </c>
      <c r="T40" s="45">
        <f>B!$BU$48</f>
        <v>0</v>
      </c>
      <c r="U40" s="45">
        <f t="shared" si="34"/>
        <v>0</v>
      </c>
      <c r="V40" s="45">
        <f>B!$Q$84</f>
        <v>0</v>
      </c>
      <c r="W40" s="45">
        <f>B!$BU$84</f>
        <v>0</v>
      </c>
      <c r="X40" s="45">
        <f t="shared" si="35"/>
        <v>0</v>
      </c>
      <c r="Y40" s="45">
        <f>B!$Q$120</f>
        <v>0</v>
      </c>
      <c r="Z40" s="88">
        <f>B!$BU$120</f>
        <v>0</v>
      </c>
      <c r="AA40" s="45">
        <f t="shared" si="36"/>
        <v>0</v>
      </c>
      <c r="AB40" s="45">
        <f>B!$Q$156</f>
        <v>0</v>
      </c>
      <c r="AC40" s="88">
        <f>B!$BU$156</f>
        <v>0</v>
      </c>
      <c r="AD40" s="45">
        <f t="shared" si="32"/>
        <v>0</v>
      </c>
      <c r="AE40" s="100">
        <f t="shared" si="37"/>
        <v>0</v>
      </c>
      <c r="AF40" s="48"/>
      <c r="AG40" s="38"/>
      <c r="AH40" s="44"/>
      <c r="AI40" s="45"/>
      <c r="AJ40" s="49"/>
      <c r="AK40" s="49"/>
      <c r="AL40" s="45"/>
      <c r="AM40" s="45"/>
      <c r="AN40" s="34"/>
      <c r="AO40" s="3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88"/>
      <c r="BH40" s="97"/>
    </row>
    <row r="41" spans="1:60" ht="12" customHeight="1">
      <c r="A41" s="38"/>
      <c r="B41" s="44"/>
      <c r="H41" s="34" t="s">
        <v>71</v>
      </c>
      <c r="I41" s="33"/>
      <c r="P41" s="45">
        <f>B!$Q$13</f>
        <v>0</v>
      </c>
      <c r="Q41" s="45">
        <f>B!$BU$13</f>
        <v>0</v>
      </c>
      <c r="R41" s="45">
        <f t="shared" si="33"/>
        <v>0</v>
      </c>
      <c r="S41" s="45">
        <f>B!$Q$49</f>
        <v>0</v>
      </c>
      <c r="T41" s="45">
        <f>B!$BU$49</f>
        <v>0</v>
      </c>
      <c r="U41" s="45">
        <f t="shared" si="34"/>
        <v>0</v>
      </c>
      <c r="V41" s="45">
        <f>B!$Q$85</f>
        <v>0</v>
      </c>
      <c r="W41" s="45">
        <f>B!$BU$85</f>
        <v>0</v>
      </c>
      <c r="X41" s="45">
        <f t="shared" si="35"/>
        <v>0</v>
      </c>
      <c r="Y41" s="45">
        <f>B!$Q$121</f>
        <v>0</v>
      </c>
      <c r="Z41" s="88">
        <f>B!$BU$121</f>
        <v>0</v>
      </c>
      <c r="AA41" s="45">
        <f t="shared" si="36"/>
        <v>0</v>
      </c>
      <c r="AB41" s="45">
        <f>B!$Q$157</f>
        <v>0</v>
      </c>
      <c r="AC41" s="88">
        <f>B!$BU$157</f>
        <v>0</v>
      </c>
      <c r="AD41" s="45">
        <f t="shared" si="32"/>
        <v>0</v>
      </c>
      <c r="AE41" s="100">
        <f t="shared" si="37"/>
        <v>0</v>
      </c>
      <c r="AF41" s="48"/>
      <c r="AG41" s="38"/>
      <c r="AH41" s="44"/>
      <c r="AN41" s="34"/>
      <c r="AO41" s="33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88"/>
      <c r="BH41" s="97"/>
    </row>
    <row r="42" spans="1:60" ht="12" customHeight="1">
      <c r="A42" s="38"/>
      <c r="B42" s="44"/>
      <c r="H42" s="34"/>
      <c r="I42" s="33"/>
      <c r="P42" s="45" t="s">
        <v>136</v>
      </c>
      <c r="Q42" s="45" t="s">
        <v>67</v>
      </c>
      <c r="R42" s="45"/>
      <c r="S42" s="45" t="s">
        <v>136</v>
      </c>
      <c r="T42" s="45" t="s">
        <v>67</v>
      </c>
      <c r="U42" s="45"/>
      <c r="V42" s="45" t="s">
        <v>136</v>
      </c>
      <c r="W42" s="45" t="s">
        <v>67</v>
      </c>
      <c r="X42" s="45"/>
      <c r="Y42" s="45" t="s">
        <v>136</v>
      </c>
      <c r="Z42" s="45" t="s">
        <v>67</v>
      </c>
      <c r="AA42" s="45"/>
      <c r="AB42" s="45" t="s">
        <v>136</v>
      </c>
      <c r="AC42" s="45" t="s">
        <v>67</v>
      </c>
      <c r="AD42" s="45"/>
      <c r="AE42" s="100"/>
      <c r="AF42" s="48"/>
      <c r="AG42" s="38"/>
      <c r="AH42" s="44"/>
      <c r="AN42" s="34"/>
      <c r="AO42" s="33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88"/>
      <c r="BH42" s="97"/>
    </row>
    <row r="43" spans="1:60" ht="12" customHeight="1">
      <c r="A43" s="38"/>
      <c r="B43" s="44"/>
      <c r="C43" s="45"/>
      <c r="D43" s="45"/>
      <c r="E43" s="45"/>
      <c r="F43" s="45"/>
      <c r="G43" s="46" t="s">
        <v>41</v>
      </c>
      <c r="H43" s="34" t="s">
        <v>74</v>
      </c>
      <c r="I43" s="45"/>
      <c r="J43" s="45"/>
      <c r="K43" s="45"/>
      <c r="L43" s="45"/>
      <c r="M43" s="45"/>
      <c r="N43" s="45"/>
      <c r="O43" s="45"/>
      <c r="P43" s="45">
        <f>B!$Q$16</f>
        <v>0</v>
      </c>
      <c r="Q43" s="45">
        <f>B!$BU$16</f>
        <v>0</v>
      </c>
      <c r="R43" s="45">
        <f t="shared" ref="R43:R54" si="38">SUM(P43:Q43)</f>
        <v>0</v>
      </c>
      <c r="S43" s="45">
        <f>B!$Q$52</f>
        <v>0</v>
      </c>
      <c r="T43" s="45">
        <f>B!$BU$52</f>
        <v>0</v>
      </c>
      <c r="U43" s="45">
        <f t="shared" ref="U43:U54" si="39">SUM(S43:T43)</f>
        <v>0</v>
      </c>
      <c r="V43" s="45">
        <f>B!$Q$88</f>
        <v>0</v>
      </c>
      <c r="W43" s="45">
        <f>B!$BU$88</f>
        <v>0</v>
      </c>
      <c r="X43" s="45">
        <f t="shared" ref="X43:X54" si="40">SUM(V43:W43)</f>
        <v>0</v>
      </c>
      <c r="Y43" s="45">
        <f>B!$Q$124</f>
        <v>0</v>
      </c>
      <c r="Z43" s="88">
        <f>B!$BU$124</f>
        <v>0</v>
      </c>
      <c r="AA43" s="45">
        <f t="shared" ref="AA43:AA54" si="41">SUM(Y43:Z43)</f>
        <v>0</v>
      </c>
      <c r="AB43" s="45">
        <f>B!$Q$160</f>
        <v>0</v>
      </c>
      <c r="AC43" s="88">
        <f>B!$BU$160</f>
        <v>0</v>
      </c>
      <c r="AD43" s="45">
        <f t="shared" ref="AD43:AD54" si="42">SUM(AB43:AC43)</f>
        <v>0</v>
      </c>
      <c r="AE43" s="100">
        <f t="shared" ref="AE43:AE54" si="43">SUM(P43:Q43,S43:T43,V43:W43,Y43:Z43,AB43:AC43)</f>
        <v>0</v>
      </c>
      <c r="AF43" s="48"/>
      <c r="AG43" s="38"/>
      <c r="AH43" s="44"/>
      <c r="AI43" s="45"/>
      <c r="AJ43" s="45"/>
      <c r="AK43" s="45"/>
      <c r="AL43" s="45"/>
      <c r="AM43" s="46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88"/>
      <c r="BH43" s="97"/>
    </row>
    <row r="44" spans="1:60" ht="12" customHeight="1">
      <c r="A44" s="38"/>
      <c r="B44" s="44"/>
      <c r="C44" s="45"/>
      <c r="D44" s="45"/>
      <c r="E44" s="45"/>
      <c r="F44" s="45"/>
      <c r="G44" s="45"/>
      <c r="H44" s="34" t="s">
        <v>75</v>
      </c>
      <c r="I44" s="45"/>
      <c r="J44" s="45"/>
      <c r="K44" s="45"/>
      <c r="L44" s="45"/>
      <c r="M44" s="45"/>
      <c r="N44" s="45"/>
      <c r="O44" s="45"/>
      <c r="P44" s="45">
        <f>B!$Q$17</f>
        <v>0</v>
      </c>
      <c r="Q44" s="45">
        <f>B!$BU$17</f>
        <v>0</v>
      </c>
      <c r="R44" s="45">
        <f t="shared" si="38"/>
        <v>0</v>
      </c>
      <c r="S44" s="45">
        <f>B!$Q$53</f>
        <v>0</v>
      </c>
      <c r="T44" s="45">
        <f>B!$BU$53</f>
        <v>0</v>
      </c>
      <c r="U44" s="45">
        <f t="shared" si="39"/>
        <v>0</v>
      </c>
      <c r="V44" s="45">
        <f>B!$Q$89</f>
        <v>0</v>
      </c>
      <c r="W44" s="45">
        <f>B!$BU$89</f>
        <v>0</v>
      </c>
      <c r="X44" s="45">
        <f t="shared" si="40"/>
        <v>0</v>
      </c>
      <c r="Y44" s="45">
        <f>B!$Q$125</f>
        <v>0</v>
      </c>
      <c r="Z44" s="88">
        <f>B!$BU$125</f>
        <v>0</v>
      </c>
      <c r="AA44" s="45">
        <f t="shared" si="41"/>
        <v>0</v>
      </c>
      <c r="AB44" s="45">
        <f>B!$Q$161</f>
        <v>0</v>
      </c>
      <c r="AC44" s="88">
        <f>B!$BU$161</f>
        <v>0</v>
      </c>
      <c r="AD44" s="45">
        <f t="shared" si="42"/>
        <v>0</v>
      </c>
      <c r="AE44" s="100">
        <f t="shared" si="43"/>
        <v>0</v>
      </c>
      <c r="AF44" s="48"/>
      <c r="AG44" s="38"/>
      <c r="AH44" s="44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88"/>
      <c r="BH44" s="97"/>
    </row>
    <row r="45" spans="1:60" ht="12" customHeight="1">
      <c r="A45" s="38"/>
      <c r="B45" s="44"/>
      <c r="C45" s="45"/>
      <c r="D45" s="45"/>
      <c r="E45" s="45"/>
      <c r="F45" s="45"/>
      <c r="G45" s="45"/>
      <c r="H45" s="34" t="s">
        <v>45</v>
      </c>
      <c r="I45" s="45"/>
      <c r="J45" s="45"/>
      <c r="K45" s="45"/>
      <c r="L45" s="45"/>
      <c r="M45" s="45"/>
      <c r="N45" s="45"/>
      <c r="O45" s="45"/>
      <c r="P45" s="45">
        <f>B!$Q$18</f>
        <v>0</v>
      </c>
      <c r="Q45" s="45">
        <f>B!$BU$18</f>
        <v>0</v>
      </c>
      <c r="R45" s="45">
        <f t="shared" si="38"/>
        <v>0</v>
      </c>
      <c r="S45" s="45">
        <f>B!$Q$54</f>
        <v>0</v>
      </c>
      <c r="T45" s="45">
        <f>B!$BU$54</f>
        <v>0</v>
      </c>
      <c r="U45" s="45">
        <f t="shared" si="39"/>
        <v>0</v>
      </c>
      <c r="V45" s="45">
        <f>B!$Q$90</f>
        <v>0</v>
      </c>
      <c r="W45" s="45">
        <f>B!$BU$90</f>
        <v>0</v>
      </c>
      <c r="X45" s="45">
        <f t="shared" si="40"/>
        <v>0</v>
      </c>
      <c r="Y45" s="45">
        <f>B!$Q$126</f>
        <v>0</v>
      </c>
      <c r="Z45" s="88">
        <f>B!$BU$126</f>
        <v>0</v>
      </c>
      <c r="AA45" s="45">
        <f t="shared" si="41"/>
        <v>0</v>
      </c>
      <c r="AB45" s="45">
        <f>B!$Q$162</f>
        <v>0</v>
      </c>
      <c r="AC45" s="88">
        <f>B!$BU$162</f>
        <v>0</v>
      </c>
      <c r="AD45" s="45">
        <f t="shared" si="42"/>
        <v>0</v>
      </c>
      <c r="AE45" s="100">
        <f t="shared" si="43"/>
        <v>0</v>
      </c>
      <c r="AF45" s="48"/>
      <c r="AG45" s="38"/>
      <c r="AH45" s="44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88"/>
      <c r="BH45" s="97"/>
    </row>
    <row r="46" spans="1:60" ht="12" customHeight="1">
      <c r="A46" s="38"/>
      <c r="B46" s="44"/>
      <c r="C46" s="45"/>
      <c r="D46" s="45"/>
      <c r="E46" s="45"/>
      <c r="F46" s="45"/>
      <c r="G46" s="45"/>
      <c r="H46" s="34" t="s">
        <v>46</v>
      </c>
      <c r="I46" s="45"/>
      <c r="J46" s="45"/>
      <c r="K46" s="45"/>
      <c r="L46" s="45"/>
      <c r="M46" s="45"/>
      <c r="N46" s="45"/>
      <c r="O46" s="45"/>
      <c r="P46" s="45">
        <f>B!$Q$19</f>
        <v>0</v>
      </c>
      <c r="Q46" s="45">
        <f>B!$BU$19</f>
        <v>0</v>
      </c>
      <c r="R46" s="45">
        <f t="shared" si="38"/>
        <v>0</v>
      </c>
      <c r="S46" s="45">
        <f>B!$Q$55</f>
        <v>0</v>
      </c>
      <c r="T46" s="45">
        <f>B!$BU$55</f>
        <v>0</v>
      </c>
      <c r="U46" s="45">
        <f t="shared" si="39"/>
        <v>0</v>
      </c>
      <c r="V46" s="45">
        <f>B!$Q$91</f>
        <v>0</v>
      </c>
      <c r="W46" s="45">
        <f>B!$BU$91</f>
        <v>0</v>
      </c>
      <c r="X46" s="45">
        <f t="shared" si="40"/>
        <v>0</v>
      </c>
      <c r="Y46" s="45">
        <f>B!$Q$127</f>
        <v>0</v>
      </c>
      <c r="Z46" s="88">
        <f>B!$BU$127</f>
        <v>0</v>
      </c>
      <c r="AA46" s="45">
        <f t="shared" si="41"/>
        <v>0</v>
      </c>
      <c r="AB46" s="45">
        <f>B!$Q$163</f>
        <v>0</v>
      </c>
      <c r="AC46" s="88">
        <f>B!$BU$163</f>
        <v>0</v>
      </c>
      <c r="AD46" s="45">
        <f t="shared" si="42"/>
        <v>0</v>
      </c>
      <c r="AE46" s="100">
        <f t="shared" si="43"/>
        <v>0</v>
      </c>
      <c r="AF46" s="48"/>
      <c r="AG46" s="38"/>
      <c r="AH46" s="44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88"/>
      <c r="BH46" s="97"/>
    </row>
    <row r="47" spans="1:60" ht="12" customHeight="1">
      <c r="A47" s="38"/>
      <c r="B47" s="44"/>
      <c r="C47" s="45"/>
      <c r="D47" s="45"/>
      <c r="E47" s="45"/>
      <c r="F47" s="45"/>
      <c r="G47" s="45"/>
      <c r="H47" s="33" t="s">
        <v>79</v>
      </c>
      <c r="I47" s="45"/>
      <c r="J47" s="45"/>
      <c r="K47" s="45"/>
      <c r="L47" s="45"/>
      <c r="M47" s="45"/>
      <c r="N47" s="45"/>
      <c r="O47" s="45"/>
      <c r="P47" s="45">
        <f>B!$Q$20</f>
        <v>0</v>
      </c>
      <c r="Q47" s="45">
        <f>B!$BU$20</f>
        <v>0</v>
      </c>
      <c r="R47" s="45">
        <f t="shared" si="38"/>
        <v>0</v>
      </c>
      <c r="S47" s="45">
        <f>B!$Q$56</f>
        <v>0</v>
      </c>
      <c r="T47" s="45">
        <f>B!$BU$56</f>
        <v>0</v>
      </c>
      <c r="U47" s="45">
        <f t="shared" si="39"/>
        <v>0</v>
      </c>
      <c r="V47" s="45">
        <f>B!$Q$92</f>
        <v>0</v>
      </c>
      <c r="W47" s="45">
        <f>B!$BU$92</f>
        <v>0</v>
      </c>
      <c r="X47" s="45">
        <f t="shared" si="40"/>
        <v>0</v>
      </c>
      <c r="Y47" s="45">
        <f>B!$Q$128</f>
        <v>0</v>
      </c>
      <c r="Z47" s="88">
        <f>B!$BU$128</f>
        <v>0</v>
      </c>
      <c r="AA47" s="45">
        <f t="shared" si="41"/>
        <v>0</v>
      </c>
      <c r="AB47" s="45">
        <f>B!$Q$164</f>
        <v>0</v>
      </c>
      <c r="AC47" s="88">
        <f>B!$BU$164</f>
        <v>0</v>
      </c>
      <c r="AD47" s="45">
        <f t="shared" si="42"/>
        <v>0</v>
      </c>
      <c r="AE47" s="100">
        <f t="shared" si="43"/>
        <v>0</v>
      </c>
      <c r="AF47" s="48"/>
      <c r="AG47" s="38"/>
      <c r="AH47" s="44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88"/>
      <c r="BH47" s="97"/>
    </row>
    <row r="48" spans="1:60" ht="12" customHeight="1">
      <c r="A48" s="38"/>
      <c r="B48" s="44"/>
      <c r="C48" s="45"/>
      <c r="D48" s="45"/>
      <c r="E48" s="45"/>
      <c r="F48" s="45"/>
      <c r="G48" s="45"/>
      <c r="H48" s="34" t="s">
        <v>50</v>
      </c>
      <c r="I48" s="45"/>
      <c r="J48" s="45"/>
      <c r="K48" s="45"/>
      <c r="L48" s="45"/>
      <c r="M48" s="45"/>
      <c r="N48" s="45"/>
      <c r="O48" s="45"/>
      <c r="P48" s="45">
        <f>B!$Q$21</f>
        <v>0</v>
      </c>
      <c r="Q48" s="45">
        <f>B!$BU$21</f>
        <v>0</v>
      </c>
      <c r="R48" s="45">
        <f t="shared" si="38"/>
        <v>0</v>
      </c>
      <c r="S48" s="45">
        <f>B!$Q$57</f>
        <v>0</v>
      </c>
      <c r="T48" s="45">
        <f>B!$BU$57</f>
        <v>0</v>
      </c>
      <c r="U48" s="45">
        <f t="shared" si="39"/>
        <v>0</v>
      </c>
      <c r="V48" s="45">
        <f>B!$Q$93</f>
        <v>0</v>
      </c>
      <c r="W48" s="45">
        <f>B!$BU$93</f>
        <v>0</v>
      </c>
      <c r="X48" s="45">
        <f t="shared" si="40"/>
        <v>0</v>
      </c>
      <c r="Y48" s="45">
        <f>B!$Q$129</f>
        <v>0</v>
      </c>
      <c r="Z48" s="88">
        <f>B!$BU$129</f>
        <v>0</v>
      </c>
      <c r="AA48" s="45">
        <f t="shared" si="41"/>
        <v>0</v>
      </c>
      <c r="AB48" s="45">
        <f>B!$Q$165</f>
        <v>0</v>
      </c>
      <c r="AC48" s="88">
        <f>B!$BU$165</f>
        <v>0</v>
      </c>
      <c r="AD48" s="45">
        <f t="shared" si="42"/>
        <v>0</v>
      </c>
      <c r="AE48" s="100">
        <f t="shared" si="43"/>
        <v>0</v>
      </c>
      <c r="AF48" s="48"/>
      <c r="AG48" s="38"/>
      <c r="AH48" s="44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88"/>
      <c r="BH48" s="97"/>
    </row>
    <row r="49" spans="1:60" ht="12" customHeight="1">
      <c r="A49" s="38"/>
      <c r="B49" s="44"/>
      <c r="C49" s="45"/>
      <c r="D49" s="45"/>
      <c r="E49" s="45"/>
      <c r="F49" s="45"/>
      <c r="G49" s="45"/>
      <c r="H49" s="34" t="s">
        <v>12</v>
      </c>
      <c r="I49" s="45"/>
      <c r="J49" s="45"/>
      <c r="K49" s="45"/>
      <c r="L49" s="45"/>
      <c r="M49" s="45"/>
      <c r="N49" s="45"/>
      <c r="O49" s="45"/>
      <c r="P49" s="45">
        <f>B!$Q$22</f>
        <v>0</v>
      </c>
      <c r="Q49" s="45">
        <f>B!$BU$22</f>
        <v>0</v>
      </c>
      <c r="R49" s="45">
        <f t="shared" si="38"/>
        <v>0</v>
      </c>
      <c r="S49" s="45">
        <f>B!$Q$58</f>
        <v>0</v>
      </c>
      <c r="T49" s="45">
        <f>B!$BU$58</f>
        <v>0</v>
      </c>
      <c r="U49" s="45">
        <f t="shared" si="39"/>
        <v>0</v>
      </c>
      <c r="V49" s="45">
        <f>B!$Q$94</f>
        <v>0</v>
      </c>
      <c r="W49" s="45">
        <f>B!$BU$94</f>
        <v>0</v>
      </c>
      <c r="X49" s="45">
        <f t="shared" si="40"/>
        <v>0</v>
      </c>
      <c r="Y49" s="45">
        <f>B!$Q$130</f>
        <v>0</v>
      </c>
      <c r="Z49" s="88">
        <f>B!$BU$130</f>
        <v>0</v>
      </c>
      <c r="AA49" s="45">
        <f t="shared" si="41"/>
        <v>0</v>
      </c>
      <c r="AB49" s="45">
        <f>B!$Q$166</f>
        <v>0</v>
      </c>
      <c r="AC49" s="88">
        <f>B!$BU$166</f>
        <v>0</v>
      </c>
      <c r="AD49" s="45">
        <f t="shared" si="42"/>
        <v>0</v>
      </c>
      <c r="AE49" s="100">
        <f t="shared" si="43"/>
        <v>0</v>
      </c>
      <c r="AF49" s="48"/>
      <c r="AG49" s="38"/>
      <c r="AH49" s="44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88"/>
      <c r="BH49" s="97"/>
    </row>
    <row r="50" spans="1:60" ht="12" customHeight="1">
      <c r="A50" s="38"/>
      <c r="B50" s="44"/>
      <c r="C50" s="45"/>
      <c r="D50" s="45"/>
      <c r="E50" s="45"/>
      <c r="F50" s="45"/>
      <c r="G50" s="45"/>
      <c r="H50" s="34" t="s">
        <v>78</v>
      </c>
      <c r="I50" s="45"/>
      <c r="J50" s="45"/>
      <c r="K50" s="45"/>
      <c r="L50" s="45"/>
      <c r="M50" s="45"/>
      <c r="N50" s="45"/>
      <c r="O50" s="45"/>
      <c r="P50" s="45">
        <f>B!$Q$23</f>
        <v>0</v>
      </c>
      <c r="Q50" s="45">
        <f>B!$BU$23</f>
        <v>0</v>
      </c>
      <c r="R50" s="45">
        <f t="shared" si="38"/>
        <v>0</v>
      </c>
      <c r="S50" s="45">
        <f>B!$Q$59</f>
        <v>0</v>
      </c>
      <c r="T50" s="45">
        <f>B!$BU$59</f>
        <v>0</v>
      </c>
      <c r="U50" s="45">
        <f t="shared" si="39"/>
        <v>0</v>
      </c>
      <c r="V50" s="45">
        <f>B!$Q$95</f>
        <v>0</v>
      </c>
      <c r="W50" s="45">
        <f>B!$BU$95</f>
        <v>0</v>
      </c>
      <c r="X50" s="45">
        <f t="shared" si="40"/>
        <v>0</v>
      </c>
      <c r="Y50" s="45">
        <f>B!$Q$131</f>
        <v>0</v>
      </c>
      <c r="Z50" s="88">
        <f>B!$BU$131</f>
        <v>0</v>
      </c>
      <c r="AA50" s="45">
        <f t="shared" si="41"/>
        <v>0</v>
      </c>
      <c r="AB50" s="45">
        <f>B!$Q$167</f>
        <v>0</v>
      </c>
      <c r="AC50" s="88">
        <f>B!$BU$167</f>
        <v>0</v>
      </c>
      <c r="AD50" s="45">
        <f t="shared" si="42"/>
        <v>0</v>
      </c>
      <c r="AE50" s="100">
        <f t="shared" si="43"/>
        <v>0</v>
      </c>
      <c r="AF50" s="48"/>
      <c r="AG50" s="38"/>
      <c r="AH50" s="44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97"/>
    </row>
    <row r="51" spans="1:60" ht="12" customHeight="1">
      <c r="A51" s="38"/>
      <c r="B51" s="44"/>
      <c r="C51" s="45"/>
      <c r="D51" s="45"/>
      <c r="E51" s="45"/>
      <c r="F51" s="45"/>
      <c r="G51" s="45"/>
      <c r="H51" s="34" t="s">
        <v>37</v>
      </c>
      <c r="I51" s="45"/>
      <c r="J51" s="45"/>
      <c r="K51" s="45"/>
      <c r="L51" s="45"/>
      <c r="M51" s="45"/>
      <c r="N51" s="45"/>
      <c r="O51" s="45"/>
      <c r="P51" s="45">
        <f>B!$Q$24</f>
        <v>0</v>
      </c>
      <c r="Q51" s="45">
        <f>B!$BU$24</f>
        <v>0</v>
      </c>
      <c r="R51" s="45">
        <f t="shared" si="38"/>
        <v>0</v>
      </c>
      <c r="S51" s="45">
        <f>B!$Q$60</f>
        <v>0</v>
      </c>
      <c r="T51" s="45">
        <f>B!$BU$60</f>
        <v>0</v>
      </c>
      <c r="U51" s="45">
        <f t="shared" si="39"/>
        <v>0</v>
      </c>
      <c r="V51" s="45">
        <f>B!$Q$96</f>
        <v>0</v>
      </c>
      <c r="W51" s="45">
        <f>B!$BU$96</f>
        <v>0</v>
      </c>
      <c r="X51" s="45">
        <f t="shared" si="40"/>
        <v>0</v>
      </c>
      <c r="Y51" s="45">
        <f>B!$Q$132</f>
        <v>0</v>
      </c>
      <c r="Z51" s="88">
        <f>B!$BU$132</f>
        <v>0</v>
      </c>
      <c r="AA51" s="45">
        <f t="shared" si="41"/>
        <v>0</v>
      </c>
      <c r="AB51" s="45">
        <f>B!$Q$168</f>
        <v>0</v>
      </c>
      <c r="AC51" s="88">
        <f>B!$BU$168</f>
        <v>0</v>
      </c>
      <c r="AD51" s="45">
        <f t="shared" si="42"/>
        <v>0</v>
      </c>
      <c r="AE51" s="100">
        <f t="shared" si="43"/>
        <v>0</v>
      </c>
      <c r="AF51" s="48"/>
      <c r="AG51" s="38"/>
      <c r="AH51" s="44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97"/>
    </row>
    <row r="52" spans="1:60" ht="12" customHeight="1">
      <c r="A52" s="38"/>
      <c r="B52" s="44"/>
      <c r="C52" s="45"/>
      <c r="D52" s="45"/>
      <c r="E52" s="45"/>
      <c r="F52" s="45"/>
      <c r="G52" s="45"/>
      <c r="H52" s="112" t="s">
        <v>80</v>
      </c>
      <c r="I52" s="45"/>
      <c r="J52" s="45"/>
      <c r="K52" s="45"/>
      <c r="L52" s="45"/>
      <c r="M52" s="45"/>
      <c r="N52" s="45"/>
      <c r="O52" s="45"/>
      <c r="P52" s="45">
        <f>B!$Q$25</f>
        <v>0</v>
      </c>
      <c r="Q52" s="45">
        <f>B!$BU$25</f>
        <v>0</v>
      </c>
      <c r="R52" s="45">
        <f t="shared" si="38"/>
        <v>0</v>
      </c>
      <c r="S52" s="45">
        <f>B!$Q$61</f>
        <v>0</v>
      </c>
      <c r="T52" s="45">
        <f>B!$BU$61</f>
        <v>0</v>
      </c>
      <c r="U52" s="45">
        <f t="shared" si="39"/>
        <v>0</v>
      </c>
      <c r="V52" s="45">
        <f>B!$Q$97</f>
        <v>0</v>
      </c>
      <c r="W52" s="45">
        <f>B!$BU$97</f>
        <v>0</v>
      </c>
      <c r="X52" s="45">
        <f t="shared" si="40"/>
        <v>0</v>
      </c>
      <c r="Y52" s="45">
        <f>B!$Q$133</f>
        <v>0</v>
      </c>
      <c r="Z52" s="88">
        <f>B!$BU$133</f>
        <v>0</v>
      </c>
      <c r="AA52" s="45">
        <f t="shared" si="41"/>
        <v>0</v>
      </c>
      <c r="AB52" s="45">
        <f>B!$Q$169</f>
        <v>0</v>
      </c>
      <c r="AC52" s="88">
        <f>B!$BU$169</f>
        <v>0</v>
      </c>
      <c r="AD52" s="45">
        <f t="shared" si="42"/>
        <v>0</v>
      </c>
      <c r="AE52" s="100">
        <f t="shared" si="43"/>
        <v>0</v>
      </c>
      <c r="AF52" s="45"/>
      <c r="AG52" s="38"/>
      <c r="AH52" s="44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97"/>
    </row>
    <row r="53" spans="1:60" ht="12" customHeight="1">
      <c r="A53" s="38"/>
      <c r="B53" s="44"/>
      <c r="C53" s="45"/>
      <c r="D53" s="45"/>
      <c r="E53" s="45"/>
      <c r="F53" s="45"/>
      <c r="G53" s="45"/>
      <c r="H53" s="112" t="s">
        <v>69</v>
      </c>
      <c r="I53" s="45"/>
      <c r="J53" s="45"/>
      <c r="K53" s="45"/>
      <c r="L53" s="45"/>
      <c r="M53" s="45"/>
      <c r="N53" s="45"/>
      <c r="O53" s="45"/>
      <c r="P53" s="45">
        <f>B!$Q$26</f>
        <v>0</v>
      </c>
      <c r="Q53" s="45">
        <f>B!$BU$26</f>
        <v>0</v>
      </c>
      <c r="R53" s="45">
        <f t="shared" si="38"/>
        <v>0</v>
      </c>
      <c r="S53" s="45">
        <f>B!$Q$62</f>
        <v>0</v>
      </c>
      <c r="T53" s="45">
        <f>B!$BU$62</f>
        <v>0</v>
      </c>
      <c r="U53" s="45">
        <f t="shared" si="39"/>
        <v>0</v>
      </c>
      <c r="V53" s="45">
        <f>B!$Q$98</f>
        <v>0</v>
      </c>
      <c r="W53" s="45">
        <f>B!$BU$98</f>
        <v>0</v>
      </c>
      <c r="X53" s="45">
        <f t="shared" si="40"/>
        <v>0</v>
      </c>
      <c r="Y53" s="45">
        <f>B!$Q$134</f>
        <v>0</v>
      </c>
      <c r="Z53" s="88">
        <f>B!$BU$134</f>
        <v>0</v>
      </c>
      <c r="AA53" s="45">
        <f t="shared" si="41"/>
        <v>0</v>
      </c>
      <c r="AB53" s="45">
        <f>B!$Q$170</f>
        <v>0</v>
      </c>
      <c r="AC53" s="88">
        <f>B!$BU$170</f>
        <v>0</v>
      </c>
      <c r="AD53" s="45">
        <f t="shared" si="42"/>
        <v>0</v>
      </c>
      <c r="AE53" s="100">
        <f t="shared" si="43"/>
        <v>0</v>
      </c>
      <c r="AF53" s="45"/>
      <c r="AG53" s="38"/>
      <c r="AH53" s="44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97"/>
    </row>
    <row r="54" spans="1:60" ht="12" customHeight="1">
      <c r="A54" s="38"/>
      <c r="B54" s="44"/>
      <c r="C54" s="45"/>
      <c r="D54" s="45"/>
      <c r="E54" s="45"/>
      <c r="F54" s="45"/>
      <c r="G54" s="45"/>
      <c r="H54" s="112" t="s">
        <v>82</v>
      </c>
      <c r="I54" s="45"/>
      <c r="J54" s="45"/>
      <c r="K54" s="45"/>
      <c r="L54" s="45"/>
      <c r="M54" s="45"/>
      <c r="N54" s="45"/>
      <c r="O54" s="45"/>
      <c r="P54" s="45">
        <f>B!$Q$27</f>
        <v>0</v>
      </c>
      <c r="Q54" s="45">
        <f>B!$BU$27</f>
        <v>0</v>
      </c>
      <c r="R54" s="45">
        <f t="shared" si="38"/>
        <v>0</v>
      </c>
      <c r="S54" s="45">
        <f>B!$Q$63</f>
        <v>0</v>
      </c>
      <c r="T54" s="45">
        <f>B!$BU$63</f>
        <v>0</v>
      </c>
      <c r="U54" s="45">
        <f t="shared" si="39"/>
        <v>0</v>
      </c>
      <c r="V54" s="45">
        <f>B!$Q$99</f>
        <v>0</v>
      </c>
      <c r="W54" s="45">
        <f>B!$BU$99</f>
        <v>0</v>
      </c>
      <c r="X54" s="45">
        <f t="shared" si="40"/>
        <v>0</v>
      </c>
      <c r="Y54" s="45">
        <f>B!$Q$135</f>
        <v>0</v>
      </c>
      <c r="Z54" s="88">
        <f>B!$BU$135</f>
        <v>0</v>
      </c>
      <c r="AA54" s="45">
        <f t="shared" si="41"/>
        <v>0</v>
      </c>
      <c r="AB54" s="45">
        <f>B!$Q$171</f>
        <v>0</v>
      </c>
      <c r="AC54" s="88">
        <f>B!$BU$171</f>
        <v>0</v>
      </c>
      <c r="AD54" s="45">
        <f t="shared" si="42"/>
        <v>0</v>
      </c>
      <c r="AE54" s="100">
        <f t="shared" si="43"/>
        <v>0</v>
      </c>
      <c r="AF54" s="45"/>
      <c r="AG54" s="38"/>
      <c r="AH54" s="44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97"/>
    </row>
    <row r="55" spans="1:60" ht="12" customHeight="1">
      <c r="A55" s="38"/>
      <c r="B55" s="51"/>
      <c r="C55" s="52"/>
      <c r="D55" s="52"/>
      <c r="E55" s="52"/>
      <c r="F55" s="52"/>
      <c r="G55" s="52"/>
      <c r="H55" s="92"/>
      <c r="I55" s="52"/>
      <c r="J55" s="52"/>
      <c r="K55" s="52"/>
      <c r="L55" s="52"/>
      <c r="M55" s="52"/>
      <c r="N55" s="52"/>
      <c r="O55" s="52"/>
      <c r="P55" s="92"/>
      <c r="Q55" s="52"/>
      <c r="R55" s="52"/>
      <c r="S55" s="52"/>
      <c r="T55" s="52"/>
      <c r="U55" s="52"/>
      <c r="V55" s="52"/>
      <c r="W55" s="52"/>
      <c r="X55" s="87"/>
      <c r="Y55" s="92"/>
      <c r="Z55" s="89"/>
      <c r="AA55" s="87"/>
      <c r="AB55" s="92"/>
      <c r="AC55" s="89"/>
      <c r="AD55" s="89"/>
      <c r="AE55" s="102"/>
      <c r="AG55" s="38"/>
      <c r="AH55" s="51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87"/>
      <c r="BE55" s="87"/>
      <c r="BF55" s="92"/>
      <c r="BG55" s="89"/>
      <c r="BH55" s="98"/>
    </row>
    <row r="56" spans="1:60">
      <c r="B56" s="99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H56" s="99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</row>
    <row r="57" spans="1:60" ht="12" customHeight="1">
      <c r="A57" s="38"/>
      <c r="B57" s="52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Q57" s="45"/>
      <c r="R57" s="45"/>
      <c r="S57" s="45"/>
      <c r="T57" s="45"/>
      <c r="U57" s="45"/>
      <c r="V57" s="45"/>
      <c r="W57" s="45"/>
      <c r="X57" s="86"/>
      <c r="Z57" s="88"/>
      <c r="AA57" s="86"/>
      <c r="AC57" s="88"/>
      <c r="AD57" s="88"/>
      <c r="AE57" s="88"/>
      <c r="AG57" s="38"/>
      <c r="AH57" s="52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86"/>
      <c r="BE57" s="86"/>
      <c r="BG57" s="88"/>
      <c r="BH57" s="88"/>
    </row>
    <row r="58" spans="1:60" ht="12" customHeight="1">
      <c r="A58" s="38"/>
      <c r="B58" s="39"/>
      <c r="C58" s="40"/>
      <c r="D58" s="40"/>
      <c r="E58" s="40"/>
      <c r="F58" s="40"/>
      <c r="G58" s="41" t="s">
        <v>32</v>
      </c>
      <c r="H58" s="40"/>
      <c r="I58" s="40"/>
      <c r="J58" s="40"/>
      <c r="K58" s="40"/>
      <c r="L58" s="40"/>
      <c r="M58" s="40"/>
      <c r="N58" s="40"/>
      <c r="O58" s="40"/>
      <c r="P58" s="42" t="str">
        <f>'C'!$H$2</f>
        <v>xxxxx</v>
      </c>
      <c r="Q58" s="42"/>
      <c r="R58" s="40"/>
      <c r="S58" s="42" t="str">
        <f>'C'!$H$38</f>
        <v>xxxxx</v>
      </c>
      <c r="T58" s="42"/>
      <c r="U58" s="40"/>
      <c r="V58" s="42" t="str">
        <f>'C'!$H$74</f>
        <v>xxxxx</v>
      </c>
      <c r="W58" s="42"/>
      <c r="X58" s="40"/>
      <c r="Y58" s="42" t="str">
        <f>'C'!$H$110</f>
        <v>xxxxx</v>
      </c>
      <c r="Z58" s="42"/>
      <c r="AA58" s="40"/>
      <c r="AB58" s="42" t="str">
        <f>'C'!$H$146</f>
        <v>xxxxx</v>
      </c>
      <c r="AC58" s="42"/>
      <c r="AD58" s="42"/>
      <c r="AE58" s="43"/>
      <c r="AG58" s="38"/>
      <c r="AH58" s="39"/>
      <c r="AI58" s="40"/>
      <c r="AJ58" s="40"/>
      <c r="AK58" s="40"/>
      <c r="AL58" s="40"/>
      <c r="AM58" s="41"/>
      <c r="AN58" s="40"/>
      <c r="AO58" s="40"/>
      <c r="AP58" s="40"/>
      <c r="AQ58" s="40"/>
      <c r="AR58" s="40"/>
      <c r="AS58" s="40"/>
      <c r="AT58" s="40"/>
      <c r="AU58" s="40"/>
      <c r="AV58" s="42"/>
      <c r="AW58" s="42"/>
      <c r="AX58" s="40"/>
      <c r="AY58" s="42"/>
      <c r="AZ58" s="42"/>
      <c r="BA58" s="42"/>
      <c r="BB58" s="42"/>
      <c r="BC58" s="42"/>
      <c r="BD58" s="42"/>
      <c r="BE58" s="42"/>
      <c r="BF58" s="42"/>
      <c r="BG58" s="42"/>
      <c r="BH58" s="43"/>
    </row>
    <row r="59" spans="1:60" ht="12" customHeight="1">
      <c r="A59" s="38"/>
      <c r="B59" s="44"/>
      <c r="C59" s="45"/>
      <c r="D59" s="45"/>
      <c r="E59" s="45"/>
      <c r="F59" s="45"/>
      <c r="G59" s="46" t="s">
        <v>31</v>
      </c>
      <c r="H59" s="45"/>
      <c r="I59" s="45"/>
      <c r="J59" s="45"/>
      <c r="K59" s="45"/>
      <c r="L59" s="45"/>
      <c r="M59" s="45"/>
      <c r="N59" s="45"/>
      <c r="O59" s="45"/>
      <c r="P59" s="42" t="str">
        <f>'C'!$H$3</f>
        <v>xxxxx</v>
      </c>
      <c r="Q59" s="45"/>
      <c r="R59" s="45"/>
      <c r="S59" s="42" t="str">
        <f>'C'!$H$39</f>
        <v>xxxxx</v>
      </c>
      <c r="T59" s="45"/>
      <c r="U59" s="45"/>
      <c r="V59" s="42" t="str">
        <f>'C'!$H$75</f>
        <v>xxxxx</v>
      </c>
      <c r="W59" s="45"/>
      <c r="X59" s="45"/>
      <c r="Y59" s="42" t="str">
        <f>'C'!$H$111</f>
        <v>xxxxx</v>
      </c>
      <c r="Z59" s="45"/>
      <c r="AA59" s="45"/>
      <c r="AB59" s="42" t="str">
        <f>'C'!$H$147</f>
        <v>xxxxx</v>
      </c>
      <c r="AC59" s="45"/>
      <c r="AD59" s="45"/>
      <c r="AE59" s="48"/>
      <c r="AG59" s="38"/>
      <c r="AH59" s="44"/>
      <c r="AI59" s="45"/>
      <c r="AJ59" s="45"/>
      <c r="AK59" s="45"/>
      <c r="AL59" s="45"/>
      <c r="AM59" s="46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8"/>
    </row>
    <row r="60" spans="1:60" ht="12" customHeight="1">
      <c r="A60" s="38"/>
      <c r="B60" s="44"/>
      <c r="C60" s="45"/>
      <c r="D60" s="45"/>
      <c r="E60" s="45"/>
      <c r="F60" s="45"/>
      <c r="G60" s="46" t="s">
        <v>34</v>
      </c>
      <c r="H60" s="45"/>
      <c r="I60" s="45"/>
      <c r="J60" s="45"/>
      <c r="K60" s="45"/>
      <c r="L60" s="45"/>
      <c r="M60" s="45"/>
      <c r="N60" s="45"/>
      <c r="O60" s="45"/>
      <c r="P60" s="42" t="str">
        <f>'C'!$H$4</f>
        <v>FCSXXXX</v>
      </c>
      <c r="Q60" s="45"/>
      <c r="R60" s="45"/>
      <c r="S60" s="42" t="str">
        <f>'C'!$H$40</f>
        <v>FCSXXXX</v>
      </c>
      <c r="T60" s="45"/>
      <c r="U60" s="45"/>
      <c r="V60" s="42" t="str">
        <f>'C'!$H$76</f>
        <v>FCSXXXX</v>
      </c>
      <c r="W60" s="45"/>
      <c r="X60" s="45"/>
      <c r="Y60" s="42" t="str">
        <f>'C'!$H$112</f>
        <v>FCSXXXX</v>
      </c>
      <c r="Z60" s="45"/>
      <c r="AA60" s="45"/>
      <c r="AB60" s="42" t="str">
        <f>'C'!$H$148</f>
        <v>FCSXXXX</v>
      </c>
      <c r="AC60" s="45"/>
      <c r="AD60" s="45"/>
      <c r="AE60" s="48"/>
      <c r="AG60" s="38"/>
      <c r="AH60" s="44"/>
      <c r="AI60" s="45"/>
      <c r="AJ60" s="45"/>
      <c r="AK60" s="45"/>
      <c r="AL60" s="45"/>
      <c r="AM60" s="46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8"/>
    </row>
    <row r="61" spans="1:60" ht="12" customHeight="1">
      <c r="A61" s="38"/>
      <c r="B61" s="44"/>
      <c r="C61" s="45"/>
      <c r="D61" s="45"/>
      <c r="E61" s="45"/>
      <c r="F61" s="45"/>
      <c r="G61" s="46" t="s">
        <v>35</v>
      </c>
      <c r="H61" s="45"/>
      <c r="I61" s="45"/>
      <c r="K61" s="45"/>
      <c r="L61" s="45"/>
      <c r="M61" s="45"/>
      <c r="N61" s="45"/>
      <c r="O61" s="45"/>
      <c r="P61" s="42" t="str">
        <f>'C'!$H$5</f>
        <v>0X.XX</v>
      </c>
      <c r="Q61" s="45"/>
      <c r="R61" s="45"/>
      <c r="S61" s="42" t="str">
        <f>'C'!$H$41</f>
        <v>0X.XX</v>
      </c>
      <c r="T61" s="45"/>
      <c r="U61" s="45"/>
      <c r="V61" s="42" t="str">
        <f>'C'!$H$77</f>
        <v>0X.XX</v>
      </c>
      <c r="W61" s="45"/>
      <c r="X61" s="45"/>
      <c r="Y61" s="42" t="str">
        <f>'C'!$H$113</f>
        <v>0X.XX</v>
      </c>
      <c r="Z61" s="45"/>
      <c r="AA61" s="45"/>
      <c r="AB61" s="42" t="str">
        <f>'C'!$H$149</f>
        <v>0X.XX</v>
      </c>
      <c r="AC61" s="45"/>
      <c r="AD61" s="45"/>
      <c r="AE61" s="48"/>
      <c r="AG61" s="38"/>
      <c r="AH61" s="44"/>
      <c r="AI61" s="45"/>
      <c r="AJ61" s="45"/>
      <c r="AK61" s="45"/>
      <c r="AL61" s="45"/>
      <c r="AM61" s="46"/>
      <c r="AN61" s="45"/>
      <c r="AO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8"/>
    </row>
    <row r="62" spans="1:60" ht="12" customHeight="1">
      <c r="A62" s="38"/>
      <c r="B62" s="44"/>
      <c r="C62" s="45"/>
      <c r="D62" s="45"/>
      <c r="E62" s="49"/>
      <c r="F62" s="45"/>
      <c r="G62" s="46" t="s">
        <v>33</v>
      </c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7"/>
      <c r="AD62" s="47"/>
      <c r="AE62" s="96"/>
      <c r="AG62" s="38"/>
      <c r="AH62" s="44"/>
      <c r="AI62" s="45"/>
      <c r="AJ62" s="45"/>
      <c r="AK62" s="49"/>
      <c r="AL62" s="45"/>
      <c r="AM62" s="46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96"/>
    </row>
    <row r="63" spans="1:60" ht="12" customHeight="1">
      <c r="A63" s="38"/>
      <c r="B63" s="44"/>
      <c r="C63" s="45"/>
      <c r="D63" s="45"/>
      <c r="E63" s="45"/>
      <c r="F63" s="45"/>
      <c r="H63" s="45"/>
      <c r="I63" s="45"/>
      <c r="J63" s="45"/>
      <c r="K63" s="45"/>
      <c r="L63" s="45"/>
      <c r="M63" s="45"/>
      <c r="N63" s="45"/>
      <c r="O63" s="45"/>
      <c r="Q63" s="45"/>
      <c r="R63" s="45"/>
      <c r="S63" s="50"/>
      <c r="T63" s="45"/>
      <c r="U63" s="45"/>
      <c r="V63" s="50"/>
      <c r="W63" s="45"/>
      <c r="X63" s="45"/>
      <c r="Y63" s="50"/>
      <c r="Z63" s="50"/>
      <c r="AA63" s="45"/>
      <c r="AB63" s="50"/>
      <c r="AC63" s="50"/>
      <c r="AD63" s="50"/>
      <c r="AE63" s="93"/>
      <c r="AG63" s="38"/>
      <c r="AH63" s="44"/>
      <c r="AI63" s="45"/>
      <c r="AJ63" s="45"/>
      <c r="AK63" s="45"/>
      <c r="AL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50"/>
      <c r="AZ63" s="45"/>
      <c r="BA63" s="45"/>
      <c r="BB63" s="50"/>
      <c r="BC63" s="45"/>
      <c r="BD63" s="45"/>
      <c r="BE63" s="45"/>
      <c r="BF63" s="50"/>
      <c r="BG63" s="50"/>
      <c r="BH63" s="93"/>
    </row>
    <row r="64" spans="1:60" ht="12" customHeight="1">
      <c r="A64" s="38"/>
      <c r="B64" s="44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 t="s">
        <v>68</v>
      </c>
      <c r="Q64" s="45" t="s">
        <v>67</v>
      </c>
      <c r="R64" s="45" t="s">
        <v>76</v>
      </c>
      <c r="S64" s="45" t="s">
        <v>68</v>
      </c>
      <c r="T64" s="45" t="s">
        <v>67</v>
      </c>
      <c r="U64" s="45" t="s">
        <v>76</v>
      </c>
      <c r="V64" s="45" t="s">
        <v>68</v>
      </c>
      <c r="W64" s="45" t="s">
        <v>67</v>
      </c>
      <c r="X64" s="45" t="s">
        <v>76</v>
      </c>
      <c r="Y64" s="45" t="s">
        <v>68</v>
      </c>
      <c r="Z64" s="45" t="s">
        <v>67</v>
      </c>
      <c r="AA64" s="45" t="s">
        <v>76</v>
      </c>
      <c r="AB64" s="45" t="s">
        <v>68</v>
      </c>
      <c r="AC64" s="45" t="s">
        <v>67</v>
      </c>
      <c r="AD64" s="45" t="s">
        <v>76</v>
      </c>
      <c r="AE64" s="97" t="s">
        <v>36</v>
      </c>
      <c r="AG64" s="38"/>
      <c r="AH64" s="44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97"/>
    </row>
    <row r="65" spans="1:60" ht="12" customHeight="1">
      <c r="A65" s="38"/>
      <c r="B65" s="44"/>
      <c r="C65" s="45"/>
      <c r="D65" s="45"/>
      <c r="E65" s="45"/>
      <c r="F65" s="45"/>
      <c r="G65" s="46" t="s">
        <v>39</v>
      </c>
      <c r="H65" s="35" t="s">
        <v>47</v>
      </c>
      <c r="I65" s="34"/>
      <c r="J65" s="45"/>
      <c r="K65" s="45"/>
      <c r="L65" s="45"/>
      <c r="M65" s="45"/>
      <c r="N65" s="45"/>
      <c r="O65" s="45"/>
      <c r="P65" s="45">
        <f>'C'!$Q$9</f>
        <v>0</v>
      </c>
      <c r="Q65" s="45">
        <f>'C'!$BU$9</f>
        <v>0</v>
      </c>
      <c r="R65" s="45">
        <f>SUM(P65:Q65)</f>
        <v>0</v>
      </c>
      <c r="S65" s="45">
        <f>'C'!$Q$45</f>
        <v>0</v>
      </c>
      <c r="T65" s="45">
        <f>'C'!$BU$45</f>
        <v>0</v>
      </c>
      <c r="U65" s="45">
        <f>SUM(S65:T65)</f>
        <v>0</v>
      </c>
      <c r="V65" s="45">
        <f>'C'!$Q$81</f>
        <v>0</v>
      </c>
      <c r="W65" s="45">
        <f>'C'!$BU$81</f>
        <v>0</v>
      </c>
      <c r="X65" s="45">
        <f>SUM(V65:W65)</f>
        <v>0</v>
      </c>
      <c r="Y65" s="45">
        <f>'C'!$Q$117</f>
        <v>0</v>
      </c>
      <c r="Z65" s="88">
        <f>'C'!$BU$117</f>
        <v>0</v>
      </c>
      <c r="AA65" s="45">
        <f>SUM(Y65:Z65)</f>
        <v>0</v>
      </c>
      <c r="AB65" s="45">
        <f>'C'!$Q$153</f>
        <v>0</v>
      </c>
      <c r="AC65" s="88">
        <f>'C'!$BU$153</f>
        <v>0</v>
      </c>
      <c r="AD65" s="45">
        <f t="shared" ref="AD65:AD69" si="44">SUM(AB65:AC65)</f>
        <v>0</v>
      </c>
      <c r="AE65" s="100">
        <f>SUM(P65:Q65,S65:T65,V65:W65,Y65:Z65,AB65:AC65)</f>
        <v>0</v>
      </c>
      <c r="AG65" s="38"/>
      <c r="AH65" s="44"/>
      <c r="AI65" s="45"/>
      <c r="AJ65" s="45"/>
      <c r="AK65" s="45"/>
      <c r="AL65" s="45"/>
      <c r="AM65" s="46"/>
      <c r="AN65" s="35"/>
      <c r="AO65" s="34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88"/>
      <c r="BH65" s="97"/>
    </row>
    <row r="66" spans="1:60" ht="12" customHeight="1">
      <c r="A66" s="38"/>
      <c r="B66" s="44"/>
      <c r="C66" s="45"/>
      <c r="D66" s="45"/>
      <c r="E66" s="45"/>
      <c r="F66" s="45"/>
      <c r="G66" s="46" t="s">
        <v>40</v>
      </c>
      <c r="H66" s="35" t="s">
        <v>52</v>
      </c>
      <c r="I66" s="34"/>
      <c r="J66" s="45"/>
      <c r="K66" s="45"/>
      <c r="L66" s="45"/>
      <c r="M66" s="45"/>
      <c r="N66" s="45"/>
      <c r="O66" s="45"/>
      <c r="P66" s="45">
        <f>'C'!$Q$10</f>
        <v>0</v>
      </c>
      <c r="Q66" s="45">
        <f>'C'!$BU$10</f>
        <v>0</v>
      </c>
      <c r="R66" s="45">
        <f t="shared" ref="R66:R69" si="45">SUM(P66:Q66)</f>
        <v>0</v>
      </c>
      <c r="S66" s="45">
        <f>'C'!$Q$46</f>
        <v>0</v>
      </c>
      <c r="T66" s="45">
        <f>'C'!$BU$46</f>
        <v>0</v>
      </c>
      <c r="U66" s="45">
        <f t="shared" ref="U66:U69" si="46">SUM(S66:T66)</f>
        <v>0</v>
      </c>
      <c r="V66" s="45">
        <f>'C'!$Q$82</f>
        <v>0</v>
      </c>
      <c r="W66" s="45">
        <f>'C'!$BU$82</f>
        <v>0</v>
      </c>
      <c r="X66" s="45">
        <f t="shared" ref="X66:X69" si="47">SUM(V66:W66)</f>
        <v>0</v>
      </c>
      <c r="Y66" s="45">
        <f>'C'!$Q$118</f>
        <v>0</v>
      </c>
      <c r="Z66" s="88">
        <f>'C'!$BU$118</f>
        <v>0</v>
      </c>
      <c r="AA66" s="45">
        <f t="shared" ref="AA66:AA69" si="48">SUM(Y66:Z66)</f>
        <v>0</v>
      </c>
      <c r="AB66" s="45">
        <f>'C'!$Q$154</f>
        <v>0</v>
      </c>
      <c r="AC66" s="88">
        <f>'C'!$BU$154</f>
        <v>0</v>
      </c>
      <c r="AD66" s="45">
        <f t="shared" si="44"/>
        <v>0</v>
      </c>
      <c r="AE66" s="100">
        <f t="shared" ref="AE66:AE69" si="49">SUM(P66:Q66,S66:T66,V66:W66,Y66:Z66,AB66:AC66)</f>
        <v>0</v>
      </c>
      <c r="AG66" s="38"/>
      <c r="AH66" s="44"/>
      <c r="AI66" s="45"/>
      <c r="AJ66" s="45"/>
      <c r="AK66" s="45"/>
      <c r="AL66" s="45"/>
      <c r="AM66" s="46"/>
      <c r="AN66" s="35"/>
      <c r="AO66" s="34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88"/>
      <c r="BH66" s="97"/>
    </row>
    <row r="67" spans="1:60" ht="12" customHeight="1">
      <c r="A67" s="38"/>
      <c r="B67" s="44"/>
      <c r="C67" s="45"/>
      <c r="D67" s="45"/>
      <c r="E67" s="45"/>
      <c r="F67" s="45"/>
      <c r="G67" s="45"/>
      <c r="H67" s="34" t="s">
        <v>53</v>
      </c>
      <c r="I67" s="35"/>
      <c r="J67" s="45"/>
      <c r="K67" s="45"/>
      <c r="L67" s="45"/>
      <c r="M67" s="45"/>
      <c r="N67" s="45"/>
      <c r="O67" s="45"/>
      <c r="P67" s="45">
        <f>'C'!$Q$11</f>
        <v>0</v>
      </c>
      <c r="Q67" s="45">
        <f>'C'!$BU$11</f>
        <v>0</v>
      </c>
      <c r="R67" s="45">
        <f t="shared" si="45"/>
        <v>0</v>
      </c>
      <c r="S67" s="45">
        <f>'C'!$Q$47</f>
        <v>0</v>
      </c>
      <c r="T67" s="45">
        <f>'C'!$BU$47</f>
        <v>0</v>
      </c>
      <c r="U67" s="45">
        <f t="shared" si="46"/>
        <v>0</v>
      </c>
      <c r="V67" s="45">
        <f>'C'!$Q$83</f>
        <v>0</v>
      </c>
      <c r="W67" s="45">
        <f>'C'!$BU$83</f>
        <v>0</v>
      </c>
      <c r="X67" s="45">
        <f t="shared" si="47"/>
        <v>0</v>
      </c>
      <c r="Y67" s="45">
        <f>'C'!$Q$119</f>
        <v>0</v>
      </c>
      <c r="Z67" s="88">
        <f>'C'!$BU$119</f>
        <v>0</v>
      </c>
      <c r="AA67" s="45">
        <f t="shared" si="48"/>
        <v>0</v>
      </c>
      <c r="AB67" s="45">
        <f>'C'!$Q$155</f>
        <v>0</v>
      </c>
      <c r="AC67" s="88">
        <f>'C'!$BU$155</f>
        <v>0</v>
      </c>
      <c r="AD67" s="45">
        <f t="shared" si="44"/>
        <v>0</v>
      </c>
      <c r="AE67" s="100">
        <f t="shared" si="49"/>
        <v>0</v>
      </c>
      <c r="AG67" s="38"/>
      <c r="AH67" s="44"/>
      <c r="AI67" s="45"/>
      <c r="AJ67" s="45"/>
      <c r="AK67" s="45"/>
      <c r="AL67" s="45"/>
      <c r="AM67" s="45"/>
      <c r="AN67" s="34"/>
      <c r="AO67" s="3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88"/>
      <c r="BH67" s="97"/>
    </row>
    <row r="68" spans="1:60" ht="12" customHeight="1">
      <c r="A68" s="38"/>
      <c r="B68" s="44"/>
      <c r="C68" s="45"/>
      <c r="D68" s="49"/>
      <c r="E68" s="49"/>
      <c r="F68" s="45"/>
      <c r="G68" s="45"/>
      <c r="H68" s="34" t="s">
        <v>70</v>
      </c>
      <c r="I68" s="35"/>
      <c r="J68" s="45"/>
      <c r="K68" s="45"/>
      <c r="L68" s="45"/>
      <c r="M68" s="45"/>
      <c r="N68" s="45"/>
      <c r="O68" s="45"/>
      <c r="P68" s="45">
        <f>'C'!$Q$12</f>
        <v>0</v>
      </c>
      <c r="Q68" s="45">
        <f>'C'!$BU$12</f>
        <v>0</v>
      </c>
      <c r="R68" s="45">
        <f t="shared" si="45"/>
        <v>0</v>
      </c>
      <c r="S68" s="45">
        <f>'C'!$Q$48</f>
        <v>0</v>
      </c>
      <c r="T68" s="45">
        <f>'C'!$BU$48</f>
        <v>0</v>
      </c>
      <c r="U68" s="45">
        <f t="shared" si="46"/>
        <v>0</v>
      </c>
      <c r="V68" s="45">
        <f>'C'!$Q$84</f>
        <v>0</v>
      </c>
      <c r="W68" s="45">
        <f>'C'!$BU$84</f>
        <v>0</v>
      </c>
      <c r="X68" s="45">
        <f t="shared" si="47"/>
        <v>0</v>
      </c>
      <c r="Y68" s="45">
        <f>'C'!$Q$120</f>
        <v>0</v>
      </c>
      <c r="Z68" s="88">
        <f>'C'!$BU$120</f>
        <v>0</v>
      </c>
      <c r="AA68" s="45">
        <f t="shared" si="48"/>
        <v>0</v>
      </c>
      <c r="AB68" s="45">
        <f>'C'!$Q$156</f>
        <v>0</v>
      </c>
      <c r="AC68" s="88">
        <f>'C'!$BU$156</f>
        <v>0</v>
      </c>
      <c r="AD68" s="45">
        <f t="shared" si="44"/>
        <v>0</v>
      </c>
      <c r="AE68" s="100">
        <f t="shared" si="49"/>
        <v>0</v>
      </c>
      <c r="AG68" s="38"/>
      <c r="AH68" s="44"/>
      <c r="AI68" s="45"/>
      <c r="AJ68" s="49"/>
      <c r="AK68" s="49"/>
      <c r="AL68" s="45"/>
      <c r="AM68" s="45"/>
      <c r="AN68" s="34"/>
      <c r="AO68" s="3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88"/>
      <c r="BH68" s="97"/>
    </row>
    <row r="69" spans="1:60" ht="12" customHeight="1">
      <c r="A69" s="38"/>
      <c r="B69" s="44"/>
      <c r="H69" s="34" t="s">
        <v>71</v>
      </c>
      <c r="I69" s="33"/>
      <c r="P69" s="45">
        <f>'C'!$Q$13</f>
        <v>0</v>
      </c>
      <c r="Q69" s="45">
        <f>'C'!$BU$13</f>
        <v>0</v>
      </c>
      <c r="R69" s="45">
        <f t="shared" si="45"/>
        <v>0</v>
      </c>
      <c r="S69" s="45">
        <f>'C'!$Q$49</f>
        <v>0</v>
      </c>
      <c r="T69" s="45">
        <f>'C'!$BU$49</f>
        <v>0</v>
      </c>
      <c r="U69" s="45">
        <f t="shared" si="46"/>
        <v>0</v>
      </c>
      <c r="V69" s="45">
        <f>'C'!$Q$85</f>
        <v>0</v>
      </c>
      <c r="W69" s="45">
        <f>'C'!$BU$85</f>
        <v>0</v>
      </c>
      <c r="X69" s="45">
        <f t="shared" si="47"/>
        <v>0</v>
      </c>
      <c r="Y69" s="45">
        <f>'C'!$Q$121</f>
        <v>0</v>
      </c>
      <c r="Z69" s="88">
        <f>'C'!$BU$121</f>
        <v>0</v>
      </c>
      <c r="AA69" s="45">
        <f t="shared" si="48"/>
        <v>0</v>
      </c>
      <c r="AB69" s="45">
        <f>'C'!$Q$157</f>
        <v>0</v>
      </c>
      <c r="AC69" s="88">
        <f>'C'!$BU$157</f>
        <v>0</v>
      </c>
      <c r="AD69" s="45">
        <f t="shared" si="44"/>
        <v>0</v>
      </c>
      <c r="AE69" s="100">
        <f t="shared" si="49"/>
        <v>0</v>
      </c>
      <c r="AG69" s="38"/>
      <c r="AH69" s="44"/>
      <c r="AN69" s="34"/>
      <c r="AO69" s="33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88"/>
      <c r="BH69" s="97"/>
    </row>
    <row r="70" spans="1:60" ht="12" customHeight="1">
      <c r="A70" s="38"/>
      <c r="B70" s="44"/>
      <c r="H70" s="34"/>
      <c r="I70" s="33"/>
      <c r="P70" s="45" t="s">
        <v>136</v>
      </c>
      <c r="Q70" s="45" t="s">
        <v>67</v>
      </c>
      <c r="R70" s="45"/>
      <c r="S70" s="45" t="s">
        <v>136</v>
      </c>
      <c r="T70" s="45" t="s">
        <v>67</v>
      </c>
      <c r="U70" s="45"/>
      <c r="V70" s="45" t="s">
        <v>136</v>
      </c>
      <c r="W70" s="45" t="s">
        <v>67</v>
      </c>
      <c r="X70" s="45"/>
      <c r="Y70" s="45" t="s">
        <v>136</v>
      </c>
      <c r="Z70" s="45" t="s">
        <v>67</v>
      </c>
      <c r="AA70" s="45"/>
      <c r="AB70" s="45" t="s">
        <v>136</v>
      </c>
      <c r="AC70" s="45" t="s">
        <v>67</v>
      </c>
      <c r="AD70" s="45"/>
      <c r="AE70" s="100"/>
      <c r="AG70" s="38"/>
      <c r="AH70" s="44"/>
      <c r="AN70" s="34"/>
      <c r="AO70" s="33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88"/>
      <c r="BH70" s="97"/>
    </row>
    <row r="71" spans="1:60" ht="12" customHeight="1">
      <c r="A71" s="38"/>
      <c r="B71" s="44"/>
      <c r="C71" s="45"/>
      <c r="D71" s="45"/>
      <c r="E71" s="45"/>
      <c r="F71" s="45"/>
      <c r="G71" s="46" t="s">
        <v>41</v>
      </c>
      <c r="H71" s="34" t="s">
        <v>74</v>
      </c>
      <c r="I71" s="45"/>
      <c r="J71" s="45"/>
      <c r="K71" s="45"/>
      <c r="L71" s="45"/>
      <c r="M71" s="45"/>
      <c r="N71" s="45"/>
      <c r="O71" s="45"/>
      <c r="P71" s="45">
        <f>'C'!$Q$16</f>
        <v>0</v>
      </c>
      <c r="Q71" s="45">
        <f>'C'!$BU$16</f>
        <v>0</v>
      </c>
      <c r="R71" s="45">
        <f t="shared" ref="R71:R82" si="50">SUM(P71:Q71)</f>
        <v>0</v>
      </c>
      <c r="S71" s="45">
        <f>'C'!$Q$52</f>
        <v>0</v>
      </c>
      <c r="T71" s="45">
        <f>'C'!$BU$52</f>
        <v>0</v>
      </c>
      <c r="U71" s="45">
        <f t="shared" ref="U71:U82" si="51">SUM(S71:T71)</f>
        <v>0</v>
      </c>
      <c r="V71" s="45">
        <f>'C'!$Q$88</f>
        <v>0</v>
      </c>
      <c r="W71" s="45">
        <f>'C'!$BU$88</f>
        <v>0</v>
      </c>
      <c r="X71" s="45">
        <f t="shared" ref="X71:X82" si="52">SUM(V71:W71)</f>
        <v>0</v>
      </c>
      <c r="Y71" s="45">
        <f>'C'!$Q$124</f>
        <v>0</v>
      </c>
      <c r="Z71" s="88">
        <f>'C'!$BU$124</f>
        <v>0</v>
      </c>
      <c r="AA71" s="45">
        <f t="shared" ref="AA71:AA82" si="53">SUM(Y71:Z71)</f>
        <v>0</v>
      </c>
      <c r="AB71" s="45">
        <f>'C'!$Q$160</f>
        <v>0</v>
      </c>
      <c r="AC71" s="88">
        <f>'C'!$BU$160</f>
        <v>0</v>
      </c>
      <c r="AD71" s="45">
        <f t="shared" ref="AD71:AD82" si="54">SUM(AB71:AC71)</f>
        <v>0</v>
      </c>
      <c r="AE71" s="100">
        <f t="shared" ref="AE71:AE82" si="55">SUM(P71:Q71,S71:T71,V71:W71,Y71:Z71,AB71:AC71)</f>
        <v>0</v>
      </c>
      <c r="AG71" s="38"/>
      <c r="AH71" s="44"/>
      <c r="AI71" s="45"/>
      <c r="AJ71" s="45"/>
      <c r="AK71" s="45"/>
      <c r="AL71" s="45"/>
      <c r="AM71" s="46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88"/>
      <c r="BH71" s="97"/>
    </row>
    <row r="72" spans="1:60" ht="12" customHeight="1">
      <c r="A72" s="38"/>
      <c r="B72" s="44"/>
      <c r="C72" s="45"/>
      <c r="D72" s="45"/>
      <c r="E72" s="45"/>
      <c r="F72" s="45"/>
      <c r="G72" s="45"/>
      <c r="H72" s="34" t="s">
        <v>75</v>
      </c>
      <c r="I72" s="45"/>
      <c r="J72" s="45"/>
      <c r="K72" s="45"/>
      <c r="L72" s="45"/>
      <c r="M72" s="45"/>
      <c r="N72" s="45"/>
      <c r="O72" s="45"/>
      <c r="P72" s="45">
        <f>'C'!$Q$17</f>
        <v>0</v>
      </c>
      <c r="Q72" s="45">
        <f>'C'!$BU$17</f>
        <v>0</v>
      </c>
      <c r="R72" s="45">
        <f t="shared" si="50"/>
        <v>0</v>
      </c>
      <c r="S72" s="45">
        <f>'C'!$Q$53</f>
        <v>0</v>
      </c>
      <c r="T72" s="45">
        <f>'C'!$BU$53</f>
        <v>0</v>
      </c>
      <c r="U72" s="45">
        <f t="shared" si="51"/>
        <v>0</v>
      </c>
      <c r="V72" s="45">
        <f>'C'!$Q$89</f>
        <v>0</v>
      </c>
      <c r="W72" s="45">
        <f>'C'!$BU$89</f>
        <v>0</v>
      </c>
      <c r="X72" s="45">
        <f t="shared" si="52"/>
        <v>0</v>
      </c>
      <c r="Y72" s="45">
        <f>'C'!$Q$125</f>
        <v>0</v>
      </c>
      <c r="Z72" s="88">
        <f>'C'!$BU$125</f>
        <v>0</v>
      </c>
      <c r="AA72" s="45">
        <f t="shared" si="53"/>
        <v>0</v>
      </c>
      <c r="AB72" s="45">
        <f>'C'!$Q$161</f>
        <v>0</v>
      </c>
      <c r="AC72" s="88">
        <f>'C'!$BU$161</f>
        <v>0</v>
      </c>
      <c r="AD72" s="45">
        <f t="shared" si="54"/>
        <v>0</v>
      </c>
      <c r="AE72" s="100">
        <f t="shared" si="55"/>
        <v>0</v>
      </c>
      <c r="AG72" s="38"/>
      <c r="AH72" s="44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88"/>
      <c r="BH72" s="97"/>
    </row>
    <row r="73" spans="1:60" ht="12" customHeight="1">
      <c r="A73" s="38"/>
      <c r="B73" s="44"/>
      <c r="C73" s="45"/>
      <c r="D73" s="45"/>
      <c r="E73" s="45"/>
      <c r="F73" s="45"/>
      <c r="G73" s="45"/>
      <c r="H73" s="34" t="s">
        <v>45</v>
      </c>
      <c r="I73" s="45"/>
      <c r="J73" s="45"/>
      <c r="K73" s="45"/>
      <c r="L73" s="45"/>
      <c r="M73" s="45"/>
      <c r="N73" s="45"/>
      <c r="O73" s="45"/>
      <c r="P73" s="45">
        <f>'C'!$Q$18</f>
        <v>0</v>
      </c>
      <c r="Q73" s="45">
        <f>'C'!$BU$18</f>
        <v>0</v>
      </c>
      <c r="R73" s="45">
        <f t="shared" si="50"/>
        <v>0</v>
      </c>
      <c r="S73" s="45">
        <f>'C'!$Q$54</f>
        <v>0</v>
      </c>
      <c r="T73" s="45">
        <f>'C'!$BU$54</f>
        <v>0</v>
      </c>
      <c r="U73" s="45">
        <f t="shared" si="51"/>
        <v>0</v>
      </c>
      <c r="V73" s="45">
        <f>'C'!$Q$90</f>
        <v>0</v>
      </c>
      <c r="W73" s="45">
        <f>'C'!$BU$90</f>
        <v>0</v>
      </c>
      <c r="X73" s="45">
        <f t="shared" si="52"/>
        <v>0</v>
      </c>
      <c r="Y73" s="45">
        <f>'C'!$Q$126</f>
        <v>0</v>
      </c>
      <c r="Z73" s="88">
        <f>'C'!$BU$126</f>
        <v>0</v>
      </c>
      <c r="AA73" s="45">
        <f t="shared" si="53"/>
        <v>0</v>
      </c>
      <c r="AB73" s="45">
        <f>'C'!$Q$162</f>
        <v>0</v>
      </c>
      <c r="AC73" s="88">
        <f>'C'!$BU$162</f>
        <v>0</v>
      </c>
      <c r="AD73" s="45">
        <f t="shared" si="54"/>
        <v>0</v>
      </c>
      <c r="AE73" s="100">
        <f t="shared" si="55"/>
        <v>0</v>
      </c>
      <c r="AG73" s="38"/>
      <c r="AH73" s="44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88"/>
      <c r="BH73" s="97"/>
    </row>
    <row r="74" spans="1:60" ht="12" customHeight="1">
      <c r="A74" s="38"/>
      <c r="B74" s="44"/>
      <c r="C74" s="45"/>
      <c r="D74" s="45"/>
      <c r="E74" s="45"/>
      <c r="F74" s="45"/>
      <c r="G74" s="45"/>
      <c r="H74" s="34" t="s">
        <v>46</v>
      </c>
      <c r="I74" s="45"/>
      <c r="J74" s="45"/>
      <c r="K74" s="45"/>
      <c r="L74" s="45"/>
      <c r="M74" s="45"/>
      <c r="N74" s="45"/>
      <c r="O74" s="45"/>
      <c r="P74" s="45">
        <f>'C'!$Q$19</f>
        <v>0</v>
      </c>
      <c r="Q74" s="45">
        <f>'C'!$BU$19</f>
        <v>0</v>
      </c>
      <c r="R74" s="45">
        <f t="shared" si="50"/>
        <v>0</v>
      </c>
      <c r="S74" s="45">
        <f>'C'!$Q$55</f>
        <v>0</v>
      </c>
      <c r="T74" s="45">
        <f>'C'!$BU$55</f>
        <v>0</v>
      </c>
      <c r="U74" s="45">
        <f t="shared" si="51"/>
        <v>0</v>
      </c>
      <c r="V74" s="45">
        <f>'C'!$Q$91</f>
        <v>0</v>
      </c>
      <c r="W74" s="45">
        <f>'C'!$BU$91</f>
        <v>0</v>
      </c>
      <c r="X74" s="45">
        <f t="shared" si="52"/>
        <v>0</v>
      </c>
      <c r="Y74" s="45">
        <f>'C'!$Q$127</f>
        <v>0</v>
      </c>
      <c r="Z74" s="88">
        <f>'C'!$BU$127</f>
        <v>0</v>
      </c>
      <c r="AA74" s="45">
        <f t="shared" si="53"/>
        <v>0</v>
      </c>
      <c r="AB74" s="45">
        <f>'C'!$Q$163</f>
        <v>0</v>
      </c>
      <c r="AC74" s="88">
        <f>'C'!$BU$163</f>
        <v>0</v>
      </c>
      <c r="AD74" s="45">
        <f t="shared" si="54"/>
        <v>0</v>
      </c>
      <c r="AE74" s="100">
        <f t="shared" si="55"/>
        <v>0</v>
      </c>
      <c r="AG74" s="38"/>
      <c r="AH74" s="44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88"/>
      <c r="BH74" s="97"/>
    </row>
    <row r="75" spans="1:60" ht="12" customHeight="1">
      <c r="A75" s="38"/>
      <c r="B75" s="44"/>
      <c r="C75" s="45"/>
      <c r="D75" s="45"/>
      <c r="E75" s="45"/>
      <c r="F75" s="45"/>
      <c r="G75" s="45"/>
      <c r="H75" s="33" t="s">
        <v>79</v>
      </c>
      <c r="I75" s="45"/>
      <c r="J75" s="45"/>
      <c r="K75" s="45"/>
      <c r="L75" s="45"/>
      <c r="M75" s="45"/>
      <c r="N75" s="45"/>
      <c r="O75" s="45"/>
      <c r="P75" s="45">
        <f>'C'!$Q$20</f>
        <v>0</v>
      </c>
      <c r="Q75" s="45">
        <f>'C'!$BU$20</f>
        <v>0</v>
      </c>
      <c r="R75" s="45">
        <f t="shared" si="50"/>
        <v>0</v>
      </c>
      <c r="S75" s="45">
        <f>'C'!$Q$56</f>
        <v>0</v>
      </c>
      <c r="T75" s="45">
        <f>'C'!$BU$56</f>
        <v>0</v>
      </c>
      <c r="U75" s="45">
        <f t="shared" si="51"/>
        <v>0</v>
      </c>
      <c r="V75" s="45">
        <f>'C'!$Q$92</f>
        <v>0</v>
      </c>
      <c r="W75" s="45">
        <f>'C'!$BU$92</f>
        <v>0</v>
      </c>
      <c r="X75" s="45">
        <f t="shared" si="52"/>
        <v>0</v>
      </c>
      <c r="Y75" s="45">
        <f>'C'!$Q$128</f>
        <v>0</v>
      </c>
      <c r="Z75" s="88">
        <f>'C'!$BU$128</f>
        <v>0</v>
      </c>
      <c r="AA75" s="45">
        <f t="shared" si="53"/>
        <v>0</v>
      </c>
      <c r="AB75" s="45">
        <f>'C'!$Q$164</f>
        <v>0</v>
      </c>
      <c r="AC75" s="88">
        <f>'C'!$BU$164</f>
        <v>0</v>
      </c>
      <c r="AD75" s="45">
        <f t="shared" si="54"/>
        <v>0</v>
      </c>
      <c r="AE75" s="100">
        <f t="shared" si="55"/>
        <v>0</v>
      </c>
      <c r="AG75" s="38"/>
      <c r="AH75" s="44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88"/>
      <c r="BH75" s="97"/>
    </row>
    <row r="76" spans="1:60" ht="12" customHeight="1">
      <c r="A76" s="38"/>
      <c r="B76" s="44"/>
      <c r="C76" s="45"/>
      <c r="D76" s="45"/>
      <c r="E76" s="45"/>
      <c r="F76" s="45"/>
      <c r="G76" s="45"/>
      <c r="H76" s="34" t="s">
        <v>50</v>
      </c>
      <c r="I76" s="45"/>
      <c r="J76" s="45"/>
      <c r="K76" s="45"/>
      <c r="L76" s="45"/>
      <c r="M76" s="45"/>
      <c r="N76" s="45"/>
      <c r="O76" s="45"/>
      <c r="P76" s="45">
        <f>'C'!$Q$21</f>
        <v>0</v>
      </c>
      <c r="Q76" s="45">
        <f>'C'!$BU$21</f>
        <v>0</v>
      </c>
      <c r="R76" s="45">
        <f t="shared" si="50"/>
        <v>0</v>
      </c>
      <c r="S76" s="45">
        <f>'C'!$Q$57</f>
        <v>0</v>
      </c>
      <c r="T76" s="45">
        <f>'C'!$BU$57</f>
        <v>0</v>
      </c>
      <c r="U76" s="45">
        <f t="shared" si="51"/>
        <v>0</v>
      </c>
      <c r="V76" s="45">
        <f>'C'!$Q$93</f>
        <v>0</v>
      </c>
      <c r="W76" s="45">
        <f>'C'!$BU$93</f>
        <v>0</v>
      </c>
      <c r="X76" s="45">
        <f t="shared" si="52"/>
        <v>0</v>
      </c>
      <c r="Y76" s="45">
        <f>'C'!$Q$129</f>
        <v>0</v>
      </c>
      <c r="Z76" s="88">
        <f>'C'!$BU$129</f>
        <v>0</v>
      </c>
      <c r="AA76" s="45">
        <f t="shared" si="53"/>
        <v>0</v>
      </c>
      <c r="AB76" s="45">
        <f>'C'!$Q$165</f>
        <v>0</v>
      </c>
      <c r="AC76" s="88">
        <f>'C'!$BU$165</f>
        <v>0</v>
      </c>
      <c r="AD76" s="45">
        <f t="shared" si="54"/>
        <v>0</v>
      </c>
      <c r="AE76" s="100">
        <f t="shared" si="55"/>
        <v>0</v>
      </c>
      <c r="AG76" s="38"/>
      <c r="AH76" s="44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88"/>
      <c r="BH76" s="97"/>
    </row>
    <row r="77" spans="1:60" ht="12" customHeight="1">
      <c r="A77" s="38"/>
      <c r="B77" s="44"/>
      <c r="C77" s="45"/>
      <c r="D77" s="45"/>
      <c r="E77" s="45"/>
      <c r="F77" s="45"/>
      <c r="G77" s="45"/>
      <c r="H77" s="34" t="s">
        <v>12</v>
      </c>
      <c r="I77" s="45"/>
      <c r="J77" s="45"/>
      <c r="K77" s="45"/>
      <c r="L77" s="45"/>
      <c r="M77" s="45"/>
      <c r="N77" s="45"/>
      <c r="O77" s="45"/>
      <c r="P77" s="45">
        <f>'C'!$Q$22</f>
        <v>0</v>
      </c>
      <c r="Q77" s="45">
        <f>'C'!$BU$22</f>
        <v>0</v>
      </c>
      <c r="R77" s="45">
        <f t="shared" si="50"/>
        <v>0</v>
      </c>
      <c r="S77" s="45">
        <f>'C'!$Q$58</f>
        <v>0</v>
      </c>
      <c r="T77" s="45">
        <f>'C'!$BU$58</f>
        <v>0</v>
      </c>
      <c r="U77" s="45">
        <f t="shared" si="51"/>
        <v>0</v>
      </c>
      <c r="V77" s="45">
        <f>'C'!$Q$94</f>
        <v>0</v>
      </c>
      <c r="W77" s="45">
        <f>'C'!$BU$94</f>
        <v>0</v>
      </c>
      <c r="X77" s="45">
        <f t="shared" si="52"/>
        <v>0</v>
      </c>
      <c r="Y77" s="45">
        <f>'C'!$Q$130</f>
        <v>0</v>
      </c>
      <c r="Z77" s="88">
        <f>'C'!$BU$130</f>
        <v>0</v>
      </c>
      <c r="AA77" s="45">
        <f t="shared" si="53"/>
        <v>0</v>
      </c>
      <c r="AB77" s="45">
        <f>'C'!$Q$166</f>
        <v>0</v>
      </c>
      <c r="AC77" s="88">
        <f>'C'!$BU$166</f>
        <v>0</v>
      </c>
      <c r="AD77" s="45">
        <f t="shared" si="54"/>
        <v>0</v>
      </c>
      <c r="AE77" s="100">
        <f t="shared" si="55"/>
        <v>0</v>
      </c>
      <c r="AG77" s="38"/>
      <c r="AH77" s="44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88"/>
      <c r="BH77" s="97"/>
    </row>
    <row r="78" spans="1:60" ht="12" customHeight="1">
      <c r="A78" s="38"/>
      <c r="B78" s="44"/>
      <c r="C78" s="45"/>
      <c r="D78" s="45"/>
      <c r="E78" s="45"/>
      <c r="F78" s="45"/>
      <c r="G78" s="45"/>
      <c r="H78" s="34" t="s">
        <v>78</v>
      </c>
      <c r="I78" s="45"/>
      <c r="J78" s="45"/>
      <c r="K78" s="45"/>
      <c r="L78" s="45"/>
      <c r="M78" s="45"/>
      <c r="N78" s="45"/>
      <c r="O78" s="45"/>
      <c r="P78" s="45">
        <f>'C'!$Q$23</f>
        <v>0</v>
      </c>
      <c r="Q78" s="45">
        <f>'C'!$BU$23</f>
        <v>0</v>
      </c>
      <c r="R78" s="45">
        <f t="shared" si="50"/>
        <v>0</v>
      </c>
      <c r="S78" s="45">
        <f>'C'!$Q$59</f>
        <v>0</v>
      </c>
      <c r="T78" s="45">
        <f>'C'!$BU$59</f>
        <v>0</v>
      </c>
      <c r="U78" s="45">
        <f t="shared" si="51"/>
        <v>0</v>
      </c>
      <c r="V78" s="45">
        <f>'C'!$Q$95</f>
        <v>0</v>
      </c>
      <c r="W78" s="45">
        <f>'C'!$BU$95</f>
        <v>0</v>
      </c>
      <c r="X78" s="45">
        <f t="shared" si="52"/>
        <v>0</v>
      </c>
      <c r="Y78" s="45">
        <f>'C'!$Q$131</f>
        <v>0</v>
      </c>
      <c r="Z78" s="88">
        <f>'C'!$BU$131</f>
        <v>0</v>
      </c>
      <c r="AA78" s="45">
        <f t="shared" si="53"/>
        <v>0</v>
      </c>
      <c r="AB78" s="45">
        <f>'C'!$Q$167</f>
        <v>0</v>
      </c>
      <c r="AC78" s="88">
        <f>'C'!$BU$167</f>
        <v>0</v>
      </c>
      <c r="AD78" s="45">
        <f t="shared" si="54"/>
        <v>0</v>
      </c>
      <c r="AE78" s="100">
        <f t="shared" si="55"/>
        <v>0</v>
      </c>
      <c r="AG78" s="38"/>
      <c r="AH78" s="44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97"/>
    </row>
    <row r="79" spans="1:60" ht="12" customHeight="1">
      <c r="A79" s="38"/>
      <c r="B79" s="44"/>
      <c r="C79" s="45"/>
      <c r="D79" s="45"/>
      <c r="E79" s="45"/>
      <c r="F79" s="45"/>
      <c r="G79" s="45"/>
      <c r="H79" s="34" t="s">
        <v>37</v>
      </c>
      <c r="I79" s="45"/>
      <c r="J79" s="45"/>
      <c r="K79" s="45"/>
      <c r="L79" s="45"/>
      <c r="M79" s="45"/>
      <c r="N79" s="45"/>
      <c r="O79" s="45"/>
      <c r="P79" s="45">
        <f>'C'!$Q$24</f>
        <v>0</v>
      </c>
      <c r="Q79" s="45">
        <f>'C'!$BU$24</f>
        <v>0</v>
      </c>
      <c r="R79" s="45">
        <f t="shared" si="50"/>
        <v>0</v>
      </c>
      <c r="S79" s="45">
        <f>'C'!$Q$60</f>
        <v>0</v>
      </c>
      <c r="T79" s="45">
        <f>'C'!$BU$60</f>
        <v>0</v>
      </c>
      <c r="U79" s="45">
        <f t="shared" si="51"/>
        <v>0</v>
      </c>
      <c r="V79" s="45">
        <f>'C'!$Q$96</f>
        <v>0</v>
      </c>
      <c r="W79" s="45">
        <f>'C'!$BU$96</f>
        <v>0</v>
      </c>
      <c r="X79" s="45">
        <f t="shared" si="52"/>
        <v>0</v>
      </c>
      <c r="Y79" s="45">
        <f>'C'!$Q$132</f>
        <v>0</v>
      </c>
      <c r="Z79" s="88">
        <f>'C'!$BU$132</f>
        <v>0</v>
      </c>
      <c r="AA79" s="45">
        <f t="shared" si="53"/>
        <v>0</v>
      </c>
      <c r="AB79" s="45">
        <f>'C'!$Q$168</f>
        <v>0</v>
      </c>
      <c r="AC79" s="88">
        <f>'C'!$BU$168</f>
        <v>0</v>
      </c>
      <c r="AD79" s="45">
        <f t="shared" si="54"/>
        <v>0</v>
      </c>
      <c r="AE79" s="100">
        <f t="shared" si="55"/>
        <v>0</v>
      </c>
      <c r="AG79" s="38"/>
      <c r="AH79" s="44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97"/>
    </row>
    <row r="80" spans="1:60" ht="12" customHeight="1">
      <c r="A80" s="38"/>
      <c r="B80" s="44"/>
      <c r="C80" s="45"/>
      <c r="D80" s="45"/>
      <c r="E80" s="45"/>
      <c r="F80" s="45"/>
      <c r="G80" s="45"/>
      <c r="H80" s="112" t="s">
        <v>80</v>
      </c>
      <c r="I80" s="45"/>
      <c r="J80" s="45"/>
      <c r="K80" s="45"/>
      <c r="L80" s="45"/>
      <c r="M80" s="45"/>
      <c r="N80" s="45"/>
      <c r="O80" s="45"/>
      <c r="P80" s="45">
        <f>'C'!$Q$25</f>
        <v>0</v>
      </c>
      <c r="Q80" s="45">
        <f>'C'!$BU$25</f>
        <v>0</v>
      </c>
      <c r="R80" s="45">
        <f t="shared" si="50"/>
        <v>0</v>
      </c>
      <c r="S80" s="45">
        <f>'C'!$Q$61</f>
        <v>0</v>
      </c>
      <c r="T80" s="45">
        <f>'C'!$BU$61</f>
        <v>0</v>
      </c>
      <c r="U80" s="45">
        <f t="shared" si="51"/>
        <v>0</v>
      </c>
      <c r="V80" s="45">
        <f>'C'!$Q$97</f>
        <v>0</v>
      </c>
      <c r="W80" s="45">
        <f>'C'!$BU$97</f>
        <v>0</v>
      </c>
      <c r="X80" s="45">
        <f t="shared" si="52"/>
        <v>0</v>
      </c>
      <c r="Y80" s="45">
        <f>'C'!$Q$133</f>
        <v>0</v>
      </c>
      <c r="Z80" s="88">
        <f>'C'!$BU$133</f>
        <v>0</v>
      </c>
      <c r="AA80" s="45">
        <f t="shared" si="53"/>
        <v>0</v>
      </c>
      <c r="AB80" s="45">
        <f>'C'!$Q$169</f>
        <v>0</v>
      </c>
      <c r="AC80" s="88">
        <f>'C'!$BU$169</f>
        <v>0</v>
      </c>
      <c r="AD80" s="45">
        <f t="shared" si="54"/>
        <v>0</v>
      </c>
      <c r="AE80" s="100">
        <f t="shared" si="55"/>
        <v>0</v>
      </c>
      <c r="AG80" s="38"/>
      <c r="AH80" s="44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97"/>
    </row>
    <row r="81" spans="1:60" ht="12" customHeight="1">
      <c r="A81" s="38"/>
      <c r="B81" s="44"/>
      <c r="C81" s="45"/>
      <c r="D81" s="45"/>
      <c r="E81" s="45"/>
      <c r="F81" s="45"/>
      <c r="G81" s="45"/>
      <c r="H81" s="112" t="s">
        <v>69</v>
      </c>
      <c r="I81" s="45"/>
      <c r="J81" s="45"/>
      <c r="K81" s="45"/>
      <c r="L81" s="45"/>
      <c r="M81" s="45"/>
      <c r="N81" s="45"/>
      <c r="O81" s="45"/>
      <c r="P81" s="45">
        <f>'C'!$Q$26</f>
        <v>0</v>
      </c>
      <c r="Q81" s="45">
        <f>'C'!$BU$26</f>
        <v>0</v>
      </c>
      <c r="R81" s="45">
        <f t="shared" si="50"/>
        <v>0</v>
      </c>
      <c r="S81" s="45">
        <f>'C'!$Q$62</f>
        <v>0</v>
      </c>
      <c r="T81" s="45">
        <f>'C'!$BU$62</f>
        <v>0</v>
      </c>
      <c r="U81" s="45">
        <f t="shared" si="51"/>
        <v>0</v>
      </c>
      <c r="V81" s="45">
        <f>'C'!$Q$98</f>
        <v>0</v>
      </c>
      <c r="W81" s="45">
        <f>'C'!$BU$98</f>
        <v>0</v>
      </c>
      <c r="X81" s="45">
        <f t="shared" si="52"/>
        <v>0</v>
      </c>
      <c r="Y81" s="45">
        <f>'C'!$Q$134</f>
        <v>0</v>
      </c>
      <c r="Z81" s="88">
        <f>'C'!$BU$134</f>
        <v>0</v>
      </c>
      <c r="AA81" s="45">
        <f t="shared" si="53"/>
        <v>0</v>
      </c>
      <c r="AB81" s="45">
        <f>'C'!$Q$170</f>
        <v>0</v>
      </c>
      <c r="AC81" s="88">
        <f>'C'!$BU$170</f>
        <v>0</v>
      </c>
      <c r="AD81" s="45">
        <f t="shared" si="54"/>
        <v>0</v>
      </c>
      <c r="AE81" s="100">
        <f t="shared" si="55"/>
        <v>0</v>
      </c>
      <c r="AG81" s="38"/>
      <c r="AH81" s="44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97"/>
    </row>
    <row r="82" spans="1:60" ht="12" customHeight="1">
      <c r="A82" s="38"/>
      <c r="B82" s="44"/>
      <c r="C82" s="45"/>
      <c r="D82" s="45"/>
      <c r="E82" s="45"/>
      <c r="F82" s="45"/>
      <c r="G82" s="45"/>
      <c r="H82" s="112" t="s">
        <v>82</v>
      </c>
      <c r="I82" s="45"/>
      <c r="J82" s="45"/>
      <c r="K82" s="45"/>
      <c r="L82" s="45"/>
      <c r="M82" s="45"/>
      <c r="N82" s="45"/>
      <c r="O82" s="45"/>
      <c r="P82" s="45">
        <f>'C'!$Q$27</f>
        <v>0</v>
      </c>
      <c r="Q82" s="45">
        <f>'C'!$BU$27</f>
        <v>0</v>
      </c>
      <c r="R82" s="45">
        <f t="shared" si="50"/>
        <v>0</v>
      </c>
      <c r="S82" s="45">
        <f>'C'!$Q$63</f>
        <v>0</v>
      </c>
      <c r="T82" s="45">
        <f>'C'!$BU$63</f>
        <v>0</v>
      </c>
      <c r="U82" s="45">
        <f t="shared" si="51"/>
        <v>0</v>
      </c>
      <c r="V82" s="45">
        <f>'C'!$Q$99</f>
        <v>0</v>
      </c>
      <c r="W82" s="45">
        <f>'C'!$BU$99</f>
        <v>0</v>
      </c>
      <c r="X82" s="45">
        <f t="shared" si="52"/>
        <v>0</v>
      </c>
      <c r="Y82" s="45">
        <f>'C'!$Q$135</f>
        <v>0</v>
      </c>
      <c r="Z82" s="88">
        <f>'C'!$BU$135</f>
        <v>0</v>
      </c>
      <c r="AA82" s="45">
        <f t="shared" si="53"/>
        <v>0</v>
      </c>
      <c r="AB82" s="45">
        <f>'C'!$Q$171</f>
        <v>0</v>
      </c>
      <c r="AC82" s="88">
        <f>'C'!$BU$171</f>
        <v>0</v>
      </c>
      <c r="AD82" s="45">
        <f t="shared" si="54"/>
        <v>0</v>
      </c>
      <c r="AE82" s="100">
        <f t="shared" si="55"/>
        <v>0</v>
      </c>
      <c r="AG82" s="38"/>
      <c r="AH82" s="44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97"/>
    </row>
    <row r="83" spans="1:60" ht="12" customHeight="1">
      <c r="A83" s="38"/>
      <c r="B83" s="51"/>
      <c r="C83" s="52"/>
      <c r="D83" s="52"/>
      <c r="E83" s="52"/>
      <c r="F83" s="52"/>
      <c r="G83" s="52"/>
      <c r="H83" s="92"/>
      <c r="I83" s="52"/>
      <c r="J83" s="52"/>
      <c r="K83" s="52"/>
      <c r="L83" s="52"/>
      <c r="M83" s="52"/>
      <c r="N83" s="52"/>
      <c r="O83" s="52"/>
      <c r="P83" s="92"/>
      <c r="Q83" s="52"/>
      <c r="R83" s="52"/>
      <c r="S83" s="52"/>
      <c r="T83" s="52"/>
      <c r="U83" s="52"/>
      <c r="V83" s="52"/>
      <c r="W83" s="52"/>
      <c r="X83" s="87"/>
      <c r="Y83" s="92"/>
      <c r="Z83" s="89"/>
      <c r="AA83" s="87"/>
      <c r="AB83" s="92"/>
      <c r="AC83" s="89"/>
      <c r="AD83" s="89"/>
      <c r="AE83" s="102"/>
      <c r="AG83" s="38"/>
      <c r="AH83" s="51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87"/>
      <c r="BE83" s="87"/>
      <c r="BF83" s="92"/>
      <c r="BG83" s="89"/>
      <c r="BH83" s="98"/>
    </row>
    <row r="84" spans="1:60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</row>
    <row r="85" spans="1:60" ht="12" customHeight="1">
      <c r="A85" s="38"/>
      <c r="B85" s="9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Q85" s="45"/>
      <c r="R85" s="45"/>
      <c r="S85" s="45"/>
      <c r="T85" s="45"/>
      <c r="U85" s="45"/>
      <c r="V85" s="45"/>
      <c r="W85" s="45"/>
      <c r="X85" s="86"/>
      <c r="Z85" s="88"/>
      <c r="AA85" s="86"/>
      <c r="AC85" s="88"/>
      <c r="AD85" s="88"/>
      <c r="AE85" s="88"/>
      <c r="AG85" s="38"/>
      <c r="AH85" s="9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86"/>
      <c r="BE85" s="86"/>
      <c r="BG85" s="88"/>
      <c r="BH85" s="88"/>
    </row>
    <row r="86" spans="1:60" ht="12" customHeight="1">
      <c r="A86" s="38"/>
      <c r="B86" s="39"/>
      <c r="C86" s="40"/>
      <c r="D86" s="40"/>
      <c r="E86" s="40"/>
      <c r="F86" s="40"/>
      <c r="G86" s="41" t="s">
        <v>32</v>
      </c>
      <c r="H86" s="40"/>
      <c r="I86" s="40"/>
      <c r="J86" s="40"/>
      <c r="K86" s="40"/>
      <c r="L86" s="40"/>
      <c r="M86" s="40"/>
      <c r="N86" s="40"/>
      <c r="O86" s="40"/>
      <c r="P86" s="42" t="str">
        <f>D!$H$2</f>
        <v>xxxxx</v>
      </c>
      <c r="Q86" s="42"/>
      <c r="R86" s="40"/>
      <c r="S86" s="42" t="str">
        <f>D!$H$38</f>
        <v>xxxxx</v>
      </c>
      <c r="T86" s="42"/>
      <c r="U86" s="40"/>
      <c r="V86" s="42" t="str">
        <f>D!$H$74</f>
        <v>xxxxx</v>
      </c>
      <c r="W86" s="42"/>
      <c r="X86" s="40"/>
      <c r="Y86" s="42" t="str">
        <f>D!$H$110</f>
        <v>xxxxx</v>
      </c>
      <c r="Z86" s="42"/>
      <c r="AA86" s="40"/>
      <c r="AB86" s="42" t="str">
        <f>D!$H$146</f>
        <v>xxxxx</v>
      </c>
      <c r="AC86" s="42"/>
      <c r="AD86" s="42"/>
      <c r="AE86" s="43"/>
      <c r="AG86" s="38"/>
      <c r="AH86" s="39"/>
      <c r="AI86" s="40"/>
      <c r="AJ86" s="40"/>
      <c r="AK86" s="40"/>
      <c r="AL86" s="40"/>
      <c r="AM86" s="41"/>
      <c r="AN86" s="40"/>
      <c r="AO86" s="40"/>
      <c r="AP86" s="40"/>
      <c r="AQ86" s="40"/>
      <c r="AR86" s="40"/>
      <c r="AS86" s="40"/>
      <c r="AT86" s="40"/>
      <c r="AU86" s="40"/>
      <c r="AV86" s="42"/>
      <c r="AW86" s="42"/>
      <c r="AX86" s="40"/>
      <c r="AY86" s="42"/>
      <c r="AZ86" s="42"/>
      <c r="BA86" s="42"/>
      <c r="BB86" s="42"/>
      <c r="BC86" s="42"/>
      <c r="BD86" s="42"/>
      <c r="BE86" s="42"/>
      <c r="BF86" s="42"/>
      <c r="BG86" s="42"/>
      <c r="BH86" s="43"/>
    </row>
    <row r="87" spans="1:60" ht="12" customHeight="1">
      <c r="A87" s="38"/>
      <c r="B87" s="44"/>
      <c r="C87" s="45"/>
      <c r="D87" s="45"/>
      <c r="E87" s="45"/>
      <c r="F87" s="45"/>
      <c r="G87" s="46" t="s">
        <v>31</v>
      </c>
      <c r="H87" s="45"/>
      <c r="I87" s="45"/>
      <c r="J87" s="45"/>
      <c r="K87" s="45"/>
      <c r="L87" s="45"/>
      <c r="M87" s="45"/>
      <c r="N87" s="45"/>
      <c r="O87" s="45"/>
      <c r="P87" s="42" t="str">
        <f>D!$H$3</f>
        <v>xxxxx</v>
      </c>
      <c r="Q87" s="45"/>
      <c r="R87" s="45"/>
      <c r="S87" s="42" t="str">
        <f>D!$H$39</f>
        <v>xxxxx</v>
      </c>
      <c r="T87" s="45"/>
      <c r="U87" s="45"/>
      <c r="V87" s="42" t="str">
        <f>D!$H$75</f>
        <v>xxxxx</v>
      </c>
      <c r="W87" s="45"/>
      <c r="X87" s="45"/>
      <c r="Y87" s="42" t="str">
        <f>D!$H$111</f>
        <v>xxxxx</v>
      </c>
      <c r="Z87" s="45"/>
      <c r="AA87" s="45"/>
      <c r="AB87" s="42" t="str">
        <f>D!$H$147</f>
        <v>xxxxx</v>
      </c>
      <c r="AC87" s="45"/>
      <c r="AD87" s="45"/>
      <c r="AE87" s="48"/>
      <c r="AG87" s="38"/>
      <c r="AH87" s="44"/>
      <c r="AI87" s="45"/>
      <c r="AJ87" s="45"/>
      <c r="AK87" s="45"/>
      <c r="AL87" s="45"/>
      <c r="AM87" s="46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8"/>
    </row>
    <row r="88" spans="1:60" ht="12" customHeight="1">
      <c r="A88" s="38"/>
      <c r="B88" s="44"/>
      <c r="C88" s="45"/>
      <c r="D88" s="45"/>
      <c r="E88" s="45"/>
      <c r="F88" s="45"/>
      <c r="G88" s="46" t="s">
        <v>34</v>
      </c>
      <c r="H88" s="45"/>
      <c r="I88" s="45"/>
      <c r="J88" s="45"/>
      <c r="K88" s="45"/>
      <c r="L88" s="45"/>
      <c r="M88" s="45"/>
      <c r="N88" s="45"/>
      <c r="O88" s="45"/>
      <c r="P88" s="42" t="str">
        <f>D!$H$4</f>
        <v>FCSXXXX</v>
      </c>
      <c r="Q88" s="45"/>
      <c r="R88" s="45"/>
      <c r="S88" s="42" t="str">
        <f>D!$H$40</f>
        <v>FCSXXXX</v>
      </c>
      <c r="T88" s="45"/>
      <c r="U88" s="45"/>
      <c r="V88" s="42" t="str">
        <f>D!$H$76</f>
        <v>FCSXXXX</v>
      </c>
      <c r="W88" s="45"/>
      <c r="X88" s="45"/>
      <c r="Y88" s="42" t="str">
        <f>D!$H$112</f>
        <v>FCSXXXX</v>
      </c>
      <c r="Z88" s="45"/>
      <c r="AA88" s="45"/>
      <c r="AB88" s="42" t="str">
        <f>D!$H$148</f>
        <v>FCSXXXX</v>
      </c>
      <c r="AC88" s="45"/>
      <c r="AD88" s="45"/>
      <c r="AE88" s="48"/>
      <c r="AG88" s="38"/>
      <c r="AH88" s="44"/>
      <c r="AI88" s="45"/>
      <c r="AJ88" s="45"/>
      <c r="AK88" s="45"/>
      <c r="AL88" s="45"/>
      <c r="AM88" s="46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8"/>
    </row>
    <row r="89" spans="1:60" ht="12" customHeight="1">
      <c r="A89" s="38"/>
      <c r="B89" s="44"/>
      <c r="C89" s="45"/>
      <c r="D89" s="45"/>
      <c r="E89" s="45"/>
      <c r="F89" s="45"/>
      <c r="G89" s="46" t="s">
        <v>35</v>
      </c>
      <c r="H89" s="45"/>
      <c r="I89" s="45"/>
      <c r="K89" s="45"/>
      <c r="L89" s="45"/>
      <c r="M89" s="45"/>
      <c r="N89" s="45"/>
      <c r="O89" s="45"/>
      <c r="P89" s="42" t="str">
        <f>D!$H$5</f>
        <v>0X.XX</v>
      </c>
      <c r="Q89" s="45"/>
      <c r="R89" s="45"/>
      <c r="S89" s="42" t="str">
        <f>D!$H$41</f>
        <v>0X.XX</v>
      </c>
      <c r="T89" s="45"/>
      <c r="U89" s="45"/>
      <c r="V89" s="42" t="str">
        <f>D!$H$77</f>
        <v>0X.XX</v>
      </c>
      <c r="W89" s="45"/>
      <c r="X89" s="45"/>
      <c r="Y89" s="42" t="str">
        <f>D!$H$113</f>
        <v>0X.XX</v>
      </c>
      <c r="Z89" s="45"/>
      <c r="AA89" s="45"/>
      <c r="AB89" s="42" t="str">
        <f>D!$H$149</f>
        <v>0X.XX</v>
      </c>
      <c r="AC89" s="45"/>
      <c r="AD89" s="45"/>
      <c r="AE89" s="48"/>
      <c r="AG89" s="38"/>
      <c r="AH89" s="44"/>
      <c r="AI89" s="45"/>
      <c r="AJ89" s="45"/>
      <c r="AK89" s="45"/>
      <c r="AL89" s="45"/>
      <c r="AM89" s="46"/>
      <c r="AN89" s="45"/>
      <c r="AO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8"/>
    </row>
    <row r="90" spans="1:60" ht="12" customHeight="1">
      <c r="A90" s="38"/>
      <c r="B90" s="44"/>
      <c r="C90" s="45"/>
      <c r="D90" s="45"/>
      <c r="E90" s="49"/>
      <c r="F90" s="45"/>
      <c r="G90" s="46" t="s">
        <v>33</v>
      </c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7"/>
      <c r="AD90" s="47"/>
      <c r="AE90" s="96"/>
      <c r="AG90" s="38"/>
      <c r="AH90" s="44"/>
      <c r="AI90" s="45"/>
      <c r="AJ90" s="45"/>
      <c r="AK90" s="49"/>
      <c r="AL90" s="45"/>
      <c r="AM90" s="46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96"/>
    </row>
    <row r="91" spans="1:60" ht="12" customHeight="1">
      <c r="A91" s="38"/>
      <c r="B91" s="44"/>
      <c r="C91" s="45"/>
      <c r="D91" s="45"/>
      <c r="E91" s="45"/>
      <c r="F91" s="45"/>
      <c r="H91" s="45"/>
      <c r="I91" s="45"/>
      <c r="J91" s="45"/>
      <c r="K91" s="45"/>
      <c r="L91" s="45"/>
      <c r="M91" s="45"/>
      <c r="N91" s="45"/>
      <c r="O91" s="45"/>
      <c r="Q91" s="45"/>
      <c r="R91" s="45"/>
      <c r="S91" s="50"/>
      <c r="T91" s="45"/>
      <c r="U91" s="45"/>
      <c r="V91" s="50"/>
      <c r="W91" s="45"/>
      <c r="X91" s="45"/>
      <c r="Y91" s="50"/>
      <c r="Z91" s="50"/>
      <c r="AA91" s="45"/>
      <c r="AB91" s="50"/>
      <c r="AC91" s="50"/>
      <c r="AD91" s="50"/>
      <c r="AE91" s="93"/>
      <c r="AG91" s="38"/>
      <c r="AH91" s="44"/>
      <c r="AI91" s="45"/>
      <c r="AJ91" s="45"/>
      <c r="AK91" s="45"/>
      <c r="AL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50"/>
      <c r="AZ91" s="45"/>
      <c r="BA91" s="45"/>
      <c r="BB91" s="50"/>
      <c r="BC91" s="45"/>
      <c r="BD91" s="45"/>
      <c r="BE91" s="45"/>
      <c r="BF91" s="50"/>
      <c r="BG91" s="50"/>
      <c r="BH91" s="93"/>
    </row>
    <row r="92" spans="1:60" ht="12" customHeight="1">
      <c r="A92" s="38"/>
      <c r="B92" s="44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 t="s">
        <v>68</v>
      </c>
      <c r="Q92" s="45" t="s">
        <v>67</v>
      </c>
      <c r="R92" s="45" t="s">
        <v>76</v>
      </c>
      <c r="S92" s="45" t="s">
        <v>68</v>
      </c>
      <c r="T92" s="45" t="s">
        <v>67</v>
      </c>
      <c r="U92" s="45" t="s">
        <v>76</v>
      </c>
      <c r="V92" s="45" t="s">
        <v>68</v>
      </c>
      <c r="W92" s="45" t="s">
        <v>67</v>
      </c>
      <c r="X92" s="45" t="s">
        <v>76</v>
      </c>
      <c r="Y92" s="45" t="s">
        <v>68</v>
      </c>
      <c r="Z92" s="45" t="s">
        <v>67</v>
      </c>
      <c r="AA92" s="45" t="s">
        <v>76</v>
      </c>
      <c r="AB92" s="45" t="s">
        <v>68</v>
      </c>
      <c r="AC92" s="45" t="s">
        <v>67</v>
      </c>
      <c r="AD92" s="45" t="s">
        <v>76</v>
      </c>
      <c r="AE92" s="97" t="s">
        <v>36</v>
      </c>
      <c r="AG92" s="38"/>
      <c r="AH92" s="44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97"/>
    </row>
    <row r="93" spans="1:60" ht="12" customHeight="1">
      <c r="A93" s="38"/>
      <c r="B93" s="44"/>
      <c r="C93" s="45"/>
      <c r="D93" s="45"/>
      <c r="E93" s="45"/>
      <c r="F93" s="45"/>
      <c r="G93" s="46" t="s">
        <v>39</v>
      </c>
      <c r="H93" s="35" t="s">
        <v>47</v>
      </c>
      <c r="I93" s="34"/>
      <c r="J93" s="45"/>
      <c r="K93" s="45"/>
      <c r="L93" s="45"/>
      <c r="M93" s="45"/>
      <c r="N93" s="45"/>
      <c r="O93" s="45"/>
      <c r="P93" s="45">
        <f>D!$Q$9</f>
        <v>0</v>
      </c>
      <c r="Q93" s="45">
        <f>D!$BU$9</f>
        <v>0</v>
      </c>
      <c r="R93" s="45">
        <f>SUM(P93:Q93)</f>
        <v>0</v>
      </c>
      <c r="S93" s="45">
        <f>D!$Q$45</f>
        <v>0</v>
      </c>
      <c r="T93" s="45">
        <f>D!$BU$45</f>
        <v>0</v>
      </c>
      <c r="U93" s="45">
        <f>SUM(S93:T93)</f>
        <v>0</v>
      </c>
      <c r="V93" s="45">
        <f>D!$Q$81</f>
        <v>0</v>
      </c>
      <c r="W93" s="45">
        <f>D!$BU$81</f>
        <v>0</v>
      </c>
      <c r="X93" s="45">
        <f>SUM(V93:W93)</f>
        <v>0</v>
      </c>
      <c r="Y93" s="45">
        <f>D!$Q$117</f>
        <v>0</v>
      </c>
      <c r="Z93" s="88">
        <f>D!$BU$117</f>
        <v>0</v>
      </c>
      <c r="AA93" s="45">
        <f>SUM(Y93:Z93)</f>
        <v>0</v>
      </c>
      <c r="AB93" s="45">
        <f>D!$Q$153</f>
        <v>0</v>
      </c>
      <c r="AC93" s="88">
        <f>D!$BU$153</f>
        <v>0</v>
      </c>
      <c r="AD93" s="45">
        <f t="shared" ref="AD93:AD97" si="56">SUM(AB93:AC93)</f>
        <v>0</v>
      </c>
      <c r="AE93" s="100">
        <f>SUM(P93:Q93,S93:T93,V93:W93,Y93:Z93,AB93:AC93)</f>
        <v>0</v>
      </c>
      <c r="AG93" s="38"/>
      <c r="AH93" s="44"/>
      <c r="AI93" s="45"/>
      <c r="AJ93" s="45"/>
      <c r="AK93" s="45"/>
      <c r="AL93" s="45"/>
      <c r="AM93" s="46"/>
      <c r="AN93" s="35"/>
      <c r="AO93" s="34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88"/>
      <c r="BH93" s="97"/>
    </row>
    <row r="94" spans="1:60" ht="12" customHeight="1">
      <c r="A94" s="38"/>
      <c r="B94" s="44"/>
      <c r="C94" s="45"/>
      <c r="D94" s="45"/>
      <c r="E94" s="45"/>
      <c r="F94" s="45"/>
      <c r="G94" s="46" t="s">
        <v>40</v>
      </c>
      <c r="H94" s="35" t="s">
        <v>52</v>
      </c>
      <c r="I94" s="34"/>
      <c r="J94" s="45"/>
      <c r="K94" s="45"/>
      <c r="L94" s="45"/>
      <c r="M94" s="45"/>
      <c r="N94" s="45"/>
      <c r="O94" s="45"/>
      <c r="P94" s="45">
        <f>D!$Q$10</f>
        <v>0</v>
      </c>
      <c r="Q94" s="45">
        <f>D!$BU$10</f>
        <v>0</v>
      </c>
      <c r="R94" s="45">
        <f t="shared" ref="R94:R97" si="57">SUM(P94:Q94)</f>
        <v>0</v>
      </c>
      <c r="S94" s="45">
        <f>D!$Q$46</f>
        <v>0</v>
      </c>
      <c r="T94" s="45">
        <f>D!$BU$46</f>
        <v>0</v>
      </c>
      <c r="U94" s="45">
        <f t="shared" ref="U94:U97" si="58">SUM(S94:T94)</f>
        <v>0</v>
      </c>
      <c r="V94" s="45">
        <f>D!$Q$82</f>
        <v>0</v>
      </c>
      <c r="W94" s="45">
        <f>D!$BU$82</f>
        <v>0</v>
      </c>
      <c r="X94" s="45">
        <f t="shared" ref="X94:X97" si="59">SUM(V94:W94)</f>
        <v>0</v>
      </c>
      <c r="Y94" s="45">
        <f>D!$Q$118</f>
        <v>0</v>
      </c>
      <c r="Z94" s="88">
        <f>D!$BU$118</f>
        <v>0</v>
      </c>
      <c r="AA94" s="45">
        <f t="shared" ref="AA94:AA97" si="60">SUM(Y94:Z94)</f>
        <v>0</v>
      </c>
      <c r="AB94" s="45">
        <f>D!$Q$154</f>
        <v>0</v>
      </c>
      <c r="AC94" s="88">
        <f>D!$BU$154</f>
        <v>0</v>
      </c>
      <c r="AD94" s="45">
        <f t="shared" si="56"/>
        <v>0</v>
      </c>
      <c r="AE94" s="100">
        <f t="shared" ref="AE94:AE97" si="61">SUM(P94:Q94,S94:T94,V94:W94,Y94:Z94,AB94:AC94)</f>
        <v>0</v>
      </c>
      <c r="AG94" s="38"/>
      <c r="AH94" s="44"/>
      <c r="AI94" s="45"/>
      <c r="AJ94" s="45"/>
      <c r="AK94" s="45"/>
      <c r="AL94" s="45"/>
      <c r="AM94" s="46"/>
      <c r="AN94" s="35"/>
      <c r="AO94" s="34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88"/>
      <c r="BH94" s="97"/>
    </row>
    <row r="95" spans="1:60" ht="12" customHeight="1">
      <c r="A95" s="38"/>
      <c r="B95" s="44"/>
      <c r="C95" s="45"/>
      <c r="D95" s="45"/>
      <c r="E95" s="45"/>
      <c r="F95" s="45"/>
      <c r="G95" s="45"/>
      <c r="H95" s="34" t="s">
        <v>53</v>
      </c>
      <c r="I95" s="35"/>
      <c r="J95" s="45"/>
      <c r="K95" s="45"/>
      <c r="L95" s="45"/>
      <c r="M95" s="45"/>
      <c r="N95" s="45"/>
      <c r="O95" s="45"/>
      <c r="P95" s="45">
        <f>D!$Q$11</f>
        <v>0</v>
      </c>
      <c r="Q95" s="45">
        <f>D!$BU$11</f>
        <v>0</v>
      </c>
      <c r="R95" s="45">
        <f t="shared" si="57"/>
        <v>0</v>
      </c>
      <c r="S95" s="45">
        <f>D!$Q$47</f>
        <v>0</v>
      </c>
      <c r="T95" s="45">
        <f>D!$BU$47</f>
        <v>0</v>
      </c>
      <c r="U95" s="45">
        <f t="shared" si="58"/>
        <v>0</v>
      </c>
      <c r="V95" s="45">
        <f>D!$Q$83</f>
        <v>0</v>
      </c>
      <c r="W95" s="45">
        <f>D!$BU$83</f>
        <v>0</v>
      </c>
      <c r="X95" s="45">
        <f t="shared" si="59"/>
        <v>0</v>
      </c>
      <c r="Y95" s="45">
        <f>D!$Q$119</f>
        <v>0</v>
      </c>
      <c r="Z95" s="88">
        <f>D!$BU$119</f>
        <v>0</v>
      </c>
      <c r="AA95" s="45">
        <f t="shared" si="60"/>
        <v>0</v>
      </c>
      <c r="AB95" s="45">
        <f>D!$Q$155</f>
        <v>0</v>
      </c>
      <c r="AC95" s="88">
        <f>D!$BU$155</f>
        <v>0</v>
      </c>
      <c r="AD95" s="45">
        <f t="shared" si="56"/>
        <v>0</v>
      </c>
      <c r="AE95" s="100">
        <f t="shared" si="61"/>
        <v>0</v>
      </c>
      <c r="AG95" s="38"/>
      <c r="AH95" s="44"/>
      <c r="AI95" s="45"/>
      <c r="AJ95" s="45"/>
      <c r="AK95" s="45"/>
      <c r="AL95" s="45"/>
      <c r="AM95" s="45"/>
      <c r="AN95" s="34"/>
      <c r="AO95" s="3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88"/>
      <c r="BH95" s="97"/>
    </row>
    <row r="96" spans="1:60" ht="12" customHeight="1">
      <c r="A96" s="38"/>
      <c r="B96" s="44"/>
      <c r="C96" s="45"/>
      <c r="D96" s="49"/>
      <c r="E96" s="49"/>
      <c r="F96" s="45"/>
      <c r="G96" s="45"/>
      <c r="H96" s="34" t="s">
        <v>70</v>
      </c>
      <c r="I96" s="35"/>
      <c r="J96" s="45"/>
      <c r="K96" s="45"/>
      <c r="L96" s="45"/>
      <c r="M96" s="45"/>
      <c r="N96" s="45"/>
      <c r="O96" s="45"/>
      <c r="P96" s="45">
        <f>D!$Q$12</f>
        <v>0</v>
      </c>
      <c r="Q96" s="45">
        <f>D!$BU$12</f>
        <v>0</v>
      </c>
      <c r="R96" s="45">
        <f t="shared" si="57"/>
        <v>0</v>
      </c>
      <c r="S96" s="45">
        <f>D!$Q$48</f>
        <v>0</v>
      </c>
      <c r="T96" s="45">
        <f>D!$BU$48</f>
        <v>0</v>
      </c>
      <c r="U96" s="45">
        <f t="shared" si="58"/>
        <v>0</v>
      </c>
      <c r="V96" s="45">
        <f>D!$Q$84</f>
        <v>0</v>
      </c>
      <c r="W96" s="45">
        <f>D!$BU$84</f>
        <v>0</v>
      </c>
      <c r="X96" s="45">
        <f t="shared" si="59"/>
        <v>0</v>
      </c>
      <c r="Y96" s="45">
        <f>D!$Q$120</f>
        <v>0</v>
      </c>
      <c r="Z96" s="88">
        <f>D!$BU$120</f>
        <v>0</v>
      </c>
      <c r="AA96" s="45">
        <f t="shared" si="60"/>
        <v>0</v>
      </c>
      <c r="AB96" s="45">
        <f>D!$Q$156</f>
        <v>0</v>
      </c>
      <c r="AC96" s="88">
        <f>D!$BU$156</f>
        <v>0</v>
      </c>
      <c r="AD96" s="45">
        <f t="shared" si="56"/>
        <v>0</v>
      </c>
      <c r="AE96" s="100">
        <f t="shared" si="61"/>
        <v>0</v>
      </c>
      <c r="AG96" s="38"/>
      <c r="AH96" s="44"/>
      <c r="AI96" s="45"/>
      <c r="AJ96" s="49"/>
      <c r="AK96" s="49"/>
      <c r="AL96" s="45"/>
      <c r="AM96" s="45"/>
      <c r="AN96" s="34"/>
      <c r="AO96" s="3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88"/>
      <c r="BH96" s="97"/>
    </row>
    <row r="97" spans="1:60" ht="12" customHeight="1">
      <c r="A97" s="38"/>
      <c r="B97" s="44"/>
      <c r="H97" s="34" t="s">
        <v>71</v>
      </c>
      <c r="I97" s="33"/>
      <c r="P97" s="45">
        <f>D!$Q$13</f>
        <v>0</v>
      </c>
      <c r="Q97" s="45">
        <f>D!$BU$13</f>
        <v>0</v>
      </c>
      <c r="R97" s="45">
        <f t="shared" si="57"/>
        <v>0</v>
      </c>
      <c r="S97" s="45">
        <f>D!$Q$49</f>
        <v>0</v>
      </c>
      <c r="T97" s="45">
        <f>D!$BU$49</f>
        <v>0</v>
      </c>
      <c r="U97" s="45">
        <f t="shared" si="58"/>
        <v>0</v>
      </c>
      <c r="V97" s="45">
        <f>D!$Q$85</f>
        <v>0</v>
      </c>
      <c r="W97" s="45">
        <f>D!$BU$85</f>
        <v>0</v>
      </c>
      <c r="X97" s="45">
        <f t="shared" si="59"/>
        <v>0</v>
      </c>
      <c r="Y97" s="45">
        <f>D!$Q$121</f>
        <v>0</v>
      </c>
      <c r="Z97" s="88">
        <f>D!$BU$121</f>
        <v>0</v>
      </c>
      <c r="AA97" s="45">
        <f t="shared" si="60"/>
        <v>0</v>
      </c>
      <c r="AB97" s="45">
        <f>D!$Q$157</f>
        <v>0</v>
      </c>
      <c r="AC97" s="88">
        <f>D!$BU$157</f>
        <v>0</v>
      </c>
      <c r="AD97" s="45">
        <f t="shared" si="56"/>
        <v>0</v>
      </c>
      <c r="AE97" s="100">
        <f t="shared" si="61"/>
        <v>0</v>
      </c>
      <c r="AG97" s="38"/>
      <c r="AH97" s="44"/>
      <c r="AN97" s="34"/>
      <c r="AO97" s="33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88"/>
      <c r="BH97" s="97"/>
    </row>
    <row r="98" spans="1:60" ht="12" customHeight="1">
      <c r="A98" s="38"/>
      <c r="B98" s="44"/>
      <c r="H98" s="34"/>
      <c r="I98" s="33"/>
      <c r="P98" s="45" t="s">
        <v>136</v>
      </c>
      <c r="Q98" s="45" t="s">
        <v>67</v>
      </c>
      <c r="R98" s="45"/>
      <c r="S98" s="45" t="s">
        <v>136</v>
      </c>
      <c r="T98" s="45" t="s">
        <v>67</v>
      </c>
      <c r="U98" s="45"/>
      <c r="V98" s="45" t="s">
        <v>136</v>
      </c>
      <c r="W98" s="45" t="s">
        <v>67</v>
      </c>
      <c r="X98" s="45"/>
      <c r="Y98" s="45" t="s">
        <v>136</v>
      </c>
      <c r="Z98" s="45" t="s">
        <v>67</v>
      </c>
      <c r="AA98" s="45"/>
      <c r="AB98" s="45" t="s">
        <v>136</v>
      </c>
      <c r="AC98" s="45" t="s">
        <v>67</v>
      </c>
      <c r="AD98" s="45"/>
      <c r="AE98" s="100"/>
      <c r="AG98" s="38"/>
      <c r="AH98" s="44"/>
      <c r="AN98" s="34"/>
      <c r="AO98" s="33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88"/>
      <c r="BH98" s="97"/>
    </row>
    <row r="99" spans="1:60" ht="12" customHeight="1">
      <c r="A99" s="38"/>
      <c r="B99" s="44"/>
      <c r="C99" s="45"/>
      <c r="D99" s="45"/>
      <c r="E99" s="45"/>
      <c r="F99" s="45"/>
      <c r="G99" s="46" t="s">
        <v>41</v>
      </c>
      <c r="H99" s="34" t="s">
        <v>74</v>
      </c>
      <c r="I99" s="45"/>
      <c r="J99" s="45"/>
      <c r="K99" s="45"/>
      <c r="L99" s="45"/>
      <c r="M99" s="45"/>
      <c r="N99" s="45"/>
      <c r="O99" s="45"/>
      <c r="P99" s="45">
        <f>D!$Q$16</f>
        <v>0</v>
      </c>
      <c r="Q99" s="45">
        <f>D!$BU$16</f>
        <v>0</v>
      </c>
      <c r="R99" s="45">
        <f t="shared" ref="R99:R110" si="62">SUM(P99:Q99)</f>
        <v>0</v>
      </c>
      <c r="S99" s="45">
        <f>D!$Q$52</f>
        <v>0</v>
      </c>
      <c r="T99" s="45">
        <f>D!$BU$52</f>
        <v>0</v>
      </c>
      <c r="U99" s="45">
        <f t="shared" ref="U99:U110" si="63">SUM(S99:T99)</f>
        <v>0</v>
      </c>
      <c r="V99" s="45">
        <f>D!$Q$88</f>
        <v>0</v>
      </c>
      <c r="W99" s="45">
        <f>D!$BU$88</f>
        <v>0</v>
      </c>
      <c r="X99" s="45">
        <f t="shared" ref="X99:X110" si="64">SUM(V99:W99)</f>
        <v>0</v>
      </c>
      <c r="Y99" s="45">
        <f>D!$Q$124</f>
        <v>0</v>
      </c>
      <c r="Z99" s="88">
        <f>D!$BU$124</f>
        <v>0</v>
      </c>
      <c r="AA99" s="45">
        <f t="shared" ref="AA99:AA110" si="65">SUM(Y99:Z99)</f>
        <v>0</v>
      </c>
      <c r="AB99" s="45">
        <f>D!$Q$160</f>
        <v>0</v>
      </c>
      <c r="AC99" s="88">
        <f>D!$BU$160</f>
        <v>0</v>
      </c>
      <c r="AD99" s="45">
        <f t="shared" ref="AD99:AD110" si="66">SUM(AB99:AC99)</f>
        <v>0</v>
      </c>
      <c r="AE99" s="100">
        <f t="shared" ref="AE99:AE110" si="67">SUM(P99:Q99,S99:T99,V99:W99,Y99:Z99,AB99:AC99)</f>
        <v>0</v>
      </c>
      <c r="AG99" s="38"/>
      <c r="AH99" s="44"/>
      <c r="AI99" s="45"/>
      <c r="AJ99" s="45"/>
      <c r="AK99" s="45"/>
      <c r="AL99" s="45"/>
      <c r="AM99" s="46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88"/>
      <c r="BH99" s="97"/>
    </row>
    <row r="100" spans="1:60" ht="12" customHeight="1">
      <c r="A100" s="38"/>
      <c r="B100" s="44"/>
      <c r="C100" s="45"/>
      <c r="D100" s="45"/>
      <c r="E100" s="45"/>
      <c r="F100" s="45"/>
      <c r="G100" s="45"/>
      <c r="H100" s="34" t="s">
        <v>75</v>
      </c>
      <c r="I100" s="45"/>
      <c r="J100" s="45"/>
      <c r="K100" s="45"/>
      <c r="L100" s="45"/>
      <c r="M100" s="45"/>
      <c r="N100" s="45"/>
      <c r="O100" s="45"/>
      <c r="P100" s="45">
        <f>D!$Q$17</f>
        <v>0</v>
      </c>
      <c r="Q100" s="45">
        <f>D!$BU$17</f>
        <v>0</v>
      </c>
      <c r="R100" s="45">
        <f t="shared" si="62"/>
        <v>0</v>
      </c>
      <c r="S100" s="45">
        <f>D!$Q$53</f>
        <v>0</v>
      </c>
      <c r="T100" s="45">
        <f>D!$BU$53</f>
        <v>0</v>
      </c>
      <c r="U100" s="45">
        <f t="shared" si="63"/>
        <v>0</v>
      </c>
      <c r="V100" s="45">
        <f>D!$Q$89</f>
        <v>0</v>
      </c>
      <c r="W100" s="45">
        <f>D!$BU$89</f>
        <v>0</v>
      </c>
      <c r="X100" s="45">
        <f t="shared" si="64"/>
        <v>0</v>
      </c>
      <c r="Y100" s="45">
        <f>D!$Q$125</f>
        <v>0</v>
      </c>
      <c r="Z100" s="88">
        <f>D!$BU$125</f>
        <v>0</v>
      </c>
      <c r="AA100" s="45">
        <f t="shared" si="65"/>
        <v>0</v>
      </c>
      <c r="AB100" s="45">
        <f>D!$Q$161</f>
        <v>0</v>
      </c>
      <c r="AC100" s="88">
        <f>D!$BU$161</f>
        <v>0</v>
      </c>
      <c r="AD100" s="45">
        <f t="shared" si="66"/>
        <v>0</v>
      </c>
      <c r="AE100" s="100">
        <f t="shared" si="67"/>
        <v>0</v>
      </c>
      <c r="AG100" s="38"/>
      <c r="AH100" s="44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88"/>
      <c r="BH100" s="97"/>
    </row>
    <row r="101" spans="1:60" ht="12" customHeight="1">
      <c r="A101" s="38"/>
      <c r="B101" s="44"/>
      <c r="C101" s="45"/>
      <c r="D101" s="45"/>
      <c r="E101" s="45"/>
      <c r="F101" s="45"/>
      <c r="G101" s="45"/>
      <c r="H101" s="34" t="s">
        <v>45</v>
      </c>
      <c r="I101" s="45"/>
      <c r="J101" s="45"/>
      <c r="K101" s="45"/>
      <c r="L101" s="45"/>
      <c r="M101" s="45"/>
      <c r="N101" s="45"/>
      <c r="O101" s="45"/>
      <c r="P101" s="45">
        <f>D!$Q$18</f>
        <v>0</v>
      </c>
      <c r="Q101" s="45">
        <f>D!$BU$18</f>
        <v>0</v>
      </c>
      <c r="R101" s="45">
        <f t="shared" si="62"/>
        <v>0</v>
      </c>
      <c r="S101" s="45">
        <f>D!$Q$54</f>
        <v>0</v>
      </c>
      <c r="T101" s="45">
        <f>D!$BU$54</f>
        <v>0</v>
      </c>
      <c r="U101" s="45">
        <f t="shared" si="63"/>
        <v>0</v>
      </c>
      <c r="V101" s="45">
        <f>D!$Q$90</f>
        <v>0</v>
      </c>
      <c r="W101" s="45">
        <f>D!$BU$90</f>
        <v>0</v>
      </c>
      <c r="X101" s="45">
        <f t="shared" si="64"/>
        <v>0</v>
      </c>
      <c r="Y101" s="45">
        <f>D!$Q$126</f>
        <v>0</v>
      </c>
      <c r="Z101" s="88">
        <f>D!$BU$126</f>
        <v>0</v>
      </c>
      <c r="AA101" s="45">
        <f t="shared" si="65"/>
        <v>0</v>
      </c>
      <c r="AB101" s="45">
        <f>D!$Q$162</f>
        <v>0</v>
      </c>
      <c r="AC101" s="88">
        <f>D!$BU$162</f>
        <v>0</v>
      </c>
      <c r="AD101" s="45">
        <f t="shared" si="66"/>
        <v>0</v>
      </c>
      <c r="AE101" s="100">
        <f t="shared" si="67"/>
        <v>0</v>
      </c>
      <c r="AG101" s="38"/>
      <c r="AH101" s="44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88"/>
      <c r="BH101" s="97"/>
    </row>
    <row r="102" spans="1:60" ht="12" customHeight="1">
      <c r="A102" s="38"/>
      <c r="B102" s="44"/>
      <c r="C102" s="45"/>
      <c r="D102" s="45"/>
      <c r="E102" s="45"/>
      <c r="F102" s="45"/>
      <c r="G102" s="45"/>
      <c r="H102" s="34" t="s">
        <v>46</v>
      </c>
      <c r="I102" s="45"/>
      <c r="J102" s="45"/>
      <c r="K102" s="45"/>
      <c r="L102" s="45"/>
      <c r="M102" s="45"/>
      <c r="N102" s="45"/>
      <c r="O102" s="45"/>
      <c r="P102" s="45">
        <f>D!$Q$19</f>
        <v>0</v>
      </c>
      <c r="Q102" s="45">
        <f>D!$BU$19</f>
        <v>0</v>
      </c>
      <c r="R102" s="45">
        <f t="shared" si="62"/>
        <v>0</v>
      </c>
      <c r="S102" s="45">
        <f>D!$Q$55</f>
        <v>0</v>
      </c>
      <c r="T102" s="45">
        <f>D!$BU$55</f>
        <v>0</v>
      </c>
      <c r="U102" s="45">
        <f t="shared" si="63"/>
        <v>0</v>
      </c>
      <c r="V102" s="45">
        <f>D!$Q$91</f>
        <v>0</v>
      </c>
      <c r="W102" s="45">
        <f>D!$BU$91</f>
        <v>0</v>
      </c>
      <c r="X102" s="45">
        <f t="shared" si="64"/>
        <v>0</v>
      </c>
      <c r="Y102" s="45">
        <f>D!$Q$127</f>
        <v>0</v>
      </c>
      <c r="Z102" s="88">
        <f>D!$BU$127</f>
        <v>0</v>
      </c>
      <c r="AA102" s="45">
        <f t="shared" si="65"/>
        <v>0</v>
      </c>
      <c r="AB102" s="45">
        <f>D!$Q$163</f>
        <v>0</v>
      </c>
      <c r="AC102" s="88">
        <f>D!$BU$163</f>
        <v>0</v>
      </c>
      <c r="AD102" s="45">
        <f t="shared" si="66"/>
        <v>0</v>
      </c>
      <c r="AE102" s="100">
        <f t="shared" si="67"/>
        <v>0</v>
      </c>
      <c r="AG102" s="38"/>
      <c r="AH102" s="44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88"/>
      <c r="BH102" s="97"/>
    </row>
    <row r="103" spans="1:60" ht="12" customHeight="1">
      <c r="A103" s="38"/>
      <c r="B103" s="44"/>
      <c r="C103" s="45"/>
      <c r="D103" s="45"/>
      <c r="E103" s="45"/>
      <c r="F103" s="45"/>
      <c r="G103" s="45"/>
      <c r="H103" s="33" t="s">
        <v>79</v>
      </c>
      <c r="I103" s="45"/>
      <c r="J103" s="45"/>
      <c r="K103" s="45"/>
      <c r="L103" s="45"/>
      <c r="M103" s="45"/>
      <c r="N103" s="45"/>
      <c r="O103" s="45"/>
      <c r="P103" s="45">
        <f>D!$Q$20</f>
        <v>0</v>
      </c>
      <c r="Q103" s="45">
        <f>D!$BU$20</f>
        <v>0</v>
      </c>
      <c r="R103" s="45">
        <f t="shared" si="62"/>
        <v>0</v>
      </c>
      <c r="S103" s="45">
        <f>D!$Q$56</f>
        <v>0</v>
      </c>
      <c r="T103" s="45">
        <f>D!$BU$56</f>
        <v>0</v>
      </c>
      <c r="U103" s="45">
        <f t="shared" si="63"/>
        <v>0</v>
      </c>
      <c r="V103" s="45">
        <f>D!$Q$92</f>
        <v>0</v>
      </c>
      <c r="W103" s="45">
        <f>D!$BU$92</f>
        <v>0</v>
      </c>
      <c r="X103" s="45">
        <f t="shared" si="64"/>
        <v>0</v>
      </c>
      <c r="Y103" s="45">
        <f>D!$Q$128</f>
        <v>0</v>
      </c>
      <c r="Z103" s="88">
        <f>D!$BU$128</f>
        <v>0</v>
      </c>
      <c r="AA103" s="45">
        <f t="shared" si="65"/>
        <v>0</v>
      </c>
      <c r="AB103" s="45">
        <f>D!$Q$164</f>
        <v>0</v>
      </c>
      <c r="AC103" s="88">
        <f>D!$BU$164</f>
        <v>0</v>
      </c>
      <c r="AD103" s="45">
        <f t="shared" si="66"/>
        <v>0</v>
      </c>
      <c r="AE103" s="100">
        <f t="shared" si="67"/>
        <v>0</v>
      </c>
      <c r="AG103" s="38"/>
      <c r="AH103" s="44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88"/>
      <c r="BH103" s="97"/>
    </row>
    <row r="104" spans="1:60" ht="12" customHeight="1">
      <c r="A104" s="38"/>
      <c r="B104" s="44"/>
      <c r="C104" s="45"/>
      <c r="D104" s="45"/>
      <c r="E104" s="45"/>
      <c r="F104" s="45"/>
      <c r="G104" s="45"/>
      <c r="H104" s="34" t="s">
        <v>50</v>
      </c>
      <c r="I104" s="45"/>
      <c r="J104" s="45"/>
      <c r="K104" s="45"/>
      <c r="L104" s="45"/>
      <c r="M104" s="45"/>
      <c r="N104" s="45"/>
      <c r="O104" s="45"/>
      <c r="P104" s="45">
        <f>D!$Q$21</f>
        <v>0</v>
      </c>
      <c r="Q104" s="45">
        <f>D!$BU$21</f>
        <v>0</v>
      </c>
      <c r="R104" s="45">
        <f t="shared" si="62"/>
        <v>0</v>
      </c>
      <c r="S104" s="45">
        <f>D!$Q$57</f>
        <v>0</v>
      </c>
      <c r="T104" s="45">
        <f>D!$BU$57</f>
        <v>0</v>
      </c>
      <c r="U104" s="45">
        <f t="shared" si="63"/>
        <v>0</v>
      </c>
      <c r="V104" s="45">
        <f>D!$Q$93</f>
        <v>0</v>
      </c>
      <c r="W104" s="45">
        <f>D!$BU$93</f>
        <v>0</v>
      </c>
      <c r="X104" s="45">
        <f t="shared" si="64"/>
        <v>0</v>
      </c>
      <c r="Y104" s="45">
        <f>D!$Q$129</f>
        <v>0</v>
      </c>
      <c r="Z104" s="88">
        <f>D!$BU$129</f>
        <v>0</v>
      </c>
      <c r="AA104" s="45">
        <f t="shared" si="65"/>
        <v>0</v>
      </c>
      <c r="AB104" s="45">
        <f>D!$Q$165</f>
        <v>0</v>
      </c>
      <c r="AC104" s="88">
        <f>D!$BU$165</f>
        <v>0</v>
      </c>
      <c r="AD104" s="45">
        <f t="shared" si="66"/>
        <v>0</v>
      </c>
      <c r="AE104" s="100">
        <f t="shared" si="67"/>
        <v>0</v>
      </c>
      <c r="AG104" s="38"/>
      <c r="AH104" s="44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88"/>
      <c r="BH104" s="97"/>
    </row>
    <row r="105" spans="1:60" ht="12" customHeight="1">
      <c r="A105" s="38"/>
      <c r="B105" s="44"/>
      <c r="C105" s="45"/>
      <c r="D105" s="45"/>
      <c r="E105" s="45"/>
      <c r="F105" s="45"/>
      <c r="G105" s="45"/>
      <c r="H105" s="34" t="s">
        <v>12</v>
      </c>
      <c r="I105" s="45"/>
      <c r="J105" s="45"/>
      <c r="K105" s="45"/>
      <c r="L105" s="45"/>
      <c r="M105" s="45"/>
      <c r="N105" s="45"/>
      <c r="O105" s="45"/>
      <c r="P105" s="45">
        <f>D!$Q$22</f>
        <v>0</v>
      </c>
      <c r="Q105" s="45">
        <f>D!$BU$22</f>
        <v>0</v>
      </c>
      <c r="R105" s="45">
        <f t="shared" si="62"/>
        <v>0</v>
      </c>
      <c r="S105" s="45">
        <f>D!$Q$58</f>
        <v>0</v>
      </c>
      <c r="T105" s="45">
        <f>D!$BU$58</f>
        <v>0</v>
      </c>
      <c r="U105" s="45">
        <f t="shared" si="63"/>
        <v>0</v>
      </c>
      <c r="V105" s="45">
        <f>D!$Q$94</f>
        <v>0</v>
      </c>
      <c r="W105" s="45">
        <f>D!$BU$94</f>
        <v>0</v>
      </c>
      <c r="X105" s="45">
        <f t="shared" si="64"/>
        <v>0</v>
      </c>
      <c r="Y105" s="45">
        <f>D!$Q$130</f>
        <v>0</v>
      </c>
      <c r="Z105" s="88">
        <f>D!$BU$130</f>
        <v>0</v>
      </c>
      <c r="AA105" s="45">
        <f t="shared" si="65"/>
        <v>0</v>
      </c>
      <c r="AB105" s="45">
        <f>D!$Q$166</f>
        <v>0</v>
      </c>
      <c r="AC105" s="88">
        <f>D!$BU$166</f>
        <v>0</v>
      </c>
      <c r="AD105" s="45">
        <f t="shared" si="66"/>
        <v>0</v>
      </c>
      <c r="AE105" s="100">
        <f t="shared" si="67"/>
        <v>0</v>
      </c>
      <c r="AG105" s="38"/>
      <c r="AH105" s="44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88"/>
      <c r="BH105" s="97"/>
    </row>
    <row r="106" spans="1:60" ht="12" customHeight="1">
      <c r="A106" s="38"/>
      <c r="B106" s="44"/>
      <c r="C106" s="45"/>
      <c r="D106" s="45"/>
      <c r="E106" s="45"/>
      <c r="F106" s="45"/>
      <c r="G106" s="45"/>
      <c r="H106" s="34" t="s">
        <v>78</v>
      </c>
      <c r="I106" s="45"/>
      <c r="J106" s="45"/>
      <c r="K106" s="45"/>
      <c r="L106" s="45"/>
      <c r="M106" s="45"/>
      <c r="N106" s="45"/>
      <c r="O106" s="45"/>
      <c r="P106" s="45">
        <f>D!$Q$23</f>
        <v>0</v>
      </c>
      <c r="Q106" s="45">
        <f>D!$BU$23</f>
        <v>0</v>
      </c>
      <c r="R106" s="45">
        <f t="shared" si="62"/>
        <v>0</v>
      </c>
      <c r="S106" s="45">
        <f>D!$Q$59</f>
        <v>0</v>
      </c>
      <c r="T106" s="45">
        <f>D!$BU$59</f>
        <v>0</v>
      </c>
      <c r="U106" s="45">
        <f t="shared" si="63"/>
        <v>0</v>
      </c>
      <c r="V106" s="45">
        <f>D!$Q$95</f>
        <v>0</v>
      </c>
      <c r="W106" s="45">
        <f>D!$BU$95</f>
        <v>0</v>
      </c>
      <c r="X106" s="45">
        <f t="shared" si="64"/>
        <v>0</v>
      </c>
      <c r="Y106" s="45">
        <f>D!$Q$131</f>
        <v>0</v>
      </c>
      <c r="Z106" s="88">
        <f>D!$BU$131</f>
        <v>0</v>
      </c>
      <c r="AA106" s="45">
        <f t="shared" si="65"/>
        <v>0</v>
      </c>
      <c r="AB106" s="45">
        <f>D!$Q$167</f>
        <v>0</v>
      </c>
      <c r="AC106" s="88">
        <f>D!$BU$167</f>
        <v>0</v>
      </c>
      <c r="AD106" s="45">
        <f t="shared" si="66"/>
        <v>0</v>
      </c>
      <c r="AE106" s="100">
        <f t="shared" si="67"/>
        <v>0</v>
      </c>
      <c r="AG106" s="38"/>
      <c r="AH106" s="44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97"/>
    </row>
    <row r="107" spans="1:60" ht="12" customHeight="1">
      <c r="A107" s="38"/>
      <c r="B107" s="44"/>
      <c r="C107" s="45"/>
      <c r="D107" s="45"/>
      <c r="E107" s="45"/>
      <c r="F107" s="45"/>
      <c r="G107" s="45"/>
      <c r="H107" s="34" t="s">
        <v>37</v>
      </c>
      <c r="I107" s="45"/>
      <c r="J107" s="45"/>
      <c r="K107" s="45"/>
      <c r="L107" s="45"/>
      <c r="M107" s="45"/>
      <c r="N107" s="45"/>
      <c r="O107" s="45"/>
      <c r="P107" s="45">
        <f>D!$Q$24</f>
        <v>0</v>
      </c>
      <c r="Q107" s="45">
        <f>D!$BU$24</f>
        <v>0</v>
      </c>
      <c r="R107" s="45">
        <f t="shared" si="62"/>
        <v>0</v>
      </c>
      <c r="S107" s="45">
        <f>D!$Q$60</f>
        <v>0</v>
      </c>
      <c r="T107" s="45">
        <f>D!$BU$60</f>
        <v>0</v>
      </c>
      <c r="U107" s="45">
        <f t="shared" si="63"/>
        <v>0</v>
      </c>
      <c r="V107" s="45">
        <f>D!$Q$96</f>
        <v>0</v>
      </c>
      <c r="W107" s="45">
        <f>D!$BU$96</f>
        <v>0</v>
      </c>
      <c r="X107" s="45">
        <f t="shared" si="64"/>
        <v>0</v>
      </c>
      <c r="Y107" s="45">
        <f>D!$Q$132</f>
        <v>0</v>
      </c>
      <c r="Z107" s="88">
        <f>D!$BU$132</f>
        <v>0</v>
      </c>
      <c r="AA107" s="45">
        <f t="shared" si="65"/>
        <v>0</v>
      </c>
      <c r="AB107" s="45">
        <f>D!$Q$168</f>
        <v>0</v>
      </c>
      <c r="AC107" s="88">
        <f>D!$BU$168</f>
        <v>0</v>
      </c>
      <c r="AD107" s="45">
        <f t="shared" si="66"/>
        <v>0</v>
      </c>
      <c r="AE107" s="100">
        <f t="shared" si="67"/>
        <v>0</v>
      </c>
      <c r="AG107" s="38"/>
      <c r="AH107" s="44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97"/>
    </row>
    <row r="108" spans="1:60" ht="12" customHeight="1">
      <c r="A108" s="38"/>
      <c r="B108" s="44"/>
      <c r="C108" s="45"/>
      <c r="D108" s="45"/>
      <c r="E108" s="45"/>
      <c r="F108" s="45"/>
      <c r="G108" s="45"/>
      <c r="H108" s="112" t="s">
        <v>80</v>
      </c>
      <c r="I108" s="45"/>
      <c r="J108" s="45"/>
      <c r="K108" s="45"/>
      <c r="L108" s="45"/>
      <c r="M108" s="45"/>
      <c r="N108" s="45"/>
      <c r="O108" s="45"/>
      <c r="P108" s="45">
        <f>D!$Q$25</f>
        <v>0</v>
      </c>
      <c r="Q108" s="45">
        <f>D!$BU$25</f>
        <v>0</v>
      </c>
      <c r="R108" s="45">
        <f t="shared" si="62"/>
        <v>0</v>
      </c>
      <c r="S108" s="45">
        <f>D!$Q$61</f>
        <v>0</v>
      </c>
      <c r="T108" s="45">
        <f>D!$BU$61</f>
        <v>0</v>
      </c>
      <c r="U108" s="45">
        <f t="shared" si="63"/>
        <v>0</v>
      </c>
      <c r="V108" s="45">
        <f>D!$Q$97</f>
        <v>0</v>
      </c>
      <c r="W108" s="45">
        <f>D!$BU$97</f>
        <v>0</v>
      </c>
      <c r="X108" s="45">
        <f t="shared" si="64"/>
        <v>0</v>
      </c>
      <c r="Y108" s="45">
        <f>D!$Q$133</f>
        <v>0</v>
      </c>
      <c r="Z108" s="88">
        <f>D!$BU$133</f>
        <v>0</v>
      </c>
      <c r="AA108" s="45">
        <f t="shared" si="65"/>
        <v>0</v>
      </c>
      <c r="AB108" s="45">
        <f>D!$Q$169</f>
        <v>0</v>
      </c>
      <c r="AC108" s="88">
        <f>D!$BU$169</f>
        <v>0</v>
      </c>
      <c r="AD108" s="45">
        <f t="shared" si="66"/>
        <v>0</v>
      </c>
      <c r="AE108" s="100">
        <f t="shared" si="67"/>
        <v>0</v>
      </c>
      <c r="AG108" s="38"/>
      <c r="AH108" s="44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97"/>
    </row>
    <row r="109" spans="1:60" ht="12" customHeight="1">
      <c r="A109" s="38"/>
      <c r="B109" s="44"/>
      <c r="C109" s="45"/>
      <c r="D109" s="45"/>
      <c r="E109" s="45"/>
      <c r="F109" s="45"/>
      <c r="G109" s="45"/>
      <c r="H109" s="112" t="s">
        <v>69</v>
      </c>
      <c r="I109" s="45"/>
      <c r="J109" s="45"/>
      <c r="K109" s="45"/>
      <c r="L109" s="45"/>
      <c r="M109" s="45"/>
      <c r="N109" s="45"/>
      <c r="O109" s="45"/>
      <c r="P109" s="45">
        <f>D!$Q$26</f>
        <v>0</v>
      </c>
      <c r="Q109" s="45">
        <f>D!$BU$26</f>
        <v>0</v>
      </c>
      <c r="R109" s="45">
        <f t="shared" si="62"/>
        <v>0</v>
      </c>
      <c r="S109" s="45">
        <f>D!$Q$62</f>
        <v>0</v>
      </c>
      <c r="T109" s="45">
        <f>D!$BU$62</f>
        <v>0</v>
      </c>
      <c r="U109" s="45">
        <f t="shared" si="63"/>
        <v>0</v>
      </c>
      <c r="V109" s="45">
        <f>D!$Q$98</f>
        <v>0</v>
      </c>
      <c r="W109" s="45">
        <f>D!$BU$98</f>
        <v>0</v>
      </c>
      <c r="X109" s="45">
        <f t="shared" si="64"/>
        <v>0</v>
      </c>
      <c r="Y109" s="45">
        <f>D!$Q$134</f>
        <v>0</v>
      </c>
      <c r="Z109" s="88">
        <f>D!$BU$134</f>
        <v>0</v>
      </c>
      <c r="AA109" s="45">
        <f t="shared" si="65"/>
        <v>0</v>
      </c>
      <c r="AB109" s="45">
        <f>D!$Q$170</f>
        <v>0</v>
      </c>
      <c r="AC109" s="88">
        <f>D!$BU$170</f>
        <v>0</v>
      </c>
      <c r="AD109" s="45">
        <f t="shared" si="66"/>
        <v>0</v>
      </c>
      <c r="AE109" s="100">
        <f t="shared" si="67"/>
        <v>0</v>
      </c>
      <c r="AG109" s="38"/>
      <c r="AH109" s="44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97"/>
    </row>
    <row r="110" spans="1:60" ht="12" customHeight="1">
      <c r="A110" s="38"/>
      <c r="B110" s="44"/>
      <c r="C110" s="45"/>
      <c r="D110" s="45"/>
      <c r="E110" s="45"/>
      <c r="F110" s="45"/>
      <c r="G110" s="45"/>
      <c r="H110" s="112" t="s">
        <v>82</v>
      </c>
      <c r="I110" s="45"/>
      <c r="J110" s="45"/>
      <c r="K110" s="45"/>
      <c r="L110" s="45"/>
      <c r="M110" s="45"/>
      <c r="N110" s="45"/>
      <c r="O110" s="45"/>
      <c r="P110" s="45">
        <f>D!$Q$27</f>
        <v>0</v>
      </c>
      <c r="Q110" s="45">
        <f>D!$BU$27</f>
        <v>0</v>
      </c>
      <c r="R110" s="45">
        <f t="shared" si="62"/>
        <v>0</v>
      </c>
      <c r="S110" s="45">
        <f>D!$Q$63</f>
        <v>0</v>
      </c>
      <c r="T110" s="45">
        <f>D!$BU$63</f>
        <v>0</v>
      </c>
      <c r="U110" s="45">
        <f t="shared" si="63"/>
        <v>0</v>
      </c>
      <c r="V110" s="45">
        <f>D!$Q$99</f>
        <v>0</v>
      </c>
      <c r="W110" s="45">
        <f>D!$BU$99</f>
        <v>0</v>
      </c>
      <c r="X110" s="45">
        <f t="shared" si="64"/>
        <v>0</v>
      </c>
      <c r="Y110" s="45">
        <f>D!$Q$135</f>
        <v>0</v>
      </c>
      <c r="Z110" s="88">
        <f>D!$BU$135</f>
        <v>0</v>
      </c>
      <c r="AA110" s="45">
        <f t="shared" si="65"/>
        <v>0</v>
      </c>
      <c r="AB110" s="45">
        <f>D!$Q$171</f>
        <v>0</v>
      </c>
      <c r="AC110" s="88">
        <f>D!$BU$171</f>
        <v>0</v>
      </c>
      <c r="AD110" s="45">
        <f t="shared" si="66"/>
        <v>0</v>
      </c>
      <c r="AE110" s="100">
        <f t="shared" si="67"/>
        <v>0</v>
      </c>
      <c r="AG110" s="38"/>
      <c r="AH110" s="44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  <c r="BG110" s="45"/>
      <c r="BH110" s="97"/>
    </row>
    <row r="111" spans="1:60" ht="12" customHeight="1">
      <c r="A111" s="38"/>
      <c r="B111" s="51"/>
      <c r="C111" s="52"/>
      <c r="D111" s="52"/>
      <c r="E111" s="52"/>
      <c r="F111" s="52"/>
      <c r="G111" s="52"/>
      <c r="H111" s="92"/>
      <c r="I111" s="52"/>
      <c r="J111" s="52"/>
      <c r="K111" s="52"/>
      <c r="L111" s="52"/>
      <c r="M111" s="52"/>
      <c r="N111" s="52"/>
      <c r="O111" s="52"/>
      <c r="P111" s="92"/>
      <c r="Q111" s="52"/>
      <c r="R111" s="52"/>
      <c r="S111" s="52"/>
      <c r="T111" s="52"/>
      <c r="U111" s="52"/>
      <c r="V111" s="52"/>
      <c r="W111" s="52"/>
      <c r="X111" s="87"/>
      <c r="Y111" s="92"/>
      <c r="Z111" s="89"/>
      <c r="AA111" s="87"/>
      <c r="AB111" s="92"/>
      <c r="AC111" s="89"/>
      <c r="AD111" s="89"/>
      <c r="AE111" s="102"/>
      <c r="AG111" s="38"/>
      <c r="AH111" s="51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87"/>
      <c r="BE111" s="87"/>
      <c r="BF111" s="92"/>
      <c r="BG111" s="89"/>
      <c r="BH111" s="98"/>
    </row>
    <row r="112" spans="1:60">
      <c r="B112" s="99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H112" s="99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</row>
    <row r="113" spans="1:60" ht="12" customHeight="1">
      <c r="A113" s="38"/>
      <c r="B113" s="52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Q113" s="45"/>
      <c r="R113" s="45"/>
      <c r="S113" s="45"/>
      <c r="T113" s="45"/>
      <c r="U113" s="45"/>
      <c r="V113" s="45"/>
      <c r="W113" s="45"/>
      <c r="X113" s="86"/>
      <c r="Z113" s="88"/>
      <c r="AA113" s="86"/>
      <c r="AC113" s="88"/>
      <c r="AD113" s="88"/>
      <c r="AE113" s="88"/>
      <c r="AG113" s="38"/>
      <c r="AH113" s="52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86"/>
      <c r="BE113" s="86"/>
      <c r="BG113" s="88"/>
      <c r="BH113" s="88"/>
    </row>
    <row r="114" spans="1:60" ht="12" customHeight="1">
      <c r="A114" s="38"/>
      <c r="B114" s="39"/>
      <c r="C114" s="40"/>
      <c r="D114" s="40"/>
      <c r="E114" s="40"/>
      <c r="F114" s="40"/>
      <c r="G114" s="41" t="s">
        <v>32</v>
      </c>
      <c r="H114" s="40"/>
      <c r="I114" s="40"/>
      <c r="J114" s="40"/>
      <c r="K114" s="40"/>
      <c r="L114" s="40"/>
      <c r="M114" s="40"/>
      <c r="N114" s="40"/>
      <c r="O114" s="40"/>
      <c r="P114" s="42" t="str">
        <f>E!$H$2</f>
        <v>xxxxx</v>
      </c>
      <c r="Q114" s="42"/>
      <c r="R114" s="40"/>
      <c r="S114" s="42" t="str">
        <f>E!$H$38</f>
        <v>xxxxx</v>
      </c>
      <c r="T114" s="42"/>
      <c r="U114" s="40"/>
      <c r="V114" s="42" t="str">
        <f>E!$H$74</f>
        <v>xxxxx</v>
      </c>
      <c r="W114" s="42"/>
      <c r="X114" s="40"/>
      <c r="Y114" s="42" t="str">
        <f>E!$H$110</f>
        <v>xxxxx</v>
      </c>
      <c r="Z114" s="42"/>
      <c r="AA114" s="40"/>
      <c r="AB114" s="42" t="str">
        <f>E!$H$146</f>
        <v>xxxxx</v>
      </c>
      <c r="AC114" s="42"/>
      <c r="AD114" s="42"/>
      <c r="AE114" s="43"/>
      <c r="AG114" s="38"/>
      <c r="AH114" s="39"/>
      <c r="AI114" s="40"/>
      <c r="AJ114" s="40"/>
      <c r="AK114" s="40"/>
      <c r="AL114" s="40"/>
      <c r="AM114" s="41"/>
      <c r="AN114" s="40"/>
      <c r="AO114" s="40"/>
      <c r="AP114" s="40"/>
      <c r="AQ114" s="40"/>
      <c r="AR114" s="40"/>
      <c r="AS114" s="40"/>
      <c r="AT114" s="40"/>
      <c r="AU114" s="40"/>
      <c r="AV114" s="42"/>
      <c r="AW114" s="42"/>
      <c r="AX114" s="40"/>
      <c r="AY114" s="42"/>
      <c r="AZ114" s="42"/>
      <c r="BA114" s="42"/>
      <c r="BB114" s="42"/>
      <c r="BC114" s="42"/>
      <c r="BD114" s="42"/>
      <c r="BE114" s="42"/>
      <c r="BF114" s="42"/>
      <c r="BG114" s="42"/>
      <c r="BH114" s="43"/>
    </row>
    <row r="115" spans="1:60" ht="12" customHeight="1">
      <c r="A115" s="38"/>
      <c r="B115" s="44"/>
      <c r="C115" s="45"/>
      <c r="D115" s="45"/>
      <c r="E115" s="45"/>
      <c r="F115" s="45"/>
      <c r="G115" s="46" t="s">
        <v>31</v>
      </c>
      <c r="H115" s="45"/>
      <c r="I115" s="45"/>
      <c r="J115" s="45"/>
      <c r="K115" s="45"/>
      <c r="L115" s="45"/>
      <c r="M115" s="45"/>
      <c r="N115" s="45"/>
      <c r="O115" s="45"/>
      <c r="P115" s="42" t="str">
        <f>E!$H$3</f>
        <v>xxxxx</v>
      </c>
      <c r="Q115" s="45"/>
      <c r="R115" s="45"/>
      <c r="S115" s="42" t="str">
        <f>E!$H$39</f>
        <v>xxxxx</v>
      </c>
      <c r="T115" s="45"/>
      <c r="U115" s="45"/>
      <c r="V115" s="42" t="str">
        <f>E!$H$75</f>
        <v>xxxxx</v>
      </c>
      <c r="W115" s="45"/>
      <c r="X115" s="45"/>
      <c r="Y115" s="42" t="str">
        <f>E!$H$111</f>
        <v>xxxxx</v>
      </c>
      <c r="Z115" s="45"/>
      <c r="AA115" s="45"/>
      <c r="AB115" s="42" t="str">
        <f>E!$H$147</f>
        <v>xxxxx</v>
      </c>
      <c r="AC115" s="45"/>
      <c r="AD115" s="45"/>
      <c r="AE115" s="48"/>
      <c r="AG115" s="38"/>
      <c r="AH115" s="44"/>
      <c r="AI115" s="45"/>
      <c r="AJ115" s="45"/>
      <c r="AK115" s="45"/>
      <c r="AL115" s="45"/>
      <c r="AM115" s="46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8"/>
    </row>
    <row r="116" spans="1:60" ht="12" customHeight="1">
      <c r="A116" s="38"/>
      <c r="B116" s="44"/>
      <c r="C116" s="45"/>
      <c r="D116" s="45"/>
      <c r="E116" s="45"/>
      <c r="F116" s="45"/>
      <c r="G116" s="46" t="s">
        <v>34</v>
      </c>
      <c r="H116" s="45"/>
      <c r="I116" s="45"/>
      <c r="J116" s="45"/>
      <c r="K116" s="45"/>
      <c r="L116" s="45"/>
      <c r="M116" s="45"/>
      <c r="N116" s="45"/>
      <c r="O116" s="45"/>
      <c r="P116" s="42" t="str">
        <f>E!$H$4</f>
        <v>FCSXXXX</v>
      </c>
      <c r="Q116" s="45"/>
      <c r="R116" s="45"/>
      <c r="S116" s="42" t="str">
        <f>E!$H$40</f>
        <v>FCSXXXX</v>
      </c>
      <c r="T116" s="45"/>
      <c r="U116" s="45"/>
      <c r="V116" s="42" t="str">
        <f>E!$H$76</f>
        <v>FCSXXXX</v>
      </c>
      <c r="W116" s="45"/>
      <c r="X116" s="45"/>
      <c r="Y116" s="42" t="str">
        <f>E!$H$112</f>
        <v>FCSXXXX</v>
      </c>
      <c r="Z116" s="45"/>
      <c r="AA116" s="45"/>
      <c r="AB116" s="42" t="str">
        <f>E!$H$148</f>
        <v>FCSXXXX</v>
      </c>
      <c r="AC116" s="45"/>
      <c r="AD116" s="45"/>
      <c r="AE116" s="48"/>
      <c r="AG116" s="38"/>
      <c r="AH116" s="44"/>
      <c r="AI116" s="45"/>
      <c r="AJ116" s="45"/>
      <c r="AK116" s="45"/>
      <c r="AL116" s="45"/>
      <c r="AM116" s="46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8"/>
    </row>
    <row r="117" spans="1:60" ht="12" customHeight="1">
      <c r="A117" s="38"/>
      <c r="B117" s="44"/>
      <c r="C117" s="45"/>
      <c r="D117" s="45"/>
      <c r="E117" s="45"/>
      <c r="F117" s="45"/>
      <c r="G117" s="46" t="s">
        <v>35</v>
      </c>
      <c r="H117" s="45"/>
      <c r="I117" s="45"/>
      <c r="K117" s="45"/>
      <c r="L117" s="45"/>
      <c r="M117" s="45"/>
      <c r="N117" s="45"/>
      <c r="O117" s="45"/>
      <c r="P117" s="42" t="str">
        <f>E!$H$5</f>
        <v>0X.XX</v>
      </c>
      <c r="Q117" s="45"/>
      <c r="R117" s="45"/>
      <c r="S117" s="42" t="str">
        <f>E!$H$41</f>
        <v>0X.XX</v>
      </c>
      <c r="T117" s="45"/>
      <c r="U117" s="45"/>
      <c r="V117" s="42" t="str">
        <f>E!$H$77</f>
        <v>0X.XX</v>
      </c>
      <c r="W117" s="45"/>
      <c r="X117" s="45"/>
      <c r="Y117" s="42" t="str">
        <f>E!$H$113</f>
        <v>0X.XX</v>
      </c>
      <c r="Z117" s="45"/>
      <c r="AA117" s="45"/>
      <c r="AB117" s="42" t="str">
        <f>E!$H$149</f>
        <v>0X.XX</v>
      </c>
      <c r="AC117" s="45"/>
      <c r="AD117" s="45"/>
      <c r="AE117" s="48"/>
      <c r="AG117" s="38"/>
      <c r="AH117" s="44"/>
      <c r="AI117" s="45"/>
      <c r="AJ117" s="45"/>
      <c r="AK117" s="45"/>
      <c r="AL117" s="45"/>
      <c r="AM117" s="46"/>
      <c r="AN117" s="45"/>
      <c r="AO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45"/>
      <c r="BD117" s="45"/>
      <c r="BE117" s="45"/>
      <c r="BF117" s="45"/>
      <c r="BG117" s="45"/>
      <c r="BH117" s="48"/>
    </row>
    <row r="118" spans="1:60" ht="12" customHeight="1">
      <c r="A118" s="38"/>
      <c r="B118" s="44"/>
      <c r="C118" s="45"/>
      <c r="D118" s="45"/>
      <c r="E118" s="49"/>
      <c r="F118" s="45"/>
      <c r="G118" s="46" t="s">
        <v>33</v>
      </c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7"/>
      <c r="AD118" s="47"/>
      <c r="AE118" s="96"/>
      <c r="AG118" s="38"/>
      <c r="AH118" s="44"/>
      <c r="AI118" s="45"/>
      <c r="AJ118" s="45"/>
      <c r="AK118" s="49"/>
      <c r="AL118" s="45"/>
      <c r="AM118" s="46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  <c r="BC118" s="45"/>
      <c r="BD118" s="45"/>
      <c r="BE118" s="45"/>
      <c r="BF118" s="45"/>
      <c r="BG118" s="45"/>
      <c r="BH118" s="96"/>
    </row>
    <row r="119" spans="1:60" ht="12" customHeight="1">
      <c r="A119" s="38"/>
      <c r="B119" s="44"/>
      <c r="C119" s="45"/>
      <c r="D119" s="45"/>
      <c r="E119" s="45"/>
      <c r="F119" s="45"/>
      <c r="H119" s="45"/>
      <c r="I119" s="45"/>
      <c r="J119" s="45"/>
      <c r="K119" s="45"/>
      <c r="L119" s="45"/>
      <c r="M119" s="45"/>
      <c r="N119" s="45"/>
      <c r="O119" s="45"/>
      <c r="Q119" s="45"/>
      <c r="R119" s="45"/>
      <c r="S119" s="50"/>
      <c r="T119" s="45"/>
      <c r="U119" s="45"/>
      <c r="V119" s="50"/>
      <c r="W119" s="45"/>
      <c r="X119" s="45"/>
      <c r="Y119" s="50"/>
      <c r="Z119" s="50"/>
      <c r="AA119" s="45"/>
      <c r="AB119" s="50"/>
      <c r="AC119" s="50"/>
      <c r="AD119" s="50"/>
      <c r="AE119" s="93"/>
      <c r="AG119" s="38"/>
      <c r="AH119" s="44"/>
      <c r="AI119" s="45"/>
      <c r="AJ119" s="45"/>
      <c r="AK119" s="45"/>
      <c r="AL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50"/>
      <c r="AZ119" s="45"/>
      <c r="BA119" s="45"/>
      <c r="BB119" s="50"/>
      <c r="BC119" s="45"/>
      <c r="BD119" s="45"/>
      <c r="BE119" s="45"/>
      <c r="BF119" s="50"/>
      <c r="BG119" s="50"/>
      <c r="BH119" s="93"/>
    </row>
    <row r="120" spans="1:60" ht="12" customHeight="1">
      <c r="A120" s="38"/>
      <c r="B120" s="44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 t="s">
        <v>68</v>
      </c>
      <c r="Q120" s="45" t="s">
        <v>67</v>
      </c>
      <c r="R120" s="45" t="s">
        <v>76</v>
      </c>
      <c r="S120" s="45" t="s">
        <v>68</v>
      </c>
      <c r="T120" s="45" t="s">
        <v>67</v>
      </c>
      <c r="U120" s="45" t="s">
        <v>76</v>
      </c>
      <c r="V120" s="45" t="s">
        <v>68</v>
      </c>
      <c r="W120" s="45" t="s">
        <v>67</v>
      </c>
      <c r="X120" s="45" t="s">
        <v>76</v>
      </c>
      <c r="Y120" s="45" t="s">
        <v>68</v>
      </c>
      <c r="Z120" s="45" t="s">
        <v>67</v>
      </c>
      <c r="AA120" s="45" t="s">
        <v>76</v>
      </c>
      <c r="AB120" s="45" t="s">
        <v>68</v>
      </c>
      <c r="AC120" s="45" t="s">
        <v>67</v>
      </c>
      <c r="AD120" s="45" t="s">
        <v>76</v>
      </c>
      <c r="AE120" s="97" t="s">
        <v>36</v>
      </c>
      <c r="AG120" s="38"/>
      <c r="AH120" s="44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  <c r="BC120" s="45"/>
      <c r="BD120" s="45"/>
      <c r="BE120" s="45"/>
      <c r="BF120" s="45"/>
      <c r="BG120" s="45"/>
      <c r="BH120" s="97"/>
    </row>
    <row r="121" spans="1:60" ht="12" customHeight="1">
      <c r="A121" s="38"/>
      <c r="B121" s="44"/>
      <c r="C121" s="45"/>
      <c r="D121" s="45"/>
      <c r="E121" s="45"/>
      <c r="F121" s="45"/>
      <c r="G121" s="46" t="s">
        <v>39</v>
      </c>
      <c r="H121" s="35" t="s">
        <v>47</v>
      </c>
      <c r="I121" s="34"/>
      <c r="J121" s="45"/>
      <c r="K121" s="45"/>
      <c r="L121" s="45"/>
      <c r="M121" s="45"/>
      <c r="N121" s="45"/>
      <c r="O121" s="45"/>
      <c r="P121" s="45">
        <f>E!$Q$9</f>
        <v>0</v>
      </c>
      <c r="Q121" s="45">
        <f>E!$BU$9</f>
        <v>0</v>
      </c>
      <c r="R121" s="45">
        <f>SUM(P121:Q121)</f>
        <v>0</v>
      </c>
      <c r="S121" s="45">
        <f>E!$Q$45</f>
        <v>0</v>
      </c>
      <c r="T121" s="45">
        <f>E!$BU$45</f>
        <v>0</v>
      </c>
      <c r="U121" s="45">
        <f>SUM(S121:T121)</f>
        <v>0</v>
      </c>
      <c r="V121" s="45">
        <f>E!$Q$81</f>
        <v>0</v>
      </c>
      <c r="W121" s="45">
        <f>E!$BU$81</f>
        <v>0</v>
      </c>
      <c r="X121" s="45">
        <f>SUM(V121:W121)</f>
        <v>0</v>
      </c>
      <c r="Y121" s="45">
        <f>E!$Q$117</f>
        <v>0</v>
      </c>
      <c r="Z121" s="88">
        <f>E!$BU$117</f>
        <v>0</v>
      </c>
      <c r="AA121" s="45">
        <f>SUM(Y121:Z121)</f>
        <v>0</v>
      </c>
      <c r="AB121" s="45">
        <f>E!$Q$153</f>
        <v>0</v>
      </c>
      <c r="AC121" s="88">
        <f>E!$BU$153</f>
        <v>0</v>
      </c>
      <c r="AD121" s="45">
        <f t="shared" ref="AD121:AD125" si="68">SUM(AB121:AC121)</f>
        <v>0</v>
      </c>
      <c r="AE121" s="100">
        <f>SUM(P121:Q121,S121:T121,V121:W121,Y121:Z121,AB121:AC121)</f>
        <v>0</v>
      </c>
      <c r="AG121" s="38"/>
      <c r="AH121" s="44"/>
      <c r="AI121" s="45"/>
      <c r="AJ121" s="45"/>
      <c r="AK121" s="45"/>
      <c r="AL121" s="45"/>
      <c r="AM121" s="46"/>
      <c r="AN121" s="35"/>
      <c r="AO121" s="34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  <c r="BC121" s="45"/>
      <c r="BD121" s="45"/>
      <c r="BE121" s="45"/>
      <c r="BF121" s="45"/>
      <c r="BG121" s="88"/>
      <c r="BH121" s="97"/>
    </row>
    <row r="122" spans="1:60" ht="12" customHeight="1">
      <c r="A122" s="38"/>
      <c r="B122" s="44"/>
      <c r="C122" s="45"/>
      <c r="D122" s="45"/>
      <c r="E122" s="45"/>
      <c r="F122" s="45"/>
      <c r="G122" s="46" t="s">
        <v>40</v>
      </c>
      <c r="H122" s="35" t="s">
        <v>52</v>
      </c>
      <c r="I122" s="34"/>
      <c r="J122" s="45"/>
      <c r="K122" s="45"/>
      <c r="L122" s="45"/>
      <c r="M122" s="45"/>
      <c r="N122" s="45"/>
      <c r="O122" s="45"/>
      <c r="P122" s="45">
        <f>E!$Q$10</f>
        <v>0</v>
      </c>
      <c r="Q122" s="45">
        <f>E!$BU$10</f>
        <v>0</v>
      </c>
      <c r="R122" s="45">
        <f t="shared" ref="R122:R125" si="69">SUM(P122:Q122)</f>
        <v>0</v>
      </c>
      <c r="S122" s="45">
        <f>E!$Q$46</f>
        <v>0</v>
      </c>
      <c r="T122" s="45">
        <f>E!$BU$46</f>
        <v>0</v>
      </c>
      <c r="U122" s="45">
        <f t="shared" ref="U122:U125" si="70">SUM(S122:T122)</f>
        <v>0</v>
      </c>
      <c r="V122" s="45">
        <f>E!$Q$82</f>
        <v>0</v>
      </c>
      <c r="W122" s="45">
        <f>E!$BU$82</f>
        <v>0</v>
      </c>
      <c r="X122" s="45">
        <f t="shared" ref="X122:X125" si="71">SUM(V122:W122)</f>
        <v>0</v>
      </c>
      <c r="Y122" s="45">
        <f>E!$Q$118</f>
        <v>0</v>
      </c>
      <c r="Z122" s="88">
        <f>E!$BU$118</f>
        <v>0</v>
      </c>
      <c r="AA122" s="45">
        <f t="shared" ref="AA122:AA125" si="72">SUM(Y122:Z122)</f>
        <v>0</v>
      </c>
      <c r="AB122" s="45">
        <f>E!$Q$154</f>
        <v>0</v>
      </c>
      <c r="AC122" s="88">
        <f>E!$BU$154</f>
        <v>0</v>
      </c>
      <c r="AD122" s="45">
        <f t="shared" si="68"/>
        <v>0</v>
      </c>
      <c r="AE122" s="100">
        <f t="shared" ref="AE122:AE125" si="73">SUM(P122:Q122,S122:T122,V122:W122,Y122:Z122,AB122:AC122)</f>
        <v>0</v>
      </c>
      <c r="AG122" s="38"/>
      <c r="AH122" s="44"/>
      <c r="AI122" s="45"/>
      <c r="AJ122" s="45"/>
      <c r="AK122" s="45"/>
      <c r="AL122" s="45"/>
      <c r="AM122" s="46"/>
      <c r="AN122" s="35"/>
      <c r="AO122" s="34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45"/>
      <c r="BD122" s="45"/>
      <c r="BE122" s="45"/>
      <c r="BF122" s="45"/>
      <c r="BG122" s="88"/>
      <c r="BH122" s="97"/>
    </row>
    <row r="123" spans="1:60" ht="12" customHeight="1">
      <c r="A123" s="38"/>
      <c r="B123" s="44"/>
      <c r="C123" s="45"/>
      <c r="D123" s="45"/>
      <c r="E123" s="45"/>
      <c r="F123" s="45"/>
      <c r="G123" s="45"/>
      <c r="H123" s="34" t="s">
        <v>53</v>
      </c>
      <c r="I123" s="35"/>
      <c r="J123" s="45"/>
      <c r="K123" s="45"/>
      <c r="L123" s="45"/>
      <c r="M123" s="45"/>
      <c r="N123" s="45"/>
      <c r="O123" s="45"/>
      <c r="P123" s="45">
        <f>E!$Q$11</f>
        <v>0</v>
      </c>
      <c r="Q123" s="45">
        <f>E!$BU$11</f>
        <v>0</v>
      </c>
      <c r="R123" s="45">
        <f t="shared" si="69"/>
        <v>0</v>
      </c>
      <c r="S123" s="45">
        <f>E!$Q$47</f>
        <v>0</v>
      </c>
      <c r="T123" s="45">
        <f>E!$BU$47</f>
        <v>0</v>
      </c>
      <c r="U123" s="45">
        <f t="shared" si="70"/>
        <v>0</v>
      </c>
      <c r="V123" s="45">
        <f>E!$Q$83</f>
        <v>0</v>
      </c>
      <c r="W123" s="45">
        <f>E!$BU$83</f>
        <v>0</v>
      </c>
      <c r="X123" s="45">
        <f t="shared" si="71"/>
        <v>0</v>
      </c>
      <c r="Y123" s="45">
        <f>E!$Q$119</f>
        <v>0</v>
      </c>
      <c r="Z123" s="88">
        <f>E!$BU$119</f>
        <v>0</v>
      </c>
      <c r="AA123" s="45">
        <f t="shared" si="72"/>
        <v>0</v>
      </c>
      <c r="AB123" s="45">
        <f>E!$Q$155</f>
        <v>0</v>
      </c>
      <c r="AC123" s="88">
        <f>E!$BU$155</f>
        <v>0</v>
      </c>
      <c r="AD123" s="45">
        <f t="shared" si="68"/>
        <v>0</v>
      </c>
      <c r="AE123" s="100">
        <f t="shared" si="73"/>
        <v>0</v>
      </c>
      <c r="AG123" s="38"/>
      <c r="AH123" s="44"/>
      <c r="AI123" s="45"/>
      <c r="AJ123" s="45"/>
      <c r="AK123" s="45"/>
      <c r="AL123" s="45"/>
      <c r="AM123" s="45"/>
      <c r="AN123" s="34"/>
      <c r="AO123" s="3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45"/>
      <c r="BD123" s="45"/>
      <c r="BE123" s="45"/>
      <c r="BF123" s="45"/>
      <c r="BG123" s="88"/>
      <c r="BH123" s="97"/>
    </row>
    <row r="124" spans="1:60" ht="12" customHeight="1">
      <c r="A124" s="38"/>
      <c r="B124" s="44"/>
      <c r="C124" s="45"/>
      <c r="D124" s="49"/>
      <c r="E124" s="49"/>
      <c r="F124" s="45"/>
      <c r="G124" s="45"/>
      <c r="H124" s="34" t="s">
        <v>70</v>
      </c>
      <c r="I124" s="35"/>
      <c r="J124" s="45"/>
      <c r="K124" s="45"/>
      <c r="L124" s="45"/>
      <c r="M124" s="45"/>
      <c r="N124" s="45"/>
      <c r="O124" s="45"/>
      <c r="P124" s="45">
        <f>E!$Q$12</f>
        <v>0</v>
      </c>
      <c r="Q124" s="45">
        <f>E!$BU$12</f>
        <v>0</v>
      </c>
      <c r="R124" s="45">
        <f t="shared" si="69"/>
        <v>0</v>
      </c>
      <c r="S124" s="45">
        <f>E!$Q$48</f>
        <v>0</v>
      </c>
      <c r="T124" s="45">
        <f>E!$BU$48</f>
        <v>0</v>
      </c>
      <c r="U124" s="45">
        <f t="shared" si="70"/>
        <v>0</v>
      </c>
      <c r="V124" s="45">
        <f>E!$Q$84</f>
        <v>0</v>
      </c>
      <c r="W124" s="45">
        <f>E!$BU$84</f>
        <v>0</v>
      </c>
      <c r="X124" s="45">
        <f t="shared" si="71"/>
        <v>0</v>
      </c>
      <c r="Y124" s="45">
        <f>E!$Q$120</f>
        <v>0</v>
      </c>
      <c r="Z124" s="88">
        <f>E!$BU$120</f>
        <v>0</v>
      </c>
      <c r="AA124" s="45">
        <f t="shared" si="72"/>
        <v>0</v>
      </c>
      <c r="AB124" s="45">
        <f>E!$Q$156</f>
        <v>0</v>
      </c>
      <c r="AC124" s="88">
        <f>E!$BU$156</f>
        <v>0</v>
      </c>
      <c r="AD124" s="45">
        <f t="shared" si="68"/>
        <v>0</v>
      </c>
      <c r="AE124" s="100">
        <f t="shared" si="73"/>
        <v>0</v>
      </c>
      <c r="AG124" s="38"/>
      <c r="AH124" s="44"/>
      <c r="AI124" s="45"/>
      <c r="AJ124" s="49"/>
      <c r="AK124" s="49"/>
      <c r="AL124" s="45"/>
      <c r="AM124" s="45"/>
      <c r="AN124" s="34"/>
      <c r="AO124" s="3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  <c r="BC124" s="45"/>
      <c r="BD124" s="45"/>
      <c r="BE124" s="45"/>
      <c r="BF124" s="45"/>
      <c r="BG124" s="88"/>
      <c r="BH124" s="97"/>
    </row>
    <row r="125" spans="1:60" ht="12" customHeight="1">
      <c r="A125" s="38"/>
      <c r="B125" s="44"/>
      <c r="H125" s="34" t="s">
        <v>71</v>
      </c>
      <c r="I125" s="33"/>
      <c r="P125" s="45">
        <f>E!$Q$13</f>
        <v>0</v>
      </c>
      <c r="Q125" s="45">
        <f>E!$BU$13</f>
        <v>0</v>
      </c>
      <c r="R125" s="45">
        <f t="shared" si="69"/>
        <v>0</v>
      </c>
      <c r="S125" s="45">
        <f>E!$Q$49</f>
        <v>0</v>
      </c>
      <c r="T125" s="45">
        <f>E!$BU$49</f>
        <v>0</v>
      </c>
      <c r="U125" s="45">
        <f t="shared" si="70"/>
        <v>0</v>
      </c>
      <c r="V125" s="45">
        <f>E!$Q$85</f>
        <v>0</v>
      </c>
      <c r="W125" s="45">
        <f>E!$BU$85</f>
        <v>0</v>
      </c>
      <c r="X125" s="45">
        <f t="shared" si="71"/>
        <v>0</v>
      </c>
      <c r="Y125" s="45">
        <f>E!$Q$121</f>
        <v>0</v>
      </c>
      <c r="Z125" s="88">
        <f>E!$BU$121</f>
        <v>0</v>
      </c>
      <c r="AA125" s="45">
        <f t="shared" si="72"/>
        <v>0</v>
      </c>
      <c r="AB125" s="45">
        <f>E!$Q$157</f>
        <v>0</v>
      </c>
      <c r="AC125" s="88">
        <f>E!$BU$157</f>
        <v>0</v>
      </c>
      <c r="AD125" s="45">
        <f t="shared" si="68"/>
        <v>0</v>
      </c>
      <c r="AE125" s="100">
        <f t="shared" si="73"/>
        <v>0</v>
      </c>
      <c r="AG125" s="38"/>
      <c r="AH125" s="44"/>
      <c r="AN125" s="34"/>
      <c r="AO125" s="33"/>
      <c r="AV125" s="45"/>
      <c r="AW125" s="45"/>
      <c r="AX125" s="45"/>
      <c r="AY125" s="45"/>
      <c r="AZ125" s="45"/>
      <c r="BA125" s="45"/>
      <c r="BB125" s="45"/>
      <c r="BC125" s="45"/>
      <c r="BD125" s="45"/>
      <c r="BE125" s="45"/>
      <c r="BF125" s="45"/>
      <c r="BG125" s="88"/>
      <c r="BH125" s="97"/>
    </row>
    <row r="126" spans="1:60" ht="12" customHeight="1">
      <c r="A126" s="38"/>
      <c r="B126" s="44"/>
      <c r="H126" s="34"/>
      <c r="I126" s="33"/>
      <c r="P126" s="45" t="s">
        <v>136</v>
      </c>
      <c r="Q126" s="45" t="s">
        <v>67</v>
      </c>
      <c r="R126" s="45"/>
      <c r="S126" s="45" t="s">
        <v>136</v>
      </c>
      <c r="T126" s="45" t="s">
        <v>67</v>
      </c>
      <c r="U126" s="45"/>
      <c r="V126" s="45" t="s">
        <v>136</v>
      </c>
      <c r="W126" s="45" t="s">
        <v>67</v>
      </c>
      <c r="X126" s="45"/>
      <c r="Y126" s="45" t="s">
        <v>136</v>
      </c>
      <c r="Z126" s="45" t="s">
        <v>67</v>
      </c>
      <c r="AA126" s="45"/>
      <c r="AB126" s="45" t="s">
        <v>136</v>
      </c>
      <c r="AC126" s="45" t="s">
        <v>67</v>
      </c>
      <c r="AD126" s="45"/>
      <c r="AE126" s="100"/>
      <c r="AG126" s="38"/>
      <c r="AH126" s="44"/>
      <c r="AN126" s="34"/>
      <c r="AO126" s="33"/>
      <c r="AV126" s="45"/>
      <c r="AW126" s="45"/>
      <c r="AX126" s="45"/>
      <c r="AY126" s="45"/>
      <c r="AZ126" s="45"/>
      <c r="BA126" s="45"/>
      <c r="BB126" s="45"/>
      <c r="BC126" s="45"/>
      <c r="BD126" s="45"/>
      <c r="BE126" s="45"/>
      <c r="BF126" s="45"/>
      <c r="BG126" s="88"/>
      <c r="BH126" s="97"/>
    </row>
    <row r="127" spans="1:60" ht="12" customHeight="1">
      <c r="A127" s="38"/>
      <c r="B127" s="44"/>
      <c r="C127" s="45"/>
      <c r="D127" s="45"/>
      <c r="E127" s="45"/>
      <c r="F127" s="45"/>
      <c r="G127" s="46" t="s">
        <v>41</v>
      </c>
      <c r="H127" s="34" t="s">
        <v>74</v>
      </c>
      <c r="I127" s="45"/>
      <c r="J127" s="45"/>
      <c r="K127" s="45"/>
      <c r="L127" s="45"/>
      <c r="M127" s="45"/>
      <c r="N127" s="45"/>
      <c r="O127" s="45"/>
      <c r="P127" s="45">
        <f>E!$Q$16</f>
        <v>0</v>
      </c>
      <c r="Q127" s="45">
        <f>E!$BU$16</f>
        <v>0</v>
      </c>
      <c r="R127" s="45">
        <f t="shared" ref="R127:R138" si="74">SUM(P127:Q127)</f>
        <v>0</v>
      </c>
      <c r="S127" s="45">
        <f>E!$Q$52</f>
        <v>0</v>
      </c>
      <c r="T127" s="45">
        <f>E!$BU$52</f>
        <v>0</v>
      </c>
      <c r="U127" s="45">
        <f t="shared" ref="U127:U138" si="75">SUM(S127:T127)</f>
        <v>0</v>
      </c>
      <c r="V127" s="45">
        <f>E!$Q$88</f>
        <v>0</v>
      </c>
      <c r="W127" s="45">
        <f>E!$BU$88</f>
        <v>0</v>
      </c>
      <c r="X127" s="45">
        <f t="shared" ref="X127:X138" si="76">SUM(V127:W127)</f>
        <v>0</v>
      </c>
      <c r="Y127" s="45">
        <f>E!$Q$124</f>
        <v>0</v>
      </c>
      <c r="Z127" s="88">
        <f>E!$BU$124</f>
        <v>0</v>
      </c>
      <c r="AA127" s="45">
        <f t="shared" ref="AA127:AA138" si="77">SUM(Y127:Z127)</f>
        <v>0</v>
      </c>
      <c r="AB127" s="45">
        <f>E!$Q$160</f>
        <v>0</v>
      </c>
      <c r="AC127" s="88">
        <f>E!$BU$160</f>
        <v>0</v>
      </c>
      <c r="AD127" s="45">
        <f t="shared" ref="AD127:AD138" si="78">SUM(AB127:AC127)</f>
        <v>0</v>
      </c>
      <c r="AE127" s="100">
        <f t="shared" ref="AE127:AE138" si="79">SUM(P127:Q127,S127:T127,V127:W127,Y127:Z127,AB127:AC127)</f>
        <v>0</v>
      </c>
      <c r="AG127" s="38"/>
      <c r="AH127" s="44"/>
      <c r="AI127" s="45"/>
      <c r="AJ127" s="45"/>
      <c r="AK127" s="45"/>
      <c r="AL127" s="45"/>
      <c r="AM127" s="46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  <c r="BB127" s="45"/>
      <c r="BC127" s="45"/>
      <c r="BD127" s="45"/>
      <c r="BE127" s="45"/>
      <c r="BF127" s="45"/>
      <c r="BG127" s="88"/>
      <c r="BH127" s="97"/>
    </row>
    <row r="128" spans="1:60" ht="12" customHeight="1">
      <c r="A128" s="38"/>
      <c r="B128" s="44"/>
      <c r="C128" s="45"/>
      <c r="D128" s="45"/>
      <c r="E128" s="45"/>
      <c r="F128" s="45"/>
      <c r="G128" s="45"/>
      <c r="H128" s="34" t="s">
        <v>75</v>
      </c>
      <c r="I128" s="45"/>
      <c r="J128" s="45"/>
      <c r="K128" s="45"/>
      <c r="L128" s="45"/>
      <c r="M128" s="45"/>
      <c r="N128" s="45"/>
      <c r="O128" s="45"/>
      <c r="P128" s="45">
        <f>E!$Q$17</f>
        <v>0</v>
      </c>
      <c r="Q128" s="45">
        <f>E!$BU$17</f>
        <v>0</v>
      </c>
      <c r="R128" s="45">
        <f t="shared" si="74"/>
        <v>0</v>
      </c>
      <c r="S128" s="45">
        <f>E!$Q$53</f>
        <v>0</v>
      </c>
      <c r="T128" s="45">
        <f>E!$BU$53</f>
        <v>0</v>
      </c>
      <c r="U128" s="45">
        <f t="shared" si="75"/>
        <v>0</v>
      </c>
      <c r="V128" s="45">
        <f>E!$Q$89</f>
        <v>0</v>
      </c>
      <c r="W128" s="45">
        <f>E!$BU$89</f>
        <v>0</v>
      </c>
      <c r="X128" s="45">
        <f t="shared" si="76"/>
        <v>0</v>
      </c>
      <c r="Y128" s="45">
        <f>E!$Q$125</f>
        <v>0</v>
      </c>
      <c r="Z128" s="88">
        <f>E!$BU$125</f>
        <v>0</v>
      </c>
      <c r="AA128" s="45">
        <f t="shared" si="77"/>
        <v>0</v>
      </c>
      <c r="AB128" s="45">
        <f>E!$Q$161</f>
        <v>0</v>
      </c>
      <c r="AC128" s="88">
        <f>E!$BU$161</f>
        <v>0</v>
      </c>
      <c r="AD128" s="45">
        <f t="shared" si="78"/>
        <v>0</v>
      </c>
      <c r="AE128" s="100">
        <f t="shared" si="79"/>
        <v>0</v>
      </c>
      <c r="AG128" s="38"/>
      <c r="AH128" s="44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  <c r="BD128" s="45"/>
      <c r="BE128" s="45"/>
      <c r="BF128" s="45"/>
      <c r="BG128" s="88"/>
      <c r="BH128" s="97"/>
    </row>
    <row r="129" spans="1:60" ht="12" customHeight="1">
      <c r="A129" s="38"/>
      <c r="B129" s="44"/>
      <c r="C129" s="45"/>
      <c r="D129" s="45"/>
      <c r="E129" s="45"/>
      <c r="F129" s="45"/>
      <c r="G129" s="45"/>
      <c r="H129" s="34" t="s">
        <v>45</v>
      </c>
      <c r="I129" s="45"/>
      <c r="J129" s="45"/>
      <c r="K129" s="45"/>
      <c r="L129" s="45"/>
      <c r="M129" s="45"/>
      <c r="N129" s="45"/>
      <c r="O129" s="45"/>
      <c r="P129" s="45">
        <f>E!$Q$18</f>
        <v>0</v>
      </c>
      <c r="Q129" s="45">
        <f>E!$BU$18</f>
        <v>0</v>
      </c>
      <c r="R129" s="45">
        <f t="shared" si="74"/>
        <v>0</v>
      </c>
      <c r="S129" s="45">
        <f>E!$Q$54</f>
        <v>0</v>
      </c>
      <c r="T129" s="45">
        <f>E!$BU$54</f>
        <v>0</v>
      </c>
      <c r="U129" s="45">
        <f t="shared" si="75"/>
        <v>0</v>
      </c>
      <c r="V129" s="45">
        <f>E!$Q$90</f>
        <v>0</v>
      </c>
      <c r="W129" s="45">
        <f>E!$BU$90</f>
        <v>0</v>
      </c>
      <c r="X129" s="45">
        <f t="shared" si="76"/>
        <v>0</v>
      </c>
      <c r="Y129" s="45">
        <f>E!$Q$126</f>
        <v>0</v>
      </c>
      <c r="Z129" s="88">
        <f>E!$BU$126</f>
        <v>0</v>
      </c>
      <c r="AA129" s="45">
        <f t="shared" si="77"/>
        <v>0</v>
      </c>
      <c r="AB129" s="45">
        <f>E!$Q$162</f>
        <v>0</v>
      </c>
      <c r="AC129" s="88">
        <f>E!$BU$162</f>
        <v>0</v>
      </c>
      <c r="AD129" s="45">
        <f t="shared" si="78"/>
        <v>0</v>
      </c>
      <c r="AE129" s="100">
        <f t="shared" si="79"/>
        <v>0</v>
      </c>
      <c r="AG129" s="38"/>
      <c r="AH129" s="44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5"/>
      <c r="BD129" s="45"/>
      <c r="BE129" s="45"/>
      <c r="BF129" s="45"/>
      <c r="BG129" s="88"/>
      <c r="BH129" s="97"/>
    </row>
    <row r="130" spans="1:60" ht="12" customHeight="1">
      <c r="A130" s="38"/>
      <c r="B130" s="44"/>
      <c r="C130" s="45"/>
      <c r="D130" s="45"/>
      <c r="E130" s="45"/>
      <c r="F130" s="45"/>
      <c r="G130" s="45"/>
      <c r="H130" s="34" t="s">
        <v>46</v>
      </c>
      <c r="I130" s="45"/>
      <c r="J130" s="45"/>
      <c r="K130" s="45"/>
      <c r="L130" s="45"/>
      <c r="M130" s="45"/>
      <c r="N130" s="45"/>
      <c r="O130" s="45"/>
      <c r="P130" s="45">
        <f>E!$Q$19</f>
        <v>0</v>
      </c>
      <c r="Q130" s="45">
        <f>E!$BU$19</f>
        <v>0</v>
      </c>
      <c r="R130" s="45">
        <f t="shared" si="74"/>
        <v>0</v>
      </c>
      <c r="S130" s="45">
        <f>E!$Q$55</f>
        <v>0</v>
      </c>
      <c r="T130" s="45">
        <f>E!$BU$55</f>
        <v>0</v>
      </c>
      <c r="U130" s="45">
        <f t="shared" si="75"/>
        <v>0</v>
      </c>
      <c r="V130" s="45">
        <f>E!$Q$91</f>
        <v>0</v>
      </c>
      <c r="W130" s="45">
        <f>E!$BU$91</f>
        <v>0</v>
      </c>
      <c r="X130" s="45">
        <f t="shared" si="76"/>
        <v>0</v>
      </c>
      <c r="Y130" s="45">
        <f>E!$Q$127</f>
        <v>0</v>
      </c>
      <c r="Z130" s="88">
        <f>E!$BU$127</f>
        <v>0</v>
      </c>
      <c r="AA130" s="45">
        <f t="shared" si="77"/>
        <v>0</v>
      </c>
      <c r="AB130" s="45">
        <f>E!$Q$163</f>
        <v>0</v>
      </c>
      <c r="AC130" s="88">
        <f>E!$BU$163</f>
        <v>0</v>
      </c>
      <c r="AD130" s="45">
        <f t="shared" si="78"/>
        <v>0</v>
      </c>
      <c r="AE130" s="100">
        <f t="shared" si="79"/>
        <v>0</v>
      </c>
      <c r="AG130" s="38"/>
      <c r="AH130" s="44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  <c r="BD130" s="45"/>
      <c r="BE130" s="45"/>
      <c r="BF130" s="45"/>
      <c r="BG130" s="88"/>
      <c r="BH130" s="97"/>
    </row>
    <row r="131" spans="1:60" ht="12" customHeight="1">
      <c r="A131" s="38"/>
      <c r="B131" s="44"/>
      <c r="C131" s="45"/>
      <c r="D131" s="45"/>
      <c r="E131" s="45"/>
      <c r="F131" s="45"/>
      <c r="G131" s="45"/>
      <c r="H131" s="33" t="s">
        <v>79</v>
      </c>
      <c r="I131" s="45"/>
      <c r="J131" s="45"/>
      <c r="K131" s="45"/>
      <c r="L131" s="45"/>
      <c r="M131" s="45"/>
      <c r="N131" s="45"/>
      <c r="O131" s="45"/>
      <c r="P131" s="45">
        <f>E!$Q$20</f>
        <v>0</v>
      </c>
      <c r="Q131" s="45">
        <f>E!$BU$20</f>
        <v>0</v>
      </c>
      <c r="R131" s="45">
        <f t="shared" si="74"/>
        <v>0</v>
      </c>
      <c r="S131" s="45">
        <f>E!$Q$56</f>
        <v>0</v>
      </c>
      <c r="T131" s="45">
        <f>E!$BU$56</f>
        <v>0</v>
      </c>
      <c r="U131" s="45">
        <f t="shared" si="75"/>
        <v>0</v>
      </c>
      <c r="V131" s="45">
        <f>E!$Q$92</f>
        <v>0</v>
      </c>
      <c r="W131" s="45">
        <f>E!$BU$92</f>
        <v>0</v>
      </c>
      <c r="X131" s="45">
        <f t="shared" si="76"/>
        <v>0</v>
      </c>
      <c r="Y131" s="45">
        <f>E!$Q$128</f>
        <v>0</v>
      </c>
      <c r="Z131" s="88">
        <f>E!$BU$128</f>
        <v>0</v>
      </c>
      <c r="AA131" s="45">
        <f t="shared" si="77"/>
        <v>0</v>
      </c>
      <c r="AB131" s="45">
        <f>E!$Q$164</f>
        <v>0</v>
      </c>
      <c r="AC131" s="88">
        <f>E!$BU$164</f>
        <v>0</v>
      </c>
      <c r="AD131" s="45">
        <f t="shared" si="78"/>
        <v>0</v>
      </c>
      <c r="AE131" s="100">
        <f t="shared" si="79"/>
        <v>0</v>
      </c>
      <c r="AG131" s="38"/>
      <c r="AH131" s="44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5"/>
      <c r="BD131" s="45"/>
      <c r="BE131" s="45"/>
      <c r="BF131" s="45"/>
      <c r="BG131" s="88"/>
      <c r="BH131" s="97"/>
    </row>
    <row r="132" spans="1:60" ht="12" customHeight="1">
      <c r="A132" s="38"/>
      <c r="B132" s="44"/>
      <c r="C132" s="45"/>
      <c r="D132" s="45"/>
      <c r="E132" s="45"/>
      <c r="F132" s="45"/>
      <c r="G132" s="45"/>
      <c r="H132" s="34" t="s">
        <v>50</v>
      </c>
      <c r="I132" s="45"/>
      <c r="J132" s="45"/>
      <c r="K132" s="45"/>
      <c r="L132" s="45"/>
      <c r="M132" s="45"/>
      <c r="N132" s="45"/>
      <c r="O132" s="45"/>
      <c r="P132" s="45">
        <f>E!$Q$21</f>
        <v>0</v>
      </c>
      <c r="Q132" s="45">
        <f>E!$BU$21</f>
        <v>0</v>
      </c>
      <c r="R132" s="45">
        <f t="shared" si="74"/>
        <v>0</v>
      </c>
      <c r="S132" s="45">
        <f>E!$Q$57</f>
        <v>0</v>
      </c>
      <c r="T132" s="45">
        <f>E!$BU$57</f>
        <v>0</v>
      </c>
      <c r="U132" s="45">
        <f t="shared" si="75"/>
        <v>0</v>
      </c>
      <c r="V132" s="45">
        <f>E!$Q$93</f>
        <v>0</v>
      </c>
      <c r="W132" s="45">
        <f>E!$BU$93</f>
        <v>0</v>
      </c>
      <c r="X132" s="45">
        <f t="shared" si="76"/>
        <v>0</v>
      </c>
      <c r="Y132" s="45">
        <f>E!$Q$129</f>
        <v>0</v>
      </c>
      <c r="Z132" s="88">
        <f>E!$BU$129</f>
        <v>0</v>
      </c>
      <c r="AA132" s="45">
        <f t="shared" si="77"/>
        <v>0</v>
      </c>
      <c r="AB132" s="45">
        <f>E!$Q$165</f>
        <v>0</v>
      </c>
      <c r="AC132" s="88">
        <f>E!$BU$165</f>
        <v>0</v>
      </c>
      <c r="AD132" s="45">
        <f t="shared" si="78"/>
        <v>0</v>
      </c>
      <c r="AE132" s="100">
        <f t="shared" si="79"/>
        <v>0</v>
      </c>
      <c r="AG132" s="38"/>
      <c r="AH132" s="44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  <c r="BC132" s="45"/>
      <c r="BD132" s="45"/>
      <c r="BE132" s="45"/>
      <c r="BF132" s="45"/>
      <c r="BG132" s="88"/>
      <c r="BH132" s="97"/>
    </row>
    <row r="133" spans="1:60" ht="12" customHeight="1">
      <c r="A133" s="38"/>
      <c r="B133" s="44"/>
      <c r="C133" s="45"/>
      <c r="D133" s="45"/>
      <c r="E133" s="45"/>
      <c r="F133" s="45"/>
      <c r="G133" s="45"/>
      <c r="H133" s="34" t="s">
        <v>12</v>
      </c>
      <c r="I133" s="45"/>
      <c r="J133" s="45"/>
      <c r="K133" s="45"/>
      <c r="L133" s="45"/>
      <c r="M133" s="45"/>
      <c r="N133" s="45"/>
      <c r="O133" s="45"/>
      <c r="P133" s="45">
        <f>E!$Q$22</f>
        <v>0</v>
      </c>
      <c r="Q133" s="45">
        <f>E!$BU$22</f>
        <v>0</v>
      </c>
      <c r="R133" s="45">
        <f t="shared" si="74"/>
        <v>0</v>
      </c>
      <c r="S133" s="45">
        <f>E!$Q$58</f>
        <v>0</v>
      </c>
      <c r="T133" s="45">
        <f>E!$BU$58</f>
        <v>0</v>
      </c>
      <c r="U133" s="45">
        <f t="shared" si="75"/>
        <v>0</v>
      </c>
      <c r="V133" s="45">
        <f>E!$Q$94</f>
        <v>0</v>
      </c>
      <c r="W133" s="45">
        <f>E!$BU$94</f>
        <v>0</v>
      </c>
      <c r="X133" s="45">
        <f t="shared" si="76"/>
        <v>0</v>
      </c>
      <c r="Y133" s="45">
        <f>E!$Q$130</f>
        <v>0</v>
      </c>
      <c r="Z133" s="88">
        <f>E!$BU$130</f>
        <v>0</v>
      </c>
      <c r="AA133" s="45">
        <f t="shared" si="77"/>
        <v>0</v>
      </c>
      <c r="AB133" s="45">
        <f>E!$Q$166</f>
        <v>0</v>
      </c>
      <c r="AC133" s="88">
        <f>E!$BU$166</f>
        <v>0</v>
      </c>
      <c r="AD133" s="45">
        <f t="shared" si="78"/>
        <v>0</v>
      </c>
      <c r="AE133" s="100">
        <f t="shared" si="79"/>
        <v>0</v>
      </c>
      <c r="AG133" s="38"/>
      <c r="AH133" s="44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5"/>
      <c r="BD133" s="45"/>
      <c r="BE133" s="45"/>
      <c r="BF133" s="45"/>
      <c r="BG133" s="88"/>
      <c r="BH133" s="97"/>
    </row>
    <row r="134" spans="1:60" ht="12" customHeight="1">
      <c r="A134" s="38"/>
      <c r="B134" s="44"/>
      <c r="C134" s="45"/>
      <c r="D134" s="45"/>
      <c r="E134" s="45"/>
      <c r="F134" s="45"/>
      <c r="G134" s="45"/>
      <c r="H134" s="34" t="s">
        <v>78</v>
      </c>
      <c r="I134" s="45"/>
      <c r="J134" s="45"/>
      <c r="K134" s="45"/>
      <c r="L134" s="45"/>
      <c r="M134" s="45"/>
      <c r="N134" s="45"/>
      <c r="O134" s="45"/>
      <c r="P134" s="45">
        <f>E!$Q$23</f>
        <v>0</v>
      </c>
      <c r="Q134" s="45">
        <f>E!$BU$23</f>
        <v>0</v>
      </c>
      <c r="R134" s="45">
        <f t="shared" si="74"/>
        <v>0</v>
      </c>
      <c r="S134" s="45">
        <f>E!$Q$59</f>
        <v>0</v>
      </c>
      <c r="T134" s="45">
        <f>E!$BU$59</f>
        <v>0</v>
      </c>
      <c r="U134" s="45">
        <f t="shared" si="75"/>
        <v>0</v>
      </c>
      <c r="V134" s="45">
        <f>E!$Q$95</f>
        <v>0</v>
      </c>
      <c r="W134" s="45">
        <f>E!$BU$95</f>
        <v>0</v>
      </c>
      <c r="X134" s="45">
        <f t="shared" si="76"/>
        <v>0</v>
      </c>
      <c r="Y134" s="45">
        <f>E!$Q$131</f>
        <v>0</v>
      </c>
      <c r="Z134" s="88">
        <f>E!$BU$131</f>
        <v>0</v>
      </c>
      <c r="AA134" s="45">
        <f t="shared" si="77"/>
        <v>0</v>
      </c>
      <c r="AB134" s="45">
        <f>E!$Q$167</f>
        <v>0</v>
      </c>
      <c r="AC134" s="88">
        <f>E!$BU$167</f>
        <v>0</v>
      </c>
      <c r="AD134" s="45">
        <f t="shared" si="78"/>
        <v>0</v>
      </c>
      <c r="AE134" s="100">
        <f t="shared" si="79"/>
        <v>0</v>
      </c>
      <c r="AG134" s="38"/>
      <c r="AH134" s="44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  <c r="BD134" s="45"/>
      <c r="BE134" s="45"/>
      <c r="BF134" s="45"/>
      <c r="BG134" s="45"/>
      <c r="BH134" s="97"/>
    </row>
    <row r="135" spans="1:60" ht="12" customHeight="1">
      <c r="A135" s="38"/>
      <c r="B135" s="44"/>
      <c r="C135" s="45"/>
      <c r="D135" s="45"/>
      <c r="E135" s="45"/>
      <c r="F135" s="45"/>
      <c r="G135" s="45"/>
      <c r="H135" s="34" t="s">
        <v>37</v>
      </c>
      <c r="I135" s="45"/>
      <c r="J135" s="45"/>
      <c r="K135" s="45"/>
      <c r="L135" s="45"/>
      <c r="M135" s="45"/>
      <c r="N135" s="45"/>
      <c r="O135" s="45"/>
      <c r="P135" s="45">
        <f>E!$Q$24</f>
        <v>0</v>
      </c>
      <c r="Q135" s="45">
        <f>E!$BU$24</f>
        <v>0</v>
      </c>
      <c r="R135" s="45">
        <f t="shared" si="74"/>
        <v>0</v>
      </c>
      <c r="S135" s="45">
        <f>E!$Q$60</f>
        <v>0</v>
      </c>
      <c r="T135" s="45">
        <f>E!$BU$60</f>
        <v>0</v>
      </c>
      <c r="U135" s="45">
        <f t="shared" si="75"/>
        <v>0</v>
      </c>
      <c r="V135" s="45">
        <f>E!$Q$96</f>
        <v>0</v>
      </c>
      <c r="W135" s="45">
        <f>E!$BU$96</f>
        <v>0</v>
      </c>
      <c r="X135" s="45">
        <f t="shared" si="76"/>
        <v>0</v>
      </c>
      <c r="Y135" s="45">
        <f>E!$Q$132</f>
        <v>0</v>
      </c>
      <c r="Z135" s="88">
        <f>E!$BU$132</f>
        <v>0</v>
      </c>
      <c r="AA135" s="45">
        <f t="shared" si="77"/>
        <v>0</v>
      </c>
      <c r="AB135" s="45">
        <f>E!$Q$168</f>
        <v>0</v>
      </c>
      <c r="AC135" s="88">
        <f>E!$BU$168</f>
        <v>0</v>
      </c>
      <c r="AD135" s="45">
        <f t="shared" si="78"/>
        <v>0</v>
      </c>
      <c r="AE135" s="100">
        <f t="shared" si="79"/>
        <v>0</v>
      </c>
      <c r="AG135" s="38"/>
      <c r="AH135" s="44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  <c r="BD135" s="45"/>
      <c r="BE135" s="45"/>
      <c r="BF135" s="45"/>
      <c r="BG135" s="45"/>
      <c r="BH135" s="97"/>
    </row>
    <row r="136" spans="1:60" ht="12" customHeight="1">
      <c r="A136" s="38"/>
      <c r="B136" s="44"/>
      <c r="C136" s="45"/>
      <c r="D136" s="45"/>
      <c r="E136" s="45"/>
      <c r="F136" s="45"/>
      <c r="G136" s="45"/>
      <c r="H136" s="112" t="s">
        <v>80</v>
      </c>
      <c r="I136" s="45"/>
      <c r="J136" s="45"/>
      <c r="K136" s="45"/>
      <c r="L136" s="45"/>
      <c r="M136" s="45"/>
      <c r="N136" s="45"/>
      <c r="O136" s="45"/>
      <c r="P136" s="45">
        <f>E!$Q$25</f>
        <v>0</v>
      </c>
      <c r="Q136" s="45">
        <f>E!$BU$25</f>
        <v>0</v>
      </c>
      <c r="R136" s="45">
        <f t="shared" si="74"/>
        <v>0</v>
      </c>
      <c r="S136" s="45">
        <f>E!$Q$61</f>
        <v>0</v>
      </c>
      <c r="T136" s="45">
        <f>E!$BU$61</f>
        <v>0</v>
      </c>
      <c r="U136" s="45">
        <f t="shared" si="75"/>
        <v>0</v>
      </c>
      <c r="V136" s="45">
        <f>E!$Q$97</f>
        <v>0</v>
      </c>
      <c r="W136" s="45">
        <f>E!$BU$97</f>
        <v>0</v>
      </c>
      <c r="X136" s="45">
        <f t="shared" si="76"/>
        <v>0</v>
      </c>
      <c r="Y136" s="45">
        <f>E!$Q$133</f>
        <v>0</v>
      </c>
      <c r="Z136" s="88">
        <f>E!$BU$133</f>
        <v>0</v>
      </c>
      <c r="AA136" s="45">
        <f t="shared" si="77"/>
        <v>0</v>
      </c>
      <c r="AB136" s="45">
        <f>E!$Q$169</f>
        <v>0</v>
      </c>
      <c r="AC136" s="88">
        <f>E!$BU$169</f>
        <v>0</v>
      </c>
      <c r="AD136" s="45">
        <f t="shared" si="78"/>
        <v>0</v>
      </c>
      <c r="AE136" s="100">
        <f t="shared" si="79"/>
        <v>0</v>
      </c>
      <c r="AG136" s="38"/>
      <c r="AH136" s="44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  <c r="BD136" s="45"/>
      <c r="BE136" s="45"/>
      <c r="BF136" s="45"/>
      <c r="BG136" s="45"/>
      <c r="BH136" s="97"/>
    </row>
    <row r="137" spans="1:60" ht="12" customHeight="1">
      <c r="A137" s="38"/>
      <c r="B137" s="44"/>
      <c r="C137" s="45"/>
      <c r="D137" s="45"/>
      <c r="E137" s="45"/>
      <c r="F137" s="45"/>
      <c r="G137" s="45"/>
      <c r="H137" s="112" t="s">
        <v>69</v>
      </c>
      <c r="I137" s="45"/>
      <c r="J137" s="45"/>
      <c r="K137" s="45"/>
      <c r="L137" s="45"/>
      <c r="M137" s="45"/>
      <c r="N137" s="45"/>
      <c r="O137" s="45"/>
      <c r="P137" s="45">
        <f>E!$Q$26</f>
        <v>0</v>
      </c>
      <c r="Q137" s="45">
        <f>E!$BU$26</f>
        <v>0</v>
      </c>
      <c r="R137" s="45">
        <f t="shared" si="74"/>
        <v>0</v>
      </c>
      <c r="S137" s="45">
        <f>E!$Q$62</f>
        <v>0</v>
      </c>
      <c r="T137" s="45">
        <f>E!$BU$62</f>
        <v>0</v>
      </c>
      <c r="U137" s="45">
        <f t="shared" si="75"/>
        <v>0</v>
      </c>
      <c r="V137" s="45">
        <f>E!$Q$98</f>
        <v>0</v>
      </c>
      <c r="W137" s="45">
        <f>E!$BU$98</f>
        <v>0</v>
      </c>
      <c r="X137" s="45">
        <f t="shared" si="76"/>
        <v>0</v>
      </c>
      <c r="Y137" s="45">
        <f>E!$Q$134</f>
        <v>0</v>
      </c>
      <c r="Z137" s="88">
        <f>E!$BU$134</f>
        <v>0</v>
      </c>
      <c r="AA137" s="45">
        <f t="shared" si="77"/>
        <v>0</v>
      </c>
      <c r="AB137" s="45">
        <f>E!$Q$170</f>
        <v>0</v>
      </c>
      <c r="AC137" s="88">
        <f>E!$BU$170</f>
        <v>0</v>
      </c>
      <c r="AD137" s="45">
        <f t="shared" si="78"/>
        <v>0</v>
      </c>
      <c r="AE137" s="100">
        <f t="shared" si="79"/>
        <v>0</v>
      </c>
      <c r="AG137" s="38"/>
      <c r="AH137" s="44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5"/>
      <c r="BD137" s="45"/>
      <c r="BE137" s="45"/>
      <c r="BF137" s="45"/>
      <c r="BG137" s="45"/>
      <c r="BH137" s="97"/>
    </row>
    <row r="138" spans="1:60" ht="12" customHeight="1">
      <c r="A138" s="38"/>
      <c r="B138" s="44"/>
      <c r="C138" s="45"/>
      <c r="D138" s="45"/>
      <c r="E138" s="45"/>
      <c r="F138" s="45"/>
      <c r="G138" s="45"/>
      <c r="H138" s="112" t="s">
        <v>82</v>
      </c>
      <c r="I138" s="45"/>
      <c r="J138" s="45"/>
      <c r="K138" s="45"/>
      <c r="L138" s="45"/>
      <c r="M138" s="45"/>
      <c r="N138" s="45"/>
      <c r="O138" s="45"/>
      <c r="P138" s="45">
        <f>E!$Q$27</f>
        <v>0</v>
      </c>
      <c r="Q138" s="45">
        <f>E!$BU$27</f>
        <v>0</v>
      </c>
      <c r="R138" s="45">
        <f t="shared" si="74"/>
        <v>0</v>
      </c>
      <c r="S138" s="45">
        <f>E!$Q$63</f>
        <v>0</v>
      </c>
      <c r="T138" s="45">
        <f>E!$BU$63</f>
        <v>0</v>
      </c>
      <c r="U138" s="45">
        <f t="shared" si="75"/>
        <v>0</v>
      </c>
      <c r="V138" s="45">
        <f>E!$Q$99</f>
        <v>0</v>
      </c>
      <c r="W138" s="45">
        <f>E!$BU$99</f>
        <v>0</v>
      </c>
      <c r="X138" s="45">
        <f t="shared" si="76"/>
        <v>0</v>
      </c>
      <c r="Y138" s="45">
        <f>E!$Q$135</f>
        <v>0</v>
      </c>
      <c r="Z138" s="88">
        <f>E!$BU$135</f>
        <v>0</v>
      </c>
      <c r="AA138" s="45">
        <f t="shared" si="77"/>
        <v>0</v>
      </c>
      <c r="AB138" s="45">
        <f>E!$Q$171</f>
        <v>0</v>
      </c>
      <c r="AC138" s="88">
        <f>E!$BU$171</f>
        <v>0</v>
      </c>
      <c r="AD138" s="45">
        <f t="shared" si="78"/>
        <v>0</v>
      </c>
      <c r="AE138" s="100">
        <f t="shared" si="79"/>
        <v>0</v>
      </c>
      <c r="AG138" s="38"/>
      <c r="AH138" s="44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97"/>
    </row>
    <row r="139" spans="1:60" ht="12" customHeight="1">
      <c r="A139" s="38"/>
      <c r="B139" s="51"/>
      <c r="C139" s="52"/>
      <c r="D139" s="52"/>
      <c r="E139" s="52"/>
      <c r="F139" s="52"/>
      <c r="G139" s="52"/>
      <c r="H139" s="92"/>
      <c r="I139" s="52"/>
      <c r="J139" s="52"/>
      <c r="K139" s="52"/>
      <c r="L139" s="52"/>
      <c r="M139" s="52"/>
      <c r="N139" s="52"/>
      <c r="O139" s="52"/>
      <c r="P139" s="92"/>
      <c r="Q139" s="52"/>
      <c r="R139" s="52"/>
      <c r="S139" s="52"/>
      <c r="T139" s="52"/>
      <c r="U139" s="52"/>
      <c r="V139" s="52"/>
      <c r="W139" s="52"/>
      <c r="X139" s="87"/>
      <c r="Y139" s="92"/>
      <c r="Z139" s="89"/>
      <c r="AA139" s="87"/>
      <c r="AB139" s="92"/>
      <c r="AC139" s="89"/>
      <c r="AD139" s="89"/>
      <c r="AE139" s="102"/>
      <c r="AG139" s="38"/>
      <c r="AH139" s="51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87"/>
      <c r="BE139" s="87"/>
      <c r="BF139" s="92"/>
      <c r="BG139" s="89"/>
      <c r="BH139" s="98"/>
    </row>
    <row r="140" spans="1:60">
      <c r="B140" s="99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H140" s="99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</row>
    <row r="141" spans="1:60" ht="12" customHeight="1">
      <c r="A141" s="38"/>
      <c r="B141" s="52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Q141" s="45"/>
      <c r="R141" s="45"/>
      <c r="S141" s="45"/>
      <c r="T141" s="45"/>
      <c r="U141" s="45"/>
      <c r="V141" s="45"/>
      <c r="W141" s="45"/>
      <c r="X141" s="86"/>
      <c r="Z141" s="88"/>
      <c r="AA141" s="86"/>
      <c r="AC141" s="88"/>
      <c r="AD141" s="88"/>
      <c r="AE141" s="88"/>
      <c r="AG141" s="38"/>
      <c r="AH141" s="52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  <c r="BD141" s="86"/>
      <c r="BE141" s="86"/>
      <c r="BG141" s="88"/>
      <c r="BH141" s="88"/>
    </row>
    <row r="142" spans="1:60" ht="12" customHeight="1">
      <c r="A142" s="38"/>
      <c r="B142" s="39"/>
      <c r="C142" s="40"/>
      <c r="D142" s="40"/>
      <c r="E142" s="40"/>
      <c r="F142" s="40"/>
      <c r="G142" s="41" t="s">
        <v>32</v>
      </c>
      <c r="H142" s="40"/>
      <c r="I142" s="40"/>
      <c r="J142" s="40"/>
      <c r="K142" s="40"/>
      <c r="L142" s="40"/>
      <c r="M142" s="40"/>
      <c r="N142" s="40"/>
      <c r="O142" s="40"/>
      <c r="P142" s="42" t="str">
        <f>F!$H$2</f>
        <v>xxxxx</v>
      </c>
      <c r="Q142" s="42"/>
      <c r="R142" s="40"/>
      <c r="S142" s="42" t="str">
        <f>F!$H$38</f>
        <v>xxxxx</v>
      </c>
      <c r="T142" s="42"/>
      <c r="U142" s="40"/>
      <c r="V142" s="42" t="str">
        <f>F!$H$74</f>
        <v>xxxxx</v>
      </c>
      <c r="W142" s="42"/>
      <c r="X142" s="40"/>
      <c r="Y142" s="42" t="str">
        <f>F!$H$110</f>
        <v>xxxxx</v>
      </c>
      <c r="Z142" s="42"/>
      <c r="AA142" s="40"/>
      <c r="AB142" s="42" t="str">
        <f>F!$H$146</f>
        <v>xxxxx</v>
      </c>
      <c r="AC142" s="42"/>
      <c r="AD142" s="42"/>
      <c r="AE142" s="43"/>
      <c r="AG142" s="38"/>
      <c r="AH142" s="39"/>
      <c r="AI142" s="40"/>
      <c r="AJ142" s="40"/>
      <c r="AK142" s="40"/>
      <c r="AL142" s="40"/>
      <c r="AM142" s="41"/>
      <c r="AN142" s="40"/>
      <c r="AO142" s="40"/>
      <c r="AP142" s="40"/>
      <c r="AQ142" s="40"/>
      <c r="AR142" s="40"/>
      <c r="AS142" s="40"/>
      <c r="AT142" s="40"/>
      <c r="AU142" s="40"/>
      <c r="AV142" s="42"/>
      <c r="AW142" s="42"/>
      <c r="AX142" s="40"/>
      <c r="AY142" s="42"/>
      <c r="AZ142" s="42"/>
      <c r="BA142" s="42"/>
      <c r="BB142" s="42"/>
      <c r="BC142" s="42"/>
      <c r="BD142" s="42"/>
      <c r="BE142" s="42"/>
      <c r="BF142" s="42"/>
      <c r="BG142" s="42"/>
      <c r="BH142" s="43"/>
    </row>
    <row r="143" spans="1:60" ht="12" customHeight="1">
      <c r="A143" s="38"/>
      <c r="B143" s="44"/>
      <c r="C143" s="45"/>
      <c r="D143" s="45"/>
      <c r="E143" s="45"/>
      <c r="F143" s="45"/>
      <c r="G143" s="46" t="s">
        <v>31</v>
      </c>
      <c r="H143" s="45"/>
      <c r="I143" s="45"/>
      <c r="J143" s="45"/>
      <c r="K143" s="45"/>
      <c r="L143" s="45"/>
      <c r="M143" s="45"/>
      <c r="N143" s="45"/>
      <c r="O143" s="45"/>
      <c r="P143" s="42" t="str">
        <f>F!$H$3</f>
        <v>xxxxx</v>
      </c>
      <c r="Q143" s="45"/>
      <c r="R143" s="45"/>
      <c r="S143" s="42" t="str">
        <f>F!$H$39</f>
        <v>xxxxx</v>
      </c>
      <c r="T143" s="45"/>
      <c r="U143" s="45"/>
      <c r="V143" s="42" t="str">
        <f>F!$H$75</f>
        <v>xxxxx</v>
      </c>
      <c r="W143" s="45"/>
      <c r="X143" s="45"/>
      <c r="Y143" s="42" t="str">
        <f>F!$H$111</f>
        <v>xxxxx</v>
      </c>
      <c r="Z143" s="45"/>
      <c r="AA143" s="45"/>
      <c r="AB143" s="42" t="str">
        <f>F!$H$147</f>
        <v>xxxxx</v>
      </c>
      <c r="AC143" s="45"/>
      <c r="AD143" s="45"/>
      <c r="AE143" s="48"/>
      <c r="AG143" s="38"/>
      <c r="AH143" s="44"/>
      <c r="AI143" s="45"/>
      <c r="AJ143" s="45"/>
      <c r="AK143" s="45"/>
      <c r="AL143" s="45"/>
      <c r="AM143" s="46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  <c r="BD143" s="45"/>
      <c r="BE143" s="45"/>
      <c r="BF143" s="45"/>
      <c r="BG143" s="45"/>
      <c r="BH143" s="48"/>
    </row>
    <row r="144" spans="1:60" ht="12" customHeight="1">
      <c r="A144" s="38"/>
      <c r="B144" s="44"/>
      <c r="C144" s="45"/>
      <c r="D144" s="45"/>
      <c r="E144" s="45"/>
      <c r="F144" s="45"/>
      <c r="G144" s="46" t="s">
        <v>34</v>
      </c>
      <c r="H144" s="45"/>
      <c r="I144" s="45"/>
      <c r="J144" s="45"/>
      <c r="K144" s="45"/>
      <c r="L144" s="45"/>
      <c r="M144" s="45"/>
      <c r="N144" s="45"/>
      <c r="O144" s="45"/>
      <c r="P144" s="42" t="str">
        <f>F!$H$4</f>
        <v>FCSXXXX</v>
      </c>
      <c r="Q144" s="45"/>
      <c r="R144" s="45"/>
      <c r="S144" s="42" t="str">
        <f>F!$H$40</f>
        <v>FCSXXXX</v>
      </c>
      <c r="T144" s="45"/>
      <c r="U144" s="45"/>
      <c r="V144" s="42" t="str">
        <f>F!$H$76</f>
        <v>FCSXXXX</v>
      </c>
      <c r="W144" s="45"/>
      <c r="X144" s="45"/>
      <c r="Y144" s="42" t="str">
        <f>F!$H$112</f>
        <v>FCSXXXX</v>
      </c>
      <c r="Z144" s="45"/>
      <c r="AA144" s="45"/>
      <c r="AB144" s="42" t="str">
        <f>F!$H$148</f>
        <v>FCSXXXX</v>
      </c>
      <c r="AC144" s="45"/>
      <c r="AD144" s="45"/>
      <c r="AE144" s="48"/>
      <c r="AG144" s="38"/>
      <c r="AH144" s="44"/>
      <c r="AI144" s="45"/>
      <c r="AJ144" s="45"/>
      <c r="AK144" s="45"/>
      <c r="AL144" s="45"/>
      <c r="AM144" s="46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45"/>
      <c r="BE144" s="45"/>
      <c r="BF144" s="45"/>
      <c r="BG144" s="45"/>
      <c r="BH144" s="48"/>
    </row>
    <row r="145" spans="1:60" ht="12" customHeight="1">
      <c r="A145" s="38"/>
      <c r="B145" s="44"/>
      <c r="C145" s="45"/>
      <c r="D145" s="45"/>
      <c r="E145" s="45"/>
      <c r="F145" s="45"/>
      <c r="G145" s="46" t="s">
        <v>35</v>
      </c>
      <c r="H145" s="45"/>
      <c r="I145" s="45"/>
      <c r="K145" s="45"/>
      <c r="L145" s="45"/>
      <c r="M145" s="45"/>
      <c r="N145" s="45"/>
      <c r="O145" s="45"/>
      <c r="P145" s="42" t="str">
        <f>F!$H$5</f>
        <v>0X.XX</v>
      </c>
      <c r="Q145" s="45"/>
      <c r="R145" s="45"/>
      <c r="S145" s="42" t="str">
        <f>F!$H$41</f>
        <v>0X.XX</v>
      </c>
      <c r="T145" s="45"/>
      <c r="U145" s="45"/>
      <c r="V145" s="42" t="str">
        <f>F!$H$77</f>
        <v>0X.XX</v>
      </c>
      <c r="W145" s="45"/>
      <c r="X145" s="45"/>
      <c r="Y145" s="42" t="str">
        <f>F!$H$113</f>
        <v>0X.XX</v>
      </c>
      <c r="Z145" s="45"/>
      <c r="AA145" s="45"/>
      <c r="AB145" s="42" t="str">
        <f>F!$H$149</f>
        <v>0X.XX</v>
      </c>
      <c r="AC145" s="45"/>
      <c r="AD145" s="45"/>
      <c r="AE145" s="48"/>
      <c r="AG145" s="38"/>
      <c r="AH145" s="44"/>
      <c r="AI145" s="45"/>
      <c r="AJ145" s="45"/>
      <c r="AK145" s="45"/>
      <c r="AL145" s="45"/>
      <c r="AM145" s="46"/>
      <c r="AN145" s="45"/>
      <c r="AO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  <c r="BD145" s="45"/>
      <c r="BE145" s="45"/>
      <c r="BF145" s="45"/>
      <c r="BG145" s="45"/>
      <c r="BH145" s="48"/>
    </row>
    <row r="146" spans="1:60" ht="12" customHeight="1">
      <c r="A146" s="38"/>
      <c r="B146" s="44"/>
      <c r="C146" s="45"/>
      <c r="D146" s="45"/>
      <c r="E146" s="49"/>
      <c r="F146" s="45"/>
      <c r="G146" s="46" t="s">
        <v>33</v>
      </c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7"/>
      <c r="AD146" s="47"/>
      <c r="AE146" s="96"/>
      <c r="AG146" s="38"/>
      <c r="AH146" s="44"/>
      <c r="AI146" s="45"/>
      <c r="AJ146" s="45"/>
      <c r="AK146" s="49"/>
      <c r="AL146" s="45"/>
      <c r="AM146" s="46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45"/>
      <c r="BD146" s="45"/>
      <c r="BE146" s="45"/>
      <c r="BF146" s="45"/>
      <c r="BG146" s="45"/>
      <c r="BH146" s="96"/>
    </row>
    <row r="147" spans="1:60" ht="12" customHeight="1">
      <c r="A147" s="38"/>
      <c r="B147" s="44"/>
      <c r="C147" s="45"/>
      <c r="D147" s="45"/>
      <c r="E147" s="45"/>
      <c r="F147" s="45"/>
      <c r="H147" s="45"/>
      <c r="I147" s="45"/>
      <c r="J147" s="45"/>
      <c r="K147" s="45"/>
      <c r="L147" s="45"/>
      <c r="M147" s="45"/>
      <c r="N147" s="45"/>
      <c r="O147" s="45"/>
      <c r="Q147" s="45"/>
      <c r="R147" s="45"/>
      <c r="S147" s="50"/>
      <c r="T147" s="45"/>
      <c r="U147" s="45"/>
      <c r="V147" s="50"/>
      <c r="W147" s="45"/>
      <c r="X147" s="45"/>
      <c r="Y147" s="50"/>
      <c r="Z147" s="50"/>
      <c r="AA147" s="45"/>
      <c r="AB147" s="50"/>
      <c r="AC147" s="50"/>
      <c r="AD147" s="50"/>
      <c r="AE147" s="93"/>
      <c r="AG147" s="38"/>
      <c r="AH147" s="44"/>
      <c r="AI147" s="45"/>
      <c r="AJ147" s="45"/>
      <c r="AK147" s="45"/>
      <c r="AL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50"/>
      <c r="AZ147" s="45"/>
      <c r="BA147" s="45"/>
      <c r="BB147" s="50"/>
      <c r="BC147" s="45"/>
      <c r="BD147" s="45"/>
      <c r="BE147" s="45"/>
      <c r="BF147" s="50"/>
      <c r="BG147" s="50"/>
      <c r="BH147" s="93"/>
    </row>
    <row r="148" spans="1:60" ht="12" customHeight="1">
      <c r="A148" s="38"/>
      <c r="B148" s="44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 t="s">
        <v>68</v>
      </c>
      <c r="Q148" s="45" t="s">
        <v>67</v>
      </c>
      <c r="R148" s="45" t="s">
        <v>76</v>
      </c>
      <c r="S148" s="45" t="s">
        <v>68</v>
      </c>
      <c r="T148" s="45" t="s">
        <v>67</v>
      </c>
      <c r="U148" s="45" t="s">
        <v>76</v>
      </c>
      <c r="V148" s="45" t="s">
        <v>68</v>
      </c>
      <c r="W148" s="45" t="s">
        <v>67</v>
      </c>
      <c r="X148" s="45" t="s">
        <v>76</v>
      </c>
      <c r="Y148" s="45" t="s">
        <v>68</v>
      </c>
      <c r="Z148" s="45" t="s">
        <v>67</v>
      </c>
      <c r="AA148" s="45" t="s">
        <v>76</v>
      </c>
      <c r="AB148" s="45" t="s">
        <v>68</v>
      </c>
      <c r="AC148" s="45" t="s">
        <v>67</v>
      </c>
      <c r="AD148" s="45" t="s">
        <v>76</v>
      </c>
      <c r="AE148" s="97" t="s">
        <v>36</v>
      </c>
      <c r="AG148" s="38"/>
      <c r="AH148" s="44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  <c r="BC148" s="45"/>
      <c r="BD148" s="45"/>
      <c r="BE148" s="45"/>
      <c r="BF148" s="45"/>
      <c r="BG148" s="45"/>
      <c r="BH148" s="97"/>
    </row>
    <row r="149" spans="1:60" ht="12" customHeight="1">
      <c r="A149" s="38"/>
      <c r="B149" s="44"/>
      <c r="C149" s="45"/>
      <c r="D149" s="45"/>
      <c r="E149" s="45"/>
      <c r="F149" s="45"/>
      <c r="G149" s="46" t="s">
        <v>39</v>
      </c>
      <c r="H149" s="35" t="s">
        <v>47</v>
      </c>
      <c r="I149" s="34"/>
      <c r="J149" s="45"/>
      <c r="K149" s="45"/>
      <c r="L149" s="45"/>
      <c r="M149" s="45"/>
      <c r="N149" s="45"/>
      <c r="O149" s="45"/>
      <c r="P149" s="45">
        <f>F!$Q$9</f>
        <v>0</v>
      </c>
      <c r="Q149" s="45">
        <f>F!$BU$9</f>
        <v>0</v>
      </c>
      <c r="R149" s="45">
        <f>SUM(P149:Q149)</f>
        <v>0</v>
      </c>
      <c r="S149" s="45">
        <f>F!$Q$45</f>
        <v>0</v>
      </c>
      <c r="T149" s="45">
        <f>F!$BU$45</f>
        <v>0</v>
      </c>
      <c r="U149" s="45">
        <f>SUM(S149:T149)</f>
        <v>0</v>
      </c>
      <c r="V149" s="45">
        <f>F!$Q$81</f>
        <v>0</v>
      </c>
      <c r="W149" s="45">
        <f>F!$BU$81</f>
        <v>0</v>
      </c>
      <c r="X149" s="45">
        <f>SUM(V149:W149)</f>
        <v>0</v>
      </c>
      <c r="Y149" s="45">
        <f>F!$Q$117</f>
        <v>0</v>
      </c>
      <c r="Z149" s="88">
        <f>F!$BU$117</f>
        <v>0</v>
      </c>
      <c r="AA149" s="45">
        <f>SUM(Y149:Z149)</f>
        <v>0</v>
      </c>
      <c r="AB149" s="45">
        <f>F!$Q$153</f>
        <v>0</v>
      </c>
      <c r="AC149" s="88">
        <f>F!$BU$153</f>
        <v>0</v>
      </c>
      <c r="AD149" s="45">
        <f t="shared" ref="AD149:AD153" si="80">SUM(AB149:AC149)</f>
        <v>0</v>
      </c>
      <c r="AE149" s="100">
        <f>SUM(P149:Q149,S149:T149,V149:W149,Y149:Z149,AB149:AC149)</f>
        <v>0</v>
      </c>
      <c r="AG149" s="38"/>
      <c r="AH149" s="44"/>
      <c r="AI149" s="45"/>
      <c r="AJ149" s="45"/>
      <c r="AK149" s="45"/>
      <c r="AL149" s="45"/>
      <c r="AM149" s="46"/>
      <c r="AN149" s="35"/>
      <c r="AO149" s="34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  <c r="BC149" s="45"/>
      <c r="BD149" s="45"/>
      <c r="BE149" s="45"/>
      <c r="BF149" s="45"/>
      <c r="BG149" s="88"/>
      <c r="BH149" s="97"/>
    </row>
    <row r="150" spans="1:60" ht="12" customHeight="1">
      <c r="A150" s="38"/>
      <c r="B150" s="44"/>
      <c r="C150" s="45"/>
      <c r="D150" s="45"/>
      <c r="E150" s="45"/>
      <c r="F150" s="45"/>
      <c r="G150" s="46" t="s">
        <v>40</v>
      </c>
      <c r="H150" s="35" t="s">
        <v>52</v>
      </c>
      <c r="I150" s="34"/>
      <c r="J150" s="45"/>
      <c r="K150" s="45"/>
      <c r="L150" s="45"/>
      <c r="M150" s="45"/>
      <c r="N150" s="45"/>
      <c r="O150" s="45"/>
      <c r="P150" s="45">
        <f>F!$Q$10</f>
        <v>0</v>
      </c>
      <c r="Q150" s="45">
        <f>F!$BU$10</f>
        <v>0</v>
      </c>
      <c r="R150" s="45">
        <f t="shared" ref="R150:R153" si="81">SUM(P150:Q150)</f>
        <v>0</v>
      </c>
      <c r="S150" s="45">
        <f>F!$Q$46</f>
        <v>0</v>
      </c>
      <c r="T150" s="45">
        <f>F!$BU$46</f>
        <v>0</v>
      </c>
      <c r="U150" s="45">
        <f t="shared" ref="U150:U153" si="82">SUM(S150:T150)</f>
        <v>0</v>
      </c>
      <c r="V150" s="45">
        <f>F!$Q$82</f>
        <v>0</v>
      </c>
      <c r="W150" s="45">
        <f>F!$BU$82</f>
        <v>0</v>
      </c>
      <c r="X150" s="45">
        <f t="shared" ref="X150:X153" si="83">SUM(V150:W150)</f>
        <v>0</v>
      </c>
      <c r="Y150" s="45">
        <f>F!$Q$118</f>
        <v>0</v>
      </c>
      <c r="Z150" s="88">
        <f>F!$BU$118</f>
        <v>0</v>
      </c>
      <c r="AA150" s="45">
        <f t="shared" ref="AA150:AA153" si="84">SUM(Y150:Z150)</f>
        <v>0</v>
      </c>
      <c r="AB150" s="45">
        <f>F!$Q$154</f>
        <v>0</v>
      </c>
      <c r="AC150" s="88">
        <f>F!$BU$154</f>
        <v>0</v>
      </c>
      <c r="AD150" s="45">
        <f t="shared" si="80"/>
        <v>0</v>
      </c>
      <c r="AE150" s="100">
        <f t="shared" ref="AE150:AE153" si="85">SUM(P150:Q150,S150:T150,V150:W150,Y150:Z150,AB150:AC150)</f>
        <v>0</v>
      </c>
      <c r="AG150" s="38"/>
      <c r="AH150" s="44"/>
      <c r="AI150" s="45"/>
      <c r="AJ150" s="45"/>
      <c r="AK150" s="45"/>
      <c r="AL150" s="45"/>
      <c r="AM150" s="46"/>
      <c r="AN150" s="35"/>
      <c r="AO150" s="34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  <c r="BB150" s="45"/>
      <c r="BC150" s="45"/>
      <c r="BD150" s="45"/>
      <c r="BE150" s="45"/>
      <c r="BF150" s="45"/>
      <c r="BG150" s="88"/>
      <c r="BH150" s="97"/>
    </row>
    <row r="151" spans="1:60" ht="12" customHeight="1">
      <c r="A151" s="38"/>
      <c r="B151" s="44"/>
      <c r="C151" s="45"/>
      <c r="D151" s="45"/>
      <c r="E151" s="45"/>
      <c r="F151" s="45"/>
      <c r="G151" s="45"/>
      <c r="H151" s="34" t="s">
        <v>53</v>
      </c>
      <c r="I151" s="35"/>
      <c r="J151" s="45"/>
      <c r="K151" s="45"/>
      <c r="L151" s="45"/>
      <c r="M151" s="45"/>
      <c r="N151" s="45"/>
      <c r="O151" s="45"/>
      <c r="P151" s="45">
        <f>F!$Q$11</f>
        <v>0</v>
      </c>
      <c r="Q151" s="45">
        <f>F!$BU$11</f>
        <v>0</v>
      </c>
      <c r="R151" s="45">
        <f t="shared" si="81"/>
        <v>0</v>
      </c>
      <c r="S151" s="45">
        <f>F!$Q$47</f>
        <v>0</v>
      </c>
      <c r="T151" s="45">
        <f>F!$BU$47</f>
        <v>0</v>
      </c>
      <c r="U151" s="45">
        <f t="shared" si="82"/>
        <v>0</v>
      </c>
      <c r="V151" s="45">
        <f>F!$Q$83</f>
        <v>0</v>
      </c>
      <c r="W151" s="45">
        <f>F!$BU$83</f>
        <v>0</v>
      </c>
      <c r="X151" s="45">
        <f t="shared" si="83"/>
        <v>0</v>
      </c>
      <c r="Y151" s="45">
        <f>F!$Q$119</f>
        <v>0</v>
      </c>
      <c r="Z151" s="88">
        <f>F!$BU$119</f>
        <v>0</v>
      </c>
      <c r="AA151" s="45">
        <f t="shared" si="84"/>
        <v>0</v>
      </c>
      <c r="AB151" s="45">
        <f>F!$Q$155</f>
        <v>0</v>
      </c>
      <c r="AC151" s="88">
        <f>F!$BU$155</f>
        <v>0</v>
      </c>
      <c r="AD151" s="45">
        <f t="shared" si="80"/>
        <v>0</v>
      </c>
      <c r="AE151" s="100">
        <f t="shared" si="85"/>
        <v>0</v>
      </c>
      <c r="AG151" s="38"/>
      <c r="AH151" s="44"/>
      <c r="AI151" s="45"/>
      <c r="AJ151" s="45"/>
      <c r="AK151" s="45"/>
      <c r="AL151" s="45"/>
      <c r="AM151" s="45"/>
      <c r="AN151" s="34"/>
      <c r="AO151" s="3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45"/>
      <c r="BD151" s="45"/>
      <c r="BE151" s="45"/>
      <c r="BF151" s="45"/>
      <c r="BG151" s="88"/>
      <c r="BH151" s="97"/>
    </row>
    <row r="152" spans="1:60" ht="12" customHeight="1">
      <c r="A152" s="38"/>
      <c r="B152" s="44"/>
      <c r="C152" s="45"/>
      <c r="D152" s="49"/>
      <c r="E152" s="49"/>
      <c r="F152" s="45"/>
      <c r="G152" s="45"/>
      <c r="H152" s="34" t="s">
        <v>70</v>
      </c>
      <c r="I152" s="35"/>
      <c r="J152" s="45"/>
      <c r="K152" s="45"/>
      <c r="L152" s="45"/>
      <c r="M152" s="45"/>
      <c r="N152" s="45"/>
      <c r="O152" s="45"/>
      <c r="P152" s="45">
        <f>F!$Q$12</f>
        <v>0</v>
      </c>
      <c r="Q152" s="45">
        <f>F!$BU$12</f>
        <v>0</v>
      </c>
      <c r="R152" s="45">
        <f t="shared" si="81"/>
        <v>0</v>
      </c>
      <c r="S152" s="45">
        <f>F!$Q$48</f>
        <v>0</v>
      </c>
      <c r="T152" s="45">
        <f>F!$BU$48</f>
        <v>0</v>
      </c>
      <c r="U152" s="45">
        <f t="shared" si="82"/>
        <v>0</v>
      </c>
      <c r="V152" s="45">
        <f>F!$Q$84</f>
        <v>0</v>
      </c>
      <c r="W152" s="45">
        <f>F!$BU$84</f>
        <v>0</v>
      </c>
      <c r="X152" s="45">
        <f t="shared" si="83"/>
        <v>0</v>
      </c>
      <c r="Y152" s="45">
        <f>F!$Q$120</f>
        <v>0</v>
      </c>
      <c r="Z152" s="88">
        <f>F!$BU$120</f>
        <v>0</v>
      </c>
      <c r="AA152" s="45">
        <f t="shared" si="84"/>
        <v>0</v>
      </c>
      <c r="AB152" s="45">
        <f>F!$Q$156</f>
        <v>0</v>
      </c>
      <c r="AC152" s="88">
        <f>F!$BU$156</f>
        <v>0</v>
      </c>
      <c r="AD152" s="45">
        <f t="shared" si="80"/>
        <v>0</v>
      </c>
      <c r="AE152" s="100">
        <f t="shared" si="85"/>
        <v>0</v>
      </c>
      <c r="AG152" s="38"/>
      <c r="AH152" s="44"/>
      <c r="AI152" s="45"/>
      <c r="AJ152" s="49"/>
      <c r="AK152" s="49"/>
      <c r="AL152" s="45"/>
      <c r="AM152" s="45"/>
      <c r="AN152" s="34"/>
      <c r="AO152" s="3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  <c r="BC152" s="45"/>
      <c r="BD152" s="45"/>
      <c r="BE152" s="45"/>
      <c r="BF152" s="45"/>
      <c r="BG152" s="88"/>
      <c r="BH152" s="97"/>
    </row>
    <row r="153" spans="1:60" ht="12" customHeight="1">
      <c r="A153" s="38"/>
      <c r="B153" s="44"/>
      <c r="H153" s="34" t="s">
        <v>71</v>
      </c>
      <c r="I153" s="33"/>
      <c r="P153" s="45">
        <f>F!$Q$13</f>
        <v>0</v>
      </c>
      <c r="Q153" s="45">
        <f>F!$BU$13</f>
        <v>0</v>
      </c>
      <c r="R153" s="45">
        <f t="shared" si="81"/>
        <v>0</v>
      </c>
      <c r="S153" s="45">
        <f>F!$Q$49</f>
        <v>0</v>
      </c>
      <c r="T153" s="45">
        <f>F!$BU$49</f>
        <v>0</v>
      </c>
      <c r="U153" s="45">
        <f t="shared" si="82"/>
        <v>0</v>
      </c>
      <c r="V153" s="45">
        <f>F!$Q$85</f>
        <v>0</v>
      </c>
      <c r="W153" s="45">
        <f>F!$BU$85</f>
        <v>0</v>
      </c>
      <c r="X153" s="45">
        <f t="shared" si="83"/>
        <v>0</v>
      </c>
      <c r="Y153" s="45">
        <f>F!$Q$121</f>
        <v>0</v>
      </c>
      <c r="Z153" s="88">
        <f>F!$BU$121</f>
        <v>0</v>
      </c>
      <c r="AA153" s="45">
        <f t="shared" si="84"/>
        <v>0</v>
      </c>
      <c r="AB153" s="45">
        <f>F!$Q$157</f>
        <v>0</v>
      </c>
      <c r="AC153" s="88">
        <f>F!$BU$157</f>
        <v>0</v>
      </c>
      <c r="AD153" s="45">
        <f t="shared" si="80"/>
        <v>0</v>
      </c>
      <c r="AE153" s="100">
        <f t="shared" si="85"/>
        <v>0</v>
      </c>
      <c r="AG153" s="38"/>
      <c r="AH153" s="44"/>
      <c r="AN153" s="34"/>
      <c r="AO153" s="33"/>
      <c r="AV153" s="45"/>
      <c r="AW153" s="45"/>
      <c r="AX153" s="45"/>
      <c r="AY153" s="45"/>
      <c r="AZ153" s="45"/>
      <c r="BA153" s="45"/>
      <c r="BB153" s="45"/>
      <c r="BC153" s="45"/>
      <c r="BD153" s="45"/>
      <c r="BE153" s="45"/>
      <c r="BF153" s="45"/>
      <c r="BG153" s="88"/>
      <c r="BH153" s="97"/>
    </row>
    <row r="154" spans="1:60" ht="12" customHeight="1">
      <c r="A154" s="38"/>
      <c r="B154" s="44"/>
      <c r="H154" s="34"/>
      <c r="I154" s="33"/>
      <c r="P154" s="45" t="s">
        <v>136</v>
      </c>
      <c r="Q154" s="45" t="s">
        <v>67</v>
      </c>
      <c r="R154" s="45"/>
      <c r="S154" s="45" t="s">
        <v>136</v>
      </c>
      <c r="T154" s="45" t="s">
        <v>67</v>
      </c>
      <c r="U154" s="45"/>
      <c r="V154" s="45" t="s">
        <v>136</v>
      </c>
      <c r="W154" s="45" t="s">
        <v>67</v>
      </c>
      <c r="X154" s="45"/>
      <c r="Y154" s="45" t="s">
        <v>136</v>
      </c>
      <c r="Z154" s="45" t="s">
        <v>67</v>
      </c>
      <c r="AA154" s="45"/>
      <c r="AB154" s="45" t="s">
        <v>136</v>
      </c>
      <c r="AC154" s="45" t="s">
        <v>67</v>
      </c>
      <c r="AD154" s="45"/>
      <c r="AE154" s="100"/>
      <c r="AG154" s="38"/>
      <c r="AH154" s="44"/>
      <c r="AN154" s="34"/>
      <c r="AO154" s="33"/>
      <c r="AV154" s="45"/>
      <c r="AW154" s="45"/>
      <c r="AX154" s="45"/>
      <c r="AY154" s="45"/>
      <c r="AZ154" s="45"/>
      <c r="BA154" s="45"/>
      <c r="BB154" s="45"/>
      <c r="BC154" s="45"/>
      <c r="BD154" s="45"/>
      <c r="BE154" s="45"/>
      <c r="BF154" s="45"/>
      <c r="BG154" s="88"/>
      <c r="BH154" s="97"/>
    </row>
    <row r="155" spans="1:60" ht="12" customHeight="1">
      <c r="A155" s="38"/>
      <c r="B155" s="44"/>
      <c r="C155" s="45"/>
      <c r="D155" s="45"/>
      <c r="E155" s="45"/>
      <c r="F155" s="45"/>
      <c r="G155" s="46" t="s">
        <v>41</v>
      </c>
      <c r="H155" s="34" t="s">
        <v>74</v>
      </c>
      <c r="I155" s="45"/>
      <c r="J155" s="45"/>
      <c r="K155" s="45"/>
      <c r="L155" s="45"/>
      <c r="M155" s="45"/>
      <c r="N155" s="45"/>
      <c r="O155" s="45"/>
      <c r="P155" s="45">
        <f>F!$Q$16</f>
        <v>0</v>
      </c>
      <c r="Q155" s="45">
        <f>F!$BU$16</f>
        <v>0</v>
      </c>
      <c r="R155" s="45">
        <f t="shared" ref="R155:R166" si="86">SUM(P155:Q155)</f>
        <v>0</v>
      </c>
      <c r="S155" s="45">
        <f>F!$Q$52</f>
        <v>0</v>
      </c>
      <c r="T155" s="45">
        <f>F!$BU$52</f>
        <v>0</v>
      </c>
      <c r="U155" s="45">
        <f t="shared" ref="U155:U166" si="87">SUM(S155:T155)</f>
        <v>0</v>
      </c>
      <c r="V155" s="45">
        <f>F!$Q$88</f>
        <v>0</v>
      </c>
      <c r="W155" s="45">
        <f>F!$BU$88</f>
        <v>0</v>
      </c>
      <c r="X155" s="45">
        <f t="shared" ref="X155:X166" si="88">SUM(V155:W155)</f>
        <v>0</v>
      </c>
      <c r="Y155" s="45">
        <f>F!$Q$124</f>
        <v>0</v>
      </c>
      <c r="Z155" s="88">
        <f>F!$BU$124</f>
        <v>0</v>
      </c>
      <c r="AA155" s="45">
        <f t="shared" ref="AA155:AA166" si="89">SUM(Y155:Z155)</f>
        <v>0</v>
      </c>
      <c r="AB155" s="45">
        <f>F!$Q$160</f>
        <v>0</v>
      </c>
      <c r="AC155" s="88">
        <f>F!$BU$160</f>
        <v>0</v>
      </c>
      <c r="AD155" s="45">
        <f t="shared" ref="AD155:AD166" si="90">SUM(AB155:AC155)</f>
        <v>0</v>
      </c>
      <c r="AE155" s="100">
        <f t="shared" ref="AE155:AE166" si="91">SUM(P155:Q155,S155:T155,V155:W155,Y155:Z155,AB155:AC155)</f>
        <v>0</v>
      </c>
      <c r="AG155" s="38"/>
      <c r="AH155" s="44"/>
      <c r="AI155" s="45"/>
      <c r="AJ155" s="45"/>
      <c r="AK155" s="45"/>
      <c r="AL155" s="45"/>
      <c r="AM155" s="46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45"/>
      <c r="BD155" s="45"/>
      <c r="BE155" s="45"/>
      <c r="BF155" s="45"/>
      <c r="BG155" s="88"/>
      <c r="BH155" s="97"/>
    </row>
    <row r="156" spans="1:60" ht="12" customHeight="1">
      <c r="A156" s="38"/>
      <c r="B156" s="44"/>
      <c r="C156" s="45"/>
      <c r="D156" s="45"/>
      <c r="E156" s="45"/>
      <c r="F156" s="45"/>
      <c r="G156" s="45"/>
      <c r="H156" s="34" t="s">
        <v>75</v>
      </c>
      <c r="I156" s="45"/>
      <c r="J156" s="45"/>
      <c r="K156" s="45"/>
      <c r="L156" s="45"/>
      <c r="M156" s="45"/>
      <c r="N156" s="45"/>
      <c r="O156" s="45"/>
      <c r="P156" s="45">
        <f>F!$Q$17</f>
        <v>0</v>
      </c>
      <c r="Q156" s="45">
        <f>F!$BU$17</f>
        <v>0</v>
      </c>
      <c r="R156" s="45">
        <f t="shared" si="86"/>
        <v>0</v>
      </c>
      <c r="S156" s="45">
        <f>F!$Q$53</f>
        <v>0</v>
      </c>
      <c r="T156" s="45">
        <f>F!$BU$53</f>
        <v>0</v>
      </c>
      <c r="U156" s="45">
        <f t="shared" si="87"/>
        <v>0</v>
      </c>
      <c r="V156" s="45">
        <f>F!$Q$89</f>
        <v>0</v>
      </c>
      <c r="W156" s="45">
        <f>F!$BU$89</f>
        <v>0</v>
      </c>
      <c r="X156" s="45">
        <f t="shared" si="88"/>
        <v>0</v>
      </c>
      <c r="Y156" s="45">
        <f>F!$Q$125</f>
        <v>0</v>
      </c>
      <c r="Z156" s="88">
        <f>F!$BU$125</f>
        <v>0</v>
      </c>
      <c r="AA156" s="45">
        <f t="shared" si="89"/>
        <v>0</v>
      </c>
      <c r="AB156" s="45">
        <f>F!$Q$161</f>
        <v>0</v>
      </c>
      <c r="AC156" s="88">
        <f>F!$BU$161</f>
        <v>0</v>
      </c>
      <c r="AD156" s="45">
        <f t="shared" si="90"/>
        <v>0</v>
      </c>
      <c r="AE156" s="100">
        <f t="shared" si="91"/>
        <v>0</v>
      </c>
      <c r="AG156" s="38"/>
      <c r="AH156" s="44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  <c r="BC156" s="45"/>
      <c r="BD156" s="45"/>
      <c r="BE156" s="45"/>
      <c r="BF156" s="45"/>
      <c r="BG156" s="88"/>
      <c r="BH156" s="97"/>
    </row>
    <row r="157" spans="1:60" ht="12" customHeight="1">
      <c r="A157" s="38"/>
      <c r="B157" s="44"/>
      <c r="C157" s="45"/>
      <c r="D157" s="45"/>
      <c r="E157" s="45"/>
      <c r="F157" s="45"/>
      <c r="G157" s="45"/>
      <c r="H157" s="34" t="s">
        <v>45</v>
      </c>
      <c r="I157" s="45"/>
      <c r="J157" s="45"/>
      <c r="K157" s="45"/>
      <c r="L157" s="45"/>
      <c r="M157" s="45"/>
      <c r="N157" s="45"/>
      <c r="O157" s="45"/>
      <c r="P157" s="45">
        <f>F!$Q$18</f>
        <v>0</v>
      </c>
      <c r="Q157" s="45">
        <f>F!$BU$18</f>
        <v>0</v>
      </c>
      <c r="R157" s="45">
        <f t="shared" si="86"/>
        <v>0</v>
      </c>
      <c r="S157" s="45">
        <f>F!$Q$54</f>
        <v>0</v>
      </c>
      <c r="T157" s="45">
        <f>F!$BU$54</f>
        <v>0</v>
      </c>
      <c r="U157" s="45">
        <f t="shared" si="87"/>
        <v>0</v>
      </c>
      <c r="V157" s="45">
        <f>F!$Q$90</f>
        <v>0</v>
      </c>
      <c r="W157" s="45">
        <f>F!$BU$90</f>
        <v>0</v>
      </c>
      <c r="X157" s="45">
        <f t="shared" si="88"/>
        <v>0</v>
      </c>
      <c r="Y157" s="45">
        <f>F!$Q$126</f>
        <v>0</v>
      </c>
      <c r="Z157" s="88">
        <f>F!$BU$126</f>
        <v>0</v>
      </c>
      <c r="AA157" s="45">
        <f t="shared" si="89"/>
        <v>0</v>
      </c>
      <c r="AB157" s="45">
        <f>F!$Q$162</f>
        <v>0</v>
      </c>
      <c r="AC157" s="88">
        <f>F!$BU$162</f>
        <v>0</v>
      </c>
      <c r="AD157" s="45">
        <f t="shared" si="90"/>
        <v>0</v>
      </c>
      <c r="AE157" s="100">
        <f t="shared" si="91"/>
        <v>0</v>
      </c>
      <c r="AG157" s="38"/>
      <c r="AH157" s="44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  <c r="BD157" s="45"/>
      <c r="BE157" s="45"/>
      <c r="BF157" s="45"/>
      <c r="BG157" s="88"/>
      <c r="BH157" s="97"/>
    </row>
    <row r="158" spans="1:60" ht="12" customHeight="1">
      <c r="A158" s="38"/>
      <c r="B158" s="44"/>
      <c r="C158" s="45"/>
      <c r="D158" s="45"/>
      <c r="E158" s="45"/>
      <c r="F158" s="45"/>
      <c r="G158" s="45"/>
      <c r="H158" s="34" t="s">
        <v>46</v>
      </c>
      <c r="I158" s="45"/>
      <c r="J158" s="45"/>
      <c r="K158" s="45"/>
      <c r="L158" s="45"/>
      <c r="M158" s="45"/>
      <c r="N158" s="45"/>
      <c r="O158" s="45"/>
      <c r="P158" s="45">
        <f>F!$Q$19</f>
        <v>0</v>
      </c>
      <c r="Q158" s="45">
        <f>F!$BU$19</f>
        <v>0</v>
      </c>
      <c r="R158" s="45">
        <f t="shared" si="86"/>
        <v>0</v>
      </c>
      <c r="S158" s="45">
        <f>F!$Q$55</f>
        <v>0</v>
      </c>
      <c r="T158" s="45">
        <f>F!$BU$55</f>
        <v>0</v>
      </c>
      <c r="U158" s="45">
        <f t="shared" si="87"/>
        <v>0</v>
      </c>
      <c r="V158" s="45">
        <f>F!$Q$91</f>
        <v>0</v>
      </c>
      <c r="W158" s="45">
        <f>F!$BU$91</f>
        <v>0</v>
      </c>
      <c r="X158" s="45">
        <f t="shared" si="88"/>
        <v>0</v>
      </c>
      <c r="Y158" s="45">
        <f>F!$Q$127</f>
        <v>0</v>
      </c>
      <c r="Z158" s="88">
        <f>F!$BU$127</f>
        <v>0</v>
      </c>
      <c r="AA158" s="45">
        <f t="shared" si="89"/>
        <v>0</v>
      </c>
      <c r="AB158" s="45">
        <f>F!$Q$163</f>
        <v>0</v>
      </c>
      <c r="AC158" s="88">
        <f>F!$BU$163</f>
        <v>0</v>
      </c>
      <c r="AD158" s="45">
        <f t="shared" si="90"/>
        <v>0</v>
      </c>
      <c r="AE158" s="100">
        <f t="shared" si="91"/>
        <v>0</v>
      </c>
      <c r="AG158" s="38"/>
      <c r="AH158" s="44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  <c r="BC158" s="45"/>
      <c r="BD158" s="45"/>
      <c r="BE158" s="45"/>
      <c r="BF158" s="45"/>
      <c r="BG158" s="88"/>
      <c r="BH158" s="97"/>
    </row>
    <row r="159" spans="1:60" ht="12" customHeight="1">
      <c r="A159" s="38"/>
      <c r="B159" s="44"/>
      <c r="C159" s="45"/>
      <c r="D159" s="45"/>
      <c r="E159" s="45"/>
      <c r="F159" s="45"/>
      <c r="G159" s="45"/>
      <c r="H159" s="33" t="s">
        <v>79</v>
      </c>
      <c r="I159" s="45"/>
      <c r="J159" s="45"/>
      <c r="K159" s="45"/>
      <c r="L159" s="45"/>
      <c r="M159" s="45"/>
      <c r="N159" s="45"/>
      <c r="O159" s="45"/>
      <c r="P159" s="45">
        <f>F!$Q$20</f>
        <v>0</v>
      </c>
      <c r="Q159" s="45">
        <f>F!$BU$20</f>
        <v>0</v>
      </c>
      <c r="R159" s="45">
        <f t="shared" si="86"/>
        <v>0</v>
      </c>
      <c r="S159" s="45">
        <f>F!$Q$56</f>
        <v>0</v>
      </c>
      <c r="T159" s="45">
        <f>F!$BU$56</f>
        <v>0</v>
      </c>
      <c r="U159" s="45">
        <f t="shared" si="87"/>
        <v>0</v>
      </c>
      <c r="V159" s="45">
        <f>F!$Q$92</f>
        <v>0</v>
      </c>
      <c r="W159" s="45">
        <f>F!$BU$92</f>
        <v>0</v>
      </c>
      <c r="X159" s="45">
        <f t="shared" si="88"/>
        <v>0</v>
      </c>
      <c r="Y159" s="45">
        <f>F!$Q$128</f>
        <v>0</v>
      </c>
      <c r="Z159" s="88">
        <f>F!$BU$128</f>
        <v>0</v>
      </c>
      <c r="AA159" s="45">
        <f t="shared" si="89"/>
        <v>0</v>
      </c>
      <c r="AB159" s="45">
        <f>F!$Q$164</f>
        <v>0</v>
      </c>
      <c r="AC159" s="88">
        <f>F!$BU$164</f>
        <v>0</v>
      </c>
      <c r="AD159" s="45">
        <f t="shared" si="90"/>
        <v>0</v>
      </c>
      <c r="AE159" s="100">
        <f t="shared" si="91"/>
        <v>0</v>
      </c>
      <c r="AG159" s="38"/>
      <c r="AH159" s="44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  <c r="BB159" s="45"/>
      <c r="BC159" s="45"/>
      <c r="BD159" s="45"/>
      <c r="BE159" s="45"/>
      <c r="BF159" s="45"/>
      <c r="BG159" s="88"/>
      <c r="BH159" s="97"/>
    </row>
    <row r="160" spans="1:60" ht="12" customHeight="1">
      <c r="A160" s="38"/>
      <c r="B160" s="44"/>
      <c r="C160" s="45"/>
      <c r="D160" s="45"/>
      <c r="E160" s="45"/>
      <c r="F160" s="45"/>
      <c r="G160" s="45"/>
      <c r="H160" s="34" t="s">
        <v>50</v>
      </c>
      <c r="I160" s="45"/>
      <c r="J160" s="45"/>
      <c r="K160" s="45"/>
      <c r="L160" s="45"/>
      <c r="M160" s="45"/>
      <c r="N160" s="45"/>
      <c r="O160" s="45"/>
      <c r="P160" s="45">
        <f>F!$Q$21</f>
        <v>0</v>
      </c>
      <c r="Q160" s="45">
        <f>F!$BU$21</f>
        <v>0</v>
      </c>
      <c r="R160" s="45">
        <f t="shared" si="86"/>
        <v>0</v>
      </c>
      <c r="S160" s="45">
        <f>F!$Q$57</f>
        <v>0</v>
      </c>
      <c r="T160" s="45">
        <f>F!$BU$57</f>
        <v>0</v>
      </c>
      <c r="U160" s="45">
        <f t="shared" si="87"/>
        <v>0</v>
      </c>
      <c r="V160" s="45">
        <f>F!$Q$93</f>
        <v>0</v>
      </c>
      <c r="W160" s="45">
        <f>F!$BU$93</f>
        <v>0</v>
      </c>
      <c r="X160" s="45">
        <f t="shared" si="88"/>
        <v>0</v>
      </c>
      <c r="Y160" s="45">
        <f>F!$Q$129</f>
        <v>0</v>
      </c>
      <c r="Z160" s="88">
        <f>F!$BU$129</f>
        <v>0</v>
      </c>
      <c r="AA160" s="45">
        <f t="shared" si="89"/>
        <v>0</v>
      </c>
      <c r="AB160" s="45">
        <f>F!$Q$165</f>
        <v>0</v>
      </c>
      <c r="AC160" s="88">
        <f>F!$BU$165</f>
        <v>0</v>
      </c>
      <c r="AD160" s="45">
        <f t="shared" si="90"/>
        <v>0</v>
      </c>
      <c r="AE160" s="100">
        <f t="shared" si="91"/>
        <v>0</v>
      </c>
      <c r="AG160" s="38"/>
      <c r="AH160" s="44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5"/>
      <c r="BB160" s="45"/>
      <c r="BC160" s="45"/>
      <c r="BD160" s="45"/>
      <c r="BE160" s="45"/>
      <c r="BF160" s="45"/>
      <c r="BG160" s="88"/>
      <c r="BH160" s="97"/>
    </row>
    <row r="161" spans="1:60" ht="12" customHeight="1">
      <c r="A161" s="38"/>
      <c r="B161" s="44"/>
      <c r="C161" s="45"/>
      <c r="D161" s="45"/>
      <c r="E161" s="45"/>
      <c r="F161" s="45"/>
      <c r="G161" s="45"/>
      <c r="H161" s="34" t="s">
        <v>12</v>
      </c>
      <c r="I161" s="45"/>
      <c r="J161" s="45"/>
      <c r="K161" s="45"/>
      <c r="L161" s="45"/>
      <c r="M161" s="45"/>
      <c r="N161" s="45"/>
      <c r="O161" s="45"/>
      <c r="P161" s="45">
        <f>F!$Q$22</f>
        <v>0</v>
      </c>
      <c r="Q161" s="45">
        <f>F!$BU$22</f>
        <v>0</v>
      </c>
      <c r="R161" s="45">
        <f t="shared" si="86"/>
        <v>0</v>
      </c>
      <c r="S161" s="45">
        <f>F!$Q$58</f>
        <v>0</v>
      </c>
      <c r="T161" s="45">
        <f>F!$BU$58</f>
        <v>0</v>
      </c>
      <c r="U161" s="45">
        <f t="shared" si="87"/>
        <v>0</v>
      </c>
      <c r="V161" s="45">
        <f>F!$Q$94</f>
        <v>0</v>
      </c>
      <c r="W161" s="45">
        <f>F!$BU$94</f>
        <v>0</v>
      </c>
      <c r="X161" s="45">
        <f t="shared" si="88"/>
        <v>0</v>
      </c>
      <c r="Y161" s="45">
        <f>F!$Q$130</f>
        <v>0</v>
      </c>
      <c r="Z161" s="88">
        <f>F!$BU$130</f>
        <v>0</v>
      </c>
      <c r="AA161" s="45">
        <f t="shared" si="89"/>
        <v>0</v>
      </c>
      <c r="AB161" s="45">
        <f>F!$Q$166</f>
        <v>0</v>
      </c>
      <c r="AC161" s="88">
        <f>F!$BU$166</f>
        <v>0</v>
      </c>
      <c r="AD161" s="45">
        <f t="shared" si="90"/>
        <v>0</v>
      </c>
      <c r="AE161" s="100">
        <f t="shared" si="91"/>
        <v>0</v>
      </c>
      <c r="AG161" s="38"/>
      <c r="AH161" s="44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  <c r="BB161" s="45"/>
      <c r="BC161" s="45"/>
      <c r="BD161" s="45"/>
      <c r="BE161" s="45"/>
      <c r="BF161" s="45"/>
      <c r="BG161" s="88"/>
      <c r="BH161" s="97"/>
    </row>
    <row r="162" spans="1:60" ht="12" customHeight="1">
      <c r="A162" s="38"/>
      <c r="B162" s="44"/>
      <c r="C162" s="45"/>
      <c r="D162" s="45"/>
      <c r="E162" s="45"/>
      <c r="F162" s="45"/>
      <c r="G162" s="45"/>
      <c r="H162" s="34" t="s">
        <v>78</v>
      </c>
      <c r="I162" s="45"/>
      <c r="J162" s="45"/>
      <c r="K162" s="45"/>
      <c r="L162" s="45"/>
      <c r="M162" s="45"/>
      <c r="N162" s="45"/>
      <c r="O162" s="45"/>
      <c r="P162" s="45">
        <f>F!$Q$23</f>
        <v>0</v>
      </c>
      <c r="Q162" s="45">
        <f>F!$BU$23</f>
        <v>0</v>
      </c>
      <c r="R162" s="45">
        <f t="shared" si="86"/>
        <v>0</v>
      </c>
      <c r="S162" s="45">
        <f>F!$Q$59</f>
        <v>0</v>
      </c>
      <c r="T162" s="45">
        <f>F!$BU$59</f>
        <v>0</v>
      </c>
      <c r="U162" s="45">
        <f t="shared" si="87"/>
        <v>0</v>
      </c>
      <c r="V162" s="45">
        <f>F!$Q$95</f>
        <v>0</v>
      </c>
      <c r="W162" s="45">
        <f>F!$BU$95</f>
        <v>0</v>
      </c>
      <c r="X162" s="45">
        <f t="shared" si="88"/>
        <v>0</v>
      </c>
      <c r="Y162" s="45">
        <f>F!$Q$131</f>
        <v>0</v>
      </c>
      <c r="Z162" s="88">
        <f>F!$BU$131</f>
        <v>0</v>
      </c>
      <c r="AA162" s="45">
        <f t="shared" si="89"/>
        <v>0</v>
      </c>
      <c r="AB162" s="45">
        <f>F!$Q$167</f>
        <v>0</v>
      </c>
      <c r="AC162" s="88">
        <f>F!$BU$167</f>
        <v>0</v>
      </c>
      <c r="AD162" s="45">
        <f t="shared" si="90"/>
        <v>0</v>
      </c>
      <c r="AE162" s="100">
        <f t="shared" si="91"/>
        <v>0</v>
      </c>
      <c r="AG162" s="38"/>
      <c r="AH162" s="44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5"/>
      <c r="BB162" s="45"/>
      <c r="BC162" s="45"/>
      <c r="BD162" s="45"/>
      <c r="BE162" s="45"/>
      <c r="BF162" s="45"/>
      <c r="BG162" s="45"/>
      <c r="BH162" s="97"/>
    </row>
    <row r="163" spans="1:60" ht="12" customHeight="1">
      <c r="A163" s="38"/>
      <c r="B163" s="44"/>
      <c r="C163" s="45"/>
      <c r="D163" s="45"/>
      <c r="E163" s="45"/>
      <c r="F163" s="45"/>
      <c r="G163" s="45"/>
      <c r="H163" s="34" t="s">
        <v>37</v>
      </c>
      <c r="I163" s="45"/>
      <c r="J163" s="45"/>
      <c r="K163" s="45"/>
      <c r="L163" s="45"/>
      <c r="M163" s="45"/>
      <c r="N163" s="45"/>
      <c r="O163" s="45"/>
      <c r="P163" s="45">
        <f>F!$Q$24</f>
        <v>0</v>
      </c>
      <c r="Q163" s="45">
        <f>F!$BU$24</f>
        <v>0</v>
      </c>
      <c r="R163" s="45">
        <f t="shared" si="86"/>
        <v>0</v>
      </c>
      <c r="S163" s="45">
        <f>F!$Q$60</f>
        <v>0</v>
      </c>
      <c r="T163" s="45">
        <f>F!$BU$60</f>
        <v>0</v>
      </c>
      <c r="U163" s="45">
        <f t="shared" si="87"/>
        <v>0</v>
      </c>
      <c r="V163" s="45">
        <f>F!$Q$96</f>
        <v>0</v>
      </c>
      <c r="W163" s="45">
        <f>F!$BU$96</f>
        <v>0</v>
      </c>
      <c r="X163" s="45">
        <f t="shared" si="88"/>
        <v>0</v>
      </c>
      <c r="Y163" s="45">
        <f>F!$Q$132</f>
        <v>0</v>
      </c>
      <c r="Z163" s="88">
        <f>F!$BU$132</f>
        <v>0</v>
      </c>
      <c r="AA163" s="45">
        <f t="shared" si="89"/>
        <v>0</v>
      </c>
      <c r="AB163" s="45">
        <f>F!$Q$168</f>
        <v>0</v>
      </c>
      <c r="AC163" s="88">
        <f>F!$BU$168</f>
        <v>0</v>
      </c>
      <c r="AD163" s="45">
        <f t="shared" si="90"/>
        <v>0</v>
      </c>
      <c r="AE163" s="100">
        <f t="shared" si="91"/>
        <v>0</v>
      </c>
      <c r="AG163" s="38"/>
      <c r="AH163" s="44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5"/>
      <c r="BC163" s="45"/>
      <c r="BD163" s="45"/>
      <c r="BE163" s="45"/>
      <c r="BF163" s="45"/>
      <c r="BG163" s="45"/>
      <c r="BH163" s="97"/>
    </row>
    <row r="164" spans="1:60" ht="12" customHeight="1">
      <c r="A164" s="38"/>
      <c r="B164" s="44"/>
      <c r="C164" s="45"/>
      <c r="D164" s="45"/>
      <c r="E164" s="45"/>
      <c r="F164" s="45"/>
      <c r="G164" s="45"/>
      <c r="H164" s="112" t="s">
        <v>80</v>
      </c>
      <c r="I164" s="45"/>
      <c r="J164" s="45"/>
      <c r="K164" s="45"/>
      <c r="L164" s="45"/>
      <c r="M164" s="45"/>
      <c r="N164" s="45"/>
      <c r="O164" s="45"/>
      <c r="P164" s="45">
        <f>F!$Q$25</f>
        <v>0</v>
      </c>
      <c r="Q164" s="45">
        <f>F!$BU$25</f>
        <v>0</v>
      </c>
      <c r="R164" s="45">
        <f t="shared" si="86"/>
        <v>0</v>
      </c>
      <c r="S164" s="45">
        <f>F!$Q$61</f>
        <v>0</v>
      </c>
      <c r="T164" s="45">
        <f>F!$BU$61</f>
        <v>0</v>
      </c>
      <c r="U164" s="45">
        <f t="shared" si="87"/>
        <v>0</v>
      </c>
      <c r="V164" s="45">
        <f>F!$Q$97</f>
        <v>0</v>
      </c>
      <c r="W164" s="45">
        <f>F!$BU$97</f>
        <v>0</v>
      </c>
      <c r="X164" s="45">
        <f t="shared" si="88"/>
        <v>0</v>
      </c>
      <c r="Y164" s="45">
        <f>F!$Q$133</f>
        <v>0</v>
      </c>
      <c r="Z164" s="88">
        <f>F!$BU$133</f>
        <v>0</v>
      </c>
      <c r="AA164" s="45">
        <f t="shared" si="89"/>
        <v>0</v>
      </c>
      <c r="AB164" s="45">
        <f>F!$Q$169</f>
        <v>0</v>
      </c>
      <c r="AC164" s="88">
        <f>F!$BU$169</f>
        <v>0</v>
      </c>
      <c r="AD164" s="45">
        <f t="shared" si="90"/>
        <v>0</v>
      </c>
      <c r="AE164" s="100">
        <f t="shared" si="91"/>
        <v>0</v>
      </c>
      <c r="AG164" s="38"/>
      <c r="AH164" s="44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45"/>
      <c r="AX164" s="45"/>
      <c r="AY164" s="45"/>
      <c r="AZ164" s="45"/>
      <c r="BA164" s="45"/>
      <c r="BB164" s="45"/>
      <c r="BC164" s="45"/>
      <c r="BD164" s="45"/>
      <c r="BE164" s="45"/>
      <c r="BF164" s="45"/>
      <c r="BG164" s="45"/>
      <c r="BH164" s="97"/>
    </row>
    <row r="165" spans="1:60" ht="12" customHeight="1">
      <c r="A165" s="38"/>
      <c r="B165" s="44"/>
      <c r="C165" s="45"/>
      <c r="D165" s="45"/>
      <c r="E165" s="45"/>
      <c r="F165" s="45"/>
      <c r="G165" s="45"/>
      <c r="H165" s="112" t="s">
        <v>69</v>
      </c>
      <c r="I165" s="45"/>
      <c r="J165" s="45"/>
      <c r="K165" s="45"/>
      <c r="L165" s="45"/>
      <c r="M165" s="45"/>
      <c r="N165" s="45"/>
      <c r="O165" s="45"/>
      <c r="P165" s="45">
        <f>F!$Q$26</f>
        <v>0</v>
      </c>
      <c r="Q165" s="45">
        <f>F!$BU$26</f>
        <v>0</v>
      </c>
      <c r="R165" s="45">
        <f t="shared" si="86"/>
        <v>0</v>
      </c>
      <c r="S165" s="45">
        <f>F!$Q$62</f>
        <v>0</v>
      </c>
      <c r="T165" s="45">
        <f>F!$BU$62</f>
        <v>0</v>
      </c>
      <c r="U165" s="45">
        <f t="shared" si="87"/>
        <v>0</v>
      </c>
      <c r="V165" s="45">
        <f>F!$Q$98</f>
        <v>0</v>
      </c>
      <c r="W165" s="45">
        <f>F!$BU$98</f>
        <v>0</v>
      </c>
      <c r="X165" s="45">
        <f t="shared" si="88"/>
        <v>0</v>
      </c>
      <c r="Y165" s="45">
        <f>F!$Q$134</f>
        <v>0</v>
      </c>
      <c r="Z165" s="88">
        <f>F!$BU$134</f>
        <v>0</v>
      </c>
      <c r="AA165" s="45">
        <f t="shared" si="89"/>
        <v>0</v>
      </c>
      <c r="AB165" s="45">
        <f>F!$Q$170</f>
        <v>0</v>
      </c>
      <c r="AC165" s="88">
        <f>F!$BU$170</f>
        <v>0</v>
      </c>
      <c r="AD165" s="45">
        <f t="shared" si="90"/>
        <v>0</v>
      </c>
      <c r="AE165" s="100">
        <f t="shared" si="91"/>
        <v>0</v>
      </c>
      <c r="AG165" s="38"/>
      <c r="AH165" s="44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  <c r="AV165" s="45"/>
      <c r="AW165" s="45"/>
      <c r="AX165" s="45"/>
      <c r="AY165" s="45"/>
      <c r="AZ165" s="45"/>
      <c r="BA165" s="45"/>
      <c r="BB165" s="45"/>
      <c r="BC165" s="45"/>
      <c r="BD165" s="45"/>
      <c r="BE165" s="45"/>
      <c r="BF165" s="45"/>
      <c r="BG165" s="45"/>
      <c r="BH165" s="97"/>
    </row>
    <row r="166" spans="1:60" ht="12" customHeight="1">
      <c r="A166" s="38"/>
      <c r="B166" s="44"/>
      <c r="C166" s="45"/>
      <c r="D166" s="45"/>
      <c r="E166" s="45"/>
      <c r="F166" s="45"/>
      <c r="G166" s="45"/>
      <c r="H166" s="112" t="s">
        <v>82</v>
      </c>
      <c r="I166" s="45"/>
      <c r="J166" s="45"/>
      <c r="K166" s="45"/>
      <c r="L166" s="45"/>
      <c r="M166" s="45"/>
      <c r="N166" s="45"/>
      <c r="O166" s="45"/>
      <c r="P166" s="45">
        <f>F!$Q$27</f>
        <v>0</v>
      </c>
      <c r="Q166" s="45">
        <f>F!$BU$27</f>
        <v>0</v>
      </c>
      <c r="R166" s="45">
        <f t="shared" si="86"/>
        <v>0</v>
      </c>
      <c r="S166" s="45">
        <f>F!$Q$63</f>
        <v>0</v>
      </c>
      <c r="T166" s="45">
        <f>F!$BU$63</f>
        <v>0</v>
      </c>
      <c r="U166" s="45">
        <f t="shared" si="87"/>
        <v>0</v>
      </c>
      <c r="V166" s="45">
        <f>F!$Q$99</f>
        <v>0</v>
      </c>
      <c r="W166" s="45">
        <f>F!$BU$99</f>
        <v>0</v>
      </c>
      <c r="X166" s="45">
        <f t="shared" si="88"/>
        <v>0</v>
      </c>
      <c r="Y166" s="45">
        <f>F!$Q$135</f>
        <v>0</v>
      </c>
      <c r="Z166" s="88">
        <f>F!$BU$135</f>
        <v>0</v>
      </c>
      <c r="AA166" s="45">
        <f t="shared" si="89"/>
        <v>0</v>
      </c>
      <c r="AB166" s="45">
        <f>F!$Q$171</f>
        <v>0</v>
      </c>
      <c r="AC166" s="88">
        <f>F!$BU$171</f>
        <v>0</v>
      </c>
      <c r="AD166" s="45">
        <f t="shared" si="90"/>
        <v>0</v>
      </c>
      <c r="AE166" s="100">
        <f t="shared" si="91"/>
        <v>0</v>
      </c>
      <c r="AG166" s="38"/>
      <c r="AH166" s="44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/>
      <c r="AV166" s="45"/>
      <c r="AW166" s="45"/>
      <c r="AX166" s="45"/>
      <c r="AY166" s="45"/>
      <c r="AZ166" s="45"/>
      <c r="BA166" s="45"/>
      <c r="BB166" s="45"/>
      <c r="BC166" s="45"/>
      <c r="BD166" s="45"/>
      <c r="BE166" s="45"/>
      <c r="BF166" s="45"/>
      <c r="BG166" s="45"/>
      <c r="BH166" s="97"/>
    </row>
    <row r="167" spans="1:60" ht="12" customHeight="1">
      <c r="A167" s="38"/>
      <c r="B167" s="51"/>
      <c r="C167" s="52"/>
      <c r="D167" s="52"/>
      <c r="E167" s="52"/>
      <c r="F167" s="52"/>
      <c r="G167" s="52"/>
      <c r="H167" s="92"/>
      <c r="I167" s="52"/>
      <c r="J167" s="52"/>
      <c r="K167" s="52"/>
      <c r="L167" s="52"/>
      <c r="M167" s="52"/>
      <c r="N167" s="52"/>
      <c r="O167" s="52"/>
      <c r="P167" s="92"/>
      <c r="Q167" s="52"/>
      <c r="R167" s="52"/>
      <c r="S167" s="52"/>
      <c r="T167" s="52"/>
      <c r="U167" s="52"/>
      <c r="V167" s="52"/>
      <c r="W167" s="52"/>
      <c r="X167" s="87"/>
      <c r="Y167" s="92"/>
      <c r="Z167" s="89"/>
      <c r="AA167" s="87"/>
      <c r="AB167" s="92"/>
      <c r="AC167" s="89"/>
      <c r="AD167" s="89"/>
      <c r="AE167" s="102"/>
      <c r="AG167" s="38"/>
      <c r="AH167" s="51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87"/>
      <c r="BE167" s="87"/>
      <c r="BF167" s="92"/>
      <c r="BG167" s="89"/>
      <c r="BH167" s="98"/>
    </row>
    <row r="168" spans="1:60"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7"/>
      <c r="BB168" s="37"/>
      <c r="BC168" s="37"/>
      <c r="BD168" s="37"/>
      <c r="BE168" s="37"/>
      <c r="BF168" s="37"/>
      <c r="BG168" s="37"/>
      <c r="BH168" s="37"/>
    </row>
    <row r="169" spans="1:60"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7"/>
      <c r="BB169" s="37"/>
      <c r="BC169" s="37"/>
      <c r="BD169" s="37"/>
      <c r="BE169" s="37"/>
      <c r="BF169" s="37"/>
      <c r="BG169" s="37"/>
      <c r="BH169" s="37"/>
    </row>
    <row r="170" spans="1:60"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7"/>
      <c r="BB170" s="37"/>
      <c r="BC170" s="37"/>
      <c r="BD170" s="37"/>
      <c r="BE170" s="37"/>
      <c r="BF170" s="37"/>
      <c r="BG170" s="37"/>
      <c r="BH170" s="37"/>
    </row>
    <row r="171" spans="1:60"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A171" s="37"/>
      <c r="BB171" s="37"/>
      <c r="BC171" s="37"/>
      <c r="BD171" s="37"/>
      <c r="BE171" s="37"/>
      <c r="BF171" s="37"/>
      <c r="BG171" s="37"/>
      <c r="BH171" s="37"/>
    </row>
    <row r="172" spans="1:60"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  <c r="BF172" s="37"/>
      <c r="BG172" s="37"/>
      <c r="BH172" s="37"/>
    </row>
    <row r="173" spans="1:60"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  <c r="BF173" s="37"/>
      <c r="BG173" s="37"/>
      <c r="BH173" s="37"/>
    </row>
    <row r="174" spans="1:60"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37"/>
      <c r="BF174" s="37"/>
      <c r="BG174" s="37"/>
      <c r="BH174" s="37"/>
    </row>
    <row r="175" spans="1:60"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</row>
    <row r="176" spans="1:60"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</row>
    <row r="177" spans="2:60"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7"/>
      <c r="BB177" s="37"/>
      <c r="BC177" s="37"/>
      <c r="BD177" s="37"/>
      <c r="BE177" s="37"/>
      <c r="BF177" s="37"/>
      <c r="BG177" s="37"/>
      <c r="BH177" s="37"/>
    </row>
    <row r="178" spans="2:60"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</row>
    <row r="179" spans="2:60"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7"/>
      <c r="BB179" s="37"/>
      <c r="BC179" s="37"/>
      <c r="BD179" s="37"/>
      <c r="BE179" s="37"/>
      <c r="BF179" s="37"/>
      <c r="BG179" s="37"/>
      <c r="BH179" s="37"/>
    </row>
    <row r="180" spans="2:60"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7"/>
      <c r="BB180" s="37"/>
      <c r="BC180" s="37"/>
      <c r="BD180" s="37"/>
      <c r="BE180" s="37"/>
      <c r="BF180" s="37"/>
      <c r="BG180" s="37"/>
      <c r="BH180" s="37"/>
    </row>
    <row r="181" spans="2:60"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7"/>
      <c r="BB181" s="37"/>
      <c r="BC181" s="37"/>
      <c r="BD181" s="37"/>
      <c r="BE181" s="37"/>
      <c r="BF181" s="37"/>
      <c r="BG181" s="37"/>
      <c r="BH181" s="37"/>
    </row>
    <row r="182" spans="2:60"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</row>
    <row r="183" spans="2:60"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</row>
    <row r="184" spans="2:60"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</row>
    <row r="185" spans="2:60"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37"/>
      <c r="BF185" s="37"/>
      <c r="BG185" s="37"/>
      <c r="BH185" s="37"/>
    </row>
    <row r="186" spans="2:60"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</row>
    <row r="187" spans="2:60"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</row>
    <row r="188" spans="2:60"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37"/>
      <c r="BF188" s="37"/>
      <c r="BG188" s="37"/>
      <c r="BH188" s="37"/>
    </row>
    <row r="189" spans="2:60"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BA189" s="37"/>
      <c r="BB189" s="37"/>
      <c r="BC189" s="37"/>
      <c r="BD189" s="37"/>
      <c r="BE189" s="37"/>
      <c r="BF189" s="37"/>
      <c r="BG189" s="37"/>
      <c r="BH189" s="37"/>
    </row>
    <row r="190" spans="2:60"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</row>
    <row r="191" spans="2:60"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37"/>
      <c r="BF191" s="37"/>
      <c r="BG191" s="37"/>
      <c r="BH191" s="37"/>
    </row>
    <row r="192" spans="2:60"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  <c r="BC192" s="37"/>
      <c r="BD192" s="37"/>
      <c r="BE192" s="37"/>
      <c r="BF192" s="37"/>
      <c r="BG192" s="37"/>
      <c r="BH192" s="37"/>
    </row>
    <row r="193" spans="2:60"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7"/>
      <c r="BB193" s="37"/>
      <c r="BC193" s="37"/>
      <c r="BD193" s="37"/>
      <c r="BE193" s="37"/>
      <c r="BF193" s="37"/>
      <c r="BG193" s="37"/>
      <c r="BH193" s="37"/>
    </row>
    <row r="194" spans="2:60"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7"/>
      <c r="BB194" s="37"/>
      <c r="BC194" s="37"/>
      <c r="BD194" s="37"/>
      <c r="BE194" s="37"/>
      <c r="BF194" s="37"/>
      <c r="BG194" s="37"/>
      <c r="BH194" s="37"/>
    </row>
    <row r="195" spans="2:60"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7"/>
      <c r="BB195" s="37"/>
      <c r="BC195" s="37"/>
      <c r="BD195" s="37"/>
      <c r="BE195" s="37"/>
      <c r="BF195" s="37"/>
      <c r="BG195" s="37"/>
      <c r="BH195" s="37"/>
    </row>
    <row r="196" spans="2:60"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7"/>
      <c r="BB196" s="37"/>
      <c r="BC196" s="37"/>
      <c r="BD196" s="37"/>
      <c r="BE196" s="37"/>
      <c r="BF196" s="37"/>
      <c r="BG196" s="37"/>
      <c r="BH196" s="37"/>
    </row>
    <row r="197" spans="2:60"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  <c r="BA197" s="37"/>
      <c r="BB197" s="37"/>
      <c r="BC197" s="37"/>
      <c r="BD197" s="37"/>
      <c r="BE197" s="37"/>
      <c r="BF197" s="37"/>
      <c r="BG197" s="37"/>
      <c r="BH197" s="37"/>
    </row>
    <row r="198" spans="2:60"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  <c r="BA198" s="37"/>
      <c r="BB198" s="37"/>
      <c r="BC198" s="37"/>
      <c r="BD198" s="37"/>
      <c r="BE198" s="37"/>
      <c r="BF198" s="37"/>
      <c r="BG198" s="37"/>
      <c r="BH198" s="37"/>
    </row>
    <row r="199" spans="2:60"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  <c r="BA199" s="37"/>
      <c r="BB199" s="37"/>
      <c r="BC199" s="37"/>
      <c r="BD199" s="37"/>
      <c r="BE199" s="37"/>
      <c r="BF199" s="37"/>
      <c r="BG199" s="37"/>
      <c r="BH199" s="37"/>
    </row>
    <row r="200" spans="2:60"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  <c r="BA200" s="37"/>
      <c r="BB200" s="37"/>
      <c r="BC200" s="37"/>
      <c r="BD200" s="37"/>
      <c r="BE200" s="37"/>
      <c r="BF200" s="37"/>
      <c r="BG200" s="37"/>
      <c r="BH200" s="37"/>
    </row>
    <row r="201" spans="2:60"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7"/>
      <c r="BB201" s="37"/>
      <c r="BC201" s="37"/>
      <c r="BD201" s="37"/>
      <c r="BE201" s="37"/>
      <c r="BF201" s="37"/>
      <c r="BG201" s="37"/>
      <c r="BH201" s="37"/>
    </row>
    <row r="202" spans="2:60"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  <c r="BA202" s="37"/>
      <c r="BB202" s="37"/>
      <c r="BC202" s="37"/>
      <c r="BD202" s="37"/>
      <c r="BE202" s="37"/>
      <c r="BF202" s="37"/>
      <c r="BG202" s="37"/>
      <c r="BH202" s="37"/>
    </row>
    <row r="203" spans="2:60"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  <c r="BA203" s="37"/>
      <c r="BB203" s="37"/>
      <c r="BC203" s="37"/>
      <c r="BD203" s="37"/>
      <c r="BE203" s="37"/>
      <c r="BF203" s="37"/>
      <c r="BG203" s="37"/>
      <c r="BH203" s="37"/>
    </row>
    <row r="204" spans="2:60"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</row>
    <row r="205" spans="2:60"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  <c r="BA205" s="37"/>
      <c r="BB205" s="37"/>
      <c r="BC205" s="37"/>
      <c r="BD205" s="37"/>
      <c r="BE205" s="37"/>
      <c r="BF205" s="37"/>
      <c r="BG205" s="37"/>
      <c r="BH205" s="37"/>
    </row>
    <row r="206" spans="2:60"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7"/>
      <c r="BB206" s="37"/>
      <c r="BC206" s="37"/>
      <c r="BD206" s="37"/>
      <c r="BE206" s="37"/>
      <c r="BF206" s="37"/>
      <c r="BG206" s="37"/>
      <c r="BH206" s="37"/>
    </row>
    <row r="207" spans="2:60"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  <c r="AZ207" s="37"/>
      <c r="BA207" s="37"/>
      <c r="BB207" s="37"/>
      <c r="BC207" s="37"/>
      <c r="BD207" s="37"/>
      <c r="BE207" s="37"/>
      <c r="BF207" s="37"/>
      <c r="BG207" s="37"/>
      <c r="BH207" s="37"/>
    </row>
    <row r="208" spans="2:60"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  <c r="BA208" s="37"/>
      <c r="BB208" s="37"/>
      <c r="BC208" s="37"/>
      <c r="BD208" s="37"/>
      <c r="BE208" s="37"/>
      <c r="BF208" s="37"/>
      <c r="BG208" s="37"/>
      <c r="BH208" s="37"/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9" scale="81" orientation="landscape" r:id="rId1"/>
  <rowBreaks count="5" manualBreakCount="5">
    <brk id="28" max="63" man="1"/>
    <brk id="56" max="63" man="1"/>
    <brk id="84" max="63" man="1"/>
    <brk id="112" max="63" man="1"/>
    <brk id="140" max="63" man="1"/>
  </rowBreaks>
  <colBreaks count="1" manualBreakCount="1">
    <brk id="32" max="14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9</vt:i4>
      </vt:variant>
    </vt:vector>
  </HeadingPairs>
  <TitlesOfParts>
    <vt:vector size="21" baseType="lpstr">
      <vt:lpstr>Cover</vt:lpstr>
      <vt:lpstr>Revision List</vt:lpstr>
      <vt:lpstr>A</vt:lpstr>
      <vt:lpstr>B</vt:lpstr>
      <vt:lpstr>C</vt:lpstr>
      <vt:lpstr>D</vt:lpstr>
      <vt:lpstr>E</vt:lpstr>
      <vt:lpstr>F</vt:lpstr>
      <vt:lpstr>HYBH IO modules</vt:lpstr>
      <vt:lpstr>卡件下标例</vt:lpstr>
      <vt:lpstr>变更记录</vt:lpstr>
      <vt:lpstr>统计</vt:lpstr>
      <vt:lpstr>A!Print_Area</vt:lpstr>
      <vt:lpstr>B!Print_Area</vt:lpstr>
      <vt:lpstr>'C'!Print_Area</vt:lpstr>
      <vt:lpstr>Cover!Print_Area</vt:lpstr>
      <vt:lpstr>D!Print_Area</vt:lpstr>
      <vt:lpstr>E!Print_Area</vt:lpstr>
      <vt:lpstr>F!Print_Area</vt:lpstr>
      <vt:lpstr>'HYBH IO modules'!Print_Area</vt:lpstr>
      <vt:lpstr>'Revision List'!Print_Area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2009-07-16T02:50:36Z</cp:lastPrinted>
  <dcterms:created xsi:type="dcterms:W3CDTF">1996-12-17T01:32:42Z</dcterms:created>
  <dcterms:modified xsi:type="dcterms:W3CDTF">2019-09-10T09:29:43Z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atl_Rate" linkTarget="Prop_Matl_Rate">
    <vt:lpwstr>#REF!</vt:lpwstr>
  </property>
  <property fmtid="{D5CDD505-2E9C-101B-9397-08002B2CF9AE}" pid="3" name="MD_Rate" linkTarget="Prop_MD_Rate">
    <vt:lpwstr>#REF!</vt:lpwstr>
  </property>
  <property fmtid="{D5CDD505-2E9C-101B-9397-08002B2CF9AE}" pid="4" name="Total_Matl" linkTarget="Prop_Total_Matl">
    <vt:lpwstr>#REF!</vt:lpwstr>
  </property>
  <property fmtid="{D5CDD505-2E9C-101B-9397-08002B2CF9AE}" pid="5" name="Total_MD" linkTarget="Prop_Total_MD">
    <vt:lpwstr>#REF!</vt:lpwstr>
  </property>
</Properties>
</file>