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lab\spark-resource-optimization\foresight-论文逻辑\performance-prediction\TPC-DS-Q25-case-study\"/>
    </mc:Choice>
  </mc:AlternateContent>
  <xr:revisionPtr revIDLastSave="0" documentId="13_ncr:1_{DC6CB265-E050-428B-B7D5-560F50093040}" xr6:coauthVersionLast="47" xr6:coauthVersionMax="47" xr10:uidLastSave="{00000000-0000-0000-0000-000000000000}"/>
  <bookViews>
    <workbookView xWindow="30" yWindow="30" windowWidth="28770" windowHeight="15450" activeTab="1" xr2:uid="{00000000-000D-0000-FFFF-FFFF00000000}"/>
  </bookViews>
  <sheets>
    <sheet name="Sheet1" sheetId="1" r:id="rId1"/>
    <sheet name="runtime" sheetId="2" r:id="rId2"/>
    <sheet name="output-datasiz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K14" i="1"/>
  <c r="J12" i="1"/>
  <c r="J13" i="1"/>
  <c r="J14" i="1"/>
  <c r="K11" i="1"/>
  <c r="J11" i="1"/>
  <c r="M8" i="1"/>
  <c r="L8" i="1"/>
  <c r="M7" i="1"/>
  <c r="L7" i="1"/>
  <c r="H7" i="1"/>
  <c r="J7" i="1"/>
  <c r="K4" i="1"/>
  <c r="K5" i="1"/>
  <c r="K6" i="1"/>
  <c r="K3" i="1"/>
  <c r="J4" i="1"/>
  <c r="J5" i="1"/>
  <c r="J6" i="1"/>
  <c r="J3" i="1"/>
  <c r="E7" i="1"/>
  <c r="F7" i="1"/>
  <c r="G7" i="1"/>
  <c r="I7" i="1"/>
  <c r="D7" i="1"/>
</calcChain>
</file>

<file path=xl/sharedStrings.xml><?xml version="1.0" encoding="utf-8"?>
<sst xmlns="http://schemas.openxmlformats.org/spreadsheetml/2006/main" count="15" uniqueCount="9">
  <si>
    <t>Runtime Comparison</t>
    <phoneticPr fontId="1" type="noConversion"/>
  </si>
  <si>
    <t>OutputDataSize Comparison</t>
    <phoneticPr fontId="1" type="noConversion"/>
  </si>
  <si>
    <t>sum</t>
    <phoneticPr fontId="1" type="noConversion"/>
  </si>
  <si>
    <t>A-CP-1</t>
    <phoneticPr fontId="1" type="noConversion"/>
  </si>
  <si>
    <t>F-CP-1</t>
    <phoneticPr fontId="1" type="noConversion"/>
  </si>
  <si>
    <t>A-CP-2</t>
    <phoneticPr fontId="1" type="noConversion"/>
  </si>
  <si>
    <t>F-CP-2</t>
    <phoneticPr fontId="1" type="noConversion"/>
  </si>
  <si>
    <t>A-CP-3</t>
    <phoneticPr fontId="1" type="noConversion"/>
  </si>
  <si>
    <t>F-CP-3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</si>
</sst>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Sheet1!$D$3:$I$3</c:f>
              <c:numCache>
                <c:formatCode>General</c:formatCode>
                <c:ptCount val="6"/>
                <c:pt idx="0">
                  <c:v>60</c:v>
                </c:pt>
                <c:pt idx="1">
                  <c:v>54</c:v>
                </c:pt>
                <c:pt idx="2">
                  <c:v>9</c:v>
                </c:pt>
                <c:pt idx="3">
                  <c:v>12</c:v>
                </c:pt>
                <c:pt idx="4">
                  <c:v>96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8-4B39-8E06-5E443FE7BE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Sheet1!$D$4:$I$4</c:f>
              <c:numCache>
                <c:formatCode>General</c:formatCode>
                <c:ptCount val="6"/>
                <c:pt idx="0">
                  <c:v>198</c:v>
                </c:pt>
                <c:pt idx="1">
                  <c:v>210</c:v>
                </c:pt>
                <c:pt idx="2">
                  <c:v>198</c:v>
                </c:pt>
                <c:pt idx="3">
                  <c:v>210</c:v>
                </c:pt>
                <c:pt idx="4">
                  <c:v>32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8-4B39-8E06-5E443FE7BE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Sheet1!$D$5:$I$5</c:f>
              <c:numCache>
                <c:formatCode>General</c:formatCode>
                <c:ptCount val="6"/>
                <c:pt idx="0">
                  <c:v>32</c:v>
                </c:pt>
                <c:pt idx="1">
                  <c:v>38</c:v>
                </c:pt>
                <c:pt idx="2">
                  <c:v>32</c:v>
                </c:pt>
                <c:pt idx="3">
                  <c:v>38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8-4B39-8E06-5E443FE7BE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8-4B39-8E06-5E443FE7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636911"/>
        <c:axId val="1463685823"/>
      </c:barChart>
      <c:catAx>
        <c:axId val="15676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3685823"/>
        <c:crosses val="autoZero"/>
        <c:auto val="1"/>
        <c:lblAlgn val="ctr"/>
        <c:lblOffset val="100"/>
        <c:noMultiLvlLbl val="0"/>
      </c:catAx>
      <c:valAx>
        <c:axId val="146368582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67636911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06618464961068"/>
          <c:y val="0.17586178313024736"/>
          <c:w val="0.2672779076563413"/>
          <c:h val="0.42538676760141109"/>
        </c:manualLayout>
      </c:layout>
      <c:barChart>
        <c:barDir val="col"/>
        <c:grouping val="stacked"/>
        <c:varyColors val="0"/>
        <c:ser>
          <c:idx val="0"/>
          <c:order val="0"/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Sheet1!$D$10:$I$10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37</c:v>
                </c:pt>
                <c:pt idx="1">
                  <c:v>40</c:v>
                </c:pt>
                <c:pt idx="2">
                  <c:v>3.3</c:v>
                </c:pt>
                <c:pt idx="3">
                  <c:v>3</c:v>
                </c:pt>
                <c:pt idx="4">
                  <c:v>12.4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C-43CE-A649-FBDD87A237C4}"/>
            </c:ext>
          </c:extLst>
        </c:ser>
        <c:ser>
          <c:idx val="1"/>
          <c:order val="1"/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Sheet1!$D$10:$I$10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Sheet1!$D$12:$I$12</c:f>
              <c:numCache>
                <c:formatCode>General</c:formatCode>
                <c:ptCount val="6"/>
                <c:pt idx="0">
                  <c:v>3.4</c:v>
                </c:pt>
                <c:pt idx="1">
                  <c:v>4</c:v>
                </c:pt>
                <c:pt idx="2">
                  <c:v>3.4</c:v>
                </c:pt>
                <c:pt idx="3">
                  <c:v>4</c:v>
                </c:pt>
                <c:pt idx="4">
                  <c:v>5.0000000000000001E-3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C-43CE-A649-FBDD87A237C4}"/>
            </c:ext>
          </c:extLst>
        </c:ser>
        <c:ser>
          <c:idx val="2"/>
          <c:order val="2"/>
          <c:spPr>
            <a:pattFill prst="dkVert">
              <a:fgClr>
                <a:schemeClr val="accent6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Sheet1!$D$10:$I$10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Sheet1!$D$13:$I$13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1E-3</c:v>
                </c:pt>
                <c:pt idx="5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C-43CE-A649-FBDD87A237C4}"/>
            </c:ext>
          </c:extLst>
        </c:ser>
        <c:ser>
          <c:idx val="3"/>
          <c:order val="3"/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Sheet1!$D$10:$I$10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Sheet1!$D$14:$I$14</c:f>
              <c:numCache>
                <c:formatCode>General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C-43CE-A649-FBDD87A2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567636911"/>
        <c:axId val="1463685823"/>
      </c:barChart>
      <c:catAx>
        <c:axId val="15676369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3685823"/>
        <c:crosses val="autoZero"/>
        <c:auto val="1"/>
        <c:lblAlgn val="ctr"/>
        <c:lblOffset val="100"/>
        <c:noMultiLvlLbl val="0"/>
      </c:catAx>
      <c:valAx>
        <c:axId val="146368582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Oput Data</a:t>
                </a:r>
                <a:r>
                  <a:rPr lang="en-US" altLang="zh-CN" baseline="0"/>
                  <a:t> Size (GB)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67636911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06618464961068"/>
          <c:y val="0.15535403055386007"/>
          <c:w val="0.36604584189589184"/>
          <c:h val="0.40122153001829014"/>
        </c:manualLayout>
      </c:layout>
      <c:barChart>
        <c:barDir val="col"/>
        <c:grouping val="stacked"/>
        <c:varyColors val="0"/>
        <c:ser>
          <c:idx val="0"/>
          <c:order val="0"/>
          <c:tx>
            <c:v>Stage-1</c:v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Sheet1!$D$3:$I$3</c:f>
              <c:numCache>
                <c:formatCode>General</c:formatCode>
                <c:ptCount val="6"/>
                <c:pt idx="0">
                  <c:v>60</c:v>
                </c:pt>
                <c:pt idx="1">
                  <c:v>54</c:v>
                </c:pt>
                <c:pt idx="2">
                  <c:v>9</c:v>
                </c:pt>
                <c:pt idx="3">
                  <c:v>12</c:v>
                </c:pt>
                <c:pt idx="4">
                  <c:v>96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C-43CE-A649-FBDD87A237C4}"/>
            </c:ext>
          </c:extLst>
        </c:ser>
        <c:ser>
          <c:idx val="1"/>
          <c:order val="1"/>
          <c:tx>
            <c:v>Stage-2</c:v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Sheet1!$D$4:$I$4</c:f>
              <c:numCache>
                <c:formatCode>General</c:formatCode>
                <c:ptCount val="6"/>
                <c:pt idx="0">
                  <c:v>198</c:v>
                </c:pt>
                <c:pt idx="1">
                  <c:v>210</c:v>
                </c:pt>
                <c:pt idx="2">
                  <c:v>198</c:v>
                </c:pt>
                <c:pt idx="3">
                  <c:v>210</c:v>
                </c:pt>
                <c:pt idx="4">
                  <c:v>32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C-43CE-A649-FBDD87A237C4}"/>
            </c:ext>
          </c:extLst>
        </c:ser>
        <c:ser>
          <c:idx val="2"/>
          <c:order val="2"/>
          <c:tx>
            <c:v>Stage-3</c:v>
          </c:tx>
          <c:spPr>
            <a:pattFill prst="dkVert">
              <a:fgClr>
                <a:schemeClr val="accent6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Sheet1!$D$5:$I$5</c:f>
              <c:numCache>
                <c:formatCode>General</c:formatCode>
                <c:ptCount val="6"/>
                <c:pt idx="0">
                  <c:v>32</c:v>
                </c:pt>
                <c:pt idx="1">
                  <c:v>38</c:v>
                </c:pt>
                <c:pt idx="2">
                  <c:v>32</c:v>
                </c:pt>
                <c:pt idx="3">
                  <c:v>38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C-43CE-A649-FBDD87A237C4}"/>
            </c:ext>
          </c:extLst>
        </c:ser>
        <c:ser>
          <c:idx val="3"/>
          <c:order val="3"/>
          <c:tx>
            <c:v>Stage-4</c:v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C-43CE-A649-FBDD87A2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567636911"/>
        <c:axId val="1463685823"/>
      </c:barChart>
      <c:catAx>
        <c:axId val="15676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3685823"/>
        <c:crosses val="autoZero"/>
        <c:auto val="1"/>
        <c:lblAlgn val="ctr"/>
        <c:lblOffset val="100"/>
        <c:noMultiLvlLbl val="0"/>
      </c:catAx>
      <c:valAx>
        <c:axId val="146368582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/>
                  <a:t>Runtime (s)</a:t>
                </a:r>
                <a:endParaRPr lang="zh-CN" alt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67636911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824334005769121"/>
          <c:y val="0.15320905958228775"/>
          <c:w val="0.2887271167587338"/>
          <c:h val="0.11252889117111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29526665135075"/>
          <c:y val="0.19426720322718907"/>
          <c:w val="0.33100714155276245"/>
          <c:h val="0.26433878528968141"/>
        </c:manualLayout>
      </c:layout>
      <c:barChart>
        <c:barDir val="col"/>
        <c:grouping val="stacked"/>
        <c:varyColors val="0"/>
        <c:ser>
          <c:idx val="0"/>
          <c:order val="0"/>
          <c:tx>
            <c:v>Stage-1</c:v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Sheet1!$D$10:$I$10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37</c:v>
                </c:pt>
                <c:pt idx="1">
                  <c:v>40</c:v>
                </c:pt>
                <c:pt idx="2">
                  <c:v>3.3</c:v>
                </c:pt>
                <c:pt idx="3">
                  <c:v>3</c:v>
                </c:pt>
                <c:pt idx="4">
                  <c:v>12.4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2-40F2-9E0D-F550289FB0E2}"/>
            </c:ext>
          </c:extLst>
        </c:ser>
        <c:ser>
          <c:idx val="1"/>
          <c:order val="1"/>
          <c:tx>
            <c:v>Stage-2</c:v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Sheet1!$D$10:$I$10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Sheet1!$D$12:$I$12</c:f>
              <c:numCache>
                <c:formatCode>General</c:formatCode>
                <c:ptCount val="6"/>
                <c:pt idx="0">
                  <c:v>3.4</c:v>
                </c:pt>
                <c:pt idx="1">
                  <c:v>4</c:v>
                </c:pt>
                <c:pt idx="2">
                  <c:v>3.4</c:v>
                </c:pt>
                <c:pt idx="3">
                  <c:v>4</c:v>
                </c:pt>
                <c:pt idx="4">
                  <c:v>5.0000000000000001E-3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2-40F2-9E0D-F550289FB0E2}"/>
            </c:ext>
          </c:extLst>
        </c:ser>
        <c:ser>
          <c:idx val="2"/>
          <c:order val="2"/>
          <c:tx>
            <c:v>Stage-3</c:v>
          </c:tx>
          <c:spPr>
            <a:pattFill prst="dkVert">
              <a:fgClr>
                <a:schemeClr val="accent6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Sheet1!$D$10:$I$10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Sheet1!$D$13:$I$13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1E-3</c:v>
                </c:pt>
                <c:pt idx="5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2-40F2-9E0D-F550289FB0E2}"/>
            </c:ext>
          </c:extLst>
        </c:ser>
        <c:ser>
          <c:idx val="3"/>
          <c:order val="3"/>
          <c:tx>
            <c:v>Stage-4</c:v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Sheet1!$D$10:$I$10</c:f>
              <c:strCache>
                <c:ptCount val="6"/>
                <c:pt idx="0">
                  <c:v>A-CP-1</c:v>
                </c:pt>
                <c:pt idx="1">
                  <c:v>F-CP-1</c:v>
                </c:pt>
                <c:pt idx="2">
                  <c:v>A-CP-2</c:v>
                </c:pt>
                <c:pt idx="3">
                  <c:v>F-CP-2</c:v>
                </c:pt>
                <c:pt idx="4">
                  <c:v>A-CP-3</c:v>
                </c:pt>
                <c:pt idx="5">
                  <c:v>F-CP-3</c:v>
                </c:pt>
              </c:strCache>
            </c:strRef>
          </c:cat>
          <c:val>
            <c:numRef>
              <c:f>Sheet1!$D$14:$I$14</c:f>
              <c:numCache>
                <c:formatCode>General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2-40F2-9E0D-F550289F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567636911"/>
        <c:axId val="1463685823"/>
      </c:barChart>
      <c:catAx>
        <c:axId val="15676369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3685823"/>
        <c:crosses val="autoZero"/>
        <c:auto val="1"/>
        <c:lblAlgn val="ctr"/>
        <c:lblOffset val="100"/>
        <c:noMultiLvlLbl val="0"/>
      </c:catAx>
      <c:valAx>
        <c:axId val="14636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data size (GB)</a:t>
                </a:r>
                <a:endParaRPr lang="zh-CN" altLang="en-US"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14894718113424"/>
              <c:y val="0.16205763013627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67636911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490993370287971"/>
          <c:y val="0.1929472991240373"/>
          <c:w val="0.23956262707384399"/>
          <c:h val="0.11715734032258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420412</xdr:colOff>
      <xdr:row>17</xdr:row>
      <xdr:rowOff>145831</xdr:rowOff>
    </xdr:from>
    <xdr:to>
      <xdr:col>13</xdr:col>
      <xdr:colOff>289034</xdr:colOff>
      <xdr:row>34</xdr:row>
      <xdr:rowOff>170794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7D40B9-C36B-371D-ECE6-BFAE03D95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344869</xdr:colOff>
      <xdr:row>16</xdr:row>
      <xdr:rowOff>86706</xdr:rowOff>
    </xdr:from>
    <xdr:to>
      <xdr:col>16</xdr:col>
      <xdr:colOff>407275</xdr:colOff>
      <xdr:row>30</xdr:row>
      <xdr:rowOff>144515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B27189-72A9-3FCC-C00E-A38422F31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598714</xdr:colOff>
      <xdr:row>0</xdr:row>
      <xdr:rowOff>153080</xdr:rowOff>
    </xdr:from>
    <xdr:to>
      <xdr:col>7</xdr:col>
      <xdr:colOff>31869</xdr:colOff>
      <xdr:row>11</xdr:row>
      <xdr:rowOff>27673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FE9095-3402-4C42-8572-5848F11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0.31822</cdr:x>
      <cdr:y>0.15735</cdr:y>
    </cdr:from>
    <cdr:to>
      <cdr:x>0.31827</cdr:x>
      <cdr:y>0.60425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38030705-0D75-DA05-B524-DBD4E25DD2BF}"/>
            </a:ext>
          </a:extLst>
        </cdr:cNvPr>
        <cdr:cNvCxnSpPr/>
      </cdr:nvCxnSpPr>
      <cdr:spPr>
        <a:xfrm xmlns:a="http://schemas.openxmlformats.org/drawingml/2006/main">
          <a:off x="1350297" y="292330"/>
          <a:ext cx="212" cy="83026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0.44408</cdr:x>
      <cdr:y>0.15369</cdr:y>
    </cdr:from>
    <cdr:to>
      <cdr:x>0.44494</cdr:x>
      <cdr:y>0.60974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A250A2FE-8AA1-9644-1AE6-FC49C374BB50}"/>
            </a:ext>
          </a:extLst>
        </cdr:cNvPr>
        <cdr:cNvCxnSpPr/>
      </cdr:nvCxnSpPr>
      <cdr:spPr>
        <a:xfrm xmlns:a="http://schemas.openxmlformats.org/drawingml/2006/main">
          <a:off x="1884356" y="285531"/>
          <a:ext cx="3635" cy="847264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64698</xdr:rowOff>
    </xdr:from>
    <xdr:to>
      <xdr:col>6</xdr:col>
      <xdr:colOff>464344</xdr:colOff>
      <xdr:row>15</xdr:row>
      <xdr:rowOff>128992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CCA726-A4D9-4D27-99C8-F414A5BAE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0.30348</cdr:x>
      <cdr:y>0.19014</cdr:y>
    </cdr:from>
    <cdr:to>
      <cdr:x>0.30506</cdr:x>
      <cdr:y>0.49486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90A5448A-3D6B-23D6-9925-A990927AB142}"/>
            </a:ext>
          </a:extLst>
        </cdr:cNvPr>
        <cdr:cNvCxnSpPr/>
      </cdr:nvCxnSpPr>
      <cdr:spPr>
        <a:xfrm xmlns:a="http://schemas.openxmlformats.org/drawingml/2006/main" flipH="1">
          <a:off x="1391009" y="524796"/>
          <a:ext cx="7209" cy="84105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0.41702</cdr:x>
      <cdr:y>0.19648</cdr:y>
    </cdr:from>
    <cdr:to>
      <cdr:x>0.41719</cdr:x>
      <cdr:y>0.49096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52B46959-A845-0294-B226-5CCA021763F0}"/>
            </a:ext>
          </a:extLst>
        </cdr:cNvPr>
        <cdr:cNvCxnSpPr/>
      </cdr:nvCxnSpPr>
      <cdr:spPr>
        <a:xfrm xmlns:a="http://schemas.openxmlformats.org/drawingml/2006/main">
          <a:off x="1911393" y="542294"/>
          <a:ext cx="796" cy="812772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4"/>
  <sheetViews>
    <sheetView topLeftCell="A13" zoomScale="145" zoomScaleNormal="145" workbookViewId="0">
      <selection activeCell="E7" sqref="E7"/>
    </sheetView>
  </sheetViews>
  <sheetFormatPr defaultRowHeight="14.25" x14ac:dyDescent="0.2"/>
  <sheetData>
    <row r="1" spans="3:13" x14ac:dyDescent="0.2">
      <c r="D1" s="2" t="s">
        <v>0</v>
      </c>
      <c r="E1" s="2"/>
      <c r="F1" s="2"/>
      <c r="G1" s="2"/>
      <c r="H1" s="2"/>
      <c r="I1" s="2"/>
    </row>
    <row r="2" spans="3:13" x14ac:dyDescent="0.2"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3:13" x14ac:dyDescent="0.2">
      <c r="D3">
        <v>60</v>
      </c>
      <c r="E3">
        <v>54</v>
      </c>
      <c r="F3">
        <v>9</v>
      </c>
      <c r="G3">
        <v>12</v>
      </c>
      <c r="H3">
        <v>96</v>
      </c>
      <c r="I3">
        <v>89</v>
      </c>
      <c r="J3" s="1">
        <f>ABS(D3-E3)/E3</f>
        <v>0.1111111111111111</v>
      </c>
      <c r="K3" s="1">
        <f>1-J3</f>
        <v>0.88888888888888884</v>
      </c>
    </row>
    <row r="4" spans="3:13" x14ac:dyDescent="0.2">
      <c r="D4">
        <v>198</v>
      </c>
      <c r="E4">
        <v>210</v>
      </c>
      <c r="F4">
        <v>198</v>
      </c>
      <c r="G4">
        <v>210</v>
      </c>
      <c r="H4">
        <v>32</v>
      </c>
      <c r="I4">
        <v>45</v>
      </c>
      <c r="J4" s="1">
        <f t="shared" ref="J4:J7" si="0">ABS(D4-E4)/E4</f>
        <v>5.7142857142857141E-2</v>
      </c>
      <c r="K4" s="1">
        <f t="shared" ref="K4:K6" si="1">1-J4</f>
        <v>0.94285714285714284</v>
      </c>
    </row>
    <row r="5" spans="3:13" x14ac:dyDescent="0.2">
      <c r="D5">
        <v>32</v>
      </c>
      <c r="E5">
        <v>38</v>
      </c>
      <c r="F5">
        <v>32</v>
      </c>
      <c r="G5">
        <v>38</v>
      </c>
      <c r="H5">
        <v>1</v>
      </c>
      <c r="I5">
        <v>2</v>
      </c>
      <c r="J5" s="1">
        <f t="shared" si="0"/>
        <v>0.15789473684210525</v>
      </c>
      <c r="K5" s="1">
        <f t="shared" si="1"/>
        <v>0.84210526315789469</v>
      </c>
    </row>
    <row r="6" spans="3:13" x14ac:dyDescent="0.2">
      <c r="D6">
        <v>1</v>
      </c>
      <c r="E6">
        <v>2</v>
      </c>
      <c r="F6">
        <v>1</v>
      </c>
      <c r="G6">
        <v>2</v>
      </c>
      <c r="J6" s="1">
        <f t="shared" si="0"/>
        <v>0.5</v>
      </c>
      <c r="K6" s="1">
        <f t="shared" si="1"/>
        <v>0.5</v>
      </c>
    </row>
    <row r="7" spans="3:13" x14ac:dyDescent="0.2">
      <c r="C7" t="s">
        <v>2</v>
      </c>
      <c r="D7">
        <f>SUM(D3:D6)</f>
        <v>291</v>
      </c>
      <c r="E7">
        <f t="shared" ref="E7:I7" si="2">SUM(E3:E6)</f>
        <v>304</v>
      </c>
      <c r="F7">
        <f t="shared" si="2"/>
        <v>240</v>
      </c>
      <c r="G7">
        <f t="shared" si="2"/>
        <v>262</v>
      </c>
      <c r="H7">
        <f>SUM(H3:H6)</f>
        <v>129</v>
      </c>
      <c r="I7">
        <f t="shared" si="2"/>
        <v>136</v>
      </c>
      <c r="J7" s="1">
        <f t="shared" si="0"/>
        <v>4.2763157894736843E-2</v>
      </c>
      <c r="L7">
        <f>ABS(G7-F7)/F7</f>
        <v>9.166666666666666E-2</v>
      </c>
      <c r="M7">
        <f>ABS(I7-H7)/H7</f>
        <v>5.4263565891472867E-2</v>
      </c>
    </row>
    <row r="8" spans="3:13" x14ac:dyDescent="0.2">
      <c r="L8">
        <f>1-L7</f>
        <v>0.90833333333333333</v>
      </c>
      <c r="M8">
        <f>1-M7</f>
        <v>0.94573643410852715</v>
      </c>
    </row>
    <row r="9" spans="3:13" x14ac:dyDescent="0.2">
      <c r="D9" s="2" t="s">
        <v>1</v>
      </c>
      <c r="E9" s="2"/>
      <c r="F9" s="2"/>
      <c r="G9" s="2"/>
      <c r="H9" s="2"/>
      <c r="I9" s="2"/>
    </row>
    <row r="10" spans="3:13" x14ac:dyDescent="0.2"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</row>
    <row r="11" spans="3:13" x14ac:dyDescent="0.2">
      <c r="D11">
        <v>37</v>
      </c>
      <c r="E11">
        <v>40</v>
      </c>
      <c r="F11">
        <v>3.3</v>
      </c>
      <c r="G11">
        <v>3</v>
      </c>
      <c r="H11">
        <v>12.4</v>
      </c>
      <c r="I11">
        <v>13</v>
      </c>
      <c r="J11" s="1">
        <f>ABS(D11-E11)/E11</f>
        <v>7.4999999999999997E-2</v>
      </c>
      <c r="K11" s="1">
        <f>1-J11</f>
        <v>0.92500000000000004</v>
      </c>
    </row>
    <row r="12" spans="3:13" x14ac:dyDescent="0.2">
      <c r="D12">
        <v>3.4</v>
      </c>
      <c r="E12">
        <v>4</v>
      </c>
      <c r="F12">
        <v>3.4</v>
      </c>
      <c r="G12">
        <v>4</v>
      </c>
      <c r="H12">
        <v>5.0000000000000001E-3</v>
      </c>
      <c r="I12">
        <v>0.01</v>
      </c>
      <c r="J12" s="1">
        <f t="shared" ref="J12:J14" si="3">ABS(D12-E12)/E12</f>
        <v>0.15000000000000002</v>
      </c>
      <c r="K12" s="1">
        <f t="shared" ref="K12:K14" si="4">1-J12</f>
        <v>0.85</v>
      </c>
    </row>
    <row r="13" spans="3:13" x14ac:dyDescent="0.2">
      <c r="D13">
        <v>5.0000000000000001E-3</v>
      </c>
      <c r="E13">
        <v>0.01</v>
      </c>
      <c r="F13">
        <v>5.0000000000000001E-3</v>
      </c>
      <c r="G13">
        <v>0.01</v>
      </c>
      <c r="H13">
        <v>1E-3</v>
      </c>
      <c r="I13">
        <v>5.0000000000000001E-3</v>
      </c>
      <c r="J13" s="1">
        <f t="shared" si="3"/>
        <v>0.5</v>
      </c>
      <c r="K13" s="1">
        <f t="shared" si="4"/>
        <v>0.5</v>
      </c>
    </row>
    <row r="14" spans="3:13" x14ac:dyDescent="0.2">
      <c r="D14">
        <v>1E-3</v>
      </c>
      <c r="E14">
        <v>5.0000000000000001E-3</v>
      </c>
      <c r="F14">
        <v>1E-3</v>
      </c>
      <c r="G14">
        <v>5.0000000000000001E-3</v>
      </c>
      <c r="J14" s="1">
        <f t="shared" si="3"/>
        <v>0.8</v>
      </c>
      <c r="K14" s="1">
        <f t="shared" si="4"/>
        <v>0.19999999999999996</v>
      </c>
    </row>
  </sheetData>
  <mergeCells count="2">
    <mergeCell ref="D1:I1"/>
    <mergeCell ref="D9:I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75F0-932B-4EF0-8F31-C07025D380EC}">
  <dimension ref="A1"/>
  <sheetViews>
    <sheetView tabSelected="1" view="pageBreakPreview" zoomScale="280" zoomScaleNormal="145" zoomScaleSheetLayoutView="280" zoomScalePageLayoutView="160" workbookViewId="0">
      <selection activeCell="B14" sqref="B1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7744-7904-4FED-91BB-A19E7E687933}">
  <dimension ref="A1"/>
  <sheetViews>
    <sheetView zoomScale="265" zoomScaleNormal="265" workbookViewId="0">
      <selection activeCell="C1" sqref="C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runtime</vt:lpstr>
      <vt:lpstr>output-datasize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 li</dc:creator>
  <cp:lastModifiedBy>lilele</cp:lastModifiedBy>
  <dcterms:created xsi:type="dcterms:W3CDTF">2015-06-05T18:19:34Z</dcterms:created>
  <dcterms:modified xsi:type="dcterms:W3CDTF">2024-03-28T11:08:14Z</dcterms:modified>
</cp:coreProperties>
</file>