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08BDA2CA-9001-42DD-889F-6266FD1E4898}"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効率化作業明細!$A$1:$AS$159</definedName>
    <definedName name="_xlnm._FilterDatabase" localSheetId="4" hidden="1">作業一覧!$B$1:$H$38</definedName>
    <definedName name="_xlnm.Print_Area" localSheetId="2">効率化作業明細!$A$1:$AS$166</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<sst xmlns="http://schemas.openxmlformats.org/spreadsheetml/2006/main" count="2195" uniqueCount="334">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</sst>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7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177" fontId="3" fillId="0" borderId="0" xfId="16" applyNumberFormat="1" applyFont="1" applyFill="1" applyBorder="1" applyAlignment="1" applyProtection="1">
      <alignment horizontal="left" vertical="top"/>
      <protection locked="0"/>
    </xf>
    <xf numFmtId="177" fontId="38" fillId="0" borderId="0" xfId="16" applyNumberFormat="1" applyFont="1" applyFill="1" applyBorder="1" applyAlignment="1" applyProtection="1">
      <alignment horizontal="left" vertical="top"/>
      <protection locked="0"/>
    </xf>
    <xf numFmtId="0" fontId="1" fillId="0" borderId="0" xfId="16" applyFont="1" applyFill="1" applyBorder="1" applyAlignment="1">
      <alignment horizontal="left" vertical="top"/>
    </xf>
    <xf numFmtId="0" fontId="1" fillId="0" borderId="0" xfId="16" applyFont="1" applyFill="1" applyBorder="1" applyAlignment="1">
      <alignment horizontal="left" vertical="top" wrapText="1"/>
    </xf>
    <xf numFmtId="14" fontId="1" fillId="0" borderId="0" xfId="16" applyNumberFormat="1" applyFont="1" applyFill="1" applyBorder="1" applyAlignment="1">
      <alignment horizontal="left" vertical="top"/>
    </xf>
    <xf numFmtId="0" fontId="39" fillId="0" borderId="0" xfId="0" applyFont="1" applyFill="1" applyBorder="1" applyAlignment="1">
      <alignment horizontal="center" vertical="center"/>
    </xf>
    <xf numFmtId="176" fontId="38" fillId="0" borderId="0" xfId="16" applyNumberFormat="1" applyFont="1" applyFill="1" applyBorder="1" applyAlignment="1" applyProtection="1">
      <alignment horizontal="left" vertical="top" wrapText="1"/>
      <protection locked="0"/>
    </xf>
    <xf numFmtId="2" fontId="38" fillId="0" borderId="0" xfId="16" applyNumberFormat="1" applyFont="1" applyFill="1" applyBorder="1" applyAlignment="1" applyProtection="1">
      <alignment horizontal="left" vertical="top" wrapText="1"/>
      <protection locked="0"/>
    </xf>
    <xf numFmtId="180" fontId="38" fillId="0" borderId="0" xfId="16" applyNumberFormat="1" applyFont="1" applyFill="1" applyBorder="1" applyAlignment="1" applyProtection="1">
      <alignment horizontal="left" vertical="top"/>
      <protection locked="0"/>
    </xf>
    <xf numFmtId="182" fontId="38" fillId="0" borderId="0" xfId="16" applyNumberFormat="1" applyFont="1" applyFill="1" applyBorder="1" applyAlignment="1" applyProtection="1">
      <alignment horizontal="left" vertical="top"/>
      <protection locked="0"/>
    </xf>
    <xf numFmtId="181" fontId="16" fillId="0" borderId="0" xfId="16" applyNumberFormat="1" applyFont="1" applyFill="1" applyBorder="1" applyAlignment="1" applyProtection="1">
      <alignment horizontal="left" vertical="top"/>
      <protection locked="0"/>
    </xf>
    <xf numFmtId="0" fontId="9" fillId="0" borderId="0" xfId="16" applyFont="1" applyFill="1" applyBorder="1" applyAlignment="1">
      <alignment horizontal="left" vertical="top"/>
    </xf>
    <xf numFmtId="0" fontId="20" fillId="0" borderId="0" xfId="16" applyFont="1" applyFill="1" applyBorder="1" applyAlignment="1">
      <alignment horizontal="left" vertical="top" wrapText="1"/>
    </xf>
    <xf numFmtId="0" fontId="38" fillId="0" borderId="0" xfId="16" applyFont="1" applyFill="1" applyBorder="1" applyAlignment="1">
      <alignment horizontal="left" vertical="top"/>
    </xf>
    <xf numFmtId="0" fontId="38" fillId="0" borderId="0" xfId="16" applyFont="1" applyFill="1" applyBorder="1" applyAlignment="1">
      <alignment horizontal="center" vertical="center" wrapText="1"/>
    </xf>
    <xf numFmtId="181" fontId="16" fillId="0" borderId="0" xfId="16" applyNumberFormat="1" applyFont="1" applyBorder="1" applyAlignment="1">
      <alignment horizontal="left" vertical="top"/>
    </xf>
    <xf numFmtId="9" fontId="38" fillId="0" borderId="0" xfId="16" applyNumberFormat="1" applyFont="1" applyBorder="1" applyAlignment="1">
      <alignment horizontal="left" vertical="top"/>
    </xf>
    <xf numFmtId="181" fontId="38" fillId="0" borderId="0" xfId="16" applyNumberFormat="1" applyFont="1" applyBorder="1" applyAlignment="1">
      <alignment horizontal="left" vertical="top"/>
    </xf>
    <xf numFmtId="2" fontId="38" fillId="0" borderId="0" xfId="16" applyNumberFormat="1" applyFont="1" applyBorder="1" applyAlignment="1">
      <alignment horizontal="left" vertical="top"/>
    </xf>
    <xf numFmtId="0" fontId="1" fillId="0" borderId="0" xfId="16" applyFont="1" applyFill="1" applyBorder="1" applyAlignment="1">
      <alignment horizontal="left" vertical="center"/>
    </xf>
    <xf numFmtId="0" fontId="20" fillId="0" borderId="17"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61"/>
  <sheetViews>
    <sheetView tabSelected="1" view="pageBreakPreview" topLeftCell="J1" zoomScale="106" zoomScaleNormal="70" zoomScaleSheetLayoutView="106" workbookViewId="0">
      <pane ySplit="1" topLeftCell="A133" activePane="bottomLeft" state="frozen"/>
      <selection pane="bottomLeft" activeCell="U149" sqref="U149"/>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58"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47"/>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47"/>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47"/>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48"/>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65"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66"/>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66"/>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66"/>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67"/>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49"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50"/>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50"/>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50"/>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51"/>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68"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69"/>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69"/>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69"/>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70"/>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71"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63"/>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63"/>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63"/>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72"/>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71"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63"/>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63"/>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63"/>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72"/>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62"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63"/>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63"/>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63"/>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64"/>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59"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60"/>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60"/>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60"/>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61"/>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55"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56"/>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56"/>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56"/>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57"/>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49"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50"/>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50"/>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50"/>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51"/>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49"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50"/>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50"/>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50"/>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51"/>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59"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60"/>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60"/>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60"/>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61"/>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55"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56"/>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56"/>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56"/>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57"/>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49"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50"/>
      <c r="Q76" s="165" t="s">
        <v>100</v>
      </c>
      <c r="R76" s="166">
        <v>43928</v>
      </c>
      <c r="S76" s="166">
        <v>43969</v>
      </c>
      <c r="T76" s="166">
        <v>43928</v>
      </c>
      <c r="U76" s="166">
        <v>43969</v>
      </c>
      <c r="V76" s="373">
        <v>1</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50"/>
      <c r="Q77" s="165" t="s">
        <v>102</v>
      </c>
      <c r="R77" s="166">
        <v>43970</v>
      </c>
      <c r="S77" s="166">
        <v>43973</v>
      </c>
      <c r="T77" s="166">
        <v>43970</v>
      </c>
      <c r="U77" s="370"/>
      <c r="V77" s="373">
        <v>0.1</v>
      </c>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50"/>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51"/>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49"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50"/>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50"/>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50"/>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51"/>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55"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56"/>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56"/>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56"/>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57"/>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55"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56"/>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56"/>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56"/>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57"/>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6"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47"/>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47"/>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47"/>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48"/>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47"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47"/>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47"/>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47"/>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48"/>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49"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50"/>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50"/>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50"/>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51"/>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52"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53"/>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53"/>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53"/>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54"/>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55"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56"/>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56"/>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56"/>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57"/>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55"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56"/>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56"/>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56"/>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57"/>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55"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56"/>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56"/>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56"/>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57"/>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6"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47"/>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47"/>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47"/>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48"/>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6"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47"/>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47"/>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47"/>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48"/>
      <c r="Q144" s="178" t="s">
        <v>16</v>
      </c>
      <c r="R144" s="385">
        <v>43958</v>
      </c>
      <c r="S144" s="385">
        <v>43958</v>
      </c>
      <c r="T144" s="385">
        <v>43958</v>
      </c>
      <c r="U144" s="385">
        <v>43958</v>
      </c>
      <c r="V144" s="194">
        <v>1</v>
      </c>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324</v>
      </c>
      <c r="G145" s="51" t="s">
        <v>313</v>
      </c>
      <c r="H145" s="51" t="s">
        <v>316</v>
      </c>
      <c r="I145" s="127" t="s">
        <v>99</v>
      </c>
      <c r="J145" s="114">
        <v>1</v>
      </c>
      <c r="K145" s="115">
        <v>0.3</v>
      </c>
      <c r="L145" s="116" t="s">
        <v>323</v>
      </c>
      <c r="M145" s="117">
        <v>0.3</v>
      </c>
      <c r="N145" s="417">
        <v>0.3</v>
      </c>
      <c r="O145" s="422" t="s">
        <v>96</v>
      </c>
      <c r="P145" s="446" t="s">
        <v>25</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0.3</v>
      </c>
      <c r="AL145" s="408">
        <v>0.98</v>
      </c>
      <c r="AM145" s="407">
        <f t="shared" ref="AM145:AM149" si="83">N145*AL145</f>
        <v>0.29399999999999998</v>
      </c>
      <c r="AN145" s="407">
        <f t="shared" ref="AN145:AN149" si="84">N145-AM145</f>
        <v>6.0000000000000053E-3</v>
      </c>
      <c r="AO145" s="412">
        <f t="shared" ref="AO145:AO149" si="85">AK145/AM145</f>
        <v>1.0204081632653061</v>
      </c>
      <c r="AP145" s="73" t="s">
        <v>10</v>
      </c>
      <c r="AS145" s="73" t="s">
        <v>10</v>
      </c>
    </row>
    <row r="146" spans="1:45" ht="16.5">
      <c r="A146" s="359" t="s">
        <v>312</v>
      </c>
      <c r="D146" s="359" t="s">
        <v>324</v>
      </c>
      <c r="G146" s="359" t="s">
        <v>314</v>
      </c>
      <c r="H146" s="359" t="s">
        <v>315</v>
      </c>
      <c r="I146" s="360" t="s">
        <v>99</v>
      </c>
      <c r="J146" s="361">
        <v>1</v>
      </c>
      <c r="K146" s="362">
        <v>0.3</v>
      </c>
      <c r="L146" s="363" t="s">
        <v>323</v>
      </c>
      <c r="M146" s="364">
        <v>0.3</v>
      </c>
      <c r="N146" s="289">
        <v>0.3</v>
      </c>
      <c r="O146" s="169" t="s">
        <v>96</v>
      </c>
      <c r="P146" s="447"/>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0.3</v>
      </c>
      <c r="AL146" s="410">
        <v>0.98</v>
      </c>
      <c r="AM146" s="409">
        <f t="shared" si="83"/>
        <v>0.29399999999999998</v>
      </c>
      <c r="AN146" s="409">
        <f t="shared" si="84"/>
        <v>6.0000000000000053E-3</v>
      </c>
      <c r="AO146" s="414">
        <f t="shared" si="85"/>
        <v>1.0204081632653061</v>
      </c>
      <c r="AS146" s="365" t="s">
        <v>10</v>
      </c>
    </row>
    <row r="147" spans="1:45" ht="16.5">
      <c r="A147" s="359" t="s">
        <v>312</v>
      </c>
      <c r="D147" s="359" t="s">
        <v>324</v>
      </c>
      <c r="G147" s="359" t="s">
        <v>313</v>
      </c>
      <c r="H147" s="359" t="s">
        <v>315</v>
      </c>
      <c r="I147" s="360" t="s">
        <v>99</v>
      </c>
      <c r="J147" s="361">
        <v>1</v>
      </c>
      <c r="K147" s="362">
        <v>0.3</v>
      </c>
      <c r="L147" s="363" t="s">
        <v>323</v>
      </c>
      <c r="M147" s="364">
        <v>0.3</v>
      </c>
      <c r="N147" s="289">
        <v>0.3</v>
      </c>
      <c r="O147" s="169" t="s">
        <v>96</v>
      </c>
      <c r="P147" s="447"/>
      <c r="Q147" s="165" t="s">
        <v>102</v>
      </c>
      <c r="R147" s="161">
        <v>43972</v>
      </c>
      <c r="S147" s="161">
        <v>43973</v>
      </c>
      <c r="T147" s="161">
        <v>43970</v>
      </c>
      <c r="U147" s="161">
        <v>43970</v>
      </c>
      <c r="V147" s="194">
        <v>1</v>
      </c>
      <c r="W147" s="316" t="s">
        <v>126</v>
      </c>
      <c r="X147" s="365" t="s">
        <v>318</v>
      </c>
      <c r="Y147" s="366" t="s">
        <v>90</v>
      </c>
      <c r="Z147" s="126"/>
      <c r="AA147" s="365" t="s">
        <v>108</v>
      </c>
      <c r="AB147" s="126"/>
      <c r="AC147" s="223"/>
      <c r="AD147" s="223"/>
      <c r="AE147" s="223"/>
      <c r="AF147" s="223"/>
      <c r="AG147" s="223"/>
      <c r="AH147" s="73"/>
      <c r="AI147" s="73"/>
      <c r="AK147" s="413">
        <v>0.3</v>
      </c>
      <c r="AL147" s="410">
        <v>0.98</v>
      </c>
      <c r="AM147" s="409">
        <f t="shared" si="83"/>
        <v>0.29399999999999998</v>
      </c>
      <c r="AN147" s="409">
        <f t="shared" si="84"/>
        <v>6.0000000000000053E-3</v>
      </c>
      <c r="AO147" s="414">
        <f t="shared" si="85"/>
        <v>1.0204081632653061</v>
      </c>
      <c r="AS147" s="365" t="s">
        <v>10</v>
      </c>
    </row>
    <row r="148" spans="1:45" ht="16.5">
      <c r="A148" s="359" t="s">
        <v>312</v>
      </c>
      <c r="D148" s="359" t="s">
        <v>324</v>
      </c>
      <c r="G148" s="359" t="s">
        <v>313</v>
      </c>
      <c r="H148" s="359" t="s">
        <v>315</v>
      </c>
      <c r="I148" s="360" t="s">
        <v>99</v>
      </c>
      <c r="J148" s="361">
        <v>1</v>
      </c>
      <c r="K148" s="362">
        <v>0.3</v>
      </c>
      <c r="L148" s="363" t="s">
        <v>323</v>
      </c>
      <c r="M148" s="364">
        <v>0.3</v>
      </c>
      <c r="N148" s="289">
        <v>0.3</v>
      </c>
      <c r="O148" s="169" t="s">
        <v>96</v>
      </c>
      <c r="P148" s="447"/>
      <c r="Q148" s="165" t="s">
        <v>13</v>
      </c>
      <c r="R148" s="161">
        <v>43973</v>
      </c>
      <c r="S148" s="161">
        <v>43974</v>
      </c>
      <c r="T148" s="161">
        <v>43972</v>
      </c>
      <c r="U148" s="161">
        <v>43972</v>
      </c>
      <c r="V148" s="194">
        <v>1</v>
      </c>
      <c r="W148" s="316" t="s">
        <v>126</v>
      </c>
      <c r="X148" s="365" t="s">
        <v>318</v>
      </c>
      <c r="Y148" s="366" t="s">
        <v>90</v>
      </c>
      <c r="Z148" s="126"/>
      <c r="AA148" s="365" t="s">
        <v>108</v>
      </c>
      <c r="AB148" s="126"/>
      <c r="AC148" s="223"/>
      <c r="AD148" s="223"/>
      <c r="AE148" s="223"/>
      <c r="AF148" s="223"/>
      <c r="AG148" s="223"/>
      <c r="AH148" s="73"/>
      <c r="AI148" s="73"/>
      <c r="AK148" s="413">
        <v>0.3</v>
      </c>
      <c r="AL148" s="410">
        <v>0.98</v>
      </c>
      <c r="AM148" s="409">
        <f t="shared" si="83"/>
        <v>0.29399999999999998</v>
      </c>
      <c r="AN148" s="409">
        <f t="shared" si="84"/>
        <v>6.0000000000000053E-3</v>
      </c>
      <c r="AO148" s="414">
        <f t="shared" si="85"/>
        <v>1.0204081632653061</v>
      </c>
      <c r="AS148" s="365" t="s">
        <v>10</v>
      </c>
    </row>
    <row r="149" spans="1:45" ht="16.5">
      <c r="A149" s="359" t="s">
        <v>312</v>
      </c>
      <c r="D149" s="359" t="s">
        <v>324</v>
      </c>
      <c r="G149" s="359" t="s">
        <v>313</v>
      </c>
      <c r="H149" s="359" t="s">
        <v>315</v>
      </c>
      <c r="I149" s="360" t="s">
        <v>99</v>
      </c>
      <c r="J149" s="361">
        <v>1</v>
      </c>
      <c r="K149" s="362">
        <v>0.3</v>
      </c>
      <c r="L149" s="363" t="s">
        <v>323</v>
      </c>
      <c r="M149" s="364">
        <v>0.3</v>
      </c>
      <c r="N149" s="289">
        <v>0.3</v>
      </c>
      <c r="O149" s="169" t="s">
        <v>96</v>
      </c>
      <c r="P149" s="448"/>
      <c r="Q149" s="178" t="s">
        <v>16</v>
      </c>
      <c r="R149" s="161">
        <v>43973</v>
      </c>
      <c r="S149" s="161">
        <v>43974</v>
      </c>
      <c r="T149" s="161">
        <v>43972</v>
      </c>
      <c r="U149" s="161">
        <v>43972</v>
      </c>
      <c r="V149" s="194">
        <v>1</v>
      </c>
      <c r="W149" s="316" t="s">
        <v>126</v>
      </c>
      <c r="X149" s="365" t="s">
        <v>318</v>
      </c>
      <c r="Y149" s="366" t="s">
        <v>90</v>
      </c>
      <c r="Z149" s="126"/>
      <c r="AA149" s="365" t="s">
        <v>108</v>
      </c>
      <c r="AB149" s="126"/>
      <c r="AC149" s="223"/>
      <c r="AD149" s="223"/>
      <c r="AE149" s="223"/>
      <c r="AF149" s="223"/>
      <c r="AG149" s="223"/>
      <c r="AH149" s="73"/>
      <c r="AI149" s="73"/>
      <c r="AK149" s="413">
        <v>0.3</v>
      </c>
      <c r="AL149" s="410">
        <v>0.98</v>
      </c>
      <c r="AM149" s="409">
        <f t="shared" si="83"/>
        <v>0.29399999999999998</v>
      </c>
      <c r="AN149" s="409">
        <f t="shared" si="84"/>
        <v>6.0000000000000053E-3</v>
      </c>
      <c r="AO149" s="414">
        <f t="shared" si="85"/>
        <v>1.0204081632653061</v>
      </c>
      <c r="AS149" s="365" t="s">
        <v>10</v>
      </c>
    </row>
    <row r="150" spans="1:45" ht="16.5">
      <c r="A150" s="51" t="s">
        <v>319</v>
      </c>
      <c r="D150" s="51" t="s">
        <v>324</v>
      </c>
      <c r="G150" s="51" t="s">
        <v>321</v>
      </c>
      <c r="H150" s="51" t="s">
        <v>322</v>
      </c>
      <c r="I150" s="127" t="s">
        <v>99</v>
      </c>
      <c r="J150" s="114">
        <v>1</v>
      </c>
      <c r="K150" s="115">
        <v>0.3</v>
      </c>
      <c r="L150" s="116" t="s">
        <v>323</v>
      </c>
      <c r="M150" s="117">
        <v>0.3</v>
      </c>
      <c r="N150" s="417">
        <v>0.3</v>
      </c>
      <c r="O150" s="422" t="s">
        <v>96</v>
      </c>
      <c r="P150" s="446" t="s">
        <v>25</v>
      </c>
      <c r="Q150" s="160" t="s">
        <v>5</v>
      </c>
      <c r="R150" s="385">
        <v>43976</v>
      </c>
      <c r="S150" s="385">
        <v>43977</v>
      </c>
      <c r="T150" s="161">
        <v>43972</v>
      </c>
      <c r="U150" s="161">
        <v>43972</v>
      </c>
      <c r="V150" s="208">
        <v>1</v>
      </c>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6">N150*AL150</f>
        <v>0.28799999999999998</v>
      </c>
      <c r="AN150" s="407">
        <f t="shared" ref="AN150:AN154" si="87">N150-AM150</f>
        <v>1.2000000000000011E-2</v>
      </c>
      <c r="AO150" s="412">
        <f t="shared" ref="AO150:AO154" si="88">AK150/AM150</f>
        <v>0.9027777777777779</v>
      </c>
      <c r="AP150" s="73" t="s">
        <v>10</v>
      </c>
      <c r="AS150" s="73" t="s">
        <v>10</v>
      </c>
    </row>
    <row r="151" spans="1:45" ht="16.5">
      <c r="A151" s="359" t="s">
        <v>320</v>
      </c>
      <c r="D151" s="359" t="s">
        <v>324</v>
      </c>
      <c r="G151" s="359" t="s">
        <v>321</v>
      </c>
      <c r="H151" s="359" t="s">
        <v>322</v>
      </c>
      <c r="I151" s="360" t="s">
        <v>99</v>
      </c>
      <c r="J151" s="361">
        <v>1</v>
      </c>
      <c r="K151" s="362">
        <v>0.3</v>
      </c>
      <c r="L151" s="363" t="s">
        <v>323</v>
      </c>
      <c r="M151" s="364">
        <v>0.3</v>
      </c>
      <c r="N151" s="289">
        <v>0.3</v>
      </c>
      <c r="O151" s="169" t="s">
        <v>96</v>
      </c>
      <c r="P151" s="447"/>
      <c r="Q151" s="165" t="s">
        <v>100</v>
      </c>
      <c r="R151" s="385">
        <v>43978</v>
      </c>
      <c r="S151" s="161">
        <v>43984</v>
      </c>
      <c r="T151" s="161">
        <v>43973</v>
      </c>
      <c r="U151" s="385">
        <v>43979</v>
      </c>
      <c r="V151" s="194">
        <v>1</v>
      </c>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6"/>
        <v>0.28799999999999998</v>
      </c>
      <c r="AN151" s="409">
        <f t="shared" si="87"/>
        <v>1.2000000000000011E-2</v>
      </c>
      <c r="AO151" s="414">
        <f t="shared" si="88"/>
        <v>0.9027777777777779</v>
      </c>
      <c r="AS151" s="365" t="s">
        <v>10</v>
      </c>
    </row>
    <row r="152" spans="1:45" ht="16.5">
      <c r="A152" s="359" t="s">
        <v>320</v>
      </c>
      <c r="D152" s="359" t="s">
        <v>324</v>
      </c>
      <c r="G152" s="359" t="s">
        <v>321</v>
      </c>
      <c r="H152" s="359" t="s">
        <v>322</v>
      </c>
      <c r="I152" s="360" t="s">
        <v>99</v>
      </c>
      <c r="J152" s="361">
        <v>1</v>
      </c>
      <c r="K152" s="362">
        <v>0.3</v>
      </c>
      <c r="L152" s="363" t="s">
        <v>323</v>
      </c>
      <c r="M152" s="364">
        <v>0.3</v>
      </c>
      <c r="N152" s="289">
        <v>0.3</v>
      </c>
      <c r="O152" s="169" t="s">
        <v>96</v>
      </c>
      <c r="P152" s="447"/>
      <c r="Q152" s="165" t="s">
        <v>102</v>
      </c>
      <c r="R152" s="161">
        <v>43985</v>
      </c>
      <c r="S152" s="161">
        <v>43986</v>
      </c>
      <c r="T152" s="385">
        <v>43979</v>
      </c>
      <c r="U152" s="385">
        <v>43980</v>
      </c>
      <c r="V152" s="194">
        <v>1</v>
      </c>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6"/>
        <v>0.28799999999999998</v>
      </c>
      <c r="AN152" s="409">
        <f t="shared" si="87"/>
        <v>1.2000000000000011E-2</v>
      </c>
      <c r="AO152" s="414">
        <f t="shared" si="88"/>
        <v>0.9027777777777779</v>
      </c>
      <c r="AS152" s="365" t="s">
        <v>10</v>
      </c>
    </row>
    <row r="153" spans="1:45" ht="16.5">
      <c r="A153" s="359" t="s">
        <v>320</v>
      </c>
      <c r="D153" s="359" t="s">
        <v>324</v>
      </c>
      <c r="G153" s="359" t="s">
        <v>321</v>
      </c>
      <c r="H153" s="359" t="s">
        <v>322</v>
      </c>
      <c r="I153" s="360" t="s">
        <v>99</v>
      </c>
      <c r="J153" s="361">
        <v>1</v>
      </c>
      <c r="K153" s="362">
        <v>0.3</v>
      </c>
      <c r="L153" s="363" t="s">
        <v>323</v>
      </c>
      <c r="M153" s="364">
        <v>0.3</v>
      </c>
      <c r="N153" s="289">
        <v>0.3</v>
      </c>
      <c r="O153" s="169" t="s">
        <v>96</v>
      </c>
      <c r="P153" s="447"/>
      <c r="Q153" s="165" t="s">
        <v>13</v>
      </c>
      <c r="R153" s="161">
        <v>43986</v>
      </c>
      <c r="S153" s="161">
        <v>43986</v>
      </c>
      <c r="T153" s="385">
        <v>43980</v>
      </c>
      <c r="U153" s="385">
        <v>43980</v>
      </c>
      <c r="V153" s="194">
        <v>1</v>
      </c>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6"/>
        <v>0.28799999999999998</v>
      </c>
      <c r="AN153" s="409">
        <f t="shared" si="87"/>
        <v>1.2000000000000011E-2</v>
      </c>
      <c r="AO153" s="414">
        <f t="shared" si="88"/>
        <v>0.9027777777777779</v>
      </c>
      <c r="AS153" s="365" t="s">
        <v>10</v>
      </c>
    </row>
    <row r="154" spans="1:45" ht="16.5">
      <c r="A154" s="359" t="s">
        <v>320</v>
      </c>
      <c r="D154" s="359" t="s">
        <v>324</v>
      </c>
      <c r="G154" s="359" t="s">
        <v>321</v>
      </c>
      <c r="H154" s="359" t="s">
        <v>322</v>
      </c>
      <c r="I154" s="360" t="s">
        <v>99</v>
      </c>
      <c r="J154" s="361">
        <v>1</v>
      </c>
      <c r="K154" s="362">
        <v>0.3</v>
      </c>
      <c r="L154" s="363" t="s">
        <v>323</v>
      </c>
      <c r="M154" s="364">
        <v>0.3</v>
      </c>
      <c r="N154" s="289">
        <v>0.3</v>
      </c>
      <c r="O154" s="169" t="s">
        <v>96</v>
      </c>
      <c r="P154" s="448"/>
      <c r="Q154" s="178" t="s">
        <v>16</v>
      </c>
      <c r="R154" s="385">
        <v>43980</v>
      </c>
      <c r="S154" s="385">
        <v>43980</v>
      </c>
      <c r="T154" s="385">
        <v>43980</v>
      </c>
      <c r="U154" s="385">
        <v>43980</v>
      </c>
      <c r="V154" s="194">
        <v>1</v>
      </c>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6"/>
        <v>0.28799999999999998</v>
      </c>
      <c r="AN154" s="409">
        <f t="shared" si="87"/>
        <v>1.2000000000000011E-2</v>
      </c>
      <c r="AO154" s="414">
        <f t="shared" si="88"/>
        <v>0.9027777777777779</v>
      </c>
      <c r="AS154" s="365" t="s">
        <v>10</v>
      </c>
    </row>
    <row r="155" spans="1:45" ht="16.5">
      <c r="A155" s="51" t="s">
        <v>325</v>
      </c>
      <c r="D155" s="51" t="s">
        <v>327</v>
      </c>
      <c r="G155" s="51" t="s">
        <v>328</v>
      </c>
      <c r="H155" s="51" t="s">
        <v>329</v>
      </c>
      <c r="I155" s="127" t="s">
        <v>87</v>
      </c>
      <c r="J155" s="116" t="s">
        <v>323</v>
      </c>
      <c r="K155" s="115">
        <v>0.06</v>
      </c>
      <c r="L155" s="116">
        <v>1</v>
      </c>
      <c r="M155" s="116" t="s">
        <v>323</v>
      </c>
      <c r="N155" s="116" t="s">
        <v>323</v>
      </c>
      <c r="O155" s="424" t="s">
        <v>330</v>
      </c>
      <c r="P155" s="446" t="s">
        <v>4</v>
      </c>
      <c r="Q155" s="160" t="s">
        <v>5</v>
      </c>
      <c r="R155" s="385"/>
      <c r="S155" s="385"/>
      <c r="T155" s="385"/>
      <c r="U155" s="385"/>
      <c r="V155" s="208"/>
      <c r="W155" s="423" t="s">
        <v>331</v>
      </c>
      <c r="X155" s="73" t="s">
        <v>332</v>
      </c>
      <c r="Y155" s="241"/>
      <c r="Z155" s="126"/>
      <c r="AA155" s="73" t="s">
        <v>108</v>
      </c>
      <c r="AB155" s="126"/>
      <c r="AC155" s="223"/>
      <c r="AD155" s="223"/>
      <c r="AE155" s="223"/>
      <c r="AF155" s="223"/>
      <c r="AG155" s="223"/>
      <c r="AH155" s="73"/>
      <c r="AI155" s="73"/>
      <c r="AJ155" s="407">
        <v>0.26</v>
      </c>
      <c r="AK155" s="407">
        <v>0.1</v>
      </c>
      <c r="AL155" s="408">
        <v>1</v>
      </c>
      <c r="AM155" s="407"/>
      <c r="AN155" s="412">
        <v>0</v>
      </c>
      <c r="AO155" s="412"/>
      <c r="AS155" s="73" t="s">
        <v>10</v>
      </c>
    </row>
    <row r="156" spans="1:45" ht="16.5">
      <c r="A156" s="359" t="s">
        <v>326</v>
      </c>
      <c r="D156" s="359" t="s">
        <v>327</v>
      </c>
      <c r="G156" s="359" t="s">
        <v>328</v>
      </c>
      <c r="H156" s="359" t="s">
        <v>329</v>
      </c>
      <c r="I156" s="360" t="s">
        <v>87</v>
      </c>
      <c r="J156" s="363" t="s">
        <v>323</v>
      </c>
      <c r="K156" s="362">
        <v>0.06</v>
      </c>
      <c r="L156" s="363">
        <v>1</v>
      </c>
      <c r="M156" s="363" t="s">
        <v>323</v>
      </c>
      <c r="N156" s="363" t="s">
        <v>323</v>
      </c>
      <c r="O156" s="169" t="s">
        <v>330</v>
      </c>
      <c r="P156" s="447"/>
      <c r="Q156" s="165" t="s">
        <v>100</v>
      </c>
      <c r="R156" s="385"/>
      <c r="S156" s="161"/>
      <c r="T156" s="161"/>
      <c r="U156" s="161"/>
      <c r="V156" s="194"/>
      <c r="W156" s="316" t="s">
        <v>331</v>
      </c>
      <c r="X156" s="365" t="s">
        <v>333</v>
      </c>
      <c r="Y156" s="241"/>
      <c r="Z156" s="126"/>
      <c r="AA156" s="365" t="s">
        <v>108</v>
      </c>
      <c r="AB156" s="126"/>
      <c r="AC156" s="223"/>
      <c r="AD156" s="223"/>
      <c r="AE156" s="223"/>
      <c r="AF156" s="223"/>
      <c r="AG156" s="223"/>
      <c r="AH156" s="73"/>
      <c r="AI156" s="73"/>
      <c r="AJ156" s="413">
        <v>0.26</v>
      </c>
      <c r="AK156" s="413">
        <v>0.1</v>
      </c>
      <c r="AL156" s="410">
        <v>1</v>
      </c>
      <c r="AM156" s="409"/>
      <c r="AN156" s="414">
        <v>0</v>
      </c>
      <c r="AO156" s="414"/>
      <c r="AS156" s="365" t="s">
        <v>10</v>
      </c>
    </row>
    <row r="157" spans="1:45" ht="16.5">
      <c r="A157" s="359" t="s">
        <v>326</v>
      </c>
      <c r="D157" s="359" t="s">
        <v>327</v>
      </c>
      <c r="G157" s="359" t="s">
        <v>328</v>
      </c>
      <c r="H157" s="359" t="s">
        <v>329</v>
      </c>
      <c r="I157" s="360" t="s">
        <v>87</v>
      </c>
      <c r="J157" s="363" t="s">
        <v>323</v>
      </c>
      <c r="K157" s="362">
        <v>0.06</v>
      </c>
      <c r="L157" s="363">
        <v>1</v>
      </c>
      <c r="M157" s="363" t="s">
        <v>323</v>
      </c>
      <c r="N157" s="363" t="s">
        <v>323</v>
      </c>
      <c r="O157" s="169" t="s">
        <v>330</v>
      </c>
      <c r="P157" s="447"/>
      <c r="Q157" s="165" t="s">
        <v>102</v>
      </c>
      <c r="R157" s="161"/>
      <c r="S157" s="161"/>
      <c r="T157" s="161"/>
      <c r="U157" s="161"/>
      <c r="V157" s="194"/>
      <c r="W157" s="316" t="s">
        <v>331</v>
      </c>
      <c r="X157" s="365" t="s">
        <v>333</v>
      </c>
      <c r="Y157" s="241"/>
      <c r="Z157" s="126"/>
      <c r="AA157" s="365" t="s">
        <v>108</v>
      </c>
      <c r="AB157" s="126"/>
      <c r="AC157" s="223"/>
      <c r="AD157" s="223"/>
      <c r="AE157" s="223"/>
      <c r="AF157" s="223"/>
      <c r="AG157" s="223"/>
      <c r="AH157" s="73"/>
      <c r="AI157" s="73"/>
      <c r="AJ157" s="413">
        <v>0.26</v>
      </c>
      <c r="AK157" s="413">
        <v>0.1</v>
      </c>
      <c r="AL157" s="410">
        <v>1</v>
      </c>
      <c r="AM157" s="409"/>
      <c r="AN157" s="414">
        <v>0</v>
      </c>
      <c r="AO157" s="414"/>
      <c r="AS157" s="365" t="s">
        <v>10</v>
      </c>
    </row>
    <row r="158" spans="1:45" ht="16.5">
      <c r="A158" s="359" t="s">
        <v>326</v>
      </c>
      <c r="D158" s="359" t="s">
        <v>327</v>
      </c>
      <c r="G158" s="359" t="s">
        <v>328</v>
      </c>
      <c r="H158" s="359" t="s">
        <v>329</v>
      </c>
      <c r="I158" s="360" t="s">
        <v>87</v>
      </c>
      <c r="J158" s="363" t="s">
        <v>323</v>
      </c>
      <c r="K158" s="362">
        <v>0.06</v>
      </c>
      <c r="L158" s="363">
        <v>1</v>
      </c>
      <c r="M158" s="363" t="s">
        <v>323</v>
      </c>
      <c r="N158" s="363" t="s">
        <v>323</v>
      </c>
      <c r="O158" s="169" t="s">
        <v>330</v>
      </c>
      <c r="P158" s="447"/>
      <c r="Q158" s="165" t="s">
        <v>13</v>
      </c>
      <c r="R158" s="161"/>
      <c r="S158" s="161"/>
      <c r="T158" s="161"/>
      <c r="U158" s="161"/>
      <c r="V158" s="194"/>
      <c r="W158" s="316" t="s">
        <v>331</v>
      </c>
      <c r="X158" s="365" t="s">
        <v>333</v>
      </c>
      <c r="Y158" s="241"/>
      <c r="Z158" s="126"/>
      <c r="AA158" s="365" t="s">
        <v>108</v>
      </c>
      <c r="AB158" s="126"/>
      <c r="AC158" s="223"/>
      <c r="AD158" s="223"/>
      <c r="AE158" s="223"/>
      <c r="AF158" s="223"/>
      <c r="AG158" s="223"/>
      <c r="AH158" s="73"/>
      <c r="AI158" s="73"/>
      <c r="AJ158" s="413">
        <v>0.26</v>
      </c>
      <c r="AK158" s="413">
        <v>0.1</v>
      </c>
      <c r="AL158" s="410">
        <v>1</v>
      </c>
      <c r="AM158" s="409"/>
      <c r="AN158" s="414">
        <v>0</v>
      </c>
      <c r="AO158" s="414"/>
      <c r="AS158" s="365" t="s">
        <v>10</v>
      </c>
    </row>
    <row r="159" spans="1:45" ht="16.5">
      <c r="A159" s="359" t="s">
        <v>326</v>
      </c>
      <c r="D159" s="359" t="s">
        <v>327</v>
      </c>
      <c r="G159" s="359" t="s">
        <v>328</v>
      </c>
      <c r="H159" s="359" t="s">
        <v>329</v>
      </c>
      <c r="I159" s="360" t="s">
        <v>87</v>
      </c>
      <c r="J159" s="363" t="s">
        <v>323</v>
      </c>
      <c r="K159" s="362">
        <v>0.06</v>
      </c>
      <c r="L159" s="363">
        <v>1</v>
      </c>
      <c r="M159" s="363" t="s">
        <v>323</v>
      </c>
      <c r="N159" s="363" t="s">
        <v>323</v>
      </c>
      <c r="O159" s="169" t="s">
        <v>330</v>
      </c>
      <c r="P159" s="448"/>
      <c r="Q159" s="178" t="s">
        <v>16</v>
      </c>
      <c r="R159" s="385"/>
      <c r="S159" s="385"/>
      <c r="T159" s="385"/>
      <c r="U159" s="385"/>
      <c r="V159" s="51"/>
      <c r="W159" s="445" t="s">
        <v>331</v>
      </c>
      <c r="X159" s="365" t="s">
        <v>333</v>
      </c>
      <c r="Y159" s="241"/>
      <c r="Z159" s="126"/>
      <c r="AA159" s="365" t="s">
        <v>108</v>
      </c>
      <c r="AB159" s="126"/>
      <c r="AC159" s="223"/>
      <c r="AD159" s="223"/>
      <c r="AE159" s="223"/>
      <c r="AF159" s="223"/>
      <c r="AG159" s="223"/>
      <c r="AH159" s="73"/>
      <c r="AI159" s="73"/>
      <c r="AJ159" s="413">
        <v>0.26</v>
      </c>
      <c r="AK159" s="413">
        <v>0.1</v>
      </c>
      <c r="AL159" s="410">
        <v>1</v>
      </c>
      <c r="AM159" s="409"/>
      <c r="AN159" s="414">
        <v>0</v>
      </c>
      <c r="AO159" s="414"/>
      <c r="AS159" s="365" t="s">
        <v>10</v>
      </c>
    </row>
    <row r="160" spans="1:45" ht="15.75">
      <c r="A160" s="426"/>
      <c r="D160" s="426"/>
      <c r="G160" s="426"/>
      <c r="H160" s="426"/>
      <c r="I160" s="430"/>
      <c r="J160" s="431"/>
      <c r="K160" s="432"/>
      <c r="L160" s="433"/>
      <c r="M160" s="434"/>
      <c r="N160" s="435"/>
      <c r="O160" s="436"/>
      <c r="P160" s="444"/>
      <c r="Q160" s="428"/>
      <c r="R160" s="429"/>
      <c r="S160" s="429"/>
      <c r="T160" s="429"/>
      <c r="U160" s="429"/>
      <c r="V160" s="425"/>
      <c r="W160" s="437"/>
      <c r="X160" s="438"/>
      <c r="Y160" s="439"/>
      <c r="Z160" s="428"/>
      <c r="AA160" s="438"/>
      <c r="AB160" s="428"/>
      <c r="AC160" s="429"/>
      <c r="AD160" s="429"/>
      <c r="AE160" s="429"/>
      <c r="AF160" s="429"/>
      <c r="AG160" s="429"/>
      <c r="AH160" s="427"/>
      <c r="AI160" s="427"/>
      <c r="AK160" s="440"/>
      <c r="AL160" s="441"/>
      <c r="AM160" s="442"/>
      <c r="AN160" s="442"/>
      <c r="AO160" s="443"/>
      <c r="AS160" s="438"/>
    </row>
    <row r="161" spans="1:45" ht="15.75">
      <c r="A161" s="426"/>
      <c r="D161" s="426"/>
      <c r="G161" s="426"/>
      <c r="H161" s="426"/>
      <c r="I161" s="430"/>
      <c r="J161" s="431"/>
      <c r="K161" s="432"/>
      <c r="L161" s="433"/>
      <c r="M161" s="434"/>
      <c r="N161" s="435"/>
      <c r="O161" s="436"/>
      <c r="P161" s="444"/>
      <c r="Q161" s="428"/>
      <c r="R161" s="429"/>
      <c r="S161" s="429"/>
      <c r="T161" s="429"/>
      <c r="U161" s="429"/>
      <c r="V161" s="425"/>
      <c r="W161" s="437"/>
      <c r="X161" s="438"/>
      <c r="Y161" s="439"/>
      <c r="Z161" s="428"/>
      <c r="AA161" s="438"/>
      <c r="AB161" s="428"/>
      <c r="AC161" s="429"/>
      <c r="AD161" s="429"/>
      <c r="AE161" s="429"/>
      <c r="AF161" s="429"/>
      <c r="AG161" s="429"/>
      <c r="AH161" s="427"/>
      <c r="AI161" s="427"/>
      <c r="AK161" s="440"/>
      <c r="AL161" s="441"/>
      <c r="AM161" s="442"/>
      <c r="AN161" s="442"/>
      <c r="AO161" s="443"/>
      <c r="AS161" s="438"/>
    </row>
  </sheetData>
  <autoFilter ref="A1:AS159" xr:uid="{00000000-0009-0000-0000-000002000000}">
    <filterColumn colId="26">
      <customFilters>
        <customFilter operator="notEqual" val=" "/>
      </customFilters>
    </filterColumn>
  </autoFilter>
  <mergeCells count="29">
    <mergeCell ref="P155:P159"/>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5:P149"/>
    <mergeCell ref="P150:P154"/>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P135:P161</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AP150 AP145 AS2:AS161</xm:sqref>
        </x14:dataValidation>
        <x14:dataValidation type="list" allowBlank="1" showInputMessage="1" showErrorMessage="1" xr:uid="{00000000-0002-0000-0200-000003000000}">
          <x14:formula1>
            <xm:f>'C:\Users\test\Downloads\[TAKEDA_WorkItemList-WBS_20200220 (1).xlsx]マスタ'!#REF!</xm:f>
          </x14:formula1>
          <xm:sqref>Q97:Q112 Q135:Q161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2020-05-29T02:12:21Z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