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B7587F68-DF3C-4C5F-8BF3-B57BF34B88C2}"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4" i="4" l="1"/>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<sst xmlns="http://schemas.openxmlformats.org/spreadsheetml/2006/main" count="1978" uniqueCount="309">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</sst>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J1" zoomScale="96" zoomScaleNormal="70" zoomScaleSheetLayoutView="96" workbookViewId="0">
      <pane ySplit="1" topLeftCell="A33" activePane="bottomLeft" state="frozen"/>
      <selection pane="bottomLeft" activeCell="Q146" sqref="Q146"/>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2"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c r="U3" s="196"/>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c r="U4" s="196"/>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3" t="s">
        <v>14</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4"/>
      <c r="Q13" s="165" t="s">
        <v>100</v>
      </c>
      <c r="R13" s="166">
        <v>43914</v>
      </c>
      <c r="S13" s="166">
        <v>43929</v>
      </c>
      <c r="T13" s="166">
        <v>43914</v>
      </c>
      <c r="U13" s="166"/>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4"/>
      <c r="Q14" s="165" t="s">
        <v>102</v>
      </c>
      <c r="R14" s="166">
        <v>43930</v>
      </c>
      <c r="S14" s="166">
        <v>43936</v>
      </c>
      <c r="T14" s="166"/>
      <c r="U14" s="166"/>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4"/>
      <c r="Q15" s="165" t="s">
        <v>13</v>
      </c>
      <c r="R15" s="166">
        <v>43937</v>
      </c>
      <c r="S15" s="166">
        <v>43942</v>
      </c>
      <c r="T15" s="166"/>
      <c r="U15" s="166"/>
      <c r="V15" s="350"/>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5"/>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6"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7"/>
      <c r="Q37" s="165" t="s">
        <v>13</v>
      </c>
      <c r="R37" s="166">
        <v>43879</v>
      </c>
      <c r="S37" s="166">
        <v>43882</v>
      </c>
      <c r="T37" s="166">
        <v>43907</v>
      </c>
      <c r="U37" s="172"/>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8"/>
      <c r="Q38" s="173" t="s">
        <v>16</v>
      </c>
      <c r="R38" s="190"/>
      <c r="S38" s="190"/>
      <c r="T38" s="190"/>
      <c r="U38" s="191"/>
      <c r="V38" s="254">
        <v>0.9</v>
      </c>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9"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0"/>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0"/>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0"/>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1"/>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3"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4"/>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4"/>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4"/>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5"/>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3"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4"/>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4"/>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4"/>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5"/>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29"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0"/>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0"/>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0"/>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1"/>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3"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4"/>
      <c r="Q76" s="165" t="s">
        <v>100</v>
      </c>
      <c r="R76" s="166">
        <v>43928</v>
      </c>
      <c r="S76" s="166">
        <v>43969</v>
      </c>
      <c r="T76" s="166">
        <v>43928</v>
      </c>
      <c r="U76" s="370"/>
      <c r="V76" s="373">
        <v>0.1</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4"/>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4"/>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5"/>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3"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4"/>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4"/>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4"/>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5"/>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29"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0"/>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0"/>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0"/>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1"/>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29"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0"/>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0"/>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0"/>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1"/>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0"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3"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4"/>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4"/>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4"/>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5"/>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29"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0"/>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0"/>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0"/>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1"/>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29"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0"/>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0"/>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0"/>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1"/>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29"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0"/>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0"/>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0"/>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1"/>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0"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c r="I140" s="127" t="s">
        <v>99</v>
      </c>
      <c r="J140" s="114">
        <v>1</v>
      </c>
      <c r="K140" s="115">
        <v>0.25</v>
      </c>
      <c r="L140" s="116">
        <v>1</v>
      </c>
      <c r="M140" s="117">
        <f>J140*K140</f>
        <v>0.25</v>
      </c>
      <c r="N140" s="417">
        <f t="shared" si="75"/>
        <v>1.4374999999999999E-2</v>
      </c>
      <c r="O140" s="73"/>
      <c r="P140" s="420"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c r="U141" s="161"/>
      <c r="V141" s="51"/>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陳爽"/>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Q2:Q96 P86 R107:U107 P120 P125 P130 P135:P144 R80:U80 P17:P19 P24:P26 P49:P53 P63:P65 P68 P113:P115 P2 P7 Q113:Q134 R9:R11 S8:S11 T110:T114 U37:U38 U109:U114 P44 R96:S96 P91 R6:U6 R17:S23 R113:S114 P80:P81 R49:U52 T9:U11 U13:U23 U142:U144 P96:P108 T95:U96 P73:P75 R73:S74 T72:U74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2020-04-10T02:42:13Z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