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13_ncr:1_{46B36F71-E9C6-414F-9318-D2558677226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0" sheetId="3" r:id="rId1"/>
    <sheet name="1" sheetId="4" r:id="rId2"/>
    <sheet name="2" sheetId="5" r:id="rId3"/>
    <sheet name="99  output" sheetId="2" r:id="rId4"/>
    <sheet name="Lista Nos" sheetId="1" r:id="rId5"/>
  </sheets>
  <definedNames>
    <definedName name="ExternalData_1" localSheetId="3" hidden="1">'99  output'!$A$1:$E$303</definedName>
    <definedName name="ExternalData_2" localSheetId="0" hidden="1">'0'!$A$1:$E$41</definedName>
    <definedName name="ExternalData_2" localSheetId="1" hidden="1">'1'!$A$1:$E$47</definedName>
    <definedName name="ExternalData_2" localSheetId="2" hidden="1">'2'!$A$1:$E$217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F241" i="2"/>
  <c r="F76" i="2"/>
  <c r="F85" i="2"/>
  <c r="F86" i="2"/>
  <c r="F77" i="2"/>
  <c r="F78" i="2"/>
  <c r="F244" i="2"/>
  <c r="F18" i="2"/>
  <c r="F4" i="2"/>
  <c r="F5" i="2"/>
  <c r="F6" i="2"/>
  <c r="F19" i="2"/>
  <c r="F245" i="2"/>
  <c r="F79" i="2"/>
  <c r="F87" i="2"/>
  <c r="F88" i="2"/>
  <c r="F80" i="2"/>
  <c r="F246" i="2"/>
  <c r="F20" i="2"/>
  <c r="F9" i="2"/>
  <c r="F10" i="2"/>
  <c r="F11" i="2"/>
  <c r="F21" i="2"/>
  <c r="F247" i="2"/>
  <c r="F81" i="2"/>
  <c r="F89" i="2"/>
  <c r="F90" i="2"/>
  <c r="F82" i="2"/>
  <c r="F248" i="2"/>
  <c r="F249" i="2"/>
  <c r="F22" i="2"/>
  <c r="F12" i="2"/>
  <c r="F13" i="2"/>
  <c r="F23" i="2"/>
  <c r="F250" i="2"/>
  <c r="F83" i="2"/>
  <c r="F91" i="2"/>
  <c r="F92" i="2"/>
  <c r="F84" i="2"/>
  <c r="F251" i="2"/>
  <c r="F242" i="2"/>
  <c r="F16" i="2"/>
  <c r="F2" i="2"/>
  <c r="F107" i="2"/>
  <c r="F109" i="2"/>
  <c r="F124" i="2"/>
  <c r="F93" i="2"/>
  <c r="F94" i="2"/>
  <c r="F95" i="2"/>
  <c r="F125" i="2"/>
  <c r="F110" i="2"/>
  <c r="F111" i="2"/>
  <c r="F126" i="2"/>
  <c r="F96" i="2"/>
  <c r="F97" i="2"/>
  <c r="F127" i="2"/>
  <c r="F112" i="2"/>
  <c r="F113" i="2"/>
  <c r="F114" i="2"/>
  <c r="F7" i="2"/>
  <c r="F8" i="2"/>
  <c r="F115" i="2"/>
  <c r="F116" i="2"/>
  <c r="F128" i="2"/>
  <c r="F129" i="2"/>
  <c r="F117" i="2"/>
  <c r="F118" i="2"/>
  <c r="F132" i="2"/>
  <c r="F100" i="2"/>
  <c r="F101" i="2"/>
  <c r="F133" i="2"/>
  <c r="F134" i="2"/>
  <c r="F102" i="2"/>
  <c r="F103" i="2"/>
  <c r="F135" i="2"/>
  <c r="F119" i="2"/>
  <c r="F120" i="2"/>
  <c r="F136" i="2"/>
  <c r="F104" i="2"/>
  <c r="F105" i="2"/>
  <c r="F137" i="2"/>
  <c r="F121" i="2"/>
  <c r="F122" i="2"/>
  <c r="F14" i="2"/>
  <c r="F24" i="2"/>
  <c r="F252" i="2"/>
  <c r="F243" i="2"/>
  <c r="F17" i="2"/>
  <c r="F3" i="2"/>
  <c r="F108" i="2"/>
  <c r="F139" i="2"/>
  <c r="F140" i="2"/>
  <c r="F26" i="2"/>
  <c r="F191" i="2"/>
  <c r="F254" i="2"/>
  <c r="F255" i="2"/>
  <c r="F192" i="2"/>
  <c r="F27" i="2"/>
  <c r="F141" i="2"/>
  <c r="F142" i="2"/>
  <c r="F28" i="2"/>
  <c r="F193" i="2"/>
  <c r="F256" i="2"/>
  <c r="F257" i="2"/>
  <c r="F194" i="2"/>
  <c r="F29" i="2"/>
  <c r="F143" i="2"/>
  <c r="F144" i="2"/>
  <c r="F30" i="2"/>
  <c r="F195" i="2"/>
  <c r="F258" i="2"/>
  <c r="F259" i="2"/>
  <c r="F196" i="2"/>
  <c r="F31" i="2"/>
  <c r="F145" i="2"/>
  <c r="F146" i="2"/>
  <c r="F32" i="2"/>
  <c r="F197" i="2"/>
  <c r="F260" i="2"/>
  <c r="F261" i="2"/>
  <c r="F198" i="2"/>
  <c r="F33" i="2"/>
  <c r="F147" i="2"/>
  <c r="F148" i="2"/>
  <c r="F34" i="2"/>
  <c r="F199" i="2"/>
  <c r="F262" i="2"/>
  <c r="F263" i="2"/>
  <c r="F200" i="2"/>
  <c r="F35" i="2"/>
  <c r="F149" i="2"/>
  <c r="F150" i="2"/>
  <c r="F36" i="2"/>
  <c r="F201" i="2"/>
  <c r="F264" i="2"/>
  <c r="F265" i="2"/>
  <c r="F202" i="2"/>
  <c r="F37" i="2"/>
  <c r="F151" i="2"/>
  <c r="F152" i="2"/>
  <c r="F38" i="2"/>
  <c r="F203" i="2"/>
  <c r="F266" i="2"/>
  <c r="F267" i="2"/>
  <c r="F204" i="2"/>
  <c r="F39" i="2"/>
  <c r="F153" i="2"/>
  <c r="F154" i="2"/>
  <c r="F40" i="2"/>
  <c r="F205" i="2"/>
  <c r="F268" i="2"/>
  <c r="F269" i="2"/>
  <c r="F206" i="2"/>
  <c r="F41" i="2"/>
  <c r="F155" i="2"/>
  <c r="F156" i="2"/>
  <c r="F42" i="2"/>
  <c r="F207" i="2"/>
  <c r="F270" i="2"/>
  <c r="F271" i="2"/>
  <c r="F208" i="2"/>
  <c r="F43" i="2"/>
  <c r="F157" i="2"/>
  <c r="F158" i="2"/>
  <c r="F44" i="2"/>
  <c r="F209" i="2"/>
  <c r="F272" i="2"/>
  <c r="F273" i="2"/>
  <c r="F210" i="2"/>
  <c r="F45" i="2"/>
  <c r="F46" i="2"/>
  <c r="F211" i="2"/>
  <c r="F274" i="2"/>
  <c r="F275" i="2"/>
  <c r="F212" i="2"/>
  <c r="F47" i="2"/>
  <c r="F159" i="2"/>
  <c r="F160" i="2"/>
  <c r="F48" i="2"/>
  <c r="F213" i="2"/>
  <c r="F276" i="2"/>
  <c r="F277" i="2"/>
  <c r="F214" i="2"/>
  <c r="F49" i="2"/>
  <c r="F161" i="2"/>
  <c r="F162" i="2"/>
  <c r="F50" i="2"/>
  <c r="F215" i="2"/>
  <c r="F278" i="2"/>
  <c r="F279" i="2"/>
  <c r="F216" i="2"/>
  <c r="F51" i="2"/>
  <c r="F163" i="2"/>
  <c r="F164" i="2"/>
  <c r="F52" i="2"/>
  <c r="F217" i="2"/>
  <c r="F280" i="2"/>
  <c r="F281" i="2"/>
  <c r="F218" i="2"/>
  <c r="F53" i="2"/>
  <c r="F165" i="2"/>
  <c r="F166" i="2"/>
  <c r="F54" i="2"/>
  <c r="F219" i="2"/>
  <c r="F282" i="2"/>
  <c r="F283" i="2"/>
  <c r="F220" i="2"/>
  <c r="F55" i="2"/>
  <c r="F167" i="2"/>
  <c r="F168" i="2"/>
  <c r="F56" i="2"/>
  <c r="F221" i="2"/>
  <c r="F284" i="2"/>
  <c r="F285" i="2"/>
  <c r="F222" i="2"/>
  <c r="F57" i="2"/>
  <c r="F169" i="2"/>
  <c r="F170" i="2"/>
  <c r="F58" i="2"/>
  <c r="F223" i="2"/>
  <c r="F286" i="2"/>
  <c r="F287" i="2"/>
  <c r="F224" i="2"/>
  <c r="F59" i="2"/>
  <c r="F171" i="2"/>
  <c r="F172" i="2"/>
  <c r="F98" i="2"/>
  <c r="F130" i="2"/>
  <c r="F131" i="2"/>
  <c r="F99" i="2"/>
  <c r="F173" i="2"/>
  <c r="F174" i="2"/>
  <c r="F60" i="2"/>
  <c r="F225" i="2"/>
  <c r="F288" i="2"/>
  <c r="F289" i="2"/>
  <c r="F226" i="2"/>
  <c r="F61" i="2"/>
  <c r="F175" i="2"/>
  <c r="F176" i="2"/>
  <c r="F62" i="2"/>
  <c r="F227" i="2"/>
  <c r="F290" i="2"/>
  <c r="F291" i="2"/>
  <c r="F228" i="2"/>
  <c r="F63" i="2"/>
  <c r="F177" i="2"/>
  <c r="F178" i="2"/>
  <c r="F64" i="2"/>
  <c r="F229" i="2"/>
  <c r="F292" i="2"/>
  <c r="F293" i="2"/>
  <c r="F230" i="2"/>
  <c r="F65" i="2"/>
  <c r="F179" i="2"/>
  <c r="F180" i="2"/>
  <c r="F66" i="2"/>
  <c r="F231" i="2"/>
  <c r="F294" i="2"/>
  <c r="F295" i="2"/>
  <c r="F232" i="2"/>
  <c r="F67" i="2"/>
  <c r="F181" i="2"/>
  <c r="F182" i="2"/>
  <c r="F68" i="2"/>
  <c r="F233" i="2"/>
  <c r="F296" i="2"/>
  <c r="F297" i="2"/>
  <c r="F234" i="2"/>
  <c r="F69" i="2"/>
  <c r="F183" i="2"/>
  <c r="F184" i="2"/>
  <c r="F70" i="2"/>
  <c r="F235" i="2"/>
  <c r="F298" i="2"/>
  <c r="F299" i="2"/>
  <c r="F236" i="2"/>
  <c r="F71" i="2"/>
  <c r="F185" i="2"/>
  <c r="F186" i="2"/>
  <c r="F72" i="2"/>
  <c r="F237" i="2"/>
  <c r="F300" i="2"/>
  <c r="F301" i="2"/>
  <c r="F238" i="2"/>
  <c r="F73" i="2"/>
  <c r="F187" i="2"/>
  <c r="F188" i="2"/>
  <c r="F74" i="2"/>
  <c r="F239" i="2"/>
  <c r="F302" i="2"/>
  <c r="F303" i="2"/>
  <c r="F240" i="2"/>
  <c r="F75" i="2"/>
  <c r="F189" i="2"/>
  <c r="F190" i="2"/>
  <c r="F106" i="2"/>
  <c r="F138" i="2"/>
  <c r="F123" i="2"/>
  <c r="F15" i="2"/>
  <c r="F25" i="2"/>
  <c r="F253" i="2"/>
  <c r="F2" i="5"/>
  <c r="F3" i="5"/>
  <c r="F4" i="5"/>
  <c r="F5" i="5"/>
  <c r="F6" i="5"/>
  <c r="F7" i="5"/>
  <c r="F8" i="5"/>
  <c r="G153" i="5" s="1"/>
  <c r="H153" i="5" s="1"/>
  <c r="I153" i="5" s="1"/>
  <c r="F9" i="5"/>
  <c r="G217" i="5" s="1"/>
  <c r="H217" i="5" s="1"/>
  <c r="I217" i="5" s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G2" i="5"/>
  <c r="G3" i="5"/>
  <c r="H3" i="5" s="1"/>
  <c r="I3" i="5" s="1"/>
  <c r="G147" i="5"/>
  <c r="H147" i="5" s="1"/>
  <c r="I147" i="5" s="1"/>
  <c r="H2" i="5"/>
  <c r="I2" i="5" s="1"/>
  <c r="F2" i="3"/>
  <c r="F3" i="3"/>
  <c r="F4" i="3"/>
  <c r="F5" i="3"/>
  <c r="F6" i="3"/>
  <c r="F7" i="3"/>
  <c r="F8" i="3"/>
  <c r="F9" i="3"/>
  <c r="G9" i="3" s="1"/>
  <c r="H9" i="3" s="1"/>
  <c r="I9" i="3" s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G2" i="3"/>
  <c r="G3" i="3"/>
  <c r="H3" i="3" s="1"/>
  <c r="I3" i="3" s="1"/>
  <c r="G4" i="3"/>
  <c r="G5" i="3"/>
  <c r="G6" i="3"/>
  <c r="H6" i="3" s="1"/>
  <c r="I6" i="3" s="1"/>
  <c r="G7" i="3"/>
  <c r="H7" i="3" s="1"/>
  <c r="I7" i="3" s="1"/>
  <c r="G8" i="3"/>
  <c r="H8" i="3" s="1"/>
  <c r="I8" i="3" s="1"/>
  <c r="H2" i="3"/>
  <c r="I2" i="3" s="1"/>
  <c r="H4" i="3"/>
  <c r="I4" i="3" s="1"/>
  <c r="H5" i="3"/>
  <c r="I5" i="3"/>
  <c r="F2" i="4"/>
  <c r="F3" i="4"/>
  <c r="F4" i="4"/>
  <c r="F5" i="4"/>
  <c r="G46" i="4" s="1"/>
  <c r="H46" i="4" s="1"/>
  <c r="I46" i="4" s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G6" i="4"/>
  <c r="H6" i="4" s="1"/>
  <c r="I6" i="4" s="1"/>
  <c r="G14" i="4"/>
  <c r="H14" i="4" s="1"/>
  <c r="I14" i="4" s="1"/>
  <c r="G211" i="5" l="1"/>
  <c r="H211" i="5" s="1"/>
  <c r="I211" i="5" s="1"/>
  <c r="G115" i="5"/>
  <c r="H115" i="5" s="1"/>
  <c r="I115" i="5" s="1"/>
  <c r="G131" i="5"/>
  <c r="H131" i="5" s="1"/>
  <c r="I131" i="5" s="1"/>
  <c r="G195" i="5"/>
  <c r="H195" i="5" s="1"/>
  <c r="I195" i="5" s="1"/>
  <c r="G99" i="5"/>
  <c r="H99" i="5" s="1"/>
  <c r="I99" i="5" s="1"/>
  <c r="G185" i="5"/>
  <c r="H185" i="5" s="1"/>
  <c r="I185" i="5" s="1"/>
  <c r="G67" i="5"/>
  <c r="H67" i="5" s="1"/>
  <c r="I67" i="5" s="1"/>
  <c r="G179" i="5"/>
  <c r="H179" i="5" s="1"/>
  <c r="I179" i="5" s="1"/>
  <c r="G35" i="5"/>
  <c r="H35" i="5" s="1"/>
  <c r="I35" i="5" s="1"/>
  <c r="G121" i="5"/>
  <c r="H121" i="5" s="1"/>
  <c r="I121" i="5" s="1"/>
  <c r="G11" i="5"/>
  <c r="H11" i="5" s="1"/>
  <c r="I11" i="5" s="1"/>
  <c r="G163" i="5"/>
  <c r="H163" i="5" s="1"/>
  <c r="I163" i="5" s="1"/>
  <c r="G203" i="5"/>
  <c r="H203" i="5" s="1"/>
  <c r="I203" i="5" s="1"/>
  <c r="G171" i="5"/>
  <c r="H171" i="5" s="1"/>
  <c r="I171" i="5" s="1"/>
  <c r="G139" i="5"/>
  <c r="H139" i="5" s="1"/>
  <c r="I139" i="5" s="1"/>
  <c r="G107" i="5"/>
  <c r="H107" i="5" s="1"/>
  <c r="I107" i="5" s="1"/>
  <c r="G51" i="5"/>
  <c r="H51" i="5" s="1"/>
  <c r="I51" i="5" s="1"/>
  <c r="G201" i="5"/>
  <c r="H201" i="5" s="1"/>
  <c r="I201" i="5" s="1"/>
  <c r="G169" i="5"/>
  <c r="H169" i="5" s="1"/>
  <c r="I169" i="5" s="1"/>
  <c r="G137" i="5"/>
  <c r="H137" i="5" s="1"/>
  <c r="I137" i="5" s="1"/>
  <c r="G105" i="5"/>
  <c r="H105" i="5" s="1"/>
  <c r="I105" i="5" s="1"/>
  <c r="G43" i="5"/>
  <c r="H43" i="5" s="1"/>
  <c r="I43" i="5" s="1"/>
  <c r="G193" i="5"/>
  <c r="H193" i="5" s="1"/>
  <c r="I193" i="5" s="1"/>
  <c r="G161" i="5"/>
  <c r="H161" i="5" s="1"/>
  <c r="I161" i="5" s="1"/>
  <c r="G129" i="5"/>
  <c r="H129" i="5" s="1"/>
  <c r="I129" i="5" s="1"/>
  <c r="G91" i="5"/>
  <c r="H91" i="5" s="1"/>
  <c r="I91" i="5" s="1"/>
  <c r="G27" i="5"/>
  <c r="H27" i="5" s="1"/>
  <c r="I27" i="5" s="1"/>
  <c r="G187" i="5"/>
  <c r="H187" i="5" s="1"/>
  <c r="I187" i="5" s="1"/>
  <c r="G155" i="5"/>
  <c r="H155" i="5" s="1"/>
  <c r="I155" i="5" s="1"/>
  <c r="G123" i="5"/>
  <c r="H123" i="5" s="1"/>
  <c r="I123" i="5" s="1"/>
  <c r="G83" i="5"/>
  <c r="H83" i="5" s="1"/>
  <c r="I83" i="5" s="1"/>
  <c r="G19" i="5"/>
  <c r="H19" i="5" s="1"/>
  <c r="I19" i="5" s="1"/>
  <c r="G75" i="5"/>
  <c r="H75" i="5" s="1"/>
  <c r="I75" i="5" s="1"/>
  <c r="G10" i="5"/>
  <c r="H10" i="5" s="1"/>
  <c r="I10" i="5" s="1"/>
  <c r="G18" i="5"/>
  <c r="H18" i="5" s="1"/>
  <c r="I18" i="5" s="1"/>
  <c r="G26" i="5"/>
  <c r="H26" i="5" s="1"/>
  <c r="I26" i="5" s="1"/>
  <c r="G34" i="5"/>
  <c r="H34" i="5" s="1"/>
  <c r="I34" i="5" s="1"/>
  <c r="G42" i="5"/>
  <c r="H42" i="5" s="1"/>
  <c r="I42" i="5" s="1"/>
  <c r="G50" i="5"/>
  <c r="H50" i="5" s="1"/>
  <c r="I50" i="5" s="1"/>
  <c r="G58" i="5"/>
  <c r="H58" i="5" s="1"/>
  <c r="I58" i="5" s="1"/>
  <c r="G66" i="5"/>
  <c r="H66" i="5" s="1"/>
  <c r="I66" i="5" s="1"/>
  <c r="G74" i="5"/>
  <c r="H74" i="5" s="1"/>
  <c r="I74" i="5" s="1"/>
  <c r="G82" i="5"/>
  <c r="H82" i="5" s="1"/>
  <c r="I82" i="5" s="1"/>
  <c r="G90" i="5"/>
  <c r="H90" i="5" s="1"/>
  <c r="I90" i="5" s="1"/>
  <c r="G98" i="5"/>
  <c r="H98" i="5" s="1"/>
  <c r="I98" i="5" s="1"/>
  <c r="G106" i="5"/>
  <c r="H106" i="5" s="1"/>
  <c r="I106" i="5" s="1"/>
  <c r="G114" i="5"/>
  <c r="H114" i="5" s="1"/>
  <c r="I114" i="5" s="1"/>
  <c r="G122" i="5"/>
  <c r="H122" i="5" s="1"/>
  <c r="I122" i="5" s="1"/>
  <c r="G130" i="5"/>
  <c r="H130" i="5" s="1"/>
  <c r="I130" i="5" s="1"/>
  <c r="G138" i="5"/>
  <c r="H138" i="5" s="1"/>
  <c r="I138" i="5" s="1"/>
  <c r="G146" i="5"/>
  <c r="H146" i="5" s="1"/>
  <c r="I146" i="5" s="1"/>
  <c r="G154" i="5"/>
  <c r="H154" i="5" s="1"/>
  <c r="I154" i="5" s="1"/>
  <c r="G162" i="5"/>
  <c r="H162" i="5" s="1"/>
  <c r="I162" i="5" s="1"/>
  <c r="G170" i="5"/>
  <c r="H170" i="5" s="1"/>
  <c r="I170" i="5" s="1"/>
  <c r="G178" i="5"/>
  <c r="H178" i="5" s="1"/>
  <c r="I178" i="5" s="1"/>
  <c r="G186" i="5"/>
  <c r="H186" i="5" s="1"/>
  <c r="I186" i="5" s="1"/>
  <c r="G194" i="5"/>
  <c r="H194" i="5" s="1"/>
  <c r="I194" i="5" s="1"/>
  <c r="G202" i="5"/>
  <c r="H202" i="5" s="1"/>
  <c r="I202" i="5" s="1"/>
  <c r="G210" i="5"/>
  <c r="H210" i="5" s="1"/>
  <c r="I210" i="5" s="1"/>
  <c r="G4" i="5"/>
  <c r="H4" i="5" s="1"/>
  <c r="I4" i="5" s="1"/>
  <c r="G12" i="5"/>
  <c r="H12" i="5" s="1"/>
  <c r="I12" i="5" s="1"/>
  <c r="G20" i="5"/>
  <c r="H20" i="5" s="1"/>
  <c r="I20" i="5" s="1"/>
  <c r="G28" i="5"/>
  <c r="H28" i="5" s="1"/>
  <c r="I28" i="5" s="1"/>
  <c r="G36" i="5"/>
  <c r="H36" i="5" s="1"/>
  <c r="I36" i="5" s="1"/>
  <c r="G44" i="5"/>
  <c r="H44" i="5" s="1"/>
  <c r="I44" i="5" s="1"/>
  <c r="G52" i="5"/>
  <c r="H52" i="5" s="1"/>
  <c r="I52" i="5" s="1"/>
  <c r="G60" i="5"/>
  <c r="H60" i="5" s="1"/>
  <c r="I60" i="5" s="1"/>
  <c r="G68" i="5"/>
  <c r="H68" i="5" s="1"/>
  <c r="I68" i="5" s="1"/>
  <c r="G76" i="5"/>
  <c r="H76" i="5" s="1"/>
  <c r="I76" i="5" s="1"/>
  <c r="G84" i="5"/>
  <c r="H84" i="5" s="1"/>
  <c r="I84" i="5" s="1"/>
  <c r="G92" i="5"/>
  <c r="H92" i="5" s="1"/>
  <c r="I92" i="5" s="1"/>
  <c r="G100" i="5"/>
  <c r="H100" i="5" s="1"/>
  <c r="I100" i="5" s="1"/>
  <c r="G108" i="5"/>
  <c r="H108" i="5" s="1"/>
  <c r="I108" i="5" s="1"/>
  <c r="G116" i="5"/>
  <c r="H116" i="5" s="1"/>
  <c r="I116" i="5" s="1"/>
  <c r="G124" i="5"/>
  <c r="H124" i="5" s="1"/>
  <c r="I124" i="5" s="1"/>
  <c r="G132" i="5"/>
  <c r="H132" i="5" s="1"/>
  <c r="I132" i="5" s="1"/>
  <c r="G140" i="5"/>
  <c r="H140" i="5" s="1"/>
  <c r="I140" i="5" s="1"/>
  <c r="G148" i="5"/>
  <c r="H148" i="5" s="1"/>
  <c r="I148" i="5" s="1"/>
  <c r="G156" i="5"/>
  <c r="H156" i="5" s="1"/>
  <c r="I156" i="5" s="1"/>
  <c r="G164" i="5"/>
  <c r="H164" i="5" s="1"/>
  <c r="I164" i="5" s="1"/>
  <c r="G172" i="5"/>
  <c r="H172" i="5" s="1"/>
  <c r="I172" i="5" s="1"/>
  <c r="G180" i="5"/>
  <c r="H180" i="5" s="1"/>
  <c r="I180" i="5" s="1"/>
  <c r="G188" i="5"/>
  <c r="H188" i="5" s="1"/>
  <c r="I188" i="5" s="1"/>
  <c r="G196" i="5"/>
  <c r="H196" i="5" s="1"/>
  <c r="I196" i="5" s="1"/>
  <c r="G204" i="5"/>
  <c r="H204" i="5" s="1"/>
  <c r="I204" i="5" s="1"/>
  <c r="G212" i="5"/>
  <c r="H212" i="5" s="1"/>
  <c r="I212" i="5" s="1"/>
  <c r="G5" i="5"/>
  <c r="H5" i="5" s="1"/>
  <c r="I5" i="5" s="1"/>
  <c r="G13" i="5"/>
  <c r="H13" i="5" s="1"/>
  <c r="I13" i="5" s="1"/>
  <c r="G21" i="5"/>
  <c r="H21" i="5" s="1"/>
  <c r="I21" i="5" s="1"/>
  <c r="G29" i="5"/>
  <c r="H29" i="5" s="1"/>
  <c r="I29" i="5" s="1"/>
  <c r="G37" i="5"/>
  <c r="H37" i="5" s="1"/>
  <c r="I37" i="5" s="1"/>
  <c r="G45" i="5"/>
  <c r="H45" i="5" s="1"/>
  <c r="I45" i="5" s="1"/>
  <c r="G53" i="5"/>
  <c r="H53" i="5" s="1"/>
  <c r="I53" i="5" s="1"/>
  <c r="G61" i="5"/>
  <c r="H61" i="5" s="1"/>
  <c r="I61" i="5" s="1"/>
  <c r="G69" i="5"/>
  <c r="H69" i="5" s="1"/>
  <c r="I69" i="5" s="1"/>
  <c r="G77" i="5"/>
  <c r="H77" i="5" s="1"/>
  <c r="I77" i="5" s="1"/>
  <c r="G85" i="5"/>
  <c r="H85" i="5" s="1"/>
  <c r="I85" i="5" s="1"/>
  <c r="G93" i="5"/>
  <c r="H93" i="5" s="1"/>
  <c r="I93" i="5" s="1"/>
  <c r="G101" i="5"/>
  <c r="H101" i="5" s="1"/>
  <c r="I101" i="5" s="1"/>
  <c r="G109" i="5"/>
  <c r="H109" i="5" s="1"/>
  <c r="I109" i="5" s="1"/>
  <c r="G117" i="5"/>
  <c r="H117" i="5" s="1"/>
  <c r="I117" i="5" s="1"/>
  <c r="G125" i="5"/>
  <c r="H125" i="5" s="1"/>
  <c r="I125" i="5" s="1"/>
  <c r="G133" i="5"/>
  <c r="H133" i="5" s="1"/>
  <c r="I133" i="5" s="1"/>
  <c r="G141" i="5"/>
  <c r="H141" i="5" s="1"/>
  <c r="I141" i="5" s="1"/>
  <c r="G149" i="5"/>
  <c r="H149" i="5" s="1"/>
  <c r="I149" i="5" s="1"/>
  <c r="G157" i="5"/>
  <c r="H157" i="5" s="1"/>
  <c r="I157" i="5" s="1"/>
  <c r="G165" i="5"/>
  <c r="H165" i="5" s="1"/>
  <c r="I165" i="5" s="1"/>
  <c r="G173" i="5"/>
  <c r="H173" i="5" s="1"/>
  <c r="I173" i="5" s="1"/>
  <c r="G181" i="5"/>
  <c r="H181" i="5" s="1"/>
  <c r="I181" i="5" s="1"/>
  <c r="G189" i="5"/>
  <c r="H189" i="5" s="1"/>
  <c r="I189" i="5" s="1"/>
  <c r="G197" i="5"/>
  <c r="H197" i="5" s="1"/>
  <c r="I197" i="5" s="1"/>
  <c r="G205" i="5"/>
  <c r="H205" i="5" s="1"/>
  <c r="I205" i="5" s="1"/>
  <c r="G213" i="5"/>
  <c r="H213" i="5" s="1"/>
  <c r="I213" i="5" s="1"/>
  <c r="G9" i="5"/>
  <c r="H9" i="5" s="1"/>
  <c r="I9" i="5" s="1"/>
  <c r="G41" i="5"/>
  <c r="H41" i="5" s="1"/>
  <c r="I41" i="5" s="1"/>
  <c r="G65" i="5"/>
  <c r="H65" i="5" s="1"/>
  <c r="I65" i="5" s="1"/>
  <c r="G81" i="5"/>
  <c r="H81" i="5" s="1"/>
  <c r="I81" i="5" s="1"/>
  <c r="G6" i="5"/>
  <c r="H6" i="5" s="1"/>
  <c r="I6" i="5" s="1"/>
  <c r="G14" i="5"/>
  <c r="H14" i="5" s="1"/>
  <c r="I14" i="5" s="1"/>
  <c r="G22" i="5"/>
  <c r="H22" i="5" s="1"/>
  <c r="I22" i="5" s="1"/>
  <c r="G30" i="5"/>
  <c r="H30" i="5" s="1"/>
  <c r="I30" i="5" s="1"/>
  <c r="G38" i="5"/>
  <c r="H38" i="5" s="1"/>
  <c r="I38" i="5" s="1"/>
  <c r="G46" i="5"/>
  <c r="H46" i="5" s="1"/>
  <c r="I46" i="5" s="1"/>
  <c r="G54" i="5"/>
  <c r="H54" i="5" s="1"/>
  <c r="I54" i="5" s="1"/>
  <c r="G62" i="5"/>
  <c r="H62" i="5" s="1"/>
  <c r="I62" i="5" s="1"/>
  <c r="G70" i="5"/>
  <c r="H70" i="5" s="1"/>
  <c r="I70" i="5" s="1"/>
  <c r="G78" i="5"/>
  <c r="H78" i="5" s="1"/>
  <c r="I78" i="5" s="1"/>
  <c r="G86" i="5"/>
  <c r="H86" i="5" s="1"/>
  <c r="I86" i="5" s="1"/>
  <c r="G94" i="5"/>
  <c r="H94" i="5" s="1"/>
  <c r="I94" i="5" s="1"/>
  <c r="G102" i="5"/>
  <c r="H102" i="5" s="1"/>
  <c r="I102" i="5" s="1"/>
  <c r="G110" i="5"/>
  <c r="H110" i="5" s="1"/>
  <c r="I110" i="5" s="1"/>
  <c r="G118" i="5"/>
  <c r="H118" i="5" s="1"/>
  <c r="I118" i="5" s="1"/>
  <c r="G126" i="5"/>
  <c r="H126" i="5" s="1"/>
  <c r="I126" i="5" s="1"/>
  <c r="G134" i="5"/>
  <c r="H134" i="5" s="1"/>
  <c r="I134" i="5" s="1"/>
  <c r="G142" i="5"/>
  <c r="H142" i="5" s="1"/>
  <c r="I142" i="5" s="1"/>
  <c r="G150" i="5"/>
  <c r="H150" i="5" s="1"/>
  <c r="I150" i="5" s="1"/>
  <c r="G158" i="5"/>
  <c r="H158" i="5" s="1"/>
  <c r="I158" i="5" s="1"/>
  <c r="G166" i="5"/>
  <c r="H166" i="5" s="1"/>
  <c r="I166" i="5" s="1"/>
  <c r="G174" i="5"/>
  <c r="H174" i="5" s="1"/>
  <c r="I174" i="5" s="1"/>
  <c r="G182" i="5"/>
  <c r="H182" i="5" s="1"/>
  <c r="I182" i="5" s="1"/>
  <c r="G190" i="5"/>
  <c r="H190" i="5" s="1"/>
  <c r="I190" i="5" s="1"/>
  <c r="G198" i="5"/>
  <c r="H198" i="5" s="1"/>
  <c r="I198" i="5" s="1"/>
  <c r="G206" i="5"/>
  <c r="H206" i="5" s="1"/>
  <c r="I206" i="5" s="1"/>
  <c r="G214" i="5"/>
  <c r="H214" i="5" s="1"/>
  <c r="I214" i="5" s="1"/>
  <c r="G17" i="5"/>
  <c r="H17" i="5" s="1"/>
  <c r="I17" i="5" s="1"/>
  <c r="G49" i="5"/>
  <c r="H49" i="5" s="1"/>
  <c r="I49" i="5" s="1"/>
  <c r="G97" i="5"/>
  <c r="H97" i="5" s="1"/>
  <c r="I97" i="5" s="1"/>
  <c r="G7" i="5"/>
  <c r="H7" i="5" s="1"/>
  <c r="I7" i="5" s="1"/>
  <c r="G15" i="5"/>
  <c r="H15" i="5" s="1"/>
  <c r="I15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55" i="5"/>
  <c r="H55" i="5" s="1"/>
  <c r="I55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5" i="5"/>
  <c r="H95" i="5" s="1"/>
  <c r="I95" i="5" s="1"/>
  <c r="G103" i="5"/>
  <c r="H103" i="5" s="1"/>
  <c r="I103" i="5" s="1"/>
  <c r="G111" i="5"/>
  <c r="H111" i="5" s="1"/>
  <c r="I111" i="5" s="1"/>
  <c r="G119" i="5"/>
  <c r="H119" i="5" s="1"/>
  <c r="I119" i="5" s="1"/>
  <c r="G127" i="5"/>
  <c r="H127" i="5" s="1"/>
  <c r="I127" i="5" s="1"/>
  <c r="G135" i="5"/>
  <c r="H135" i="5" s="1"/>
  <c r="I135" i="5" s="1"/>
  <c r="G143" i="5"/>
  <c r="H143" i="5" s="1"/>
  <c r="I143" i="5" s="1"/>
  <c r="G151" i="5"/>
  <c r="H151" i="5" s="1"/>
  <c r="I151" i="5" s="1"/>
  <c r="G159" i="5"/>
  <c r="H159" i="5" s="1"/>
  <c r="I159" i="5" s="1"/>
  <c r="G167" i="5"/>
  <c r="H167" i="5" s="1"/>
  <c r="I167" i="5" s="1"/>
  <c r="G175" i="5"/>
  <c r="H175" i="5" s="1"/>
  <c r="I175" i="5" s="1"/>
  <c r="G183" i="5"/>
  <c r="H183" i="5" s="1"/>
  <c r="I183" i="5" s="1"/>
  <c r="G191" i="5"/>
  <c r="H191" i="5" s="1"/>
  <c r="I191" i="5" s="1"/>
  <c r="G199" i="5"/>
  <c r="H199" i="5" s="1"/>
  <c r="I199" i="5" s="1"/>
  <c r="G207" i="5"/>
  <c r="H207" i="5" s="1"/>
  <c r="I207" i="5" s="1"/>
  <c r="G215" i="5"/>
  <c r="H215" i="5" s="1"/>
  <c r="I215" i="5" s="1"/>
  <c r="G25" i="5"/>
  <c r="H25" i="5" s="1"/>
  <c r="I25" i="5" s="1"/>
  <c r="G73" i="5"/>
  <c r="H73" i="5" s="1"/>
  <c r="I73" i="5" s="1"/>
  <c r="G8" i="5"/>
  <c r="H8" i="5" s="1"/>
  <c r="I8" i="5" s="1"/>
  <c r="G16" i="5"/>
  <c r="H16" i="5" s="1"/>
  <c r="I16" i="5" s="1"/>
  <c r="G24" i="5"/>
  <c r="H24" i="5" s="1"/>
  <c r="I24" i="5" s="1"/>
  <c r="G32" i="5"/>
  <c r="H32" i="5" s="1"/>
  <c r="I32" i="5" s="1"/>
  <c r="G40" i="5"/>
  <c r="H40" i="5" s="1"/>
  <c r="I40" i="5" s="1"/>
  <c r="G48" i="5"/>
  <c r="H48" i="5" s="1"/>
  <c r="I48" i="5" s="1"/>
  <c r="G56" i="5"/>
  <c r="H56" i="5" s="1"/>
  <c r="I56" i="5" s="1"/>
  <c r="G64" i="5"/>
  <c r="H64" i="5" s="1"/>
  <c r="I64" i="5" s="1"/>
  <c r="G72" i="5"/>
  <c r="H72" i="5" s="1"/>
  <c r="I72" i="5" s="1"/>
  <c r="G80" i="5"/>
  <c r="H80" i="5" s="1"/>
  <c r="I80" i="5" s="1"/>
  <c r="G88" i="5"/>
  <c r="H88" i="5" s="1"/>
  <c r="I88" i="5" s="1"/>
  <c r="G96" i="5"/>
  <c r="H96" i="5" s="1"/>
  <c r="I96" i="5" s="1"/>
  <c r="G104" i="5"/>
  <c r="H104" i="5" s="1"/>
  <c r="I104" i="5" s="1"/>
  <c r="G112" i="5"/>
  <c r="H112" i="5" s="1"/>
  <c r="I112" i="5" s="1"/>
  <c r="G120" i="5"/>
  <c r="H120" i="5" s="1"/>
  <c r="I120" i="5" s="1"/>
  <c r="G128" i="5"/>
  <c r="H128" i="5" s="1"/>
  <c r="I128" i="5" s="1"/>
  <c r="G136" i="5"/>
  <c r="H136" i="5" s="1"/>
  <c r="I136" i="5" s="1"/>
  <c r="G144" i="5"/>
  <c r="H144" i="5" s="1"/>
  <c r="I144" i="5" s="1"/>
  <c r="G152" i="5"/>
  <c r="H152" i="5" s="1"/>
  <c r="I152" i="5" s="1"/>
  <c r="G160" i="5"/>
  <c r="H160" i="5" s="1"/>
  <c r="I160" i="5" s="1"/>
  <c r="G168" i="5"/>
  <c r="H168" i="5" s="1"/>
  <c r="I168" i="5" s="1"/>
  <c r="G176" i="5"/>
  <c r="H176" i="5" s="1"/>
  <c r="I176" i="5" s="1"/>
  <c r="G184" i="5"/>
  <c r="H184" i="5" s="1"/>
  <c r="I184" i="5" s="1"/>
  <c r="G192" i="5"/>
  <c r="H192" i="5" s="1"/>
  <c r="I192" i="5" s="1"/>
  <c r="G200" i="5"/>
  <c r="H200" i="5" s="1"/>
  <c r="I200" i="5" s="1"/>
  <c r="G208" i="5"/>
  <c r="H208" i="5" s="1"/>
  <c r="I208" i="5" s="1"/>
  <c r="G216" i="5"/>
  <c r="H216" i="5" s="1"/>
  <c r="I216" i="5" s="1"/>
  <c r="G33" i="5"/>
  <c r="H33" i="5" s="1"/>
  <c r="I33" i="5" s="1"/>
  <c r="G57" i="5"/>
  <c r="H57" i="5" s="1"/>
  <c r="I57" i="5" s="1"/>
  <c r="G89" i="5"/>
  <c r="H89" i="5" s="1"/>
  <c r="I89" i="5" s="1"/>
  <c r="G209" i="5"/>
  <c r="H209" i="5" s="1"/>
  <c r="I209" i="5" s="1"/>
  <c r="G177" i="5"/>
  <c r="H177" i="5" s="1"/>
  <c r="I177" i="5" s="1"/>
  <c r="G145" i="5"/>
  <c r="H145" i="5" s="1"/>
  <c r="I145" i="5" s="1"/>
  <c r="G113" i="5"/>
  <c r="H113" i="5" s="1"/>
  <c r="I113" i="5" s="1"/>
  <c r="G59" i="5"/>
  <c r="H59" i="5" s="1"/>
  <c r="I59" i="5" s="1"/>
  <c r="G22" i="3"/>
  <c r="H22" i="3" s="1"/>
  <c r="I22" i="3" s="1"/>
  <c r="G10" i="3"/>
  <c r="H10" i="3" s="1"/>
  <c r="I10" i="3" s="1"/>
  <c r="G31" i="3"/>
  <c r="H31" i="3" s="1"/>
  <c r="I31" i="3" s="1"/>
  <c r="G25" i="3"/>
  <c r="H25" i="3" s="1"/>
  <c r="I25" i="3" s="1"/>
  <c r="G24" i="3"/>
  <c r="H24" i="3" s="1"/>
  <c r="I24" i="3" s="1"/>
  <c r="G39" i="3"/>
  <c r="H39" i="3" s="1"/>
  <c r="I39" i="3" s="1"/>
  <c r="G23" i="3"/>
  <c r="H23" i="3" s="1"/>
  <c r="I23" i="3" s="1"/>
  <c r="G30" i="3"/>
  <c r="H30" i="3" s="1"/>
  <c r="I30" i="3" s="1"/>
  <c r="G14" i="3"/>
  <c r="H14" i="3" s="1"/>
  <c r="I14" i="3" s="1"/>
  <c r="G37" i="3"/>
  <c r="H37" i="3" s="1"/>
  <c r="I37" i="3" s="1"/>
  <c r="G29" i="3"/>
  <c r="H29" i="3" s="1"/>
  <c r="I29" i="3" s="1"/>
  <c r="G21" i="3"/>
  <c r="H21" i="3" s="1"/>
  <c r="I21" i="3" s="1"/>
  <c r="G13" i="3"/>
  <c r="H13" i="3" s="1"/>
  <c r="I13" i="3" s="1"/>
  <c r="G33" i="3"/>
  <c r="H33" i="3" s="1"/>
  <c r="I33" i="3" s="1"/>
  <c r="G40" i="3"/>
  <c r="H40" i="3" s="1"/>
  <c r="I40" i="3" s="1"/>
  <c r="G16" i="3"/>
  <c r="H16" i="3" s="1"/>
  <c r="I16" i="3" s="1"/>
  <c r="G15" i="3"/>
  <c r="H15" i="3" s="1"/>
  <c r="I15" i="3" s="1"/>
  <c r="G38" i="3"/>
  <c r="H38" i="3" s="1"/>
  <c r="I38" i="3" s="1"/>
  <c r="G36" i="3"/>
  <c r="H36" i="3" s="1"/>
  <c r="I36" i="3" s="1"/>
  <c r="G28" i="3"/>
  <c r="H28" i="3" s="1"/>
  <c r="I28" i="3" s="1"/>
  <c r="G20" i="3"/>
  <c r="H20" i="3" s="1"/>
  <c r="I20" i="3" s="1"/>
  <c r="G12" i="3"/>
  <c r="H12" i="3" s="1"/>
  <c r="I12" i="3" s="1"/>
  <c r="G41" i="3"/>
  <c r="H41" i="3" s="1"/>
  <c r="I41" i="3" s="1"/>
  <c r="G17" i="3"/>
  <c r="H17" i="3" s="1"/>
  <c r="I17" i="3" s="1"/>
  <c r="G32" i="3"/>
  <c r="H32" i="3" s="1"/>
  <c r="I32" i="3" s="1"/>
  <c r="G35" i="3"/>
  <c r="H35" i="3" s="1"/>
  <c r="I35" i="3" s="1"/>
  <c r="G27" i="3"/>
  <c r="H27" i="3" s="1"/>
  <c r="I27" i="3" s="1"/>
  <c r="G19" i="3"/>
  <c r="H19" i="3" s="1"/>
  <c r="I19" i="3" s="1"/>
  <c r="G11" i="3"/>
  <c r="H11" i="3" s="1"/>
  <c r="I11" i="3" s="1"/>
  <c r="G34" i="3"/>
  <c r="H34" i="3" s="1"/>
  <c r="I34" i="3" s="1"/>
  <c r="G26" i="3"/>
  <c r="H26" i="3" s="1"/>
  <c r="I26" i="3" s="1"/>
  <c r="G18" i="3"/>
  <c r="H18" i="3" s="1"/>
  <c r="I18" i="3" s="1"/>
  <c r="G22" i="4"/>
  <c r="H22" i="4" s="1"/>
  <c r="I22" i="4" s="1"/>
  <c r="G13" i="4"/>
  <c r="H13" i="4" s="1"/>
  <c r="I13" i="4" s="1"/>
  <c r="G20" i="4"/>
  <c r="H20" i="4" s="1"/>
  <c r="I20" i="4" s="1"/>
  <c r="G7" i="4"/>
  <c r="H7" i="4" s="1"/>
  <c r="I7" i="4" s="1"/>
  <c r="G37" i="4"/>
  <c r="H37" i="4" s="1"/>
  <c r="I37" i="4" s="1"/>
  <c r="G29" i="4"/>
  <c r="H29" i="4" s="1"/>
  <c r="I29" i="4" s="1"/>
  <c r="G5" i="4"/>
  <c r="H5" i="4" s="1"/>
  <c r="I5" i="4" s="1"/>
  <c r="G36" i="4"/>
  <c r="H36" i="4" s="1"/>
  <c r="I36" i="4" s="1"/>
  <c r="G28" i="4"/>
  <c r="H28" i="4" s="1"/>
  <c r="I28" i="4" s="1"/>
  <c r="G12" i="4"/>
  <c r="H12" i="4" s="1"/>
  <c r="I12" i="4" s="1"/>
  <c r="G4" i="4"/>
  <c r="H4" i="4" s="1"/>
  <c r="I4" i="4" s="1"/>
  <c r="G43" i="4"/>
  <c r="H43" i="4" s="1"/>
  <c r="I43" i="4" s="1"/>
  <c r="G35" i="4"/>
  <c r="H35" i="4" s="1"/>
  <c r="I35" i="4" s="1"/>
  <c r="G19" i="4"/>
  <c r="H19" i="4" s="1"/>
  <c r="I19" i="4" s="1"/>
  <c r="G3" i="4"/>
  <c r="H3" i="4" s="1"/>
  <c r="I3" i="4" s="1"/>
  <c r="G26" i="4"/>
  <c r="H26" i="4" s="1"/>
  <c r="I26" i="4" s="1"/>
  <c r="G10" i="4"/>
  <c r="H10" i="4" s="1"/>
  <c r="I10" i="4" s="1"/>
  <c r="G41" i="4"/>
  <c r="H41" i="4" s="1"/>
  <c r="I41" i="4" s="1"/>
  <c r="G33" i="4"/>
  <c r="H33" i="4" s="1"/>
  <c r="I33" i="4" s="1"/>
  <c r="G25" i="4"/>
  <c r="H25" i="4" s="1"/>
  <c r="I25" i="4" s="1"/>
  <c r="G17" i="4"/>
  <c r="H17" i="4" s="1"/>
  <c r="I17" i="4" s="1"/>
  <c r="G9" i="4"/>
  <c r="H9" i="4" s="1"/>
  <c r="I9" i="4" s="1"/>
  <c r="G38" i="4"/>
  <c r="H38" i="4" s="1"/>
  <c r="I38" i="4" s="1"/>
  <c r="G30" i="4"/>
  <c r="H30" i="4" s="1"/>
  <c r="I30" i="4" s="1"/>
  <c r="G45" i="4"/>
  <c r="H45" i="4" s="1"/>
  <c r="I45" i="4" s="1"/>
  <c r="G21" i="4"/>
  <c r="H21" i="4" s="1"/>
  <c r="I21" i="4" s="1"/>
  <c r="G44" i="4"/>
  <c r="H44" i="4" s="1"/>
  <c r="I44" i="4" s="1"/>
  <c r="G27" i="4"/>
  <c r="H27" i="4" s="1"/>
  <c r="I27" i="4" s="1"/>
  <c r="G11" i="4"/>
  <c r="H11" i="4" s="1"/>
  <c r="I11" i="4" s="1"/>
  <c r="G42" i="4"/>
  <c r="H42" i="4" s="1"/>
  <c r="I42" i="4" s="1"/>
  <c r="G34" i="4"/>
  <c r="H34" i="4" s="1"/>
  <c r="I34" i="4" s="1"/>
  <c r="G18" i="4"/>
  <c r="H18" i="4" s="1"/>
  <c r="I18" i="4" s="1"/>
  <c r="G2" i="4"/>
  <c r="H2" i="4" s="1"/>
  <c r="I2" i="4" s="1"/>
  <c r="G40" i="4"/>
  <c r="H40" i="4" s="1"/>
  <c r="I40" i="4" s="1"/>
  <c r="G32" i="4"/>
  <c r="H32" i="4" s="1"/>
  <c r="I32" i="4" s="1"/>
  <c r="G24" i="4"/>
  <c r="H24" i="4" s="1"/>
  <c r="I24" i="4" s="1"/>
  <c r="G16" i="4"/>
  <c r="H16" i="4" s="1"/>
  <c r="I16" i="4" s="1"/>
  <c r="G8" i="4"/>
  <c r="H8" i="4" s="1"/>
  <c r="I8" i="4" s="1"/>
  <c r="G47" i="4"/>
  <c r="H47" i="4" s="1"/>
  <c r="I47" i="4" s="1"/>
  <c r="G39" i="4"/>
  <c r="H39" i="4" s="1"/>
  <c r="I39" i="4" s="1"/>
  <c r="G31" i="4"/>
  <c r="H31" i="4" s="1"/>
  <c r="I31" i="4" s="1"/>
  <c r="G23" i="4"/>
  <c r="H23" i="4" s="1"/>
  <c r="I23" i="4" s="1"/>
  <c r="G15" i="4"/>
  <c r="H15" i="4" s="1"/>
  <c r="I1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F4B18A-F44A-49B2-A35A-7B6316AA165C}" keepAlive="1" name="Query - 0" description="Connection to the '0' query in the workbook." type="5" refreshedVersion="7" background="1" saveData="1">
    <dbPr connection="Provider=Microsoft.Mashup.OleDb.1;Data Source=$Workbook$;Location=0;Extended Properties=&quot;&quot;" command="SELECT * FROM [0]"/>
  </connection>
  <connection id="2" xr16:uid="{5FD8A847-385A-412F-8BC2-CD2BEC873C33}" keepAlive="1" name="Query - 1" description="Connection to the '1' query in the workbook." type="5" refreshedVersion="7" background="1" saveData="1">
    <dbPr connection="Provider=Microsoft.Mashup.OleDb.1;Data Source=$Workbook$;Location=1;Extended Properties=&quot;&quot;" command="SELECT * FROM [1]"/>
  </connection>
  <connection id="3" xr16:uid="{70148292-0AC4-4C1B-8C70-0015190ADABD}" keepAlive="1" name="Query - 2" description="Connection to the '2' query in the workbook." type="5" refreshedVersion="7" background="1" saveData="1">
    <dbPr connection="Provider=Microsoft.Mashup.OleDb.1;Data Source=$Workbook$;Location=2;Extended Properties=&quot;&quot;" command="SELECT * FROM [2]"/>
  </connection>
  <connection id="4" xr16:uid="{7CE7B64D-A9CA-4EDE-AEDD-6CD826F7BD93}" keepAlive="1" name="Query - total" description="Connection to the 'total' query in the workbook." type="5" refreshedVersion="7" background="1" saveData="1">
    <dbPr connection="Provider=Microsoft.Mashup.OleDb.1;Data Source=$Workbook$;Location=total;Extended Properties=&quot;&quot;" command="SELECT * FROM [total]"/>
  </connection>
</connections>
</file>

<file path=xl/sharedStrings.xml><?xml version="1.0" encoding="utf-8"?>
<sst xmlns="http://schemas.openxmlformats.org/spreadsheetml/2006/main" count="1846" uniqueCount="31">
  <si>
    <t>Carro</t>
  </si>
  <si>
    <t>Nó</t>
  </si>
  <si>
    <t>0</t>
  </si>
  <si>
    <t>Mealhada</t>
  </si>
  <si>
    <t>1</t>
  </si>
  <si>
    <t>Aveiro Sul</t>
  </si>
  <si>
    <t>2</t>
  </si>
  <si>
    <t>Albergaria (A1/IP5)</t>
  </si>
  <si>
    <t>Estarreja</t>
  </si>
  <si>
    <t>Feira</t>
  </si>
  <si>
    <t>Espinho (IC24)</t>
  </si>
  <si>
    <t>Feiteira</t>
  </si>
  <si>
    <t>Carvalhos</t>
  </si>
  <si>
    <t>Jaca</t>
  </si>
  <si>
    <t>Santo Ovídio</t>
  </si>
  <si>
    <t>Coimbra Norte (A1/A14)</t>
  </si>
  <si>
    <t>Coimbra Sul</t>
  </si>
  <si>
    <t>Tipo</t>
  </si>
  <si>
    <t>Hora Fim</t>
  </si>
  <si>
    <t>Hora Inicio</t>
  </si>
  <si>
    <t>Deslocação</t>
  </si>
  <si>
    <t>Incidência</t>
  </si>
  <si>
    <t>Pausa</t>
  </si>
  <si>
    <t>Almoço</t>
  </si>
  <si>
    <t>Fim</t>
  </si>
  <si>
    <t>Tempo Nós</t>
  </si>
  <si>
    <t>Acumulado Nós</t>
  </si>
  <si>
    <t>Hora Inicio Real</t>
  </si>
  <si>
    <t>Tempo Horas</t>
  </si>
  <si>
    <t>Início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</si>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</sst>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3" formatCode="h:mm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D329AF5-0C70-4680-9E7D-1DE0AA97A2E5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arro" tableColumnId="1"/>
      <queryTableField id="2" name="Nó" tableColumnId="2"/>
      <queryTableField id="3" name="Hora Inicio" tableColumnId="3"/>
      <queryTableField id="4" name="Hora Fim" tableColumnId="4"/>
      <queryTableField id="5" name="Tipo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918B696-A05A-4039-9A06-E814392EFB11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arro" tableColumnId="1"/>
      <queryTableField id="2" name="Nó" tableColumnId="2"/>
      <queryTableField id="3" name="Hora Inicio" tableColumnId="3"/>
      <queryTableField id="4" name="Hora Fim" tableColumnId="4"/>
      <queryTableField id="5" name="Tipo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377ADDE-2E5B-446B-9CC7-804D3CCAD302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arro" tableColumnId="1"/>
      <queryTableField id="2" name="Nó" tableColumnId="2"/>
      <queryTableField id="3" name="Hora Inicio" tableColumnId="3"/>
      <queryTableField id="4" name="Hora Fim" tableColumnId="4"/>
      <queryTableField id="5" name="Tipo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01A0607-14B8-4502-89CB-163508818AF7}" autoFormatId="16" applyNumberFormats="0" applyBorderFormats="0" applyFontFormats="0" applyPatternFormats="0" applyAlignmentFormats="0" applyWidthHeightFormats="0">
  <queryTableRefresh nextId="26" unboundColumnsRight="2">
    <queryTableFields count="7">
      <queryTableField id="20" name="Carro" tableColumnId="7"/>
      <queryTableField id="4" name="Nó" tableColumnId="4"/>
      <queryTableField id="14" name="Hora Inicio" tableColumnId="3"/>
      <queryTableField id="13" name="Hora Fim" tableColumnId="2"/>
      <queryTableField id="12" name="Tipo" tableColumnId="1"/>
      <queryTableField id="11" dataBound="0" tableColumnId="9"/>
      <queryTableField id="2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48357A-DC3B-4417-ACE0-737EE9DB6CBF}" name="_0" displayName="_0" ref="A1:I41" tableType="queryTable" totalsRowShown="0">
  <autoFilter ref="A1:I41" xr:uid="{5A48357A-DC3B-4417-ACE0-737EE9DB6CBF}"/>
  <tableColumns count="9">
    <tableColumn id="1" xr3:uid="{6CC00977-1AB9-4495-9904-5D08063105A9}" uniqueName="1" name="Carro" queryTableFieldId="1" dataDxfId="18"/>
    <tableColumn id="2" xr3:uid="{0FCB37D4-ECBB-4577-859B-E9C4C534F798}" uniqueName="2" name="Nó" queryTableFieldId="2" dataDxfId="17"/>
    <tableColumn id="3" xr3:uid="{F6DF8E8E-858B-41CE-B41D-11644514B41D}" uniqueName="3" name="Hora Inicio" queryTableFieldId="3"/>
    <tableColumn id="4" xr3:uid="{494FEC81-BF3C-435E-AD93-A91D1D419661}" uniqueName="4" name="Hora Fim" queryTableFieldId="4"/>
    <tableColumn id="5" xr3:uid="{F30B0944-51ED-4B67-83B8-40AA162225C8}" uniqueName="5" name="Tipo" queryTableFieldId="5" dataDxfId="16"/>
    <tableColumn id="6" xr3:uid="{A142535F-729F-4688-957D-AB244DDE4BE3}" uniqueName="6" name="Tempo Nós" queryTableFieldId="6" dataDxfId="15">
      <calculatedColumnFormula>+IF(_0[[#This Row],[Tipo]]="Visitar Nó",10,0)</calculatedColumnFormula>
    </tableColumn>
    <tableColumn id="7" xr3:uid="{9F986AE1-6C4E-4C5C-90E6-E7D8893A0E2A}" uniqueName="7" name="Acumulado Nós" queryTableFieldId="7" dataDxfId="14">
      <calculatedColumnFormula>+SUM($F$2:F2)</calculatedColumnFormula>
    </tableColumn>
    <tableColumn id="8" xr3:uid="{FF287FB3-B99D-4BC8-A4BB-CF9CEA9643C8}" uniqueName="8" name="Hora Inicio Real" queryTableFieldId="8" dataDxfId="13">
      <calculatedColumnFormula>+IF(_0[[#This Row],[Tipo]]&lt;&gt;"Visitar Nó",_0[[#This Row],[Hora Inicio]]+_0[[#This Row],[Acumulado Nós]],_0[[#This Row],[Hora Inicio]]+_0[[#This Row],[Acumulado Nós]]-10)</calculatedColumnFormula>
    </tableColumn>
    <tableColumn id="9" xr3:uid="{444A61B7-6807-491D-B433-ED1EE0C3D4CD}" uniqueName="9" name="Tempo Horas" queryTableFieldId="9" dataDxfId="12">
      <calculatedColumnFormula>+TIME(7,_0[[#This Row],[Hora Inicio Real]],0)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F9137F-7C3F-49D7-BC27-9ECE7D3A7A00}" name="_1" displayName="_1" ref="A1:I47" tableType="queryTable" totalsRowShown="0">
  <autoFilter ref="A1:I47" xr:uid="{9EF9137F-7C3F-49D7-BC27-9ECE7D3A7A00}"/>
  <tableColumns count="9">
    <tableColumn id="1" xr3:uid="{1185F85D-B3BB-4CDE-9AB8-1DDB9FBC8368}" uniqueName="1" name="Carro" queryTableFieldId="1" dataDxfId="25"/>
    <tableColumn id="2" xr3:uid="{70BCAD5B-C022-4229-B3F2-442F925DE2AC}" uniqueName="2" name="Nó" queryTableFieldId="2" dataDxfId="24"/>
    <tableColumn id="3" xr3:uid="{B822697F-D7DA-4A1E-B918-2D0415B5BA42}" uniqueName="3" name="Hora Inicio" queryTableFieldId="3"/>
    <tableColumn id="4" xr3:uid="{241B8EFC-452E-4266-9C86-10583502F00A}" uniqueName="4" name="Hora Fim" queryTableFieldId="4"/>
    <tableColumn id="5" xr3:uid="{7CE1D081-7D1E-4896-A5F7-72302EB48C37}" uniqueName="5" name="Tipo" queryTableFieldId="5" dataDxfId="23"/>
    <tableColumn id="6" xr3:uid="{E6A761DE-A098-4663-829D-3C6A482EDE39}" uniqueName="6" name="Tempo Nós" queryTableFieldId="6" dataDxfId="22">
      <calculatedColumnFormula>+IF(_1[[#This Row],[Tipo]]="Visitar Nó",10,0)</calculatedColumnFormula>
    </tableColumn>
    <tableColumn id="7" xr3:uid="{D8FFD84B-2068-421C-9585-DDB7428A0222}" uniqueName="7" name="Acumulado Nós" queryTableFieldId="7" dataDxfId="21">
      <calculatedColumnFormula>+SUM($F$2:F2)</calculatedColumnFormula>
    </tableColumn>
    <tableColumn id="8" xr3:uid="{866BE5C2-DD4D-4733-B4FA-C05C727BE8A5}" uniqueName="8" name="Hora Inicio Real" queryTableFieldId="8" dataDxfId="20">
      <calculatedColumnFormula>+IF(_1[[#This Row],[Tipo]]&lt;&gt;"Visitar Nó",_1[[#This Row],[Hora Inicio]]+_1[[#This Row],[Acumulado Nós]],_1[[#This Row],[Hora Inicio]]+_1[[#This Row],[Acumulado Nós]]-10)</calculatedColumnFormula>
    </tableColumn>
    <tableColumn id="9" xr3:uid="{BF83FF49-27B4-4E46-98EB-4A51AA6A3A02}" uniqueName="9" name="Tempo Horas" queryTableFieldId="9" dataDxfId="19">
      <calculatedColumnFormula>+TIME(7,_1[[#This Row],[Hora Inicio Real]],0)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44A90D-48BD-4F16-B901-EDA01F750071}" name="_2" displayName="_2" ref="A1:I217" tableType="queryTable" totalsRowShown="0">
  <autoFilter ref="A1:I217" xr:uid="{2844A90D-48BD-4F16-B901-EDA01F750071}"/>
  <tableColumns count="9">
    <tableColumn id="1" xr3:uid="{F42F8F50-8B55-4FCB-95FD-EECE868D29E8}" uniqueName="1" name="Carro" queryTableFieldId="1" dataDxfId="11"/>
    <tableColumn id="2" xr3:uid="{56ECF53F-040E-4649-BDCC-3440D362B360}" uniqueName="2" name="Nó" queryTableFieldId="2" dataDxfId="10"/>
    <tableColumn id="3" xr3:uid="{1017D084-D181-4F16-B401-275DE0D10E45}" uniqueName="3" name="Hora Inicio" queryTableFieldId="3"/>
    <tableColumn id="4" xr3:uid="{3CC9D292-C1AF-4C97-AAD5-9CAFCF8ED0D9}" uniqueName="4" name="Hora Fim" queryTableFieldId="4"/>
    <tableColumn id="5" xr3:uid="{1A073973-A2A1-4830-A16D-23EAA356EBC3}" uniqueName="5" name="Tipo" queryTableFieldId="5" dataDxfId="9"/>
    <tableColumn id="6" xr3:uid="{727AD463-91BC-4890-8C18-76D7E3EEB920}" uniqueName="6" name="Tempo Nós" queryTableFieldId="6" dataDxfId="8">
      <calculatedColumnFormula>+IF(_2[[#This Row],[Tipo]]="Visitar Nó",10,0)</calculatedColumnFormula>
    </tableColumn>
    <tableColumn id="7" xr3:uid="{23838393-86B9-4349-8BD4-7123CD26686E}" uniqueName="7" name="Acumulado Nós" queryTableFieldId="7" dataDxfId="7">
      <calculatedColumnFormula>+SUM($F$2:F2)</calculatedColumnFormula>
    </tableColumn>
    <tableColumn id="8" xr3:uid="{24FA4775-B73A-43FC-B3C1-7DBBBE4EC56B}" uniqueName="8" name="Hora Inicio Real" queryTableFieldId="8" dataDxfId="6">
      <calculatedColumnFormula>+IF(_2[[#This Row],[Tipo]]&lt;&gt;"Visitar Nó",_2[[#This Row],[Hora Inicio]]+_2[[#This Row],[Acumulado Nós]],_2[[#This Row],[Hora Inicio]]+_2[[#This Row],[Acumulado Nós]]-10)</calculatedColumnFormula>
    </tableColumn>
    <tableColumn id="9" xr3:uid="{91478BA2-725D-416B-BC69-127F5A941076}" uniqueName="9" name="Tempo Horas" queryTableFieldId="9" dataDxfId="5">
      <calculatedColumnFormula>+TIME(7,_2[[#This Row],[Hora Inicio Real]],0)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6D7D9-1753-40B6-8141-E58439449687}" name="total" displayName="total" ref="A1:G303" tableType="queryTable" totalsRowShown="0">
  <autoFilter ref="A1:G303" xr:uid="{E966D7D9-1753-40B6-8141-E58439449687}"/>
  <sortState xmlns:xlrd2="http://schemas.microsoft.com/office/spreadsheetml/2017/richdata2" ref="A2:F303">
    <sortCondition ref="B2:B303"/>
    <sortCondition ref="D2:D303"/>
  </sortState>
  <tableColumns count="7">
    <tableColumn id="7" xr3:uid="{4F552393-1EF2-4B8B-A727-892E6ACA4888}" uniqueName="7" name="Carro" queryTableFieldId="20" dataDxfId="4"/>
    <tableColumn id="4" xr3:uid="{57133DC1-9CCA-4445-A274-EFAF558DE6E4}" uniqueName="4" name="Nó" queryTableFieldId="4" dataDxfId="3"/>
    <tableColumn id="3" xr3:uid="{9A49AF84-1C69-418A-BA93-F199DC9CA0E0}" uniqueName="3" name="Hora Inicio" queryTableFieldId="14"/>
    <tableColumn id="2" xr3:uid="{81AC0F68-C3DD-48FB-872A-95FD05F3A29F}" uniqueName="2" name="Hora Fim" queryTableFieldId="13"/>
    <tableColumn id="1" xr3:uid="{24AED0A1-CDB1-4488-98DE-06E08B73F2EE}" uniqueName="1" name="Tipo" queryTableFieldId="12" dataDxfId="2"/>
    <tableColumn id="9" xr3:uid="{73E90EE5-5E50-40DD-BF2C-27842B412F1E}" uniqueName="9" name="Tempo Nós" queryTableFieldId="11" dataDxfId="1">
      <calculatedColumnFormula>+IF(total[[#This Row],[Tipo]]="Visitar Nó",10,0)</calculatedColumnFormula>
    </tableColumn>
    <tableColumn id="5" xr3:uid="{B0560EC8-6A21-4224-A9F0-DADEC8BAA5E3}" uniqueName="5" name="Column1" queryTableFieldId="25" dataDxfId="0">
      <calculatedColumnFormula>+IF(total[[#This Row],[Nó]]=B1,total[[#This Row],[Hora Fim]]-D1,0)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C6B7-AA40-485D-A9D6-6C20479FF136}">
  <dimension ref="A1:I41"/>
  <sheetViews>
    <sheetView topLeftCell="A8" workbookViewId="0">
      <selection activeCell="I2" sqref="I2:I41"/>
    </sheetView>
  </sheetViews>
  <sheetFormatPr defaultRowHeight="15" x14ac:dyDescent="0.25"/>
  <cols>
    <col min="1" max="1" width="8" bestFit="1" customWidth="1"/>
    <col min="2" max="2" width="22.7109375" bestFit="1" customWidth="1"/>
    <col min="3" max="3" width="12.7109375" bestFit="1" customWidth="1"/>
    <col min="4" max="4" width="11.140625" bestFit="1" customWidth="1"/>
    <col min="5" max="5" width="10.85546875" bestFit="1" customWidth="1"/>
    <col min="6" max="6" width="13.28515625" bestFit="1" customWidth="1"/>
    <col min="7" max="7" width="17.28515625" bestFit="1" customWidth="1"/>
    <col min="8" max="8" width="17.140625" bestFit="1" customWidth="1"/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A2" s="1" t="s">
        <v>2</v>
      </c>
      <c r="B2" s="1" t="s">
        <v>3</v>
      </c>
      <c r="C2">
        <v>0</v>
      </c>
      <c r="D2">
        <v>0</v>
      </c>
      <c r="E2" s="1" t="s">
        <v>29</v>
      </c>
      <c r="F2" s="1">
        <f>+IF(_0[[#This Row],[Tipo]]="Visitar Nó",10,0)</f>
        <v>0</v>
      </c>
      <c r="G2" s="1">
        <f>+SUM($F$2:F2)</f>
        <v>0</v>
      </c>
      <c r="H2" s="1">
        <f>+IF(_0[[#This Row],[Tipo]]&lt;&gt;"Visitar Nó",_0[[#This Row],[Hora Inicio]]+_0[[#This Row],[Acumulado Nós]],_0[[#This Row],[Hora Inicio]]+_0[[#This Row],[Acumulado Nós]]-10)</f>
        <v>0</v>
      </c>
      <c r="I2" s="2">
        <f>+TIME(7,_0[[#This Row],[Hora Inicio Real]],0)</f>
        <v>0.29166666666666669</v>
      </c>
    </row>
    <row r="3" spans="1:9" x14ac:dyDescent="0.25">
      <c r="A3" s="1" t="s">
        <v>2</v>
      </c>
      <c r="B3" s="1" t="s">
        <v>15</v>
      </c>
      <c r="C3">
        <v>9</v>
      </c>
      <c r="D3">
        <v>9</v>
      </c>
      <c r="E3" s="1" t="s">
        <v>29</v>
      </c>
      <c r="F3" s="1">
        <f>+IF(_0[[#This Row],[Tipo]]="Visitar Nó",10,0)</f>
        <v>0</v>
      </c>
      <c r="G3" s="1">
        <f>+SUM($F$2:F3)</f>
        <v>0</v>
      </c>
      <c r="H3" s="1">
        <f>+IF(_0[[#This Row],[Tipo]]&lt;&gt;"Visitar Nó",_0[[#This Row],[Hora Inicio]]+_0[[#This Row],[Acumulado Nós]],_0[[#This Row],[Hora Inicio]]+_0[[#This Row],[Acumulado Nós]]-10)</f>
        <v>9</v>
      </c>
      <c r="I3" s="2">
        <f>+TIME(7,_0[[#This Row],[Hora Inicio Real]],0)</f>
        <v>0.29791666666666666</v>
      </c>
    </row>
    <row r="4" spans="1:9" x14ac:dyDescent="0.25">
      <c r="A4" s="1" t="s">
        <v>2</v>
      </c>
      <c r="B4" s="1" t="s">
        <v>16</v>
      </c>
      <c r="C4">
        <v>16</v>
      </c>
      <c r="D4">
        <v>16</v>
      </c>
      <c r="E4" s="1" t="s">
        <v>29</v>
      </c>
      <c r="F4" s="1">
        <f>+IF(_0[[#This Row],[Tipo]]="Visitar Nó",10,0)</f>
        <v>0</v>
      </c>
      <c r="G4" s="1">
        <f>+SUM($F$2:F4)</f>
        <v>0</v>
      </c>
      <c r="H4" s="1">
        <f>+IF(_0[[#This Row],[Tipo]]&lt;&gt;"Visitar Nó",_0[[#This Row],[Hora Inicio]]+_0[[#This Row],[Acumulado Nós]],_0[[#This Row],[Hora Inicio]]+_0[[#This Row],[Acumulado Nós]]-10)</f>
        <v>16</v>
      </c>
      <c r="I4" s="2">
        <f>+TIME(7,_0[[#This Row],[Hora Inicio Real]],0)</f>
        <v>0.30277777777777776</v>
      </c>
    </row>
    <row r="5" spans="1:9" x14ac:dyDescent="0.25">
      <c r="A5" s="1" t="s">
        <v>2</v>
      </c>
      <c r="B5" s="1" t="s">
        <v>16</v>
      </c>
      <c r="C5">
        <v>17</v>
      </c>
      <c r="D5">
        <v>17</v>
      </c>
      <c r="E5" s="1" t="s">
        <v>20</v>
      </c>
      <c r="F5" s="1">
        <f>+IF(_0[[#This Row],[Tipo]]="Visitar Nó",10,0)</f>
        <v>0</v>
      </c>
      <c r="G5" s="1">
        <f>+SUM($F$2:F5)</f>
        <v>0</v>
      </c>
      <c r="H5" s="1">
        <f>+IF(_0[[#This Row],[Tipo]]&lt;&gt;"Visitar Nó",_0[[#This Row],[Hora Inicio]]+_0[[#This Row],[Acumulado Nós]],_0[[#This Row],[Hora Inicio]]+_0[[#This Row],[Acumulado Nós]]-10)</f>
        <v>17</v>
      </c>
      <c r="I5" s="2">
        <f>+TIME(7,_0[[#This Row],[Hora Inicio Real]],0)</f>
        <v>0.3034722222222222</v>
      </c>
    </row>
    <row r="6" spans="1:9" x14ac:dyDescent="0.25">
      <c r="A6" s="1" t="s">
        <v>2</v>
      </c>
      <c r="B6" s="1" t="s">
        <v>15</v>
      </c>
      <c r="C6">
        <v>24</v>
      </c>
      <c r="D6">
        <v>24</v>
      </c>
      <c r="E6" s="1" t="s">
        <v>20</v>
      </c>
      <c r="F6" s="1">
        <f>+IF(_0[[#This Row],[Tipo]]="Visitar Nó",10,0)</f>
        <v>0</v>
      </c>
      <c r="G6" s="1">
        <f>+SUM($F$2:F6)</f>
        <v>0</v>
      </c>
      <c r="H6" s="1">
        <f>+IF(_0[[#This Row],[Tipo]]&lt;&gt;"Visitar Nó",_0[[#This Row],[Hora Inicio]]+_0[[#This Row],[Acumulado Nós]],_0[[#This Row],[Hora Inicio]]+_0[[#This Row],[Acumulado Nós]]-10)</f>
        <v>24</v>
      </c>
      <c r="I6" s="2">
        <f>+TIME(7,_0[[#This Row],[Hora Inicio Real]],0)</f>
        <v>0.30833333333333335</v>
      </c>
    </row>
    <row r="7" spans="1:9" x14ac:dyDescent="0.25">
      <c r="A7" s="1" t="s">
        <v>2</v>
      </c>
      <c r="B7" s="1" t="s">
        <v>15</v>
      </c>
      <c r="C7">
        <v>25</v>
      </c>
      <c r="D7">
        <v>25</v>
      </c>
      <c r="E7" s="1" t="s">
        <v>20</v>
      </c>
      <c r="F7" s="1">
        <f>+IF(_0[[#This Row],[Tipo]]="Visitar Nó",10,0)</f>
        <v>0</v>
      </c>
      <c r="G7" s="1">
        <f>+SUM($F$2:F7)</f>
        <v>0</v>
      </c>
      <c r="H7" s="1">
        <f>+IF(_0[[#This Row],[Tipo]]&lt;&gt;"Visitar Nó",_0[[#This Row],[Hora Inicio]]+_0[[#This Row],[Acumulado Nós]],_0[[#This Row],[Hora Inicio]]+_0[[#This Row],[Acumulado Nós]]-10)</f>
        <v>25</v>
      </c>
      <c r="I7" s="2">
        <f>+TIME(7,_0[[#This Row],[Hora Inicio Real]],0)</f>
        <v>0.30902777777777779</v>
      </c>
    </row>
    <row r="8" spans="1:9" x14ac:dyDescent="0.25">
      <c r="A8" s="1" t="s">
        <v>2</v>
      </c>
      <c r="B8" s="1" t="s">
        <v>3</v>
      </c>
      <c r="C8">
        <v>34</v>
      </c>
      <c r="D8">
        <v>34</v>
      </c>
      <c r="E8" s="1" t="s">
        <v>20</v>
      </c>
      <c r="F8" s="1">
        <f>+IF(_0[[#This Row],[Tipo]]="Visitar Nó",10,0)</f>
        <v>0</v>
      </c>
      <c r="G8" s="1">
        <f>+SUM($F$2:F8)</f>
        <v>0</v>
      </c>
      <c r="H8" s="1">
        <f>+IF(_0[[#This Row],[Tipo]]&lt;&gt;"Visitar Nó",_0[[#This Row],[Hora Inicio]]+_0[[#This Row],[Acumulado Nós]],_0[[#This Row],[Hora Inicio]]+_0[[#This Row],[Acumulado Nós]]-10)</f>
        <v>34</v>
      </c>
      <c r="I8" s="2">
        <f>+TIME(7,_0[[#This Row],[Hora Inicio Real]],0)</f>
        <v>0.31527777777777777</v>
      </c>
    </row>
    <row r="9" spans="1:9" x14ac:dyDescent="0.25">
      <c r="A9" s="1" t="s">
        <v>2</v>
      </c>
      <c r="B9" s="1" t="s">
        <v>5</v>
      </c>
      <c r="C9">
        <v>50</v>
      </c>
      <c r="D9">
        <v>80</v>
      </c>
      <c r="E9" s="1" t="s">
        <v>21</v>
      </c>
      <c r="F9" s="1">
        <f>+IF(_0[[#This Row],[Tipo]]="Visitar Nó",10,0)</f>
        <v>0</v>
      </c>
      <c r="G9" s="1">
        <f>+SUM($F$2:F9)</f>
        <v>0</v>
      </c>
      <c r="H9" s="1">
        <f>+IF(_0[[#This Row],[Tipo]]&lt;&gt;"Visitar Nó",_0[[#This Row],[Hora Inicio]]+_0[[#This Row],[Acumulado Nós]],_0[[#This Row],[Hora Inicio]]+_0[[#This Row],[Acumulado Nós]]-10)</f>
        <v>50</v>
      </c>
      <c r="I9" s="2">
        <f>+TIME(7,_0[[#This Row],[Hora Inicio Real]],0)</f>
        <v>0.3263888888888889</v>
      </c>
    </row>
    <row r="10" spans="1:9" x14ac:dyDescent="0.25">
      <c r="A10" s="1" t="s">
        <v>2</v>
      </c>
      <c r="B10" s="1" t="s">
        <v>7</v>
      </c>
      <c r="C10">
        <v>93</v>
      </c>
      <c r="D10">
        <v>93</v>
      </c>
      <c r="E10" s="1" t="s">
        <v>20</v>
      </c>
      <c r="F10" s="1">
        <f>+IF(_0[[#This Row],[Tipo]]="Visitar Nó",10,0)</f>
        <v>0</v>
      </c>
      <c r="G10" s="1">
        <f>+SUM($F$2:F10)</f>
        <v>0</v>
      </c>
      <c r="H10" s="1">
        <f>+IF(_0[[#This Row],[Tipo]]&lt;&gt;"Visitar Nó",_0[[#This Row],[Hora Inicio]]+_0[[#This Row],[Acumulado Nós]],_0[[#This Row],[Hora Inicio]]+_0[[#This Row],[Acumulado Nós]]-10)</f>
        <v>93</v>
      </c>
      <c r="I10" s="2">
        <f>+TIME(7,_0[[#This Row],[Hora Inicio Real]],0)</f>
        <v>0.35625000000000001</v>
      </c>
    </row>
    <row r="11" spans="1:9" x14ac:dyDescent="0.25">
      <c r="A11" s="1" t="s">
        <v>2</v>
      </c>
      <c r="B11" s="1" t="s">
        <v>7</v>
      </c>
      <c r="C11">
        <v>94</v>
      </c>
      <c r="D11">
        <v>94</v>
      </c>
      <c r="E11" s="1" t="s">
        <v>20</v>
      </c>
      <c r="F11" s="1">
        <f>+IF(_0[[#This Row],[Tipo]]="Visitar Nó",10,0)</f>
        <v>0</v>
      </c>
      <c r="G11" s="1">
        <f>+SUM($F$2:F11)</f>
        <v>0</v>
      </c>
      <c r="H11" s="1">
        <f>+IF(_0[[#This Row],[Tipo]]&lt;&gt;"Visitar Nó",_0[[#This Row],[Hora Inicio]]+_0[[#This Row],[Acumulado Nós]],_0[[#This Row],[Hora Inicio]]+_0[[#This Row],[Acumulado Nós]]-10)</f>
        <v>94</v>
      </c>
      <c r="I11" s="2">
        <f>+TIME(7,_0[[#This Row],[Hora Inicio Real]],0)</f>
        <v>0.35694444444444445</v>
      </c>
    </row>
    <row r="12" spans="1:9" x14ac:dyDescent="0.25">
      <c r="A12" s="1" t="s">
        <v>2</v>
      </c>
      <c r="B12" s="1" t="s">
        <v>7</v>
      </c>
      <c r="C12">
        <v>95</v>
      </c>
      <c r="D12">
        <v>95</v>
      </c>
      <c r="E12" s="1" t="s">
        <v>20</v>
      </c>
      <c r="F12" s="1">
        <f>+IF(_0[[#This Row],[Tipo]]="Visitar Nó",10,0)</f>
        <v>0</v>
      </c>
      <c r="G12" s="1">
        <f>+SUM($F$2:F12)</f>
        <v>0</v>
      </c>
      <c r="H12" s="1">
        <f>+IF(_0[[#This Row],[Tipo]]&lt;&gt;"Visitar Nó",_0[[#This Row],[Hora Inicio]]+_0[[#This Row],[Acumulado Nós]],_0[[#This Row],[Hora Inicio]]+_0[[#This Row],[Acumulado Nós]]-10)</f>
        <v>95</v>
      </c>
      <c r="I12" s="2">
        <f>+TIME(7,_0[[#This Row],[Hora Inicio Real]],0)</f>
        <v>0.3576388888888889</v>
      </c>
    </row>
    <row r="13" spans="1:9" x14ac:dyDescent="0.25">
      <c r="A13" s="1" t="s">
        <v>2</v>
      </c>
      <c r="B13" s="1" t="s">
        <v>5</v>
      </c>
      <c r="C13">
        <v>108</v>
      </c>
      <c r="D13">
        <v>108</v>
      </c>
      <c r="E13" s="1" t="s">
        <v>20</v>
      </c>
      <c r="F13" s="1">
        <f>+IF(_0[[#This Row],[Tipo]]="Visitar Nó",10,0)</f>
        <v>0</v>
      </c>
      <c r="G13" s="1">
        <f>+SUM($F$2:F13)</f>
        <v>0</v>
      </c>
      <c r="H13" s="1">
        <f>+IF(_0[[#This Row],[Tipo]]&lt;&gt;"Visitar Nó",_0[[#This Row],[Hora Inicio]]+_0[[#This Row],[Acumulado Nós]],_0[[#This Row],[Hora Inicio]]+_0[[#This Row],[Acumulado Nós]]-10)</f>
        <v>108</v>
      </c>
      <c r="I13" s="2">
        <f>+TIME(7,_0[[#This Row],[Hora Inicio Real]],0)</f>
        <v>0.3666666666666667</v>
      </c>
    </row>
    <row r="14" spans="1:9" x14ac:dyDescent="0.25">
      <c r="A14" s="1" t="s">
        <v>2</v>
      </c>
      <c r="B14" s="1" t="s">
        <v>3</v>
      </c>
      <c r="C14">
        <v>124</v>
      </c>
      <c r="D14">
        <v>154</v>
      </c>
      <c r="E14" s="1" t="s">
        <v>21</v>
      </c>
      <c r="F14" s="1">
        <f>+IF(_0[[#This Row],[Tipo]]="Visitar Nó",10,0)</f>
        <v>0</v>
      </c>
      <c r="G14" s="1">
        <f>+SUM($F$2:F14)</f>
        <v>0</v>
      </c>
      <c r="H14" s="1">
        <f>+IF(_0[[#This Row],[Tipo]]&lt;&gt;"Visitar Nó",_0[[#This Row],[Hora Inicio]]+_0[[#This Row],[Acumulado Nós]],_0[[#This Row],[Hora Inicio]]+_0[[#This Row],[Acumulado Nós]]-10)</f>
        <v>124</v>
      </c>
      <c r="I14" s="2">
        <f>+TIME(7,_0[[#This Row],[Hora Inicio Real]],0)</f>
        <v>0.37777777777777777</v>
      </c>
    </row>
    <row r="15" spans="1:9" x14ac:dyDescent="0.25">
      <c r="A15" s="1" t="s">
        <v>2</v>
      </c>
      <c r="B15" s="1" t="s">
        <v>15</v>
      </c>
      <c r="C15">
        <v>163</v>
      </c>
      <c r="D15">
        <v>163</v>
      </c>
      <c r="E15" s="1" t="s">
        <v>20</v>
      </c>
      <c r="F15" s="1">
        <f>+IF(_0[[#This Row],[Tipo]]="Visitar Nó",10,0)</f>
        <v>0</v>
      </c>
      <c r="G15" s="1">
        <f>+SUM($F$2:F15)</f>
        <v>0</v>
      </c>
      <c r="H15" s="1">
        <f>+IF(_0[[#This Row],[Tipo]]&lt;&gt;"Visitar Nó",_0[[#This Row],[Hora Inicio]]+_0[[#This Row],[Acumulado Nós]],_0[[#This Row],[Hora Inicio]]+_0[[#This Row],[Acumulado Nós]]-10)</f>
        <v>163</v>
      </c>
      <c r="I15" s="2">
        <f>+TIME(7,_0[[#This Row],[Hora Inicio Real]],0)</f>
        <v>0.40486111111111112</v>
      </c>
    </row>
    <row r="16" spans="1:9" x14ac:dyDescent="0.25">
      <c r="A16" s="1" t="s">
        <v>2</v>
      </c>
      <c r="B16" s="1" t="s">
        <v>16</v>
      </c>
      <c r="C16">
        <v>170</v>
      </c>
      <c r="D16">
        <v>170</v>
      </c>
      <c r="E16" s="1" t="s">
        <v>20</v>
      </c>
      <c r="F16" s="1">
        <f>+IF(_0[[#This Row],[Tipo]]="Visitar Nó",10,0)</f>
        <v>0</v>
      </c>
      <c r="G16" s="1">
        <f>+SUM($F$2:F16)</f>
        <v>0</v>
      </c>
      <c r="H16" s="1">
        <f>+IF(_0[[#This Row],[Tipo]]&lt;&gt;"Visitar Nó",_0[[#This Row],[Hora Inicio]]+_0[[#This Row],[Acumulado Nós]],_0[[#This Row],[Hora Inicio]]+_0[[#This Row],[Acumulado Nós]]-10)</f>
        <v>170</v>
      </c>
      <c r="I16" s="2">
        <f>+TIME(7,_0[[#This Row],[Hora Inicio Real]],0)</f>
        <v>0.40972222222222227</v>
      </c>
    </row>
    <row r="17" spans="1:9" x14ac:dyDescent="0.25">
      <c r="A17" s="1" t="s">
        <v>2</v>
      </c>
      <c r="B17" s="1" t="s">
        <v>16</v>
      </c>
      <c r="C17">
        <v>171</v>
      </c>
      <c r="D17">
        <v>171</v>
      </c>
      <c r="E17" s="1" t="s">
        <v>20</v>
      </c>
      <c r="F17" s="1">
        <f>+IF(_0[[#This Row],[Tipo]]="Visitar Nó",10,0)</f>
        <v>0</v>
      </c>
      <c r="G17" s="1">
        <f>+SUM($F$2:F17)</f>
        <v>0</v>
      </c>
      <c r="H17" s="1">
        <f>+IF(_0[[#This Row],[Tipo]]&lt;&gt;"Visitar Nó",_0[[#This Row],[Hora Inicio]]+_0[[#This Row],[Acumulado Nós]],_0[[#This Row],[Hora Inicio]]+_0[[#This Row],[Acumulado Nós]]-10)</f>
        <v>171</v>
      </c>
      <c r="I17" s="2">
        <f>+TIME(7,_0[[#This Row],[Hora Inicio Real]],0)</f>
        <v>0.41041666666666665</v>
      </c>
    </row>
    <row r="18" spans="1:9" x14ac:dyDescent="0.25">
      <c r="A18" s="1" t="s">
        <v>2</v>
      </c>
      <c r="B18" s="1" t="s">
        <v>15</v>
      </c>
      <c r="C18">
        <v>178</v>
      </c>
      <c r="D18">
        <v>178</v>
      </c>
      <c r="E18" s="1" t="s">
        <v>20</v>
      </c>
      <c r="F18" s="1">
        <f>+IF(_0[[#This Row],[Tipo]]="Visitar Nó",10,0)</f>
        <v>0</v>
      </c>
      <c r="G18" s="1">
        <f>+SUM($F$2:F18)</f>
        <v>0</v>
      </c>
      <c r="H18" s="1">
        <f>+IF(_0[[#This Row],[Tipo]]&lt;&gt;"Visitar Nó",_0[[#This Row],[Hora Inicio]]+_0[[#This Row],[Acumulado Nós]],_0[[#This Row],[Hora Inicio]]+_0[[#This Row],[Acumulado Nós]]-10)</f>
        <v>178</v>
      </c>
      <c r="I18" s="2">
        <f>+TIME(7,_0[[#This Row],[Hora Inicio Real]],0)</f>
        <v>0.4152777777777778</v>
      </c>
    </row>
    <row r="19" spans="1:9" x14ac:dyDescent="0.25">
      <c r="A19" s="1" t="s">
        <v>2</v>
      </c>
      <c r="B19" s="1" t="s">
        <v>3</v>
      </c>
      <c r="C19">
        <v>187</v>
      </c>
      <c r="D19">
        <v>187</v>
      </c>
      <c r="E19" s="1" t="s">
        <v>20</v>
      </c>
      <c r="F19" s="1">
        <f>+IF(_0[[#This Row],[Tipo]]="Visitar Nó",10,0)</f>
        <v>0</v>
      </c>
      <c r="G19" s="1">
        <f>+SUM($F$2:F19)</f>
        <v>0</v>
      </c>
      <c r="H19" s="1">
        <f>+IF(_0[[#This Row],[Tipo]]&lt;&gt;"Visitar Nó",_0[[#This Row],[Hora Inicio]]+_0[[#This Row],[Acumulado Nós]],_0[[#This Row],[Hora Inicio]]+_0[[#This Row],[Acumulado Nós]]-10)</f>
        <v>187</v>
      </c>
      <c r="I19" s="2">
        <f>+TIME(7,_0[[#This Row],[Hora Inicio Real]],0)</f>
        <v>0.42152777777777778</v>
      </c>
    </row>
    <row r="20" spans="1:9" x14ac:dyDescent="0.25">
      <c r="A20" s="1" t="s">
        <v>2</v>
      </c>
      <c r="B20" s="1" t="s">
        <v>5</v>
      </c>
      <c r="C20">
        <v>203</v>
      </c>
      <c r="D20">
        <v>233</v>
      </c>
      <c r="E20" s="1" t="s">
        <v>21</v>
      </c>
      <c r="F20" s="1">
        <f>+IF(_0[[#This Row],[Tipo]]="Visitar Nó",10,0)</f>
        <v>0</v>
      </c>
      <c r="G20" s="1">
        <f>+SUM($F$2:F20)</f>
        <v>0</v>
      </c>
      <c r="H20" s="1">
        <f>+IF(_0[[#This Row],[Tipo]]&lt;&gt;"Visitar Nó",_0[[#This Row],[Hora Inicio]]+_0[[#This Row],[Acumulado Nós]],_0[[#This Row],[Hora Inicio]]+_0[[#This Row],[Acumulado Nós]]-10)</f>
        <v>203</v>
      </c>
      <c r="I20" s="2">
        <f>+TIME(7,_0[[#This Row],[Hora Inicio Real]],0)</f>
        <v>0.43263888888888885</v>
      </c>
    </row>
    <row r="21" spans="1:9" x14ac:dyDescent="0.25">
      <c r="A21" s="1" t="s">
        <v>2</v>
      </c>
      <c r="B21" s="1" t="s">
        <v>7</v>
      </c>
      <c r="C21">
        <v>246</v>
      </c>
      <c r="D21">
        <v>246</v>
      </c>
      <c r="E21" s="1" t="s">
        <v>20</v>
      </c>
      <c r="F21" s="1">
        <f>+IF(_0[[#This Row],[Tipo]]="Visitar Nó",10,0)</f>
        <v>0</v>
      </c>
      <c r="G21" s="1">
        <f>+SUM($F$2:F21)</f>
        <v>0</v>
      </c>
      <c r="H21" s="1">
        <f>+IF(_0[[#This Row],[Tipo]]&lt;&gt;"Visitar Nó",_0[[#This Row],[Hora Inicio]]+_0[[#This Row],[Acumulado Nós]],_0[[#This Row],[Hora Inicio]]+_0[[#This Row],[Acumulado Nós]]-10)</f>
        <v>246</v>
      </c>
      <c r="I21" s="2">
        <f>+TIME(7,_0[[#This Row],[Hora Inicio Real]],0)</f>
        <v>0.46249999999999997</v>
      </c>
    </row>
    <row r="22" spans="1:9" x14ac:dyDescent="0.25">
      <c r="A22" s="1" t="s">
        <v>2</v>
      </c>
      <c r="B22" s="1" t="s">
        <v>7</v>
      </c>
      <c r="C22">
        <v>247</v>
      </c>
      <c r="D22">
        <v>247</v>
      </c>
      <c r="E22" s="1" t="s">
        <v>20</v>
      </c>
      <c r="F22" s="1">
        <f>+IF(_0[[#This Row],[Tipo]]="Visitar Nó",10,0)</f>
        <v>0</v>
      </c>
      <c r="G22" s="1">
        <f>+SUM($F$2:F22)</f>
        <v>0</v>
      </c>
      <c r="H22" s="1">
        <f>+IF(_0[[#This Row],[Tipo]]&lt;&gt;"Visitar Nó",_0[[#This Row],[Hora Inicio]]+_0[[#This Row],[Acumulado Nós]],_0[[#This Row],[Hora Inicio]]+_0[[#This Row],[Acumulado Nós]]-10)</f>
        <v>247</v>
      </c>
      <c r="I22" s="2">
        <f>+TIME(7,_0[[#This Row],[Hora Inicio Real]],0)</f>
        <v>0.46319444444444446</v>
      </c>
    </row>
    <row r="23" spans="1:9" x14ac:dyDescent="0.25">
      <c r="A23" s="1" t="s">
        <v>2</v>
      </c>
      <c r="B23" s="1" t="s">
        <v>7</v>
      </c>
      <c r="C23">
        <v>248</v>
      </c>
      <c r="D23">
        <v>248</v>
      </c>
      <c r="E23" s="1" t="s">
        <v>20</v>
      </c>
      <c r="F23" s="1">
        <f>+IF(_0[[#This Row],[Tipo]]="Visitar Nó",10,0)</f>
        <v>0</v>
      </c>
      <c r="G23" s="1">
        <f>+SUM($F$2:F23)</f>
        <v>0</v>
      </c>
      <c r="H23" s="1">
        <f>+IF(_0[[#This Row],[Tipo]]&lt;&gt;"Visitar Nó",_0[[#This Row],[Hora Inicio]]+_0[[#This Row],[Acumulado Nós]],_0[[#This Row],[Hora Inicio]]+_0[[#This Row],[Acumulado Nós]]-10)</f>
        <v>248</v>
      </c>
      <c r="I23" s="2">
        <f>+TIME(7,_0[[#This Row],[Hora Inicio Real]],0)</f>
        <v>0.46388888888888885</v>
      </c>
    </row>
    <row r="24" spans="1:9" x14ac:dyDescent="0.25">
      <c r="A24" s="1" t="s">
        <v>2</v>
      </c>
      <c r="B24" s="1" t="s">
        <v>5</v>
      </c>
      <c r="C24">
        <v>261</v>
      </c>
      <c r="D24">
        <v>261</v>
      </c>
      <c r="E24" s="1" t="s">
        <v>20</v>
      </c>
      <c r="F24" s="1">
        <f>+IF(_0[[#This Row],[Tipo]]="Visitar Nó",10,0)</f>
        <v>0</v>
      </c>
      <c r="G24" s="1">
        <f>+SUM($F$2:F24)</f>
        <v>0</v>
      </c>
      <c r="H24" s="1">
        <f>+IF(_0[[#This Row],[Tipo]]&lt;&gt;"Visitar Nó",_0[[#This Row],[Hora Inicio]]+_0[[#This Row],[Acumulado Nós]],_0[[#This Row],[Hora Inicio]]+_0[[#This Row],[Acumulado Nós]]-10)</f>
        <v>261</v>
      </c>
      <c r="I24" s="2">
        <f>+TIME(7,_0[[#This Row],[Hora Inicio Real]],0)</f>
        <v>0.47291666666666665</v>
      </c>
    </row>
    <row r="25" spans="1:9" x14ac:dyDescent="0.25">
      <c r="A25" s="1" t="s">
        <v>2</v>
      </c>
      <c r="B25" s="1" t="s">
        <v>3</v>
      </c>
      <c r="C25">
        <v>277</v>
      </c>
      <c r="D25">
        <v>307</v>
      </c>
      <c r="E25" s="1" t="s">
        <v>21</v>
      </c>
      <c r="F25" s="1">
        <f>+IF(_0[[#This Row],[Tipo]]="Visitar Nó",10,0)</f>
        <v>0</v>
      </c>
      <c r="G25" s="1">
        <f>+SUM($F$2:F25)</f>
        <v>0</v>
      </c>
      <c r="H25" s="1">
        <f>+IF(_0[[#This Row],[Tipo]]&lt;&gt;"Visitar Nó",_0[[#This Row],[Hora Inicio]]+_0[[#This Row],[Acumulado Nós]],_0[[#This Row],[Hora Inicio]]+_0[[#This Row],[Acumulado Nós]]-10)</f>
        <v>277</v>
      </c>
      <c r="I25" s="2">
        <f>+TIME(7,_0[[#This Row],[Hora Inicio Real]],0)</f>
        <v>0.48402777777777778</v>
      </c>
    </row>
    <row r="26" spans="1:9" x14ac:dyDescent="0.25">
      <c r="A26" s="1" t="s">
        <v>2</v>
      </c>
      <c r="B26" s="1" t="s">
        <v>15</v>
      </c>
      <c r="C26">
        <v>316</v>
      </c>
      <c r="D26">
        <v>316</v>
      </c>
      <c r="E26" s="1" t="s">
        <v>20</v>
      </c>
      <c r="F26" s="1">
        <f>+IF(_0[[#This Row],[Tipo]]="Visitar Nó",10,0)</f>
        <v>0</v>
      </c>
      <c r="G26" s="1">
        <f>+SUM($F$2:F26)</f>
        <v>0</v>
      </c>
      <c r="H26" s="1">
        <f>+IF(_0[[#This Row],[Tipo]]&lt;&gt;"Visitar Nó",_0[[#This Row],[Hora Inicio]]+_0[[#This Row],[Acumulado Nós]],_0[[#This Row],[Hora Inicio]]+_0[[#This Row],[Acumulado Nós]]-10)</f>
        <v>316</v>
      </c>
      <c r="I26" s="2">
        <f>+TIME(7,_0[[#This Row],[Hora Inicio Real]],0)</f>
        <v>0.51111111111111107</v>
      </c>
    </row>
    <row r="27" spans="1:9" x14ac:dyDescent="0.25">
      <c r="A27" s="1" t="s">
        <v>2</v>
      </c>
      <c r="B27" s="1" t="s">
        <v>16</v>
      </c>
      <c r="C27">
        <v>323</v>
      </c>
      <c r="D27">
        <v>323</v>
      </c>
      <c r="E27" s="1" t="s">
        <v>20</v>
      </c>
      <c r="F27" s="1">
        <f>+IF(_0[[#This Row],[Tipo]]="Visitar Nó",10,0)</f>
        <v>0</v>
      </c>
      <c r="G27" s="1">
        <f>+SUM($F$2:F27)</f>
        <v>0</v>
      </c>
      <c r="H27" s="1">
        <f>+IF(_0[[#This Row],[Tipo]]&lt;&gt;"Visitar Nó",_0[[#This Row],[Hora Inicio]]+_0[[#This Row],[Acumulado Nós]],_0[[#This Row],[Hora Inicio]]+_0[[#This Row],[Acumulado Nós]]-10)</f>
        <v>323</v>
      </c>
      <c r="I27" s="2">
        <f>+TIME(7,_0[[#This Row],[Hora Inicio Real]],0)</f>
        <v>0.51597222222222217</v>
      </c>
    </row>
    <row r="28" spans="1:9" x14ac:dyDescent="0.25">
      <c r="A28" s="1" t="s">
        <v>2</v>
      </c>
      <c r="B28" s="1" t="s">
        <v>16</v>
      </c>
      <c r="C28">
        <v>324</v>
      </c>
      <c r="D28">
        <v>324</v>
      </c>
      <c r="E28" s="1" t="s">
        <v>20</v>
      </c>
      <c r="F28" s="1">
        <f>+IF(_0[[#This Row],[Tipo]]="Visitar Nó",10,0)</f>
        <v>0</v>
      </c>
      <c r="G28" s="1">
        <f>+SUM($F$2:F28)</f>
        <v>0</v>
      </c>
      <c r="H28" s="1">
        <f>+IF(_0[[#This Row],[Tipo]]&lt;&gt;"Visitar Nó",_0[[#This Row],[Hora Inicio]]+_0[[#This Row],[Acumulado Nós]],_0[[#This Row],[Hora Inicio]]+_0[[#This Row],[Acumulado Nós]]-10)</f>
        <v>324</v>
      </c>
      <c r="I28" s="2">
        <f>+TIME(7,_0[[#This Row],[Hora Inicio Real]],0)</f>
        <v>0.51666666666666672</v>
      </c>
    </row>
    <row r="29" spans="1:9" x14ac:dyDescent="0.25">
      <c r="A29" s="1" t="s">
        <v>2</v>
      </c>
      <c r="B29" s="1" t="s">
        <v>15</v>
      </c>
      <c r="C29">
        <v>331</v>
      </c>
      <c r="D29">
        <v>331</v>
      </c>
      <c r="E29" s="1" t="s">
        <v>20</v>
      </c>
      <c r="F29" s="1">
        <f>+IF(_0[[#This Row],[Tipo]]="Visitar Nó",10,0)</f>
        <v>0</v>
      </c>
      <c r="G29" s="1">
        <f>+SUM($F$2:F29)</f>
        <v>0</v>
      </c>
      <c r="H29" s="1">
        <f>+IF(_0[[#This Row],[Tipo]]&lt;&gt;"Visitar Nó",_0[[#This Row],[Hora Inicio]]+_0[[#This Row],[Acumulado Nós]],_0[[#This Row],[Hora Inicio]]+_0[[#This Row],[Acumulado Nós]]-10)</f>
        <v>331</v>
      </c>
      <c r="I29" s="2">
        <f>+TIME(7,_0[[#This Row],[Hora Inicio Real]],0)</f>
        <v>0.5215277777777777</v>
      </c>
    </row>
    <row r="30" spans="1:9" x14ac:dyDescent="0.25">
      <c r="A30" s="1" t="s">
        <v>2</v>
      </c>
      <c r="B30" s="1" t="s">
        <v>3</v>
      </c>
      <c r="C30">
        <v>340</v>
      </c>
      <c r="D30">
        <v>340</v>
      </c>
      <c r="E30" s="1" t="s">
        <v>20</v>
      </c>
      <c r="F30" s="1">
        <f>+IF(_0[[#This Row],[Tipo]]="Visitar Nó",10,0)</f>
        <v>0</v>
      </c>
      <c r="G30" s="1">
        <f>+SUM($F$2:F30)</f>
        <v>0</v>
      </c>
      <c r="H30" s="1">
        <f>+IF(_0[[#This Row],[Tipo]]&lt;&gt;"Visitar Nó",_0[[#This Row],[Hora Inicio]]+_0[[#This Row],[Acumulado Nós]],_0[[#This Row],[Hora Inicio]]+_0[[#This Row],[Acumulado Nós]]-10)</f>
        <v>340</v>
      </c>
      <c r="I30" s="2">
        <f>+TIME(7,_0[[#This Row],[Hora Inicio Real]],0)</f>
        <v>0.52777777777777779</v>
      </c>
    </row>
    <row r="31" spans="1:9" x14ac:dyDescent="0.25">
      <c r="A31" s="1" t="s">
        <v>2</v>
      </c>
      <c r="B31" s="1" t="s">
        <v>3</v>
      </c>
      <c r="C31">
        <v>341</v>
      </c>
      <c r="D31">
        <v>381</v>
      </c>
      <c r="E31" s="1" t="s">
        <v>23</v>
      </c>
      <c r="F31" s="1">
        <f>+IF(_0[[#This Row],[Tipo]]="Visitar Nó",10,0)</f>
        <v>0</v>
      </c>
      <c r="G31" s="1">
        <f>+SUM($F$2:F31)</f>
        <v>0</v>
      </c>
      <c r="H31" s="1">
        <f>+IF(_0[[#This Row],[Tipo]]&lt;&gt;"Visitar Nó",_0[[#This Row],[Hora Inicio]]+_0[[#This Row],[Acumulado Nós]],_0[[#This Row],[Hora Inicio]]+_0[[#This Row],[Acumulado Nós]]-10)</f>
        <v>341</v>
      </c>
      <c r="I31" s="2">
        <f>+TIME(7,_0[[#This Row],[Hora Inicio Real]],0)</f>
        <v>0.52847222222222223</v>
      </c>
    </row>
    <row r="32" spans="1:9" x14ac:dyDescent="0.25">
      <c r="A32" s="1" t="s">
        <v>2</v>
      </c>
      <c r="B32" s="1" t="s">
        <v>5</v>
      </c>
      <c r="C32">
        <v>397</v>
      </c>
      <c r="D32">
        <v>397</v>
      </c>
      <c r="E32" s="1" t="s">
        <v>20</v>
      </c>
      <c r="F32" s="1">
        <f>+IF(_0[[#This Row],[Tipo]]="Visitar Nó",10,0)</f>
        <v>0</v>
      </c>
      <c r="G32" s="1">
        <f>+SUM($F$2:F32)</f>
        <v>0</v>
      </c>
      <c r="H32" s="1">
        <f>+IF(_0[[#This Row],[Tipo]]&lt;&gt;"Visitar Nó",_0[[#This Row],[Hora Inicio]]+_0[[#This Row],[Acumulado Nós]],_0[[#This Row],[Hora Inicio]]+_0[[#This Row],[Acumulado Nós]]-10)</f>
        <v>397</v>
      </c>
      <c r="I32" s="2">
        <f>+TIME(7,_0[[#This Row],[Hora Inicio Real]],0)</f>
        <v>0.56736111111111109</v>
      </c>
    </row>
    <row r="33" spans="1:9" x14ac:dyDescent="0.25">
      <c r="A33" s="1" t="s">
        <v>2</v>
      </c>
      <c r="B33" s="1" t="s">
        <v>7</v>
      </c>
      <c r="C33">
        <v>410</v>
      </c>
      <c r="D33">
        <v>410</v>
      </c>
      <c r="E33" s="1" t="s">
        <v>20</v>
      </c>
      <c r="F33" s="1">
        <f>+IF(_0[[#This Row],[Tipo]]="Visitar Nó",10,0)</f>
        <v>0</v>
      </c>
      <c r="G33" s="1">
        <f>+SUM($F$2:F33)</f>
        <v>0</v>
      </c>
      <c r="H33" s="1">
        <f>+IF(_0[[#This Row],[Tipo]]&lt;&gt;"Visitar Nó",_0[[#This Row],[Hora Inicio]]+_0[[#This Row],[Acumulado Nós]],_0[[#This Row],[Hora Inicio]]+_0[[#This Row],[Acumulado Nós]]-10)</f>
        <v>410</v>
      </c>
      <c r="I33" s="2">
        <f>+TIME(7,_0[[#This Row],[Hora Inicio Real]],0)</f>
        <v>0.57638888888888884</v>
      </c>
    </row>
    <row r="34" spans="1:9" x14ac:dyDescent="0.25">
      <c r="A34" s="1" t="s">
        <v>2</v>
      </c>
      <c r="B34" s="1" t="s">
        <v>7</v>
      </c>
      <c r="C34">
        <v>411</v>
      </c>
      <c r="D34">
        <v>411</v>
      </c>
      <c r="E34" s="1" t="s">
        <v>20</v>
      </c>
      <c r="F34" s="1">
        <f>+IF(_0[[#This Row],[Tipo]]="Visitar Nó",10,0)</f>
        <v>0</v>
      </c>
      <c r="G34" s="1">
        <f>+SUM($F$2:F34)</f>
        <v>0</v>
      </c>
      <c r="H34" s="1">
        <f>+IF(_0[[#This Row],[Tipo]]&lt;&gt;"Visitar Nó",_0[[#This Row],[Hora Inicio]]+_0[[#This Row],[Acumulado Nós]],_0[[#This Row],[Hora Inicio]]+_0[[#This Row],[Acumulado Nós]]-10)</f>
        <v>411</v>
      </c>
      <c r="I34" s="2">
        <f>+TIME(7,_0[[#This Row],[Hora Inicio Real]],0)</f>
        <v>0.57708333333333328</v>
      </c>
    </row>
    <row r="35" spans="1:9" x14ac:dyDescent="0.25">
      <c r="A35" s="1" t="s">
        <v>2</v>
      </c>
      <c r="B35" s="1" t="s">
        <v>5</v>
      </c>
      <c r="C35">
        <v>424</v>
      </c>
      <c r="D35">
        <v>424</v>
      </c>
      <c r="E35" s="1" t="s">
        <v>20</v>
      </c>
      <c r="F35" s="1">
        <f>+IF(_0[[#This Row],[Tipo]]="Visitar Nó",10,0)</f>
        <v>0</v>
      </c>
      <c r="G35" s="1">
        <f>+SUM($F$2:F35)</f>
        <v>0</v>
      </c>
      <c r="H35" s="1">
        <f>+IF(_0[[#This Row],[Tipo]]&lt;&gt;"Visitar Nó",_0[[#This Row],[Hora Inicio]]+_0[[#This Row],[Acumulado Nós]],_0[[#This Row],[Hora Inicio]]+_0[[#This Row],[Acumulado Nós]]-10)</f>
        <v>424</v>
      </c>
      <c r="I35" s="2">
        <f>+TIME(7,_0[[#This Row],[Hora Inicio Real]],0)</f>
        <v>0.58611111111111114</v>
      </c>
    </row>
    <row r="36" spans="1:9" x14ac:dyDescent="0.25">
      <c r="A36" s="1" t="s">
        <v>2</v>
      </c>
      <c r="B36" s="1" t="s">
        <v>3</v>
      </c>
      <c r="C36">
        <v>440</v>
      </c>
      <c r="D36">
        <v>440</v>
      </c>
      <c r="E36" s="1" t="s">
        <v>20</v>
      </c>
      <c r="F36" s="1">
        <f>+IF(_0[[#This Row],[Tipo]]="Visitar Nó",10,0)</f>
        <v>0</v>
      </c>
      <c r="G36" s="1">
        <f>+SUM($F$2:F36)</f>
        <v>0</v>
      </c>
      <c r="H36" s="1">
        <f>+IF(_0[[#This Row],[Tipo]]&lt;&gt;"Visitar Nó",_0[[#This Row],[Hora Inicio]]+_0[[#This Row],[Acumulado Nós]],_0[[#This Row],[Hora Inicio]]+_0[[#This Row],[Acumulado Nós]]-10)</f>
        <v>440</v>
      </c>
      <c r="I36" s="2">
        <f>+TIME(7,_0[[#This Row],[Hora Inicio Real]],0)</f>
        <v>0.59722222222222221</v>
      </c>
    </row>
    <row r="37" spans="1:9" x14ac:dyDescent="0.25">
      <c r="A37" s="1" t="s">
        <v>2</v>
      </c>
      <c r="B37" s="1" t="s">
        <v>15</v>
      </c>
      <c r="C37">
        <v>449</v>
      </c>
      <c r="D37">
        <v>449</v>
      </c>
      <c r="E37" s="1" t="s">
        <v>20</v>
      </c>
      <c r="F37" s="1">
        <f>+IF(_0[[#This Row],[Tipo]]="Visitar Nó",10,0)</f>
        <v>0</v>
      </c>
      <c r="G37" s="1">
        <f>+SUM($F$2:F37)</f>
        <v>0</v>
      </c>
      <c r="H37" s="1">
        <f>+IF(_0[[#This Row],[Tipo]]&lt;&gt;"Visitar Nó",_0[[#This Row],[Hora Inicio]]+_0[[#This Row],[Acumulado Nós]],_0[[#This Row],[Hora Inicio]]+_0[[#This Row],[Acumulado Nós]]-10)</f>
        <v>449</v>
      </c>
      <c r="I37" s="2">
        <f>+TIME(7,_0[[#This Row],[Hora Inicio Real]],0)</f>
        <v>0.6034722222222223</v>
      </c>
    </row>
    <row r="38" spans="1:9" x14ac:dyDescent="0.25">
      <c r="A38" s="1" t="s">
        <v>2</v>
      </c>
      <c r="B38" s="1" t="s">
        <v>16</v>
      </c>
      <c r="C38">
        <v>456</v>
      </c>
      <c r="D38">
        <v>456</v>
      </c>
      <c r="E38" s="1" t="s">
        <v>20</v>
      </c>
      <c r="F38" s="1">
        <f>+IF(_0[[#This Row],[Tipo]]="Visitar Nó",10,0)</f>
        <v>0</v>
      </c>
      <c r="G38" s="1">
        <f>+SUM($F$2:F38)</f>
        <v>0</v>
      </c>
      <c r="H38" s="1">
        <f>+IF(_0[[#This Row],[Tipo]]&lt;&gt;"Visitar Nó",_0[[#This Row],[Hora Inicio]]+_0[[#This Row],[Acumulado Nós]],_0[[#This Row],[Hora Inicio]]+_0[[#This Row],[Acumulado Nós]]-10)</f>
        <v>456</v>
      </c>
      <c r="I38" s="2">
        <f>+TIME(7,_0[[#This Row],[Hora Inicio Real]],0)</f>
        <v>0.60833333333333328</v>
      </c>
    </row>
    <row r="39" spans="1:9" x14ac:dyDescent="0.25">
      <c r="A39" s="1" t="s">
        <v>2</v>
      </c>
      <c r="B39" s="1" t="s">
        <v>16</v>
      </c>
      <c r="C39">
        <v>457</v>
      </c>
      <c r="D39">
        <v>457</v>
      </c>
      <c r="E39" s="1" t="s">
        <v>20</v>
      </c>
      <c r="F39" s="1">
        <f>+IF(_0[[#This Row],[Tipo]]="Visitar Nó",10,0)</f>
        <v>0</v>
      </c>
      <c r="G39" s="1">
        <f>+SUM($F$2:F39)</f>
        <v>0</v>
      </c>
      <c r="H39" s="1">
        <f>+IF(_0[[#This Row],[Tipo]]&lt;&gt;"Visitar Nó",_0[[#This Row],[Hora Inicio]]+_0[[#This Row],[Acumulado Nós]],_0[[#This Row],[Hora Inicio]]+_0[[#This Row],[Acumulado Nós]]-10)</f>
        <v>457</v>
      </c>
      <c r="I39" s="2">
        <f>+TIME(7,_0[[#This Row],[Hora Inicio Real]],0)</f>
        <v>0.60902777777777783</v>
      </c>
    </row>
    <row r="40" spans="1:9" x14ac:dyDescent="0.25">
      <c r="A40" s="1" t="s">
        <v>2</v>
      </c>
      <c r="B40" s="1" t="s">
        <v>15</v>
      </c>
      <c r="C40">
        <v>464</v>
      </c>
      <c r="D40">
        <v>464</v>
      </c>
      <c r="E40" s="1" t="s">
        <v>20</v>
      </c>
      <c r="F40" s="1">
        <f>+IF(_0[[#This Row],[Tipo]]="Visitar Nó",10,0)</f>
        <v>0</v>
      </c>
      <c r="G40" s="1">
        <f>+SUM($F$2:F40)</f>
        <v>0</v>
      </c>
      <c r="H40" s="1">
        <f>+IF(_0[[#This Row],[Tipo]]&lt;&gt;"Visitar Nó",_0[[#This Row],[Hora Inicio]]+_0[[#This Row],[Acumulado Nós]],_0[[#This Row],[Hora Inicio]]+_0[[#This Row],[Acumulado Nós]]-10)</f>
        <v>464</v>
      </c>
      <c r="I40" s="2">
        <f>+TIME(7,_0[[#This Row],[Hora Inicio Real]],0)</f>
        <v>0.61388888888888893</v>
      </c>
    </row>
    <row r="41" spans="1:9" x14ac:dyDescent="0.25">
      <c r="A41" s="1" t="s">
        <v>2</v>
      </c>
      <c r="B41" s="1" t="s">
        <v>3</v>
      </c>
      <c r="C41">
        <v>473</v>
      </c>
      <c r="D41">
        <v>473</v>
      </c>
      <c r="E41" s="1" t="s">
        <v>24</v>
      </c>
      <c r="F41" s="1">
        <f>+IF(_0[[#This Row],[Tipo]]="Visitar Nó",10,0)</f>
        <v>0</v>
      </c>
      <c r="G41" s="1">
        <f>+SUM($F$2:F41)</f>
        <v>0</v>
      </c>
      <c r="H41" s="1">
        <f>+IF(_0[[#This Row],[Tipo]]&lt;&gt;"Visitar Nó",_0[[#This Row],[Hora Inicio]]+_0[[#This Row],[Acumulado Nós]],_0[[#This Row],[Hora Inicio]]+_0[[#This Row],[Acumulado Nós]]-10)</f>
        <v>473</v>
      </c>
      <c r="I41" s="2">
        <f>+TIME(7,_0[[#This Row],[Hora Inicio Real]],0)</f>
        <v>0.62013888888888891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E8AC-56E6-4370-8331-22651B5556E2}">
  <dimension ref="A1:I47"/>
  <sheetViews>
    <sheetView topLeftCell="A14" workbookViewId="0">
      <selection activeCell="I2" sqref="I2:I47"/>
    </sheetView>
  </sheetViews>
  <sheetFormatPr defaultRowHeight="15" x14ac:dyDescent="0.25"/>
  <cols>
    <col min="1" max="1" width="8" bestFit="1" customWidth="1"/>
    <col min="2" max="2" width="18.140625" bestFit="1" customWidth="1"/>
    <col min="3" max="3" width="12.7109375" bestFit="1" customWidth="1"/>
    <col min="4" max="4" width="11.140625" bestFit="1" customWidth="1"/>
    <col min="5" max="5" width="10.85546875" bestFit="1" customWidth="1"/>
    <col min="6" max="6" width="13.28515625" bestFit="1" customWidth="1"/>
    <col min="7" max="7" width="17.28515625" bestFit="1" customWidth="1"/>
    <col min="8" max="8" width="17.140625" bestFit="1" customWidth="1"/>
    <col min="9" max="9" width="14.85546875" style="3" bestFit="1" customWidth="1"/>
  </cols>
  <sheetData>
    <row r="1" spans="1:9" x14ac:dyDescent="0.25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25</v>
      </c>
      <c r="G1" t="s">
        <v>26</v>
      </c>
      <c r="H1" t="s">
        <v>27</v>
      </c>
      <c r="I1" s="3" t="s">
        <v>28</v>
      </c>
    </row>
    <row r="2" spans="1:9" x14ac:dyDescent="0.25">
      <c r="A2" s="1" t="s">
        <v>4</v>
      </c>
      <c r="B2" s="1" t="s">
        <v>3</v>
      </c>
      <c r="C2">
        <v>0</v>
      </c>
      <c r="D2">
        <v>0</v>
      </c>
      <c r="E2" s="1" t="s">
        <v>29</v>
      </c>
      <c r="F2" s="1">
        <f>+IF(_1[[#This Row],[Tipo]]="Visitar Nó",10,0)</f>
        <v>0</v>
      </c>
      <c r="G2" s="1">
        <f>+SUM($F$2:F2)</f>
        <v>0</v>
      </c>
      <c r="H2" s="1">
        <f>+IF(_1[[#This Row],[Tipo]]&lt;&gt;"Visitar Nó",_1[[#This Row],[Hora Inicio]]+_1[[#This Row],[Acumulado Nós]],_1[[#This Row],[Hora Inicio]]+_1[[#This Row],[Acumulado Nós]]-10)</f>
        <v>0</v>
      </c>
      <c r="I2" s="3">
        <f>+TIME(7,_1[[#This Row],[Hora Inicio Real]],0)</f>
        <v>0.29166666666666669</v>
      </c>
    </row>
    <row r="3" spans="1:9" x14ac:dyDescent="0.25">
      <c r="A3" s="1" t="s">
        <v>4</v>
      </c>
      <c r="B3" s="1" t="s">
        <v>5</v>
      </c>
      <c r="C3">
        <v>16</v>
      </c>
      <c r="D3">
        <v>16</v>
      </c>
      <c r="E3" s="1" t="s">
        <v>29</v>
      </c>
      <c r="F3" s="1">
        <f>+IF(_1[[#This Row],[Tipo]]="Visitar Nó",10,0)</f>
        <v>0</v>
      </c>
      <c r="G3" s="1">
        <f>+SUM($F$2:F3)</f>
        <v>0</v>
      </c>
      <c r="H3" s="1">
        <f>+IF(_1[[#This Row],[Tipo]]&lt;&gt;"Visitar Nó",_1[[#This Row],[Hora Inicio]]+_1[[#This Row],[Acumulado Nós]],_1[[#This Row],[Hora Inicio]]+_1[[#This Row],[Acumulado Nós]]-10)</f>
        <v>16</v>
      </c>
      <c r="I3" s="3">
        <f>+TIME(7,_1[[#This Row],[Hora Inicio Real]],0)</f>
        <v>0.30277777777777776</v>
      </c>
    </row>
    <row r="4" spans="1:9" x14ac:dyDescent="0.25">
      <c r="A4" s="1" t="s">
        <v>4</v>
      </c>
      <c r="B4" s="1" t="s">
        <v>7</v>
      </c>
      <c r="C4">
        <v>29</v>
      </c>
      <c r="D4">
        <v>29</v>
      </c>
      <c r="E4" s="1" t="s">
        <v>29</v>
      </c>
      <c r="F4" s="1">
        <f>+IF(_1[[#This Row],[Tipo]]="Visitar Nó",10,0)</f>
        <v>0</v>
      </c>
      <c r="G4" s="1">
        <f>+SUM($F$2:F4)</f>
        <v>0</v>
      </c>
      <c r="H4" s="1">
        <f>+IF(_1[[#This Row],[Tipo]]&lt;&gt;"Visitar Nó",_1[[#This Row],[Hora Inicio]]+_1[[#This Row],[Acumulado Nós]],_1[[#This Row],[Hora Inicio]]+_1[[#This Row],[Acumulado Nós]]-10)</f>
        <v>29</v>
      </c>
      <c r="I4" s="3">
        <f>+TIME(7,_1[[#This Row],[Hora Inicio Real]],0)</f>
        <v>0.31180555555555556</v>
      </c>
    </row>
    <row r="5" spans="1:9" x14ac:dyDescent="0.25">
      <c r="A5" s="1" t="s">
        <v>4</v>
      </c>
      <c r="B5" s="1" t="s">
        <v>8</v>
      </c>
      <c r="C5">
        <v>36</v>
      </c>
      <c r="D5">
        <v>36</v>
      </c>
      <c r="E5" s="1" t="s">
        <v>29</v>
      </c>
      <c r="F5" s="1">
        <f>+IF(_1[[#This Row],[Tipo]]="Visitar Nó",10,0)</f>
        <v>0</v>
      </c>
      <c r="G5" s="1">
        <f>+SUM($F$2:F5)</f>
        <v>0</v>
      </c>
      <c r="H5" s="1">
        <f>+IF(_1[[#This Row],[Tipo]]&lt;&gt;"Visitar Nó",_1[[#This Row],[Hora Inicio]]+_1[[#This Row],[Acumulado Nós]],_1[[#This Row],[Hora Inicio]]+_1[[#This Row],[Acumulado Nós]]-10)</f>
        <v>36</v>
      </c>
      <c r="I5" s="3">
        <f>+TIME(7,_1[[#This Row],[Hora Inicio Real]],0)</f>
        <v>0.31666666666666665</v>
      </c>
    </row>
    <row r="6" spans="1:9" x14ac:dyDescent="0.25">
      <c r="A6" s="1" t="s">
        <v>4</v>
      </c>
      <c r="B6" s="1" t="s">
        <v>8</v>
      </c>
      <c r="C6">
        <v>37</v>
      </c>
      <c r="D6">
        <v>37</v>
      </c>
      <c r="E6" s="1" t="s">
        <v>20</v>
      </c>
      <c r="F6" s="1">
        <f>+IF(_1[[#This Row],[Tipo]]="Visitar Nó",10,0)</f>
        <v>0</v>
      </c>
      <c r="G6" s="1">
        <f>+SUM($F$2:F6)</f>
        <v>0</v>
      </c>
      <c r="H6" s="1">
        <f>+IF(_1[[#This Row],[Tipo]]&lt;&gt;"Visitar Nó",_1[[#This Row],[Hora Inicio]]+_1[[#This Row],[Acumulado Nós]],_1[[#This Row],[Hora Inicio]]+_1[[#This Row],[Acumulado Nós]]-10)</f>
        <v>37</v>
      </c>
      <c r="I6" s="3">
        <f>+TIME(7,_1[[#This Row],[Hora Inicio Real]],0)</f>
        <v>0.31736111111111115</v>
      </c>
    </row>
    <row r="7" spans="1:9" x14ac:dyDescent="0.25">
      <c r="A7" s="1" t="s">
        <v>4</v>
      </c>
      <c r="B7" s="1" t="s">
        <v>9</v>
      </c>
      <c r="C7">
        <v>49</v>
      </c>
      <c r="D7">
        <v>79</v>
      </c>
      <c r="E7" s="1" t="s">
        <v>21</v>
      </c>
      <c r="F7" s="1">
        <f>+IF(_1[[#This Row],[Tipo]]="Visitar Nó",10,0)</f>
        <v>0</v>
      </c>
      <c r="G7" s="1">
        <f>+SUM($F$2:F7)</f>
        <v>0</v>
      </c>
      <c r="H7" s="1">
        <f>+IF(_1[[#This Row],[Tipo]]&lt;&gt;"Visitar Nó",_1[[#This Row],[Hora Inicio]]+_1[[#This Row],[Acumulado Nós]],_1[[#This Row],[Hora Inicio]]+_1[[#This Row],[Acumulado Nós]]-10)</f>
        <v>49</v>
      </c>
      <c r="I7" s="3">
        <f>+TIME(7,_1[[#This Row],[Hora Inicio Real]],0)</f>
        <v>0.32569444444444445</v>
      </c>
    </row>
    <row r="8" spans="1:9" x14ac:dyDescent="0.25">
      <c r="A8" s="1" t="s">
        <v>4</v>
      </c>
      <c r="B8" s="1" t="s">
        <v>10</v>
      </c>
      <c r="C8">
        <v>86</v>
      </c>
      <c r="D8">
        <v>86</v>
      </c>
      <c r="E8" s="1" t="s">
        <v>20</v>
      </c>
      <c r="F8" s="1">
        <f>+IF(_1[[#This Row],[Tipo]]="Visitar Nó",10,0)</f>
        <v>0</v>
      </c>
      <c r="G8" s="1">
        <f>+SUM($F$2:F8)</f>
        <v>0</v>
      </c>
      <c r="H8" s="1">
        <f>+IF(_1[[#This Row],[Tipo]]&lt;&gt;"Visitar Nó",_1[[#This Row],[Hora Inicio]]+_1[[#This Row],[Acumulado Nós]],_1[[#This Row],[Hora Inicio]]+_1[[#This Row],[Acumulado Nós]]-10)</f>
        <v>86</v>
      </c>
      <c r="I8" s="3">
        <f>+TIME(7,_1[[#This Row],[Hora Inicio Real]],0)</f>
        <v>0.35138888888888892</v>
      </c>
    </row>
    <row r="9" spans="1:9" x14ac:dyDescent="0.25">
      <c r="A9" s="1" t="s">
        <v>4</v>
      </c>
      <c r="B9" s="1" t="s">
        <v>10</v>
      </c>
      <c r="C9">
        <v>87</v>
      </c>
      <c r="D9">
        <v>87</v>
      </c>
      <c r="E9" s="1" t="s">
        <v>20</v>
      </c>
      <c r="F9" s="1">
        <f>+IF(_1[[#This Row],[Tipo]]="Visitar Nó",10,0)</f>
        <v>0</v>
      </c>
      <c r="G9" s="1">
        <f>+SUM($F$2:F9)</f>
        <v>0</v>
      </c>
      <c r="H9" s="1">
        <f>+IF(_1[[#This Row],[Tipo]]&lt;&gt;"Visitar Nó",_1[[#This Row],[Hora Inicio]]+_1[[#This Row],[Acumulado Nós]],_1[[#This Row],[Hora Inicio]]+_1[[#This Row],[Acumulado Nós]]-10)</f>
        <v>87</v>
      </c>
      <c r="I9" s="3">
        <f>+TIME(7,_1[[#This Row],[Hora Inicio Real]],0)</f>
        <v>0.3520833333333333</v>
      </c>
    </row>
    <row r="10" spans="1:9" x14ac:dyDescent="0.25">
      <c r="A10" s="1" t="s">
        <v>4</v>
      </c>
      <c r="B10" s="1" t="s">
        <v>10</v>
      </c>
      <c r="C10">
        <v>88</v>
      </c>
      <c r="D10">
        <v>88</v>
      </c>
      <c r="E10" s="1" t="s">
        <v>20</v>
      </c>
      <c r="F10" s="1">
        <f>+IF(_1[[#This Row],[Tipo]]="Visitar Nó",10,0)</f>
        <v>0</v>
      </c>
      <c r="G10" s="1">
        <f>+SUM($F$2:F10)</f>
        <v>0</v>
      </c>
      <c r="H10" s="1">
        <f>+IF(_1[[#This Row],[Tipo]]&lt;&gt;"Visitar Nó",_1[[#This Row],[Hora Inicio]]+_1[[#This Row],[Acumulado Nós]],_1[[#This Row],[Hora Inicio]]+_1[[#This Row],[Acumulado Nós]]-10)</f>
        <v>88</v>
      </c>
      <c r="I10" s="3">
        <f>+TIME(7,_1[[#This Row],[Hora Inicio Real]],0)</f>
        <v>0.3527777777777778</v>
      </c>
    </row>
    <row r="11" spans="1:9" x14ac:dyDescent="0.25">
      <c r="A11" s="1" t="s">
        <v>4</v>
      </c>
      <c r="B11" s="1" t="s">
        <v>9</v>
      </c>
      <c r="C11">
        <v>95</v>
      </c>
      <c r="D11">
        <v>95</v>
      </c>
      <c r="E11" s="1" t="s">
        <v>20</v>
      </c>
      <c r="F11" s="1">
        <f>+IF(_1[[#This Row],[Tipo]]="Visitar Nó",10,0)</f>
        <v>0</v>
      </c>
      <c r="G11" s="1">
        <f>+SUM($F$2:F11)</f>
        <v>0</v>
      </c>
      <c r="H11" s="1">
        <f>+IF(_1[[#This Row],[Tipo]]&lt;&gt;"Visitar Nó",_1[[#This Row],[Hora Inicio]]+_1[[#This Row],[Acumulado Nós]],_1[[#This Row],[Hora Inicio]]+_1[[#This Row],[Acumulado Nós]]-10)</f>
        <v>95</v>
      </c>
      <c r="I11" s="3">
        <f>+TIME(7,_1[[#This Row],[Hora Inicio Real]],0)</f>
        <v>0.3576388888888889</v>
      </c>
    </row>
    <row r="12" spans="1:9" x14ac:dyDescent="0.25">
      <c r="A12" s="1" t="s">
        <v>4</v>
      </c>
      <c r="B12" s="1" t="s">
        <v>8</v>
      </c>
      <c r="C12">
        <v>107</v>
      </c>
      <c r="D12">
        <v>137</v>
      </c>
      <c r="E12" s="1" t="s">
        <v>21</v>
      </c>
      <c r="F12" s="1">
        <f>+IF(_1[[#This Row],[Tipo]]="Visitar Nó",10,0)</f>
        <v>0</v>
      </c>
      <c r="G12" s="1">
        <f>+SUM($F$2:F12)</f>
        <v>0</v>
      </c>
      <c r="H12" s="1">
        <f>+IF(_1[[#This Row],[Tipo]]&lt;&gt;"Visitar Nó",_1[[#This Row],[Hora Inicio]]+_1[[#This Row],[Acumulado Nós]],_1[[#This Row],[Hora Inicio]]+_1[[#This Row],[Acumulado Nós]]-10)</f>
        <v>107</v>
      </c>
      <c r="I12" s="3">
        <f>+TIME(7,_1[[#This Row],[Hora Inicio Real]],0)</f>
        <v>0.3659722222222222</v>
      </c>
    </row>
    <row r="13" spans="1:9" x14ac:dyDescent="0.25">
      <c r="A13" s="1" t="s">
        <v>4</v>
      </c>
      <c r="B13" s="1" t="s">
        <v>8</v>
      </c>
      <c r="C13">
        <v>138</v>
      </c>
      <c r="D13">
        <v>138</v>
      </c>
      <c r="E13" s="1" t="s">
        <v>20</v>
      </c>
      <c r="F13" s="1">
        <f>+IF(_1[[#This Row],[Tipo]]="Visitar Nó",10,0)</f>
        <v>0</v>
      </c>
      <c r="G13" s="1">
        <f>+SUM($F$2:F13)</f>
        <v>0</v>
      </c>
      <c r="H13" s="1">
        <f>+IF(_1[[#This Row],[Tipo]]&lt;&gt;"Visitar Nó",_1[[#This Row],[Hora Inicio]]+_1[[#This Row],[Acumulado Nós]],_1[[#This Row],[Hora Inicio]]+_1[[#This Row],[Acumulado Nós]]-10)</f>
        <v>138</v>
      </c>
      <c r="I13" s="3">
        <f>+TIME(7,_1[[#This Row],[Hora Inicio Real]],0)</f>
        <v>0.38750000000000001</v>
      </c>
    </row>
    <row r="14" spans="1:9" x14ac:dyDescent="0.25">
      <c r="A14" s="1" t="s">
        <v>4</v>
      </c>
      <c r="B14" s="1" t="s">
        <v>9</v>
      </c>
      <c r="C14">
        <v>150</v>
      </c>
      <c r="D14">
        <v>150</v>
      </c>
      <c r="E14" s="1" t="s">
        <v>20</v>
      </c>
      <c r="F14" s="1">
        <f>+IF(_1[[#This Row],[Tipo]]="Visitar Nó",10,0)</f>
        <v>0</v>
      </c>
      <c r="G14" s="1">
        <f>+SUM($F$2:F14)</f>
        <v>0</v>
      </c>
      <c r="H14" s="1">
        <f>+IF(_1[[#This Row],[Tipo]]&lt;&gt;"Visitar Nó",_1[[#This Row],[Hora Inicio]]+_1[[#This Row],[Acumulado Nós]],_1[[#This Row],[Hora Inicio]]+_1[[#This Row],[Acumulado Nós]]-10)</f>
        <v>150</v>
      </c>
      <c r="I14" s="3">
        <f>+TIME(7,_1[[#This Row],[Hora Inicio Real]],0)</f>
        <v>0.39583333333333331</v>
      </c>
    </row>
    <row r="15" spans="1:9" x14ac:dyDescent="0.25">
      <c r="A15" s="1" t="s">
        <v>4</v>
      </c>
      <c r="B15" s="1" t="s">
        <v>10</v>
      </c>
      <c r="C15">
        <v>157</v>
      </c>
      <c r="D15">
        <v>157</v>
      </c>
      <c r="E15" s="1" t="s">
        <v>20</v>
      </c>
      <c r="F15" s="1">
        <f>+IF(_1[[#This Row],[Tipo]]="Visitar Nó",10,0)</f>
        <v>0</v>
      </c>
      <c r="G15" s="1">
        <f>+SUM($F$2:F15)</f>
        <v>0</v>
      </c>
      <c r="H15" s="1">
        <f>+IF(_1[[#This Row],[Tipo]]&lt;&gt;"Visitar Nó",_1[[#This Row],[Hora Inicio]]+_1[[#This Row],[Acumulado Nós]],_1[[#This Row],[Hora Inicio]]+_1[[#This Row],[Acumulado Nós]]-10)</f>
        <v>157</v>
      </c>
      <c r="I15" s="3">
        <f>+TIME(7,_1[[#This Row],[Hora Inicio Real]],0)</f>
        <v>0.40069444444444446</v>
      </c>
    </row>
    <row r="16" spans="1:9" x14ac:dyDescent="0.25">
      <c r="A16" s="1" t="s">
        <v>4</v>
      </c>
      <c r="B16" s="1" t="s">
        <v>10</v>
      </c>
      <c r="C16">
        <v>158</v>
      </c>
      <c r="D16">
        <v>158</v>
      </c>
      <c r="E16" s="1" t="s">
        <v>20</v>
      </c>
      <c r="F16" s="1">
        <f>+IF(_1[[#This Row],[Tipo]]="Visitar Nó",10,0)</f>
        <v>0</v>
      </c>
      <c r="G16" s="1">
        <f>+SUM($F$2:F16)</f>
        <v>0</v>
      </c>
      <c r="H16" s="1">
        <f>+IF(_1[[#This Row],[Tipo]]&lt;&gt;"Visitar Nó",_1[[#This Row],[Hora Inicio]]+_1[[#This Row],[Acumulado Nós]],_1[[#This Row],[Hora Inicio]]+_1[[#This Row],[Acumulado Nós]]-10)</f>
        <v>158</v>
      </c>
      <c r="I16" s="3">
        <f>+TIME(7,_1[[#This Row],[Hora Inicio Real]],0)</f>
        <v>0.40138888888888885</v>
      </c>
    </row>
    <row r="17" spans="1:9" x14ac:dyDescent="0.25">
      <c r="A17" s="1" t="s">
        <v>4</v>
      </c>
      <c r="B17" s="1" t="s">
        <v>9</v>
      </c>
      <c r="C17">
        <v>165</v>
      </c>
      <c r="D17">
        <v>165</v>
      </c>
      <c r="E17" s="1" t="s">
        <v>20</v>
      </c>
      <c r="F17" s="1">
        <f>+IF(_1[[#This Row],[Tipo]]="Visitar Nó",10,0)</f>
        <v>0</v>
      </c>
      <c r="G17" s="1">
        <f>+SUM($F$2:F17)</f>
        <v>0</v>
      </c>
      <c r="H17" s="1">
        <f>+IF(_1[[#This Row],[Tipo]]&lt;&gt;"Visitar Nó",_1[[#This Row],[Hora Inicio]]+_1[[#This Row],[Acumulado Nós]],_1[[#This Row],[Hora Inicio]]+_1[[#This Row],[Acumulado Nós]]-10)</f>
        <v>165</v>
      </c>
      <c r="I17" s="3">
        <f>+TIME(7,_1[[#This Row],[Hora Inicio Real]],0)</f>
        <v>0.40625</v>
      </c>
    </row>
    <row r="18" spans="1:9" x14ac:dyDescent="0.25">
      <c r="A18" s="1" t="s">
        <v>4</v>
      </c>
      <c r="B18" s="1" t="s">
        <v>8</v>
      </c>
      <c r="C18">
        <v>177</v>
      </c>
      <c r="D18">
        <v>177</v>
      </c>
      <c r="E18" s="1" t="s">
        <v>20</v>
      </c>
      <c r="F18" s="1">
        <f>+IF(_1[[#This Row],[Tipo]]="Visitar Nó",10,0)</f>
        <v>0</v>
      </c>
      <c r="G18" s="1">
        <f>+SUM($F$2:F18)</f>
        <v>0</v>
      </c>
      <c r="H18" s="1">
        <f>+IF(_1[[#This Row],[Tipo]]&lt;&gt;"Visitar Nó",_1[[#This Row],[Hora Inicio]]+_1[[#This Row],[Acumulado Nós]],_1[[#This Row],[Hora Inicio]]+_1[[#This Row],[Acumulado Nós]]-10)</f>
        <v>177</v>
      </c>
      <c r="I18" s="3">
        <f>+TIME(7,_1[[#This Row],[Hora Inicio Real]],0)</f>
        <v>0.4145833333333333</v>
      </c>
    </row>
    <row r="19" spans="1:9" x14ac:dyDescent="0.25">
      <c r="A19" s="1" t="s">
        <v>4</v>
      </c>
      <c r="B19" s="1" t="s">
        <v>8</v>
      </c>
      <c r="C19">
        <v>178</v>
      </c>
      <c r="D19">
        <v>188</v>
      </c>
      <c r="E19" s="1" t="s">
        <v>22</v>
      </c>
      <c r="F19" s="1">
        <f>+IF(_1[[#This Row],[Tipo]]="Visitar Nó",10,0)</f>
        <v>0</v>
      </c>
      <c r="G19" s="1">
        <f>+SUM($F$2:F19)</f>
        <v>0</v>
      </c>
      <c r="H19" s="1">
        <f>+IF(_1[[#This Row],[Tipo]]&lt;&gt;"Visitar Nó",_1[[#This Row],[Hora Inicio]]+_1[[#This Row],[Acumulado Nós]],_1[[#This Row],[Hora Inicio]]+_1[[#This Row],[Acumulado Nós]]-10)</f>
        <v>178</v>
      </c>
      <c r="I19" s="3">
        <f>+TIME(7,_1[[#This Row],[Hora Inicio Real]],0)</f>
        <v>0.4152777777777778</v>
      </c>
    </row>
    <row r="20" spans="1:9" x14ac:dyDescent="0.25">
      <c r="A20" s="1" t="s">
        <v>4</v>
      </c>
      <c r="B20" s="1" t="s">
        <v>8</v>
      </c>
      <c r="C20">
        <v>189</v>
      </c>
      <c r="D20">
        <v>189</v>
      </c>
      <c r="E20" s="1" t="s">
        <v>20</v>
      </c>
      <c r="F20" s="1">
        <f>+IF(_1[[#This Row],[Tipo]]="Visitar Nó",10,0)</f>
        <v>0</v>
      </c>
      <c r="G20" s="1">
        <f>+SUM($F$2:F20)</f>
        <v>0</v>
      </c>
      <c r="H20" s="1">
        <f>+IF(_1[[#This Row],[Tipo]]&lt;&gt;"Visitar Nó",_1[[#This Row],[Hora Inicio]]+_1[[#This Row],[Acumulado Nós]],_1[[#This Row],[Hora Inicio]]+_1[[#This Row],[Acumulado Nós]]-10)</f>
        <v>189</v>
      </c>
      <c r="I20" s="3">
        <f>+TIME(7,_1[[#This Row],[Hora Inicio Real]],0)</f>
        <v>0.42291666666666666</v>
      </c>
    </row>
    <row r="21" spans="1:9" x14ac:dyDescent="0.25">
      <c r="A21" s="1" t="s">
        <v>4</v>
      </c>
      <c r="B21" s="1" t="s">
        <v>7</v>
      </c>
      <c r="C21">
        <v>196</v>
      </c>
      <c r="D21">
        <v>226</v>
      </c>
      <c r="E21" s="1" t="s">
        <v>21</v>
      </c>
      <c r="F21" s="1">
        <f>+IF(_1[[#This Row],[Tipo]]="Visitar Nó",10,0)</f>
        <v>0</v>
      </c>
      <c r="G21" s="1">
        <f>+SUM($F$2:F21)</f>
        <v>0</v>
      </c>
      <c r="H21" s="1">
        <f>+IF(_1[[#This Row],[Tipo]]&lt;&gt;"Visitar Nó",_1[[#This Row],[Hora Inicio]]+_1[[#This Row],[Acumulado Nós]],_1[[#This Row],[Hora Inicio]]+_1[[#This Row],[Acumulado Nós]]-10)</f>
        <v>196</v>
      </c>
      <c r="I21" s="3">
        <f>+TIME(7,_1[[#This Row],[Hora Inicio Real]],0)</f>
        <v>0.42777777777777776</v>
      </c>
    </row>
    <row r="22" spans="1:9" x14ac:dyDescent="0.25">
      <c r="A22" s="1" t="s">
        <v>4</v>
      </c>
      <c r="B22" s="1" t="s">
        <v>7</v>
      </c>
      <c r="C22">
        <v>227</v>
      </c>
      <c r="D22">
        <v>227</v>
      </c>
      <c r="E22" s="1" t="s">
        <v>20</v>
      </c>
      <c r="F22" s="1">
        <f>+IF(_1[[#This Row],[Tipo]]="Visitar Nó",10,0)</f>
        <v>0</v>
      </c>
      <c r="G22" s="1">
        <f>+SUM($F$2:F22)</f>
        <v>0</v>
      </c>
      <c r="H22" s="1">
        <f>+IF(_1[[#This Row],[Tipo]]&lt;&gt;"Visitar Nó",_1[[#This Row],[Hora Inicio]]+_1[[#This Row],[Acumulado Nós]],_1[[#This Row],[Hora Inicio]]+_1[[#This Row],[Acumulado Nós]]-10)</f>
        <v>227</v>
      </c>
      <c r="I22" s="3">
        <f>+TIME(7,_1[[#This Row],[Hora Inicio Real]],0)</f>
        <v>0.44930555555555557</v>
      </c>
    </row>
    <row r="23" spans="1:9" x14ac:dyDescent="0.25">
      <c r="A23" s="1" t="s">
        <v>4</v>
      </c>
      <c r="B23" s="1" t="s">
        <v>8</v>
      </c>
      <c r="C23">
        <v>234</v>
      </c>
      <c r="D23">
        <v>234</v>
      </c>
      <c r="E23" s="1" t="s">
        <v>20</v>
      </c>
      <c r="F23" s="1">
        <f>+IF(_1[[#This Row],[Tipo]]="Visitar Nó",10,0)</f>
        <v>0</v>
      </c>
      <c r="G23" s="1">
        <f>+SUM($F$2:F23)</f>
        <v>0</v>
      </c>
      <c r="H23" s="1">
        <f>+IF(_1[[#This Row],[Tipo]]&lt;&gt;"Visitar Nó",_1[[#This Row],[Hora Inicio]]+_1[[#This Row],[Acumulado Nós]],_1[[#This Row],[Hora Inicio]]+_1[[#This Row],[Acumulado Nós]]-10)</f>
        <v>234</v>
      </c>
      <c r="I23" s="3">
        <f>+TIME(7,_1[[#This Row],[Hora Inicio Real]],0)</f>
        <v>0.45416666666666666</v>
      </c>
    </row>
    <row r="24" spans="1:9" x14ac:dyDescent="0.25">
      <c r="A24" s="1" t="s">
        <v>4</v>
      </c>
      <c r="B24" s="1" t="s">
        <v>8</v>
      </c>
      <c r="C24">
        <v>235</v>
      </c>
      <c r="D24">
        <v>235</v>
      </c>
      <c r="E24" s="1" t="s">
        <v>20</v>
      </c>
      <c r="F24" s="1">
        <f>+IF(_1[[#This Row],[Tipo]]="Visitar Nó",10,0)</f>
        <v>0</v>
      </c>
      <c r="G24" s="1">
        <f>+SUM($F$2:F24)</f>
        <v>0</v>
      </c>
      <c r="H24" s="1">
        <f>+IF(_1[[#This Row],[Tipo]]&lt;&gt;"Visitar Nó",_1[[#This Row],[Hora Inicio]]+_1[[#This Row],[Acumulado Nós]],_1[[#This Row],[Hora Inicio]]+_1[[#This Row],[Acumulado Nós]]-10)</f>
        <v>235</v>
      </c>
      <c r="I24" s="3">
        <f>+TIME(7,_1[[#This Row],[Hora Inicio Real]],0)</f>
        <v>0.4548611111111111</v>
      </c>
    </row>
    <row r="25" spans="1:9" x14ac:dyDescent="0.25">
      <c r="A25" s="1" t="s">
        <v>4</v>
      </c>
      <c r="B25" s="1" t="s">
        <v>9</v>
      </c>
      <c r="C25">
        <v>247</v>
      </c>
      <c r="D25">
        <v>277</v>
      </c>
      <c r="E25" s="1" t="s">
        <v>21</v>
      </c>
      <c r="F25" s="1">
        <f>+IF(_1[[#This Row],[Tipo]]="Visitar Nó",10,0)</f>
        <v>0</v>
      </c>
      <c r="G25" s="1">
        <f>+SUM($F$2:F25)</f>
        <v>0</v>
      </c>
      <c r="H25" s="1">
        <f>+IF(_1[[#This Row],[Tipo]]&lt;&gt;"Visitar Nó",_1[[#This Row],[Hora Inicio]]+_1[[#This Row],[Acumulado Nós]],_1[[#This Row],[Hora Inicio]]+_1[[#This Row],[Acumulado Nós]]-10)</f>
        <v>247</v>
      </c>
      <c r="I25" s="3">
        <f>+TIME(7,_1[[#This Row],[Hora Inicio Real]],0)</f>
        <v>0.46319444444444446</v>
      </c>
    </row>
    <row r="26" spans="1:9" x14ac:dyDescent="0.25">
      <c r="A26" s="1" t="s">
        <v>4</v>
      </c>
      <c r="B26" s="1" t="s">
        <v>9</v>
      </c>
      <c r="C26">
        <v>278</v>
      </c>
      <c r="D26">
        <v>278</v>
      </c>
      <c r="E26" s="1" t="s">
        <v>20</v>
      </c>
      <c r="F26" s="1">
        <f>+IF(_1[[#This Row],[Tipo]]="Visitar Nó",10,0)</f>
        <v>0</v>
      </c>
      <c r="G26" s="1">
        <f>+SUM($F$2:F26)</f>
        <v>0</v>
      </c>
      <c r="H26" s="1">
        <f>+IF(_1[[#This Row],[Tipo]]&lt;&gt;"Visitar Nó",_1[[#This Row],[Hora Inicio]]+_1[[#This Row],[Acumulado Nós]],_1[[#This Row],[Hora Inicio]]+_1[[#This Row],[Acumulado Nós]]-10)</f>
        <v>278</v>
      </c>
      <c r="I26" s="3">
        <f>+TIME(7,_1[[#This Row],[Hora Inicio Real]],0)</f>
        <v>0.48472222222222222</v>
      </c>
    </row>
    <row r="27" spans="1:9" x14ac:dyDescent="0.25">
      <c r="A27" s="1" t="s">
        <v>4</v>
      </c>
      <c r="B27" s="1" t="s">
        <v>8</v>
      </c>
      <c r="C27">
        <v>290</v>
      </c>
      <c r="D27">
        <v>320</v>
      </c>
      <c r="E27" s="1" t="s">
        <v>21</v>
      </c>
      <c r="F27" s="1">
        <f>+IF(_1[[#This Row],[Tipo]]="Visitar Nó",10,0)</f>
        <v>0</v>
      </c>
      <c r="G27" s="1">
        <f>+SUM($F$2:F27)</f>
        <v>0</v>
      </c>
      <c r="H27" s="1">
        <f>+IF(_1[[#This Row],[Tipo]]&lt;&gt;"Visitar Nó",_1[[#This Row],[Hora Inicio]]+_1[[#This Row],[Acumulado Nós]],_1[[#This Row],[Hora Inicio]]+_1[[#This Row],[Acumulado Nós]]-10)</f>
        <v>290</v>
      </c>
      <c r="I27" s="3">
        <f>+TIME(7,_1[[#This Row],[Hora Inicio Real]],0)</f>
        <v>0.49305555555555552</v>
      </c>
    </row>
    <row r="28" spans="1:9" x14ac:dyDescent="0.25">
      <c r="A28" s="1" t="s">
        <v>4</v>
      </c>
      <c r="B28" s="1" t="s">
        <v>8</v>
      </c>
      <c r="C28">
        <v>321</v>
      </c>
      <c r="D28">
        <v>321</v>
      </c>
      <c r="E28" s="1" t="s">
        <v>20</v>
      </c>
      <c r="F28" s="1">
        <f>+IF(_1[[#This Row],[Tipo]]="Visitar Nó",10,0)</f>
        <v>0</v>
      </c>
      <c r="G28" s="1">
        <f>+SUM($F$2:F28)</f>
        <v>0</v>
      </c>
      <c r="H28" s="1">
        <f>+IF(_1[[#This Row],[Tipo]]&lt;&gt;"Visitar Nó",_1[[#This Row],[Hora Inicio]]+_1[[#This Row],[Acumulado Nós]],_1[[#This Row],[Hora Inicio]]+_1[[#This Row],[Acumulado Nós]]-10)</f>
        <v>321</v>
      </c>
      <c r="I28" s="3">
        <f>+TIME(7,_1[[#This Row],[Hora Inicio Real]],0)</f>
        <v>0.51458333333333328</v>
      </c>
    </row>
    <row r="29" spans="1:9" x14ac:dyDescent="0.25">
      <c r="A29" s="1" t="s">
        <v>4</v>
      </c>
      <c r="B29" s="1" t="s">
        <v>9</v>
      </c>
      <c r="C29">
        <v>333</v>
      </c>
      <c r="D29">
        <v>333</v>
      </c>
      <c r="E29" s="1" t="s">
        <v>20</v>
      </c>
      <c r="F29" s="1">
        <f>+IF(_1[[#This Row],[Tipo]]="Visitar Nó",10,0)</f>
        <v>0</v>
      </c>
      <c r="G29" s="1">
        <f>+SUM($F$2:F29)</f>
        <v>0</v>
      </c>
      <c r="H29" s="1">
        <f>+IF(_1[[#This Row],[Tipo]]&lt;&gt;"Visitar Nó",_1[[#This Row],[Hora Inicio]]+_1[[#This Row],[Acumulado Nós]],_1[[#This Row],[Hora Inicio]]+_1[[#This Row],[Acumulado Nós]]-10)</f>
        <v>333</v>
      </c>
      <c r="I29" s="3">
        <f>+TIME(7,_1[[#This Row],[Hora Inicio Real]],0)</f>
        <v>0.5229166666666667</v>
      </c>
    </row>
    <row r="30" spans="1:9" x14ac:dyDescent="0.25">
      <c r="A30" s="1" t="s">
        <v>4</v>
      </c>
      <c r="B30" s="1" t="s">
        <v>10</v>
      </c>
      <c r="C30">
        <v>340</v>
      </c>
      <c r="D30">
        <v>340</v>
      </c>
      <c r="E30" s="1" t="s">
        <v>20</v>
      </c>
      <c r="F30" s="1">
        <f>+IF(_1[[#This Row],[Tipo]]="Visitar Nó",10,0)</f>
        <v>0</v>
      </c>
      <c r="G30" s="1">
        <f>+SUM($F$2:F30)</f>
        <v>0</v>
      </c>
      <c r="H30" s="1">
        <f>+IF(_1[[#This Row],[Tipo]]&lt;&gt;"Visitar Nó",_1[[#This Row],[Hora Inicio]]+_1[[#This Row],[Acumulado Nós]],_1[[#This Row],[Hora Inicio]]+_1[[#This Row],[Acumulado Nós]]-10)</f>
        <v>340</v>
      </c>
      <c r="I30" s="3">
        <f>+TIME(7,_1[[#This Row],[Hora Inicio Real]],0)</f>
        <v>0.52777777777777779</v>
      </c>
    </row>
    <row r="31" spans="1:9" x14ac:dyDescent="0.25">
      <c r="A31" s="1" t="s">
        <v>4</v>
      </c>
      <c r="B31" s="1" t="s">
        <v>10</v>
      </c>
      <c r="C31">
        <v>341</v>
      </c>
      <c r="D31">
        <v>341</v>
      </c>
      <c r="E31" s="1" t="s">
        <v>20</v>
      </c>
      <c r="F31" s="1">
        <f>+IF(_1[[#This Row],[Tipo]]="Visitar Nó",10,0)</f>
        <v>0</v>
      </c>
      <c r="G31" s="1">
        <f>+SUM($F$2:F31)</f>
        <v>0</v>
      </c>
      <c r="H31" s="1">
        <f>+IF(_1[[#This Row],[Tipo]]&lt;&gt;"Visitar Nó",_1[[#This Row],[Hora Inicio]]+_1[[#This Row],[Acumulado Nós]],_1[[#This Row],[Hora Inicio]]+_1[[#This Row],[Acumulado Nós]]-10)</f>
        <v>341</v>
      </c>
      <c r="I31" s="3">
        <f>+TIME(7,_1[[#This Row],[Hora Inicio Real]],0)</f>
        <v>0.52847222222222223</v>
      </c>
    </row>
    <row r="32" spans="1:9" x14ac:dyDescent="0.25">
      <c r="A32" s="1" t="s">
        <v>4</v>
      </c>
      <c r="B32" s="1" t="s">
        <v>9</v>
      </c>
      <c r="C32">
        <v>348</v>
      </c>
      <c r="D32">
        <v>348</v>
      </c>
      <c r="E32" s="1" t="s">
        <v>20</v>
      </c>
      <c r="F32" s="1">
        <f>+IF(_1[[#This Row],[Tipo]]="Visitar Nó",10,0)</f>
        <v>0</v>
      </c>
      <c r="G32" s="1">
        <f>+SUM($F$2:F32)</f>
        <v>0</v>
      </c>
      <c r="H32" s="1">
        <f>+IF(_1[[#This Row],[Tipo]]&lt;&gt;"Visitar Nó",_1[[#This Row],[Hora Inicio]]+_1[[#This Row],[Acumulado Nós]],_1[[#This Row],[Hora Inicio]]+_1[[#This Row],[Acumulado Nós]]-10)</f>
        <v>348</v>
      </c>
      <c r="I32" s="3">
        <f>+TIME(7,_1[[#This Row],[Hora Inicio Real]],0)</f>
        <v>0.53333333333333333</v>
      </c>
    </row>
    <row r="33" spans="1:9" x14ac:dyDescent="0.25">
      <c r="A33" s="1" t="s">
        <v>4</v>
      </c>
      <c r="B33" s="1" t="s">
        <v>9</v>
      </c>
      <c r="C33">
        <v>349</v>
      </c>
      <c r="D33">
        <v>389</v>
      </c>
      <c r="E33" s="1" t="s">
        <v>23</v>
      </c>
      <c r="F33" s="1">
        <f>+IF(_1[[#This Row],[Tipo]]="Visitar Nó",10,0)</f>
        <v>0</v>
      </c>
      <c r="G33" s="1">
        <f>+SUM($F$2:F33)</f>
        <v>0</v>
      </c>
      <c r="H33" s="1">
        <f>+IF(_1[[#This Row],[Tipo]]&lt;&gt;"Visitar Nó",_1[[#This Row],[Hora Inicio]]+_1[[#This Row],[Acumulado Nós]],_1[[#This Row],[Hora Inicio]]+_1[[#This Row],[Acumulado Nós]]-10)</f>
        <v>349</v>
      </c>
      <c r="I33" s="3">
        <f>+TIME(7,_1[[#This Row],[Hora Inicio Real]],0)</f>
        <v>0.53402777777777777</v>
      </c>
    </row>
    <row r="34" spans="1:9" x14ac:dyDescent="0.25">
      <c r="A34" s="1" t="s">
        <v>4</v>
      </c>
      <c r="B34" s="1" t="s">
        <v>10</v>
      </c>
      <c r="C34">
        <v>396</v>
      </c>
      <c r="D34">
        <v>396</v>
      </c>
      <c r="E34" s="1" t="s">
        <v>20</v>
      </c>
      <c r="F34" s="1">
        <f>+IF(_1[[#This Row],[Tipo]]="Visitar Nó",10,0)</f>
        <v>0</v>
      </c>
      <c r="G34" s="1">
        <f>+SUM($F$2:F34)</f>
        <v>0</v>
      </c>
      <c r="H34" s="1">
        <f>+IF(_1[[#This Row],[Tipo]]&lt;&gt;"Visitar Nó",_1[[#This Row],[Hora Inicio]]+_1[[#This Row],[Acumulado Nós]],_1[[#This Row],[Hora Inicio]]+_1[[#This Row],[Acumulado Nós]]-10)</f>
        <v>396</v>
      </c>
      <c r="I34" s="3">
        <f>+TIME(7,_1[[#This Row],[Hora Inicio Real]],0)</f>
        <v>0.56666666666666665</v>
      </c>
    </row>
    <row r="35" spans="1:9" x14ac:dyDescent="0.25">
      <c r="A35" s="1" t="s">
        <v>4</v>
      </c>
      <c r="B35" s="1" t="s">
        <v>10</v>
      </c>
      <c r="C35">
        <v>397</v>
      </c>
      <c r="D35">
        <v>397</v>
      </c>
      <c r="E35" s="1" t="s">
        <v>20</v>
      </c>
      <c r="F35" s="1">
        <f>+IF(_1[[#This Row],[Tipo]]="Visitar Nó",10,0)</f>
        <v>0</v>
      </c>
      <c r="G35" s="1">
        <f>+SUM($F$2:F35)</f>
        <v>0</v>
      </c>
      <c r="H35" s="1">
        <f>+IF(_1[[#This Row],[Tipo]]&lt;&gt;"Visitar Nó",_1[[#This Row],[Hora Inicio]]+_1[[#This Row],[Acumulado Nós]],_1[[#This Row],[Hora Inicio]]+_1[[#This Row],[Acumulado Nós]]-10)</f>
        <v>397</v>
      </c>
      <c r="I35" s="3">
        <f>+TIME(7,_1[[#This Row],[Hora Inicio Real]],0)</f>
        <v>0.56736111111111109</v>
      </c>
    </row>
    <row r="36" spans="1:9" x14ac:dyDescent="0.25">
      <c r="A36" s="1" t="s">
        <v>4</v>
      </c>
      <c r="B36" s="1" t="s">
        <v>9</v>
      </c>
      <c r="C36">
        <v>404</v>
      </c>
      <c r="D36">
        <v>404</v>
      </c>
      <c r="E36" s="1" t="s">
        <v>20</v>
      </c>
      <c r="F36" s="1">
        <f>+IF(_1[[#This Row],[Tipo]]="Visitar Nó",10,0)</f>
        <v>0</v>
      </c>
      <c r="G36" s="1">
        <f>+SUM($F$2:F36)</f>
        <v>0</v>
      </c>
      <c r="H36" s="1">
        <f>+IF(_1[[#This Row],[Tipo]]&lt;&gt;"Visitar Nó",_1[[#This Row],[Hora Inicio]]+_1[[#This Row],[Acumulado Nós]],_1[[#This Row],[Hora Inicio]]+_1[[#This Row],[Acumulado Nós]]-10)</f>
        <v>404</v>
      </c>
      <c r="I36" s="3">
        <f>+TIME(7,_1[[#This Row],[Hora Inicio Real]],0)</f>
        <v>0.5722222222222223</v>
      </c>
    </row>
    <row r="37" spans="1:9" x14ac:dyDescent="0.25">
      <c r="A37" s="1" t="s">
        <v>4</v>
      </c>
      <c r="B37" s="1" t="s">
        <v>8</v>
      </c>
      <c r="C37">
        <v>416</v>
      </c>
      <c r="D37">
        <v>416</v>
      </c>
      <c r="E37" s="1" t="s">
        <v>20</v>
      </c>
      <c r="F37" s="1">
        <f>+IF(_1[[#This Row],[Tipo]]="Visitar Nó",10,0)</f>
        <v>0</v>
      </c>
      <c r="G37" s="1">
        <f>+SUM($F$2:F37)</f>
        <v>0</v>
      </c>
      <c r="H37" s="1">
        <f>+IF(_1[[#This Row],[Tipo]]&lt;&gt;"Visitar Nó",_1[[#This Row],[Hora Inicio]]+_1[[#This Row],[Acumulado Nós]],_1[[#This Row],[Hora Inicio]]+_1[[#This Row],[Acumulado Nós]]-10)</f>
        <v>416</v>
      </c>
      <c r="I37" s="3">
        <f>+TIME(7,_1[[#This Row],[Hora Inicio Real]],0)</f>
        <v>0.5805555555555556</v>
      </c>
    </row>
    <row r="38" spans="1:9" x14ac:dyDescent="0.25">
      <c r="A38" s="1" t="s">
        <v>4</v>
      </c>
      <c r="B38" s="1" t="s">
        <v>8</v>
      </c>
      <c r="C38">
        <v>417</v>
      </c>
      <c r="D38">
        <v>417</v>
      </c>
      <c r="E38" s="1" t="s">
        <v>20</v>
      </c>
      <c r="F38" s="1">
        <f>+IF(_1[[#This Row],[Tipo]]="Visitar Nó",10,0)</f>
        <v>0</v>
      </c>
      <c r="G38" s="1">
        <f>+SUM($F$2:F38)</f>
        <v>0</v>
      </c>
      <c r="H38" s="1">
        <f>+IF(_1[[#This Row],[Tipo]]&lt;&gt;"Visitar Nó",_1[[#This Row],[Hora Inicio]]+_1[[#This Row],[Acumulado Nós]],_1[[#This Row],[Hora Inicio]]+_1[[#This Row],[Acumulado Nós]]-10)</f>
        <v>417</v>
      </c>
      <c r="I38" s="3">
        <f>+TIME(7,_1[[#This Row],[Hora Inicio Real]],0)</f>
        <v>0.58124999999999993</v>
      </c>
    </row>
    <row r="39" spans="1:9" x14ac:dyDescent="0.25">
      <c r="A39" s="1" t="s">
        <v>4</v>
      </c>
      <c r="B39" s="1" t="s">
        <v>9</v>
      </c>
      <c r="C39">
        <v>429</v>
      </c>
      <c r="D39">
        <v>429</v>
      </c>
      <c r="E39" s="1" t="s">
        <v>20</v>
      </c>
      <c r="F39" s="1">
        <f>+IF(_1[[#This Row],[Tipo]]="Visitar Nó",10,0)</f>
        <v>0</v>
      </c>
      <c r="G39" s="1">
        <f>+SUM($F$2:F39)</f>
        <v>0</v>
      </c>
      <c r="H39" s="1">
        <f>+IF(_1[[#This Row],[Tipo]]&lt;&gt;"Visitar Nó",_1[[#This Row],[Hora Inicio]]+_1[[#This Row],[Acumulado Nós]],_1[[#This Row],[Hora Inicio]]+_1[[#This Row],[Acumulado Nós]]-10)</f>
        <v>429</v>
      </c>
      <c r="I39" s="3">
        <f>+TIME(7,_1[[#This Row],[Hora Inicio Real]],0)</f>
        <v>0.58958333333333335</v>
      </c>
    </row>
    <row r="40" spans="1:9" x14ac:dyDescent="0.25">
      <c r="A40" s="1" t="s">
        <v>4</v>
      </c>
      <c r="B40" s="1" t="s">
        <v>10</v>
      </c>
      <c r="C40">
        <v>436</v>
      </c>
      <c r="D40">
        <v>436</v>
      </c>
      <c r="E40" s="1" t="s">
        <v>20</v>
      </c>
      <c r="F40" s="1">
        <f>+IF(_1[[#This Row],[Tipo]]="Visitar Nó",10,0)</f>
        <v>0</v>
      </c>
      <c r="G40" s="1">
        <f>+SUM($F$2:F40)</f>
        <v>0</v>
      </c>
      <c r="H40" s="1">
        <f>+IF(_1[[#This Row],[Tipo]]&lt;&gt;"Visitar Nó",_1[[#This Row],[Hora Inicio]]+_1[[#This Row],[Acumulado Nós]],_1[[#This Row],[Hora Inicio]]+_1[[#This Row],[Acumulado Nós]]-10)</f>
        <v>436</v>
      </c>
      <c r="I40" s="3">
        <f>+TIME(7,_1[[#This Row],[Hora Inicio Real]],0)</f>
        <v>0.59444444444444444</v>
      </c>
    </row>
    <row r="41" spans="1:9" x14ac:dyDescent="0.25">
      <c r="A41" s="1" t="s">
        <v>4</v>
      </c>
      <c r="B41" s="1" t="s">
        <v>10</v>
      </c>
      <c r="C41">
        <v>437</v>
      </c>
      <c r="D41">
        <v>437</v>
      </c>
      <c r="E41" s="1" t="s">
        <v>20</v>
      </c>
      <c r="F41" s="1">
        <f>+IF(_1[[#This Row],[Tipo]]="Visitar Nó",10,0)</f>
        <v>0</v>
      </c>
      <c r="G41" s="1">
        <f>+SUM($F$2:F41)</f>
        <v>0</v>
      </c>
      <c r="H41" s="1">
        <f>+IF(_1[[#This Row],[Tipo]]&lt;&gt;"Visitar Nó",_1[[#This Row],[Hora Inicio]]+_1[[#This Row],[Acumulado Nós]],_1[[#This Row],[Hora Inicio]]+_1[[#This Row],[Acumulado Nós]]-10)</f>
        <v>437</v>
      </c>
      <c r="I41" s="3">
        <f>+TIME(7,_1[[#This Row],[Hora Inicio Real]],0)</f>
        <v>0.59513888888888888</v>
      </c>
    </row>
    <row r="42" spans="1:9" x14ac:dyDescent="0.25">
      <c r="A42" s="1" t="s">
        <v>4</v>
      </c>
      <c r="B42" s="1" t="s">
        <v>9</v>
      </c>
      <c r="C42">
        <v>444</v>
      </c>
      <c r="D42">
        <v>444</v>
      </c>
      <c r="E42" s="1" t="s">
        <v>20</v>
      </c>
      <c r="F42" s="1">
        <f>+IF(_1[[#This Row],[Tipo]]="Visitar Nó",10,0)</f>
        <v>0</v>
      </c>
      <c r="G42" s="1">
        <f>+SUM($F$2:F42)</f>
        <v>0</v>
      </c>
      <c r="H42" s="1">
        <f>+IF(_1[[#This Row],[Tipo]]&lt;&gt;"Visitar Nó",_1[[#This Row],[Hora Inicio]]+_1[[#This Row],[Acumulado Nós]],_1[[#This Row],[Hora Inicio]]+_1[[#This Row],[Acumulado Nós]]-10)</f>
        <v>444</v>
      </c>
      <c r="I42" s="3">
        <f>+TIME(7,_1[[#This Row],[Hora Inicio Real]],0)</f>
        <v>0.6</v>
      </c>
    </row>
    <row r="43" spans="1:9" x14ac:dyDescent="0.25">
      <c r="A43" s="1" t="s">
        <v>4</v>
      </c>
      <c r="B43" s="1" t="s">
        <v>8</v>
      </c>
      <c r="C43">
        <v>456</v>
      </c>
      <c r="D43">
        <v>456</v>
      </c>
      <c r="E43" s="1" t="s">
        <v>20</v>
      </c>
      <c r="F43" s="1">
        <f>+IF(_1[[#This Row],[Tipo]]="Visitar Nó",10,0)</f>
        <v>0</v>
      </c>
      <c r="G43" s="1">
        <f>+SUM($F$2:F43)</f>
        <v>0</v>
      </c>
      <c r="H43" s="1">
        <f>+IF(_1[[#This Row],[Tipo]]&lt;&gt;"Visitar Nó",_1[[#This Row],[Hora Inicio]]+_1[[#This Row],[Acumulado Nós]],_1[[#This Row],[Hora Inicio]]+_1[[#This Row],[Acumulado Nós]]-10)</f>
        <v>456</v>
      </c>
      <c r="I43" s="3">
        <f>+TIME(7,_1[[#This Row],[Hora Inicio Real]],0)</f>
        <v>0.60833333333333328</v>
      </c>
    </row>
    <row r="44" spans="1:9" x14ac:dyDescent="0.25">
      <c r="A44" s="1" t="s">
        <v>4</v>
      </c>
      <c r="B44" s="1" t="s">
        <v>8</v>
      </c>
      <c r="C44">
        <v>457</v>
      </c>
      <c r="D44">
        <v>457</v>
      </c>
      <c r="E44" s="1" t="s">
        <v>20</v>
      </c>
      <c r="F44" s="1">
        <f>+IF(_1[[#This Row],[Tipo]]="Visitar Nó",10,0)</f>
        <v>0</v>
      </c>
      <c r="G44" s="1">
        <f>+SUM($F$2:F44)</f>
        <v>0</v>
      </c>
      <c r="H44" s="1">
        <f>+IF(_1[[#This Row],[Tipo]]&lt;&gt;"Visitar Nó",_1[[#This Row],[Hora Inicio]]+_1[[#This Row],[Acumulado Nós]],_1[[#This Row],[Hora Inicio]]+_1[[#This Row],[Acumulado Nós]]-10)</f>
        <v>457</v>
      </c>
      <c r="I44" s="3">
        <f>+TIME(7,_1[[#This Row],[Hora Inicio Real]],0)</f>
        <v>0.60902777777777783</v>
      </c>
    </row>
    <row r="45" spans="1:9" x14ac:dyDescent="0.25">
      <c r="A45" s="1" t="s">
        <v>4</v>
      </c>
      <c r="B45" s="1" t="s">
        <v>7</v>
      </c>
      <c r="C45">
        <v>464</v>
      </c>
      <c r="D45">
        <v>464</v>
      </c>
      <c r="E45" s="1" t="s">
        <v>20</v>
      </c>
      <c r="F45" s="1">
        <f>+IF(_1[[#This Row],[Tipo]]="Visitar Nó",10,0)</f>
        <v>0</v>
      </c>
      <c r="G45" s="1">
        <f>+SUM($F$2:F45)</f>
        <v>0</v>
      </c>
      <c r="H45" s="1">
        <f>+IF(_1[[#This Row],[Tipo]]&lt;&gt;"Visitar Nó",_1[[#This Row],[Hora Inicio]]+_1[[#This Row],[Acumulado Nós]],_1[[#This Row],[Hora Inicio]]+_1[[#This Row],[Acumulado Nós]]-10)</f>
        <v>464</v>
      </c>
      <c r="I45" s="3">
        <f>+TIME(7,_1[[#This Row],[Hora Inicio Real]],0)</f>
        <v>0.61388888888888893</v>
      </c>
    </row>
    <row r="46" spans="1:9" x14ac:dyDescent="0.25">
      <c r="A46" s="1" t="s">
        <v>4</v>
      </c>
      <c r="B46" s="1" t="s">
        <v>5</v>
      </c>
      <c r="C46">
        <v>477</v>
      </c>
      <c r="D46">
        <v>477</v>
      </c>
      <c r="E46" s="1" t="s">
        <v>20</v>
      </c>
      <c r="F46" s="1">
        <f>+IF(_1[[#This Row],[Tipo]]="Visitar Nó",10,0)</f>
        <v>0</v>
      </c>
      <c r="G46" s="1">
        <f>+SUM($F$2:F46)</f>
        <v>0</v>
      </c>
      <c r="H46" s="1">
        <f>+IF(_1[[#This Row],[Tipo]]&lt;&gt;"Visitar Nó",_1[[#This Row],[Hora Inicio]]+_1[[#This Row],[Acumulado Nós]],_1[[#This Row],[Hora Inicio]]+_1[[#This Row],[Acumulado Nós]]-10)</f>
        <v>477</v>
      </c>
      <c r="I46" s="3">
        <f>+TIME(7,_1[[#This Row],[Hora Inicio Real]],0)</f>
        <v>0.62291666666666667</v>
      </c>
    </row>
    <row r="47" spans="1:9" x14ac:dyDescent="0.25">
      <c r="A47" s="1" t="s">
        <v>4</v>
      </c>
      <c r="B47" s="1" t="s">
        <v>3</v>
      </c>
      <c r="C47">
        <v>493</v>
      </c>
      <c r="D47">
        <v>493</v>
      </c>
      <c r="E47" s="1" t="s">
        <v>24</v>
      </c>
      <c r="F47" s="1">
        <f>+IF(_1[[#This Row],[Tipo]]="Visitar Nó",10,0)</f>
        <v>0</v>
      </c>
      <c r="G47" s="1">
        <f>+SUM($F$2:F47)</f>
        <v>0</v>
      </c>
      <c r="H47" s="1">
        <f>+IF(_1[[#This Row],[Tipo]]&lt;&gt;"Visitar Nó",_1[[#This Row],[Hora Inicio]]+_1[[#This Row],[Acumulado Nós]],_1[[#This Row],[Hora Inicio]]+_1[[#This Row],[Acumulado Nós]]-10)</f>
        <v>493</v>
      </c>
      <c r="I47" s="3">
        <f>+TIME(7,_1[[#This Row],[Hora Inicio Real]],0)</f>
        <v>0.63402777777777775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F6E2-3E0E-4372-87D6-8AB63B66A4C9}">
  <dimension ref="A1:I217"/>
  <sheetViews>
    <sheetView topLeftCell="A184" workbookViewId="0">
      <selection activeCell="I2" sqref="I2:I217"/>
    </sheetView>
  </sheetViews>
  <sheetFormatPr defaultRowHeight="15" x14ac:dyDescent="0.25"/>
  <cols>
    <col min="1" max="1" width="8" bestFit="1" customWidth="1"/>
    <col min="2" max="2" width="18.140625" bestFit="1" customWidth="1"/>
    <col min="3" max="3" width="12.7109375" bestFit="1" customWidth="1"/>
    <col min="4" max="4" width="11.140625" bestFit="1" customWidth="1"/>
    <col min="5" max="5" width="10.85546875" bestFit="1" customWidth="1"/>
    <col min="6" max="6" width="13.28515625" bestFit="1" customWidth="1"/>
    <col min="7" max="7" width="17.28515625" bestFit="1" customWidth="1"/>
    <col min="8" max="8" width="17.140625" bestFit="1" customWidth="1"/>
    <col min="9" max="9" width="14.85546875" style="3" bestFit="1" customWidth="1"/>
  </cols>
  <sheetData>
    <row r="1" spans="1:9" x14ac:dyDescent="0.25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25</v>
      </c>
      <c r="G1" t="s">
        <v>26</v>
      </c>
      <c r="H1" t="s">
        <v>27</v>
      </c>
      <c r="I1" s="3" t="s">
        <v>28</v>
      </c>
    </row>
    <row r="2" spans="1:9" x14ac:dyDescent="0.25">
      <c r="A2" s="1" t="s">
        <v>6</v>
      </c>
      <c r="B2" s="1" t="s">
        <v>3</v>
      </c>
      <c r="C2">
        <v>0</v>
      </c>
      <c r="D2">
        <v>0</v>
      </c>
      <c r="E2" s="1" t="s">
        <v>29</v>
      </c>
      <c r="F2" s="1">
        <f>+IF(_2[[#This Row],[Tipo]]="Visitar Nó",10,0)</f>
        <v>0</v>
      </c>
      <c r="G2" s="1">
        <f>+SUM($F$2:F2)</f>
        <v>0</v>
      </c>
      <c r="H2" s="1">
        <f>+IF(_2[[#This Row],[Tipo]]&lt;&gt;"Visitar Nó",_2[[#This Row],[Hora Inicio]]+_2[[#This Row],[Acumulado Nós]],_2[[#This Row],[Hora Inicio]]+_2[[#This Row],[Acumulado Nós]]-10)</f>
        <v>0</v>
      </c>
      <c r="I2" s="3">
        <f>+TIME(7,_2[[#This Row],[Hora Inicio Real]],0)</f>
        <v>0.29166666666666669</v>
      </c>
    </row>
    <row r="3" spans="1:9" x14ac:dyDescent="0.25">
      <c r="A3" s="1" t="s">
        <v>6</v>
      </c>
      <c r="B3" s="1" t="s">
        <v>5</v>
      </c>
      <c r="C3">
        <v>16</v>
      </c>
      <c r="D3">
        <v>16</v>
      </c>
      <c r="E3" s="1" t="s">
        <v>29</v>
      </c>
      <c r="F3" s="1">
        <f>+IF(_2[[#This Row],[Tipo]]="Visitar Nó",10,0)</f>
        <v>0</v>
      </c>
      <c r="G3" s="1">
        <f>+SUM($F$2:F3)</f>
        <v>0</v>
      </c>
      <c r="H3" s="1">
        <f>+IF(_2[[#This Row],[Tipo]]&lt;&gt;"Visitar Nó",_2[[#This Row],[Hora Inicio]]+_2[[#This Row],[Acumulado Nós]],_2[[#This Row],[Hora Inicio]]+_2[[#This Row],[Acumulado Nós]]-10)</f>
        <v>16</v>
      </c>
      <c r="I3" s="3">
        <f>+TIME(7,_2[[#This Row],[Hora Inicio Real]],0)</f>
        <v>0.30277777777777776</v>
      </c>
    </row>
    <row r="4" spans="1:9" x14ac:dyDescent="0.25">
      <c r="A4" s="1" t="s">
        <v>6</v>
      </c>
      <c r="B4" s="1" t="s">
        <v>7</v>
      </c>
      <c r="C4">
        <v>29</v>
      </c>
      <c r="D4">
        <v>29</v>
      </c>
      <c r="E4" s="1" t="s">
        <v>29</v>
      </c>
      <c r="F4" s="1">
        <f>+IF(_2[[#This Row],[Tipo]]="Visitar Nó",10,0)</f>
        <v>0</v>
      </c>
      <c r="G4" s="1">
        <f>+SUM($F$2:F4)</f>
        <v>0</v>
      </c>
      <c r="H4" s="1">
        <f>+IF(_2[[#This Row],[Tipo]]&lt;&gt;"Visitar Nó",_2[[#This Row],[Hora Inicio]]+_2[[#This Row],[Acumulado Nós]],_2[[#This Row],[Hora Inicio]]+_2[[#This Row],[Acumulado Nós]]-10)</f>
        <v>29</v>
      </c>
      <c r="I4" s="3">
        <f>+TIME(7,_2[[#This Row],[Hora Inicio Real]],0)</f>
        <v>0.31180555555555556</v>
      </c>
    </row>
    <row r="5" spans="1:9" x14ac:dyDescent="0.25">
      <c r="A5" s="1" t="s">
        <v>6</v>
      </c>
      <c r="B5" s="1" t="s">
        <v>8</v>
      </c>
      <c r="C5">
        <v>36</v>
      </c>
      <c r="D5">
        <v>36</v>
      </c>
      <c r="E5" s="1" t="s">
        <v>29</v>
      </c>
      <c r="F5" s="1">
        <f>+IF(_2[[#This Row],[Tipo]]="Visitar Nó",10,0)</f>
        <v>0</v>
      </c>
      <c r="G5" s="1">
        <f>+SUM($F$2:F5)</f>
        <v>0</v>
      </c>
      <c r="H5" s="1">
        <f>+IF(_2[[#This Row],[Tipo]]&lt;&gt;"Visitar Nó",_2[[#This Row],[Hora Inicio]]+_2[[#This Row],[Acumulado Nós]],_2[[#This Row],[Hora Inicio]]+_2[[#This Row],[Acumulado Nós]]-10)</f>
        <v>36</v>
      </c>
      <c r="I5" s="3">
        <f>+TIME(7,_2[[#This Row],[Hora Inicio Real]],0)</f>
        <v>0.31666666666666665</v>
      </c>
    </row>
    <row r="6" spans="1:9" x14ac:dyDescent="0.25">
      <c r="A6" s="1" t="s">
        <v>6</v>
      </c>
      <c r="B6" s="1" t="s">
        <v>11</v>
      </c>
      <c r="C6">
        <v>60</v>
      </c>
      <c r="D6">
        <v>60</v>
      </c>
      <c r="E6" s="1" t="s">
        <v>20</v>
      </c>
      <c r="F6" s="1">
        <f>+IF(_2[[#This Row],[Tipo]]="Visitar Nó",10,0)</f>
        <v>0</v>
      </c>
      <c r="G6" s="1">
        <f>+SUM($F$2:F6)</f>
        <v>0</v>
      </c>
      <c r="H6" s="1">
        <f>+IF(_2[[#This Row],[Tipo]]&lt;&gt;"Visitar Nó",_2[[#This Row],[Hora Inicio]]+_2[[#This Row],[Acumulado Nós]],_2[[#This Row],[Hora Inicio]]+_2[[#This Row],[Acumulado Nós]]-10)</f>
        <v>60</v>
      </c>
      <c r="I6" s="3">
        <f>+TIME(7,_2[[#This Row],[Hora Inicio Real]],0)</f>
        <v>0.33333333333333331</v>
      </c>
    </row>
    <row r="7" spans="1:9" x14ac:dyDescent="0.25">
      <c r="A7" s="1" t="s">
        <v>6</v>
      </c>
      <c r="B7" s="1" t="s">
        <v>11</v>
      </c>
      <c r="C7">
        <v>61</v>
      </c>
      <c r="D7">
        <v>61</v>
      </c>
      <c r="E7" s="1" t="s">
        <v>20</v>
      </c>
      <c r="F7" s="1">
        <f>+IF(_2[[#This Row],[Tipo]]="Visitar Nó",10,0)</f>
        <v>0</v>
      </c>
      <c r="G7" s="1">
        <f>+SUM($F$2:F7)</f>
        <v>0</v>
      </c>
      <c r="H7" s="1">
        <f>+IF(_2[[#This Row],[Tipo]]&lt;&gt;"Visitar Nó",_2[[#This Row],[Hora Inicio]]+_2[[#This Row],[Acumulado Nós]],_2[[#This Row],[Hora Inicio]]+_2[[#This Row],[Acumulado Nós]]-10)</f>
        <v>61</v>
      </c>
      <c r="I7" s="3">
        <f>+TIME(7,_2[[#This Row],[Hora Inicio Real]],0)</f>
        <v>0.33402777777777776</v>
      </c>
    </row>
    <row r="8" spans="1:9" x14ac:dyDescent="0.25">
      <c r="A8" s="1" t="s">
        <v>6</v>
      </c>
      <c r="B8" s="1" t="s">
        <v>12</v>
      </c>
      <c r="C8">
        <v>64</v>
      </c>
      <c r="D8">
        <v>64</v>
      </c>
      <c r="E8" s="1" t="s">
        <v>20</v>
      </c>
      <c r="F8" s="1">
        <f>+IF(_2[[#This Row],[Tipo]]="Visitar Nó",10,0)</f>
        <v>0</v>
      </c>
      <c r="G8" s="1">
        <f>+SUM($F$2:F8)</f>
        <v>0</v>
      </c>
      <c r="H8" s="1">
        <f>+IF(_2[[#This Row],[Tipo]]&lt;&gt;"Visitar Nó",_2[[#This Row],[Hora Inicio]]+_2[[#This Row],[Acumulado Nós]],_2[[#This Row],[Hora Inicio]]+_2[[#This Row],[Acumulado Nós]]-10)</f>
        <v>64</v>
      </c>
      <c r="I8" s="3">
        <f>+TIME(7,_2[[#This Row],[Hora Inicio Real]],0)</f>
        <v>0.33611111111111108</v>
      </c>
    </row>
    <row r="9" spans="1:9" x14ac:dyDescent="0.25">
      <c r="A9" s="1" t="s">
        <v>6</v>
      </c>
      <c r="B9" s="1" t="s">
        <v>13</v>
      </c>
      <c r="C9">
        <v>65</v>
      </c>
      <c r="D9">
        <v>65</v>
      </c>
      <c r="E9" s="1" t="s">
        <v>20</v>
      </c>
      <c r="F9" s="1">
        <f>+IF(_2[[#This Row],[Tipo]]="Visitar Nó",10,0)</f>
        <v>0</v>
      </c>
      <c r="G9" s="1">
        <f>+SUM($F$2:F9)</f>
        <v>0</v>
      </c>
      <c r="H9" s="1">
        <f>+IF(_2[[#This Row],[Tipo]]&lt;&gt;"Visitar Nó",_2[[#This Row],[Hora Inicio]]+_2[[#This Row],[Acumulado Nós]],_2[[#This Row],[Hora Inicio]]+_2[[#This Row],[Acumulado Nós]]-10)</f>
        <v>65</v>
      </c>
      <c r="I9" s="3">
        <f>+TIME(7,_2[[#This Row],[Hora Inicio Real]],0)</f>
        <v>0.33680555555555558</v>
      </c>
    </row>
    <row r="10" spans="1:9" x14ac:dyDescent="0.25">
      <c r="A10" s="1" t="s">
        <v>6</v>
      </c>
      <c r="B10" s="1" t="s">
        <v>14</v>
      </c>
      <c r="C10">
        <v>66</v>
      </c>
      <c r="D10">
        <v>66</v>
      </c>
      <c r="E10" s="1" t="s">
        <v>20</v>
      </c>
      <c r="F10" s="1">
        <f>+IF(_2[[#This Row],[Tipo]]="Visitar Nó",10,0)</f>
        <v>0</v>
      </c>
      <c r="G10" s="1">
        <f>+SUM($F$2:F10)</f>
        <v>0</v>
      </c>
      <c r="H10" s="1">
        <f>+IF(_2[[#This Row],[Tipo]]&lt;&gt;"Visitar Nó",_2[[#This Row],[Hora Inicio]]+_2[[#This Row],[Acumulado Nós]],_2[[#This Row],[Hora Inicio]]+_2[[#This Row],[Acumulado Nós]]-10)</f>
        <v>66</v>
      </c>
      <c r="I10" s="3">
        <f>+TIME(7,_2[[#This Row],[Hora Inicio Real]],0)</f>
        <v>0.33749999999999997</v>
      </c>
    </row>
    <row r="11" spans="1:9" x14ac:dyDescent="0.25">
      <c r="A11" s="1" t="s">
        <v>6</v>
      </c>
      <c r="B11" s="1" t="s">
        <v>14</v>
      </c>
      <c r="C11">
        <v>67</v>
      </c>
      <c r="D11">
        <v>67</v>
      </c>
      <c r="E11" s="1" t="s">
        <v>20</v>
      </c>
      <c r="F11" s="1">
        <f>+IF(_2[[#This Row],[Tipo]]="Visitar Nó",10,0)</f>
        <v>0</v>
      </c>
      <c r="G11" s="1">
        <f>+SUM($F$2:F11)</f>
        <v>0</v>
      </c>
      <c r="H11" s="1">
        <f>+IF(_2[[#This Row],[Tipo]]&lt;&gt;"Visitar Nó",_2[[#This Row],[Hora Inicio]]+_2[[#This Row],[Acumulado Nós]],_2[[#This Row],[Hora Inicio]]+_2[[#This Row],[Acumulado Nós]]-10)</f>
        <v>67</v>
      </c>
      <c r="I11" s="3">
        <f>+TIME(7,_2[[#This Row],[Hora Inicio Real]],0)</f>
        <v>0.33819444444444446</v>
      </c>
    </row>
    <row r="12" spans="1:9" x14ac:dyDescent="0.25">
      <c r="A12" s="1" t="s">
        <v>6</v>
      </c>
      <c r="B12" s="1" t="s">
        <v>13</v>
      </c>
      <c r="C12">
        <v>68</v>
      </c>
      <c r="D12">
        <v>68</v>
      </c>
      <c r="E12" s="1" t="s">
        <v>20</v>
      </c>
      <c r="F12" s="1">
        <f>+IF(_2[[#This Row],[Tipo]]="Visitar Nó",10,0)</f>
        <v>0</v>
      </c>
      <c r="G12" s="1">
        <f>+SUM($F$2:F12)</f>
        <v>0</v>
      </c>
      <c r="H12" s="1">
        <f>+IF(_2[[#This Row],[Tipo]]&lt;&gt;"Visitar Nó",_2[[#This Row],[Hora Inicio]]+_2[[#This Row],[Acumulado Nós]],_2[[#This Row],[Hora Inicio]]+_2[[#This Row],[Acumulado Nós]]-10)</f>
        <v>68</v>
      </c>
      <c r="I12" s="3">
        <f>+TIME(7,_2[[#This Row],[Hora Inicio Real]],0)</f>
        <v>0.33888888888888885</v>
      </c>
    </row>
    <row r="13" spans="1:9" x14ac:dyDescent="0.25">
      <c r="A13" s="1" t="s">
        <v>6</v>
      </c>
      <c r="B13" s="1" t="s">
        <v>12</v>
      </c>
      <c r="C13">
        <v>69</v>
      </c>
      <c r="D13">
        <v>69</v>
      </c>
      <c r="E13" s="1" t="s">
        <v>20</v>
      </c>
      <c r="F13" s="1">
        <f>+IF(_2[[#This Row],[Tipo]]="Visitar Nó",10,0)</f>
        <v>0</v>
      </c>
      <c r="G13" s="1">
        <f>+SUM($F$2:F13)</f>
        <v>0</v>
      </c>
      <c r="H13" s="1">
        <f>+IF(_2[[#This Row],[Tipo]]&lt;&gt;"Visitar Nó",_2[[#This Row],[Hora Inicio]]+_2[[#This Row],[Acumulado Nós]],_2[[#This Row],[Hora Inicio]]+_2[[#This Row],[Acumulado Nós]]-10)</f>
        <v>69</v>
      </c>
      <c r="I13" s="3">
        <f>+TIME(7,_2[[#This Row],[Hora Inicio Real]],0)</f>
        <v>0.33958333333333335</v>
      </c>
    </row>
    <row r="14" spans="1:9" x14ac:dyDescent="0.25">
      <c r="A14" s="1" t="s">
        <v>6</v>
      </c>
      <c r="B14" s="1" t="s">
        <v>11</v>
      </c>
      <c r="C14">
        <v>72</v>
      </c>
      <c r="D14">
        <v>72</v>
      </c>
      <c r="E14" s="1" t="s">
        <v>20</v>
      </c>
      <c r="F14" s="1">
        <f>+IF(_2[[#This Row],[Tipo]]="Visitar Nó",10,0)</f>
        <v>0</v>
      </c>
      <c r="G14" s="1">
        <f>+SUM($F$2:F14)</f>
        <v>0</v>
      </c>
      <c r="H14" s="1">
        <f>+IF(_2[[#This Row],[Tipo]]&lt;&gt;"Visitar Nó",_2[[#This Row],[Hora Inicio]]+_2[[#This Row],[Acumulado Nós]],_2[[#This Row],[Hora Inicio]]+_2[[#This Row],[Acumulado Nós]]-10)</f>
        <v>72</v>
      </c>
      <c r="I14" s="3">
        <f>+TIME(7,_2[[#This Row],[Hora Inicio Real]],0)</f>
        <v>0.34166666666666662</v>
      </c>
    </row>
    <row r="15" spans="1:9" x14ac:dyDescent="0.25">
      <c r="A15" s="1" t="s">
        <v>6</v>
      </c>
      <c r="B15" s="1" t="s">
        <v>11</v>
      </c>
      <c r="C15">
        <v>73</v>
      </c>
      <c r="D15">
        <v>73</v>
      </c>
      <c r="E15" s="1" t="s">
        <v>20</v>
      </c>
      <c r="F15" s="1">
        <f>+IF(_2[[#This Row],[Tipo]]="Visitar Nó",10,0)</f>
        <v>0</v>
      </c>
      <c r="G15" s="1">
        <f>+SUM($F$2:F15)</f>
        <v>0</v>
      </c>
      <c r="H15" s="1">
        <f>+IF(_2[[#This Row],[Tipo]]&lt;&gt;"Visitar Nó",_2[[#This Row],[Hora Inicio]]+_2[[#This Row],[Acumulado Nós]],_2[[#This Row],[Hora Inicio]]+_2[[#This Row],[Acumulado Nós]]-10)</f>
        <v>73</v>
      </c>
      <c r="I15" s="3">
        <f>+TIME(7,_2[[#This Row],[Hora Inicio Real]],0)</f>
        <v>0.34236111111111112</v>
      </c>
    </row>
    <row r="16" spans="1:9" x14ac:dyDescent="0.25">
      <c r="A16" s="1" t="s">
        <v>6</v>
      </c>
      <c r="B16" s="1" t="s">
        <v>12</v>
      </c>
      <c r="C16">
        <v>76</v>
      </c>
      <c r="D16">
        <v>76</v>
      </c>
      <c r="E16" s="1" t="s">
        <v>20</v>
      </c>
      <c r="F16" s="1">
        <f>+IF(_2[[#This Row],[Tipo]]="Visitar Nó",10,0)</f>
        <v>0</v>
      </c>
      <c r="G16" s="1">
        <f>+SUM($F$2:F16)</f>
        <v>0</v>
      </c>
      <c r="H16" s="1">
        <f>+IF(_2[[#This Row],[Tipo]]&lt;&gt;"Visitar Nó",_2[[#This Row],[Hora Inicio]]+_2[[#This Row],[Acumulado Nós]],_2[[#This Row],[Hora Inicio]]+_2[[#This Row],[Acumulado Nós]]-10)</f>
        <v>76</v>
      </c>
      <c r="I16" s="3">
        <f>+TIME(7,_2[[#This Row],[Hora Inicio Real]],0)</f>
        <v>0.34444444444444439</v>
      </c>
    </row>
    <row r="17" spans="1:9" x14ac:dyDescent="0.25">
      <c r="A17" s="1" t="s">
        <v>6</v>
      </c>
      <c r="B17" s="1" t="s">
        <v>13</v>
      </c>
      <c r="C17">
        <v>77</v>
      </c>
      <c r="D17">
        <v>77</v>
      </c>
      <c r="E17" s="1" t="s">
        <v>20</v>
      </c>
      <c r="F17" s="1">
        <f>+IF(_2[[#This Row],[Tipo]]="Visitar Nó",10,0)</f>
        <v>0</v>
      </c>
      <c r="G17" s="1">
        <f>+SUM($F$2:F17)</f>
        <v>0</v>
      </c>
      <c r="H17" s="1">
        <f>+IF(_2[[#This Row],[Tipo]]&lt;&gt;"Visitar Nó",_2[[#This Row],[Hora Inicio]]+_2[[#This Row],[Acumulado Nós]],_2[[#This Row],[Hora Inicio]]+_2[[#This Row],[Acumulado Nós]]-10)</f>
        <v>77</v>
      </c>
      <c r="I17" s="3">
        <f>+TIME(7,_2[[#This Row],[Hora Inicio Real]],0)</f>
        <v>0.34513888888888888</v>
      </c>
    </row>
    <row r="18" spans="1:9" x14ac:dyDescent="0.25">
      <c r="A18" s="1" t="s">
        <v>6</v>
      </c>
      <c r="B18" s="1" t="s">
        <v>14</v>
      </c>
      <c r="C18">
        <v>78</v>
      </c>
      <c r="D18">
        <v>78</v>
      </c>
      <c r="E18" s="1" t="s">
        <v>20</v>
      </c>
      <c r="F18" s="1">
        <f>+IF(_2[[#This Row],[Tipo]]="Visitar Nó",10,0)</f>
        <v>0</v>
      </c>
      <c r="G18" s="1">
        <f>+SUM($F$2:F18)</f>
        <v>0</v>
      </c>
      <c r="H18" s="1">
        <f>+IF(_2[[#This Row],[Tipo]]&lt;&gt;"Visitar Nó",_2[[#This Row],[Hora Inicio]]+_2[[#This Row],[Acumulado Nós]],_2[[#This Row],[Hora Inicio]]+_2[[#This Row],[Acumulado Nós]]-10)</f>
        <v>78</v>
      </c>
      <c r="I18" s="3">
        <f>+TIME(7,_2[[#This Row],[Hora Inicio Real]],0)</f>
        <v>0.34583333333333338</v>
      </c>
    </row>
    <row r="19" spans="1:9" x14ac:dyDescent="0.25">
      <c r="A19" s="1" t="s">
        <v>6</v>
      </c>
      <c r="B19" s="1" t="s">
        <v>14</v>
      </c>
      <c r="C19">
        <v>79</v>
      </c>
      <c r="D19">
        <v>79</v>
      </c>
      <c r="E19" s="1" t="s">
        <v>20</v>
      </c>
      <c r="F19" s="1">
        <f>+IF(_2[[#This Row],[Tipo]]="Visitar Nó",10,0)</f>
        <v>0</v>
      </c>
      <c r="G19" s="1">
        <f>+SUM($F$2:F19)</f>
        <v>0</v>
      </c>
      <c r="H19" s="1">
        <f>+IF(_2[[#This Row],[Tipo]]&lt;&gt;"Visitar Nó",_2[[#This Row],[Hora Inicio]]+_2[[#This Row],[Acumulado Nós]],_2[[#This Row],[Hora Inicio]]+_2[[#This Row],[Acumulado Nós]]-10)</f>
        <v>79</v>
      </c>
      <c r="I19" s="3">
        <f>+TIME(7,_2[[#This Row],[Hora Inicio Real]],0)</f>
        <v>0.34652777777777777</v>
      </c>
    </row>
    <row r="20" spans="1:9" x14ac:dyDescent="0.25">
      <c r="A20" s="1" t="s">
        <v>6</v>
      </c>
      <c r="B20" s="1" t="s">
        <v>13</v>
      </c>
      <c r="C20">
        <v>80</v>
      </c>
      <c r="D20">
        <v>80</v>
      </c>
      <c r="E20" s="1" t="s">
        <v>20</v>
      </c>
      <c r="F20" s="1">
        <f>+IF(_2[[#This Row],[Tipo]]="Visitar Nó",10,0)</f>
        <v>0</v>
      </c>
      <c r="G20" s="1">
        <f>+SUM($F$2:F20)</f>
        <v>0</v>
      </c>
      <c r="H20" s="1">
        <f>+IF(_2[[#This Row],[Tipo]]&lt;&gt;"Visitar Nó",_2[[#This Row],[Hora Inicio]]+_2[[#This Row],[Acumulado Nós]],_2[[#This Row],[Hora Inicio]]+_2[[#This Row],[Acumulado Nós]]-10)</f>
        <v>80</v>
      </c>
      <c r="I20" s="3">
        <f>+TIME(7,_2[[#This Row],[Hora Inicio Real]],0)</f>
        <v>0.34722222222222227</v>
      </c>
    </row>
    <row r="21" spans="1:9" x14ac:dyDescent="0.25">
      <c r="A21" s="1" t="s">
        <v>6</v>
      </c>
      <c r="B21" s="1" t="s">
        <v>12</v>
      </c>
      <c r="C21">
        <v>81</v>
      </c>
      <c r="D21">
        <v>81</v>
      </c>
      <c r="E21" s="1" t="s">
        <v>20</v>
      </c>
      <c r="F21" s="1">
        <f>+IF(_2[[#This Row],[Tipo]]="Visitar Nó",10,0)</f>
        <v>0</v>
      </c>
      <c r="G21" s="1">
        <f>+SUM($F$2:F21)</f>
        <v>0</v>
      </c>
      <c r="H21" s="1">
        <f>+IF(_2[[#This Row],[Tipo]]&lt;&gt;"Visitar Nó",_2[[#This Row],[Hora Inicio]]+_2[[#This Row],[Acumulado Nós]],_2[[#This Row],[Hora Inicio]]+_2[[#This Row],[Acumulado Nós]]-10)</f>
        <v>81</v>
      </c>
      <c r="I21" s="3">
        <f>+TIME(7,_2[[#This Row],[Hora Inicio Real]],0)</f>
        <v>0.34791666666666665</v>
      </c>
    </row>
    <row r="22" spans="1:9" x14ac:dyDescent="0.25">
      <c r="A22" s="1" t="s">
        <v>6</v>
      </c>
      <c r="B22" s="1" t="s">
        <v>11</v>
      </c>
      <c r="C22">
        <v>84</v>
      </c>
      <c r="D22">
        <v>84</v>
      </c>
      <c r="E22" s="1" t="s">
        <v>20</v>
      </c>
      <c r="F22" s="1">
        <f>+IF(_2[[#This Row],[Tipo]]="Visitar Nó",10,0)</f>
        <v>0</v>
      </c>
      <c r="G22" s="1">
        <f>+SUM($F$2:F22)</f>
        <v>0</v>
      </c>
      <c r="H22" s="1">
        <f>+IF(_2[[#This Row],[Tipo]]&lt;&gt;"Visitar Nó",_2[[#This Row],[Hora Inicio]]+_2[[#This Row],[Acumulado Nós]],_2[[#This Row],[Hora Inicio]]+_2[[#This Row],[Acumulado Nós]]-10)</f>
        <v>84</v>
      </c>
      <c r="I22" s="3">
        <f>+TIME(7,_2[[#This Row],[Hora Inicio Real]],0)</f>
        <v>0.35000000000000003</v>
      </c>
    </row>
    <row r="23" spans="1:9" x14ac:dyDescent="0.25">
      <c r="A23" s="1" t="s">
        <v>6</v>
      </c>
      <c r="B23" s="1" t="s">
        <v>11</v>
      </c>
      <c r="C23">
        <v>85</v>
      </c>
      <c r="D23">
        <v>85</v>
      </c>
      <c r="E23" s="1" t="s">
        <v>20</v>
      </c>
      <c r="F23" s="1">
        <f>+IF(_2[[#This Row],[Tipo]]="Visitar Nó",10,0)</f>
        <v>0</v>
      </c>
      <c r="G23" s="1">
        <f>+SUM($F$2:F23)</f>
        <v>0</v>
      </c>
      <c r="H23" s="1">
        <f>+IF(_2[[#This Row],[Tipo]]&lt;&gt;"Visitar Nó",_2[[#This Row],[Hora Inicio]]+_2[[#This Row],[Acumulado Nós]],_2[[#This Row],[Hora Inicio]]+_2[[#This Row],[Acumulado Nós]]-10)</f>
        <v>85</v>
      </c>
      <c r="I23" s="3">
        <f>+TIME(7,_2[[#This Row],[Hora Inicio Real]],0)</f>
        <v>0.35069444444444442</v>
      </c>
    </row>
    <row r="24" spans="1:9" x14ac:dyDescent="0.25">
      <c r="A24" s="1" t="s">
        <v>6</v>
      </c>
      <c r="B24" s="1" t="s">
        <v>12</v>
      </c>
      <c r="C24">
        <v>88</v>
      </c>
      <c r="D24">
        <v>88</v>
      </c>
      <c r="E24" s="1" t="s">
        <v>20</v>
      </c>
      <c r="F24" s="1">
        <f>+IF(_2[[#This Row],[Tipo]]="Visitar Nó",10,0)</f>
        <v>0</v>
      </c>
      <c r="G24" s="1">
        <f>+SUM($F$2:F24)</f>
        <v>0</v>
      </c>
      <c r="H24" s="1">
        <f>+IF(_2[[#This Row],[Tipo]]&lt;&gt;"Visitar Nó",_2[[#This Row],[Hora Inicio]]+_2[[#This Row],[Acumulado Nós]],_2[[#This Row],[Hora Inicio]]+_2[[#This Row],[Acumulado Nós]]-10)</f>
        <v>88</v>
      </c>
      <c r="I24" s="3">
        <f>+TIME(7,_2[[#This Row],[Hora Inicio Real]],0)</f>
        <v>0.3527777777777778</v>
      </c>
    </row>
    <row r="25" spans="1:9" x14ac:dyDescent="0.25">
      <c r="A25" s="1" t="s">
        <v>6</v>
      </c>
      <c r="B25" s="1" t="s">
        <v>13</v>
      </c>
      <c r="C25">
        <v>89</v>
      </c>
      <c r="D25">
        <v>89</v>
      </c>
      <c r="E25" s="1" t="s">
        <v>20</v>
      </c>
      <c r="F25" s="1">
        <f>+IF(_2[[#This Row],[Tipo]]="Visitar Nó",10,0)</f>
        <v>0</v>
      </c>
      <c r="G25" s="1">
        <f>+SUM($F$2:F25)</f>
        <v>0</v>
      </c>
      <c r="H25" s="1">
        <f>+IF(_2[[#This Row],[Tipo]]&lt;&gt;"Visitar Nó",_2[[#This Row],[Hora Inicio]]+_2[[#This Row],[Acumulado Nós]],_2[[#This Row],[Hora Inicio]]+_2[[#This Row],[Acumulado Nós]]-10)</f>
        <v>89</v>
      </c>
      <c r="I25" s="3">
        <f>+TIME(7,_2[[#This Row],[Hora Inicio Real]],0)</f>
        <v>0.35347222222222224</v>
      </c>
    </row>
    <row r="26" spans="1:9" x14ac:dyDescent="0.25">
      <c r="A26" s="1" t="s">
        <v>6</v>
      </c>
      <c r="B26" s="1" t="s">
        <v>14</v>
      </c>
      <c r="C26">
        <v>90</v>
      </c>
      <c r="D26">
        <v>90</v>
      </c>
      <c r="E26" s="1" t="s">
        <v>20</v>
      </c>
      <c r="F26" s="1">
        <f>+IF(_2[[#This Row],[Tipo]]="Visitar Nó",10,0)</f>
        <v>0</v>
      </c>
      <c r="G26" s="1">
        <f>+SUM($F$2:F26)</f>
        <v>0</v>
      </c>
      <c r="H26" s="1">
        <f>+IF(_2[[#This Row],[Tipo]]&lt;&gt;"Visitar Nó",_2[[#This Row],[Hora Inicio]]+_2[[#This Row],[Acumulado Nós]],_2[[#This Row],[Hora Inicio]]+_2[[#This Row],[Acumulado Nós]]-10)</f>
        <v>90</v>
      </c>
      <c r="I26" s="3">
        <f>+TIME(7,_2[[#This Row],[Hora Inicio Real]],0)</f>
        <v>0.35416666666666669</v>
      </c>
    </row>
    <row r="27" spans="1:9" x14ac:dyDescent="0.25">
      <c r="A27" s="1" t="s">
        <v>6</v>
      </c>
      <c r="B27" s="1" t="s">
        <v>14</v>
      </c>
      <c r="C27">
        <v>91</v>
      </c>
      <c r="D27">
        <v>91</v>
      </c>
      <c r="E27" s="1" t="s">
        <v>20</v>
      </c>
      <c r="F27" s="1">
        <f>+IF(_2[[#This Row],[Tipo]]="Visitar Nó",10,0)</f>
        <v>0</v>
      </c>
      <c r="G27" s="1">
        <f>+SUM($F$2:F27)</f>
        <v>0</v>
      </c>
      <c r="H27" s="1">
        <f>+IF(_2[[#This Row],[Tipo]]&lt;&gt;"Visitar Nó",_2[[#This Row],[Hora Inicio]]+_2[[#This Row],[Acumulado Nós]],_2[[#This Row],[Hora Inicio]]+_2[[#This Row],[Acumulado Nós]]-10)</f>
        <v>91</v>
      </c>
      <c r="I27" s="3">
        <f>+TIME(7,_2[[#This Row],[Hora Inicio Real]],0)</f>
        <v>0.35486111111111107</v>
      </c>
    </row>
    <row r="28" spans="1:9" x14ac:dyDescent="0.25">
      <c r="A28" s="1" t="s">
        <v>6</v>
      </c>
      <c r="B28" s="1" t="s">
        <v>13</v>
      </c>
      <c r="C28">
        <v>92</v>
      </c>
      <c r="D28">
        <v>92</v>
      </c>
      <c r="E28" s="1" t="s">
        <v>20</v>
      </c>
      <c r="F28" s="1">
        <f>+IF(_2[[#This Row],[Tipo]]="Visitar Nó",10,0)</f>
        <v>0</v>
      </c>
      <c r="G28" s="1">
        <f>+SUM($F$2:F28)</f>
        <v>0</v>
      </c>
      <c r="H28" s="1">
        <f>+IF(_2[[#This Row],[Tipo]]&lt;&gt;"Visitar Nó",_2[[#This Row],[Hora Inicio]]+_2[[#This Row],[Acumulado Nós]],_2[[#This Row],[Hora Inicio]]+_2[[#This Row],[Acumulado Nós]]-10)</f>
        <v>92</v>
      </c>
      <c r="I28" s="3">
        <f>+TIME(7,_2[[#This Row],[Hora Inicio Real]],0)</f>
        <v>0.35555555555555557</v>
      </c>
    </row>
    <row r="29" spans="1:9" x14ac:dyDescent="0.25">
      <c r="A29" s="1" t="s">
        <v>6</v>
      </c>
      <c r="B29" s="1" t="s">
        <v>12</v>
      </c>
      <c r="C29">
        <v>93</v>
      </c>
      <c r="D29">
        <v>93</v>
      </c>
      <c r="E29" s="1" t="s">
        <v>20</v>
      </c>
      <c r="F29" s="1">
        <f>+IF(_2[[#This Row],[Tipo]]="Visitar Nó",10,0)</f>
        <v>0</v>
      </c>
      <c r="G29" s="1">
        <f>+SUM($F$2:F29)</f>
        <v>0</v>
      </c>
      <c r="H29" s="1">
        <f>+IF(_2[[#This Row],[Tipo]]&lt;&gt;"Visitar Nó",_2[[#This Row],[Hora Inicio]]+_2[[#This Row],[Acumulado Nós]],_2[[#This Row],[Hora Inicio]]+_2[[#This Row],[Acumulado Nós]]-10)</f>
        <v>93</v>
      </c>
      <c r="I29" s="3">
        <f>+TIME(7,_2[[#This Row],[Hora Inicio Real]],0)</f>
        <v>0.35625000000000001</v>
      </c>
    </row>
    <row r="30" spans="1:9" x14ac:dyDescent="0.25">
      <c r="A30" s="1" t="s">
        <v>6</v>
      </c>
      <c r="B30" s="1" t="s">
        <v>11</v>
      </c>
      <c r="C30">
        <v>96</v>
      </c>
      <c r="D30">
        <v>96</v>
      </c>
      <c r="E30" s="1" t="s">
        <v>20</v>
      </c>
      <c r="F30" s="1">
        <f>+IF(_2[[#This Row],[Tipo]]="Visitar Nó",10,0)</f>
        <v>0</v>
      </c>
      <c r="G30" s="1">
        <f>+SUM($F$2:F30)</f>
        <v>0</v>
      </c>
      <c r="H30" s="1">
        <f>+IF(_2[[#This Row],[Tipo]]&lt;&gt;"Visitar Nó",_2[[#This Row],[Hora Inicio]]+_2[[#This Row],[Acumulado Nós]],_2[[#This Row],[Hora Inicio]]+_2[[#This Row],[Acumulado Nós]]-10)</f>
        <v>96</v>
      </c>
      <c r="I30" s="3">
        <f>+TIME(7,_2[[#This Row],[Hora Inicio Real]],0)</f>
        <v>0.35833333333333334</v>
      </c>
    </row>
    <row r="31" spans="1:9" x14ac:dyDescent="0.25">
      <c r="A31" s="1" t="s">
        <v>6</v>
      </c>
      <c r="B31" s="1" t="s">
        <v>11</v>
      </c>
      <c r="C31">
        <v>97</v>
      </c>
      <c r="D31">
        <v>97</v>
      </c>
      <c r="E31" s="1" t="s">
        <v>20</v>
      </c>
      <c r="F31" s="1">
        <f>+IF(_2[[#This Row],[Tipo]]="Visitar Nó",10,0)</f>
        <v>0</v>
      </c>
      <c r="G31" s="1">
        <f>+SUM($F$2:F31)</f>
        <v>0</v>
      </c>
      <c r="H31" s="1">
        <f>+IF(_2[[#This Row],[Tipo]]&lt;&gt;"Visitar Nó",_2[[#This Row],[Hora Inicio]]+_2[[#This Row],[Acumulado Nós]],_2[[#This Row],[Hora Inicio]]+_2[[#This Row],[Acumulado Nós]]-10)</f>
        <v>97</v>
      </c>
      <c r="I31" s="3">
        <f>+TIME(7,_2[[#This Row],[Hora Inicio Real]],0)</f>
        <v>0.35902777777777778</v>
      </c>
    </row>
    <row r="32" spans="1:9" x14ac:dyDescent="0.25">
      <c r="A32" s="1" t="s">
        <v>6</v>
      </c>
      <c r="B32" s="1" t="s">
        <v>12</v>
      </c>
      <c r="C32">
        <v>100</v>
      </c>
      <c r="D32">
        <v>100</v>
      </c>
      <c r="E32" s="1" t="s">
        <v>20</v>
      </c>
      <c r="F32" s="1">
        <f>+IF(_2[[#This Row],[Tipo]]="Visitar Nó",10,0)</f>
        <v>0</v>
      </c>
      <c r="G32" s="1">
        <f>+SUM($F$2:F32)</f>
        <v>0</v>
      </c>
      <c r="H32" s="1">
        <f>+IF(_2[[#This Row],[Tipo]]&lt;&gt;"Visitar Nó",_2[[#This Row],[Hora Inicio]]+_2[[#This Row],[Acumulado Nós]],_2[[#This Row],[Hora Inicio]]+_2[[#This Row],[Acumulado Nós]]-10)</f>
        <v>100</v>
      </c>
      <c r="I32" s="3">
        <f>+TIME(7,_2[[#This Row],[Hora Inicio Real]],0)</f>
        <v>0.3611111111111111</v>
      </c>
    </row>
    <row r="33" spans="1:9" x14ac:dyDescent="0.25">
      <c r="A33" s="1" t="s">
        <v>6</v>
      </c>
      <c r="B33" s="1" t="s">
        <v>13</v>
      </c>
      <c r="C33">
        <v>101</v>
      </c>
      <c r="D33">
        <v>101</v>
      </c>
      <c r="E33" s="1" t="s">
        <v>20</v>
      </c>
      <c r="F33" s="1">
        <f>+IF(_2[[#This Row],[Tipo]]="Visitar Nó",10,0)</f>
        <v>0</v>
      </c>
      <c r="G33" s="1">
        <f>+SUM($F$2:F33)</f>
        <v>0</v>
      </c>
      <c r="H33" s="1">
        <f>+IF(_2[[#This Row],[Tipo]]&lt;&gt;"Visitar Nó",_2[[#This Row],[Hora Inicio]]+_2[[#This Row],[Acumulado Nós]],_2[[#This Row],[Hora Inicio]]+_2[[#This Row],[Acumulado Nós]]-10)</f>
        <v>101</v>
      </c>
      <c r="I33" s="3">
        <f>+TIME(7,_2[[#This Row],[Hora Inicio Real]],0)</f>
        <v>0.36180555555555555</v>
      </c>
    </row>
    <row r="34" spans="1:9" x14ac:dyDescent="0.25">
      <c r="A34" s="1" t="s">
        <v>6</v>
      </c>
      <c r="B34" s="1" t="s">
        <v>14</v>
      </c>
      <c r="C34">
        <v>102</v>
      </c>
      <c r="D34">
        <v>102</v>
      </c>
      <c r="E34" s="1" t="s">
        <v>20</v>
      </c>
      <c r="F34" s="1">
        <f>+IF(_2[[#This Row],[Tipo]]="Visitar Nó",10,0)</f>
        <v>0</v>
      </c>
      <c r="G34" s="1">
        <f>+SUM($F$2:F34)</f>
        <v>0</v>
      </c>
      <c r="H34" s="1">
        <f>+IF(_2[[#This Row],[Tipo]]&lt;&gt;"Visitar Nó",_2[[#This Row],[Hora Inicio]]+_2[[#This Row],[Acumulado Nós]],_2[[#This Row],[Hora Inicio]]+_2[[#This Row],[Acumulado Nós]]-10)</f>
        <v>102</v>
      </c>
      <c r="I34" s="3">
        <f>+TIME(7,_2[[#This Row],[Hora Inicio Real]],0)</f>
        <v>0.36249999999999999</v>
      </c>
    </row>
    <row r="35" spans="1:9" x14ac:dyDescent="0.25">
      <c r="A35" s="1" t="s">
        <v>6</v>
      </c>
      <c r="B35" s="1" t="s">
        <v>14</v>
      </c>
      <c r="C35">
        <v>103</v>
      </c>
      <c r="D35">
        <v>103</v>
      </c>
      <c r="E35" s="1" t="s">
        <v>20</v>
      </c>
      <c r="F35" s="1">
        <f>+IF(_2[[#This Row],[Tipo]]="Visitar Nó",10,0)</f>
        <v>0</v>
      </c>
      <c r="G35" s="1">
        <f>+SUM($F$2:F35)</f>
        <v>0</v>
      </c>
      <c r="H35" s="1">
        <f>+IF(_2[[#This Row],[Tipo]]&lt;&gt;"Visitar Nó",_2[[#This Row],[Hora Inicio]]+_2[[#This Row],[Acumulado Nós]],_2[[#This Row],[Hora Inicio]]+_2[[#This Row],[Acumulado Nós]]-10)</f>
        <v>103</v>
      </c>
      <c r="I35" s="3">
        <f>+TIME(7,_2[[#This Row],[Hora Inicio Real]],0)</f>
        <v>0.36319444444444443</v>
      </c>
    </row>
    <row r="36" spans="1:9" x14ac:dyDescent="0.25">
      <c r="A36" s="1" t="s">
        <v>6</v>
      </c>
      <c r="B36" s="1" t="s">
        <v>13</v>
      </c>
      <c r="C36">
        <v>104</v>
      </c>
      <c r="D36">
        <v>104</v>
      </c>
      <c r="E36" s="1" t="s">
        <v>20</v>
      </c>
      <c r="F36" s="1">
        <f>+IF(_2[[#This Row],[Tipo]]="Visitar Nó",10,0)</f>
        <v>0</v>
      </c>
      <c r="G36" s="1">
        <f>+SUM($F$2:F36)</f>
        <v>0</v>
      </c>
      <c r="H36" s="1">
        <f>+IF(_2[[#This Row],[Tipo]]&lt;&gt;"Visitar Nó",_2[[#This Row],[Hora Inicio]]+_2[[#This Row],[Acumulado Nós]],_2[[#This Row],[Hora Inicio]]+_2[[#This Row],[Acumulado Nós]]-10)</f>
        <v>104</v>
      </c>
      <c r="I36" s="3">
        <f>+TIME(7,_2[[#This Row],[Hora Inicio Real]],0)</f>
        <v>0.36388888888888893</v>
      </c>
    </row>
    <row r="37" spans="1:9" x14ac:dyDescent="0.25">
      <c r="A37" s="1" t="s">
        <v>6</v>
      </c>
      <c r="B37" s="1" t="s">
        <v>12</v>
      </c>
      <c r="C37">
        <v>105</v>
      </c>
      <c r="D37">
        <v>105</v>
      </c>
      <c r="E37" s="1" t="s">
        <v>20</v>
      </c>
      <c r="F37" s="1">
        <f>+IF(_2[[#This Row],[Tipo]]="Visitar Nó",10,0)</f>
        <v>0</v>
      </c>
      <c r="G37" s="1">
        <f>+SUM($F$2:F37)</f>
        <v>0</v>
      </c>
      <c r="H37" s="1">
        <f>+IF(_2[[#This Row],[Tipo]]&lt;&gt;"Visitar Nó",_2[[#This Row],[Hora Inicio]]+_2[[#This Row],[Acumulado Nós]],_2[[#This Row],[Hora Inicio]]+_2[[#This Row],[Acumulado Nós]]-10)</f>
        <v>105</v>
      </c>
      <c r="I37" s="3">
        <f>+TIME(7,_2[[#This Row],[Hora Inicio Real]],0)</f>
        <v>0.36458333333333331</v>
      </c>
    </row>
    <row r="38" spans="1:9" x14ac:dyDescent="0.25">
      <c r="A38" s="1" t="s">
        <v>6</v>
      </c>
      <c r="B38" s="1" t="s">
        <v>11</v>
      </c>
      <c r="C38">
        <v>108</v>
      </c>
      <c r="D38">
        <v>108</v>
      </c>
      <c r="E38" s="1" t="s">
        <v>20</v>
      </c>
      <c r="F38" s="1">
        <f>+IF(_2[[#This Row],[Tipo]]="Visitar Nó",10,0)</f>
        <v>0</v>
      </c>
      <c r="G38" s="1">
        <f>+SUM($F$2:F38)</f>
        <v>0</v>
      </c>
      <c r="H38" s="1">
        <f>+IF(_2[[#This Row],[Tipo]]&lt;&gt;"Visitar Nó",_2[[#This Row],[Hora Inicio]]+_2[[#This Row],[Acumulado Nós]],_2[[#This Row],[Hora Inicio]]+_2[[#This Row],[Acumulado Nós]]-10)</f>
        <v>108</v>
      </c>
      <c r="I38" s="3">
        <f>+TIME(7,_2[[#This Row],[Hora Inicio Real]],0)</f>
        <v>0.3666666666666667</v>
      </c>
    </row>
    <row r="39" spans="1:9" x14ac:dyDescent="0.25">
      <c r="A39" s="1" t="s">
        <v>6</v>
      </c>
      <c r="B39" s="1" t="s">
        <v>11</v>
      </c>
      <c r="C39">
        <v>109</v>
      </c>
      <c r="D39">
        <v>109</v>
      </c>
      <c r="E39" s="1" t="s">
        <v>20</v>
      </c>
      <c r="F39" s="1">
        <f>+IF(_2[[#This Row],[Tipo]]="Visitar Nó",10,0)</f>
        <v>0</v>
      </c>
      <c r="G39" s="1">
        <f>+SUM($F$2:F39)</f>
        <v>0</v>
      </c>
      <c r="H39" s="1">
        <f>+IF(_2[[#This Row],[Tipo]]&lt;&gt;"Visitar Nó",_2[[#This Row],[Hora Inicio]]+_2[[#This Row],[Acumulado Nós]],_2[[#This Row],[Hora Inicio]]+_2[[#This Row],[Acumulado Nós]]-10)</f>
        <v>109</v>
      </c>
      <c r="I39" s="3">
        <f>+TIME(7,_2[[#This Row],[Hora Inicio Real]],0)</f>
        <v>0.36736111111111108</v>
      </c>
    </row>
    <row r="40" spans="1:9" x14ac:dyDescent="0.25">
      <c r="A40" s="1" t="s">
        <v>6</v>
      </c>
      <c r="B40" s="1" t="s">
        <v>12</v>
      </c>
      <c r="C40">
        <v>112</v>
      </c>
      <c r="D40">
        <v>112</v>
      </c>
      <c r="E40" s="1" t="s">
        <v>20</v>
      </c>
      <c r="F40" s="1">
        <f>+IF(_2[[#This Row],[Tipo]]="Visitar Nó",10,0)</f>
        <v>0</v>
      </c>
      <c r="G40" s="1">
        <f>+SUM($F$2:F40)</f>
        <v>0</v>
      </c>
      <c r="H40" s="1">
        <f>+IF(_2[[#This Row],[Tipo]]&lt;&gt;"Visitar Nó",_2[[#This Row],[Hora Inicio]]+_2[[#This Row],[Acumulado Nós]],_2[[#This Row],[Hora Inicio]]+_2[[#This Row],[Acumulado Nós]]-10)</f>
        <v>112</v>
      </c>
      <c r="I40" s="3">
        <f>+TIME(7,_2[[#This Row],[Hora Inicio Real]],0)</f>
        <v>0.36944444444444446</v>
      </c>
    </row>
    <row r="41" spans="1:9" x14ac:dyDescent="0.25">
      <c r="A41" s="1" t="s">
        <v>6</v>
      </c>
      <c r="B41" s="1" t="s">
        <v>13</v>
      </c>
      <c r="C41">
        <v>113</v>
      </c>
      <c r="D41">
        <v>113</v>
      </c>
      <c r="E41" s="1" t="s">
        <v>20</v>
      </c>
      <c r="F41" s="1">
        <f>+IF(_2[[#This Row],[Tipo]]="Visitar Nó",10,0)</f>
        <v>0</v>
      </c>
      <c r="G41" s="1">
        <f>+SUM($F$2:F41)</f>
        <v>0</v>
      </c>
      <c r="H41" s="1">
        <f>+IF(_2[[#This Row],[Tipo]]&lt;&gt;"Visitar Nó",_2[[#This Row],[Hora Inicio]]+_2[[#This Row],[Acumulado Nós]],_2[[#This Row],[Hora Inicio]]+_2[[#This Row],[Acumulado Nós]]-10)</f>
        <v>113</v>
      </c>
      <c r="I41" s="3">
        <f>+TIME(7,_2[[#This Row],[Hora Inicio Real]],0)</f>
        <v>0.37013888888888885</v>
      </c>
    </row>
    <row r="42" spans="1:9" x14ac:dyDescent="0.25">
      <c r="A42" s="1" t="s">
        <v>6</v>
      </c>
      <c r="B42" s="1" t="s">
        <v>14</v>
      </c>
      <c r="C42">
        <v>114</v>
      </c>
      <c r="D42">
        <v>114</v>
      </c>
      <c r="E42" s="1" t="s">
        <v>20</v>
      </c>
      <c r="F42" s="1">
        <f>+IF(_2[[#This Row],[Tipo]]="Visitar Nó",10,0)</f>
        <v>0</v>
      </c>
      <c r="G42" s="1">
        <f>+SUM($F$2:F42)</f>
        <v>0</v>
      </c>
      <c r="H42" s="1">
        <f>+IF(_2[[#This Row],[Tipo]]&lt;&gt;"Visitar Nó",_2[[#This Row],[Hora Inicio]]+_2[[#This Row],[Acumulado Nós]],_2[[#This Row],[Hora Inicio]]+_2[[#This Row],[Acumulado Nós]]-10)</f>
        <v>114</v>
      </c>
      <c r="I42" s="3">
        <f>+TIME(7,_2[[#This Row],[Hora Inicio Real]],0)</f>
        <v>0.37083333333333335</v>
      </c>
    </row>
    <row r="43" spans="1:9" x14ac:dyDescent="0.25">
      <c r="A43" s="1" t="s">
        <v>6</v>
      </c>
      <c r="B43" s="1" t="s">
        <v>14</v>
      </c>
      <c r="C43">
        <v>115</v>
      </c>
      <c r="D43">
        <v>115</v>
      </c>
      <c r="E43" s="1" t="s">
        <v>20</v>
      </c>
      <c r="F43" s="1">
        <f>+IF(_2[[#This Row],[Tipo]]="Visitar Nó",10,0)</f>
        <v>0</v>
      </c>
      <c r="G43" s="1">
        <f>+SUM($F$2:F43)</f>
        <v>0</v>
      </c>
      <c r="H43" s="1">
        <f>+IF(_2[[#This Row],[Tipo]]&lt;&gt;"Visitar Nó",_2[[#This Row],[Hora Inicio]]+_2[[#This Row],[Acumulado Nós]],_2[[#This Row],[Hora Inicio]]+_2[[#This Row],[Acumulado Nós]]-10)</f>
        <v>115</v>
      </c>
      <c r="I43" s="3">
        <f>+TIME(7,_2[[#This Row],[Hora Inicio Real]],0)</f>
        <v>0.37152777777777773</v>
      </c>
    </row>
    <row r="44" spans="1:9" x14ac:dyDescent="0.25">
      <c r="A44" s="1" t="s">
        <v>6</v>
      </c>
      <c r="B44" s="1" t="s">
        <v>13</v>
      </c>
      <c r="C44">
        <v>116</v>
      </c>
      <c r="D44">
        <v>116</v>
      </c>
      <c r="E44" s="1" t="s">
        <v>20</v>
      </c>
      <c r="F44" s="1">
        <f>+IF(_2[[#This Row],[Tipo]]="Visitar Nó",10,0)</f>
        <v>0</v>
      </c>
      <c r="G44" s="1">
        <f>+SUM($F$2:F44)</f>
        <v>0</v>
      </c>
      <c r="H44" s="1">
        <f>+IF(_2[[#This Row],[Tipo]]&lt;&gt;"Visitar Nó",_2[[#This Row],[Hora Inicio]]+_2[[#This Row],[Acumulado Nós]],_2[[#This Row],[Hora Inicio]]+_2[[#This Row],[Acumulado Nós]]-10)</f>
        <v>116</v>
      </c>
      <c r="I44" s="3">
        <f>+TIME(7,_2[[#This Row],[Hora Inicio Real]],0)</f>
        <v>0.37222222222222223</v>
      </c>
    </row>
    <row r="45" spans="1:9" x14ac:dyDescent="0.25">
      <c r="A45" s="1" t="s">
        <v>6</v>
      </c>
      <c r="B45" s="1" t="s">
        <v>12</v>
      </c>
      <c r="C45">
        <v>117</v>
      </c>
      <c r="D45">
        <v>117</v>
      </c>
      <c r="E45" s="1" t="s">
        <v>20</v>
      </c>
      <c r="F45" s="1">
        <f>+IF(_2[[#This Row],[Tipo]]="Visitar Nó",10,0)</f>
        <v>0</v>
      </c>
      <c r="G45" s="1">
        <f>+SUM($F$2:F45)</f>
        <v>0</v>
      </c>
      <c r="H45" s="1">
        <f>+IF(_2[[#This Row],[Tipo]]&lt;&gt;"Visitar Nó",_2[[#This Row],[Hora Inicio]]+_2[[#This Row],[Acumulado Nós]],_2[[#This Row],[Hora Inicio]]+_2[[#This Row],[Acumulado Nós]]-10)</f>
        <v>117</v>
      </c>
      <c r="I45" s="3">
        <f>+TIME(7,_2[[#This Row],[Hora Inicio Real]],0)</f>
        <v>0.37291666666666662</v>
      </c>
    </row>
    <row r="46" spans="1:9" x14ac:dyDescent="0.25">
      <c r="A46" s="1" t="s">
        <v>6</v>
      </c>
      <c r="B46" s="1" t="s">
        <v>11</v>
      </c>
      <c r="C46">
        <v>120</v>
      </c>
      <c r="D46">
        <v>120</v>
      </c>
      <c r="E46" s="1" t="s">
        <v>20</v>
      </c>
      <c r="F46" s="1">
        <f>+IF(_2[[#This Row],[Tipo]]="Visitar Nó",10,0)</f>
        <v>0</v>
      </c>
      <c r="G46" s="1">
        <f>+SUM($F$2:F46)</f>
        <v>0</v>
      </c>
      <c r="H46" s="1">
        <f>+IF(_2[[#This Row],[Tipo]]&lt;&gt;"Visitar Nó",_2[[#This Row],[Hora Inicio]]+_2[[#This Row],[Acumulado Nós]],_2[[#This Row],[Hora Inicio]]+_2[[#This Row],[Acumulado Nós]]-10)</f>
        <v>120</v>
      </c>
      <c r="I46" s="3">
        <f>+TIME(7,_2[[#This Row],[Hora Inicio Real]],0)</f>
        <v>0.375</v>
      </c>
    </row>
    <row r="47" spans="1:9" x14ac:dyDescent="0.25">
      <c r="A47" s="1" t="s">
        <v>6</v>
      </c>
      <c r="B47" s="1" t="s">
        <v>11</v>
      </c>
      <c r="C47">
        <v>121</v>
      </c>
      <c r="D47">
        <v>121</v>
      </c>
      <c r="E47" s="1" t="s">
        <v>20</v>
      </c>
      <c r="F47" s="1">
        <f>+IF(_2[[#This Row],[Tipo]]="Visitar Nó",10,0)</f>
        <v>0</v>
      </c>
      <c r="G47" s="1">
        <f>+SUM($F$2:F47)</f>
        <v>0</v>
      </c>
      <c r="H47" s="1">
        <f>+IF(_2[[#This Row],[Tipo]]&lt;&gt;"Visitar Nó",_2[[#This Row],[Hora Inicio]]+_2[[#This Row],[Acumulado Nós]],_2[[#This Row],[Hora Inicio]]+_2[[#This Row],[Acumulado Nós]]-10)</f>
        <v>121</v>
      </c>
      <c r="I47" s="3">
        <f>+TIME(7,_2[[#This Row],[Hora Inicio Real]],0)</f>
        <v>0.37569444444444439</v>
      </c>
    </row>
    <row r="48" spans="1:9" x14ac:dyDescent="0.25">
      <c r="A48" s="1" t="s">
        <v>6</v>
      </c>
      <c r="B48" s="1" t="s">
        <v>12</v>
      </c>
      <c r="C48">
        <v>124</v>
      </c>
      <c r="D48">
        <v>124</v>
      </c>
      <c r="E48" s="1" t="s">
        <v>20</v>
      </c>
      <c r="F48" s="1">
        <f>+IF(_2[[#This Row],[Tipo]]="Visitar Nó",10,0)</f>
        <v>0</v>
      </c>
      <c r="G48" s="1">
        <f>+SUM($F$2:F48)</f>
        <v>0</v>
      </c>
      <c r="H48" s="1">
        <f>+IF(_2[[#This Row],[Tipo]]&lt;&gt;"Visitar Nó",_2[[#This Row],[Hora Inicio]]+_2[[#This Row],[Acumulado Nós]],_2[[#This Row],[Hora Inicio]]+_2[[#This Row],[Acumulado Nós]]-10)</f>
        <v>124</v>
      </c>
      <c r="I48" s="3">
        <f>+TIME(7,_2[[#This Row],[Hora Inicio Real]],0)</f>
        <v>0.37777777777777777</v>
      </c>
    </row>
    <row r="49" spans="1:9" x14ac:dyDescent="0.25">
      <c r="A49" s="1" t="s">
        <v>6</v>
      </c>
      <c r="B49" s="1" t="s">
        <v>13</v>
      </c>
      <c r="C49">
        <v>125</v>
      </c>
      <c r="D49">
        <v>125</v>
      </c>
      <c r="E49" s="1" t="s">
        <v>20</v>
      </c>
      <c r="F49" s="1">
        <f>+IF(_2[[#This Row],[Tipo]]="Visitar Nó",10,0)</f>
        <v>0</v>
      </c>
      <c r="G49" s="1">
        <f>+SUM($F$2:F49)</f>
        <v>0</v>
      </c>
      <c r="H49" s="1">
        <f>+IF(_2[[#This Row],[Tipo]]&lt;&gt;"Visitar Nó",_2[[#This Row],[Hora Inicio]]+_2[[#This Row],[Acumulado Nós]],_2[[#This Row],[Hora Inicio]]+_2[[#This Row],[Acumulado Nós]]-10)</f>
        <v>125</v>
      </c>
      <c r="I49" s="3">
        <f>+TIME(7,_2[[#This Row],[Hora Inicio Real]],0)</f>
        <v>0.37847222222222227</v>
      </c>
    </row>
    <row r="50" spans="1:9" x14ac:dyDescent="0.25">
      <c r="A50" s="1" t="s">
        <v>6</v>
      </c>
      <c r="B50" s="1" t="s">
        <v>14</v>
      </c>
      <c r="C50">
        <v>126</v>
      </c>
      <c r="D50">
        <v>126</v>
      </c>
      <c r="E50" s="1" t="s">
        <v>20</v>
      </c>
      <c r="F50" s="1">
        <f>+IF(_2[[#This Row],[Tipo]]="Visitar Nó",10,0)</f>
        <v>0</v>
      </c>
      <c r="G50" s="1">
        <f>+SUM($F$2:F50)</f>
        <v>0</v>
      </c>
      <c r="H50" s="1">
        <f>+IF(_2[[#This Row],[Tipo]]&lt;&gt;"Visitar Nó",_2[[#This Row],[Hora Inicio]]+_2[[#This Row],[Acumulado Nós]],_2[[#This Row],[Hora Inicio]]+_2[[#This Row],[Acumulado Nós]]-10)</f>
        <v>126</v>
      </c>
      <c r="I50" s="3">
        <f>+TIME(7,_2[[#This Row],[Hora Inicio Real]],0)</f>
        <v>0.37916666666666665</v>
      </c>
    </row>
    <row r="51" spans="1:9" x14ac:dyDescent="0.25">
      <c r="A51" s="1" t="s">
        <v>6</v>
      </c>
      <c r="B51" s="1" t="s">
        <v>14</v>
      </c>
      <c r="C51">
        <v>127</v>
      </c>
      <c r="D51">
        <v>127</v>
      </c>
      <c r="E51" s="1" t="s">
        <v>20</v>
      </c>
      <c r="F51" s="1">
        <f>+IF(_2[[#This Row],[Tipo]]="Visitar Nó",10,0)</f>
        <v>0</v>
      </c>
      <c r="G51" s="1">
        <f>+SUM($F$2:F51)</f>
        <v>0</v>
      </c>
      <c r="H51" s="1">
        <f>+IF(_2[[#This Row],[Tipo]]&lt;&gt;"Visitar Nó",_2[[#This Row],[Hora Inicio]]+_2[[#This Row],[Acumulado Nós]],_2[[#This Row],[Hora Inicio]]+_2[[#This Row],[Acumulado Nós]]-10)</f>
        <v>127</v>
      </c>
      <c r="I51" s="3">
        <f>+TIME(7,_2[[#This Row],[Hora Inicio Real]],0)</f>
        <v>0.37986111111111115</v>
      </c>
    </row>
    <row r="52" spans="1:9" x14ac:dyDescent="0.25">
      <c r="A52" s="1" t="s">
        <v>6</v>
      </c>
      <c r="B52" s="1" t="s">
        <v>13</v>
      </c>
      <c r="C52">
        <v>128</v>
      </c>
      <c r="D52">
        <v>128</v>
      </c>
      <c r="E52" s="1" t="s">
        <v>20</v>
      </c>
      <c r="F52" s="1">
        <f>+IF(_2[[#This Row],[Tipo]]="Visitar Nó",10,0)</f>
        <v>0</v>
      </c>
      <c r="G52" s="1">
        <f>+SUM($F$2:F52)</f>
        <v>0</v>
      </c>
      <c r="H52" s="1">
        <f>+IF(_2[[#This Row],[Tipo]]&lt;&gt;"Visitar Nó",_2[[#This Row],[Hora Inicio]]+_2[[#This Row],[Acumulado Nós]],_2[[#This Row],[Hora Inicio]]+_2[[#This Row],[Acumulado Nós]]-10)</f>
        <v>128</v>
      </c>
      <c r="I52" s="3">
        <f>+TIME(7,_2[[#This Row],[Hora Inicio Real]],0)</f>
        <v>0.38055555555555554</v>
      </c>
    </row>
    <row r="53" spans="1:9" x14ac:dyDescent="0.25">
      <c r="A53" s="1" t="s">
        <v>6</v>
      </c>
      <c r="B53" s="1" t="s">
        <v>12</v>
      </c>
      <c r="C53">
        <v>129</v>
      </c>
      <c r="D53">
        <v>129</v>
      </c>
      <c r="E53" s="1" t="s">
        <v>20</v>
      </c>
      <c r="F53" s="1">
        <f>+IF(_2[[#This Row],[Tipo]]="Visitar Nó",10,0)</f>
        <v>0</v>
      </c>
      <c r="G53" s="1">
        <f>+SUM($F$2:F53)</f>
        <v>0</v>
      </c>
      <c r="H53" s="1">
        <f>+IF(_2[[#This Row],[Tipo]]&lt;&gt;"Visitar Nó",_2[[#This Row],[Hora Inicio]]+_2[[#This Row],[Acumulado Nós]],_2[[#This Row],[Hora Inicio]]+_2[[#This Row],[Acumulado Nós]]-10)</f>
        <v>129</v>
      </c>
      <c r="I53" s="3">
        <f>+TIME(7,_2[[#This Row],[Hora Inicio Real]],0)</f>
        <v>0.38125000000000003</v>
      </c>
    </row>
    <row r="54" spans="1:9" x14ac:dyDescent="0.25">
      <c r="A54" s="1" t="s">
        <v>6</v>
      </c>
      <c r="B54" s="1" t="s">
        <v>11</v>
      </c>
      <c r="C54">
        <v>132</v>
      </c>
      <c r="D54">
        <v>132</v>
      </c>
      <c r="E54" s="1" t="s">
        <v>20</v>
      </c>
      <c r="F54" s="1">
        <f>+IF(_2[[#This Row],[Tipo]]="Visitar Nó",10,0)</f>
        <v>0</v>
      </c>
      <c r="G54" s="1">
        <f>+SUM($F$2:F54)</f>
        <v>0</v>
      </c>
      <c r="H54" s="1">
        <f>+IF(_2[[#This Row],[Tipo]]&lt;&gt;"Visitar Nó",_2[[#This Row],[Hora Inicio]]+_2[[#This Row],[Acumulado Nós]],_2[[#This Row],[Hora Inicio]]+_2[[#This Row],[Acumulado Nós]]-10)</f>
        <v>132</v>
      </c>
      <c r="I54" s="3">
        <f>+TIME(7,_2[[#This Row],[Hora Inicio Real]],0)</f>
        <v>0.3833333333333333</v>
      </c>
    </row>
    <row r="55" spans="1:9" x14ac:dyDescent="0.25">
      <c r="A55" s="1" t="s">
        <v>6</v>
      </c>
      <c r="B55" s="1" t="s">
        <v>11</v>
      </c>
      <c r="C55">
        <v>133</v>
      </c>
      <c r="D55">
        <v>133</v>
      </c>
      <c r="E55" s="1" t="s">
        <v>20</v>
      </c>
      <c r="F55" s="1">
        <f>+IF(_2[[#This Row],[Tipo]]="Visitar Nó",10,0)</f>
        <v>0</v>
      </c>
      <c r="G55" s="1">
        <f>+SUM($F$2:F55)</f>
        <v>0</v>
      </c>
      <c r="H55" s="1">
        <f>+IF(_2[[#This Row],[Tipo]]&lt;&gt;"Visitar Nó",_2[[#This Row],[Hora Inicio]]+_2[[#This Row],[Acumulado Nós]],_2[[#This Row],[Hora Inicio]]+_2[[#This Row],[Acumulado Nós]]-10)</f>
        <v>133</v>
      </c>
      <c r="I55" s="3">
        <f>+TIME(7,_2[[#This Row],[Hora Inicio Real]],0)</f>
        <v>0.3840277777777778</v>
      </c>
    </row>
    <row r="56" spans="1:9" x14ac:dyDescent="0.25">
      <c r="A56" s="1" t="s">
        <v>6</v>
      </c>
      <c r="B56" s="1" t="s">
        <v>12</v>
      </c>
      <c r="C56">
        <v>136</v>
      </c>
      <c r="D56">
        <v>136</v>
      </c>
      <c r="E56" s="1" t="s">
        <v>20</v>
      </c>
      <c r="F56" s="1">
        <f>+IF(_2[[#This Row],[Tipo]]="Visitar Nó",10,0)</f>
        <v>0</v>
      </c>
      <c r="G56" s="1">
        <f>+SUM($F$2:F56)</f>
        <v>0</v>
      </c>
      <c r="H56" s="1">
        <f>+IF(_2[[#This Row],[Tipo]]&lt;&gt;"Visitar Nó",_2[[#This Row],[Hora Inicio]]+_2[[#This Row],[Acumulado Nós]],_2[[#This Row],[Hora Inicio]]+_2[[#This Row],[Acumulado Nós]]-10)</f>
        <v>136</v>
      </c>
      <c r="I56" s="3">
        <f>+TIME(7,_2[[#This Row],[Hora Inicio Real]],0)</f>
        <v>0.38611111111111107</v>
      </c>
    </row>
    <row r="57" spans="1:9" x14ac:dyDescent="0.25">
      <c r="A57" s="1" t="s">
        <v>6</v>
      </c>
      <c r="B57" s="1" t="s">
        <v>13</v>
      </c>
      <c r="C57">
        <v>137</v>
      </c>
      <c r="D57">
        <v>137</v>
      </c>
      <c r="E57" s="1" t="s">
        <v>20</v>
      </c>
      <c r="F57" s="1">
        <f>+IF(_2[[#This Row],[Tipo]]="Visitar Nó",10,0)</f>
        <v>0</v>
      </c>
      <c r="G57" s="1">
        <f>+SUM($F$2:F57)</f>
        <v>0</v>
      </c>
      <c r="H57" s="1">
        <f>+IF(_2[[#This Row],[Tipo]]&lt;&gt;"Visitar Nó",_2[[#This Row],[Hora Inicio]]+_2[[#This Row],[Acumulado Nós]],_2[[#This Row],[Hora Inicio]]+_2[[#This Row],[Acumulado Nós]]-10)</f>
        <v>137</v>
      </c>
      <c r="I57" s="3">
        <f>+TIME(7,_2[[#This Row],[Hora Inicio Real]],0)</f>
        <v>0.38680555555555557</v>
      </c>
    </row>
    <row r="58" spans="1:9" x14ac:dyDescent="0.25">
      <c r="A58" s="1" t="s">
        <v>6</v>
      </c>
      <c r="B58" s="1" t="s">
        <v>14</v>
      </c>
      <c r="C58">
        <v>138</v>
      </c>
      <c r="D58">
        <v>138</v>
      </c>
      <c r="E58" s="1" t="s">
        <v>20</v>
      </c>
      <c r="F58" s="1">
        <f>+IF(_2[[#This Row],[Tipo]]="Visitar Nó",10,0)</f>
        <v>0</v>
      </c>
      <c r="G58" s="1">
        <f>+SUM($F$2:F58)</f>
        <v>0</v>
      </c>
      <c r="H58" s="1">
        <f>+IF(_2[[#This Row],[Tipo]]&lt;&gt;"Visitar Nó",_2[[#This Row],[Hora Inicio]]+_2[[#This Row],[Acumulado Nós]],_2[[#This Row],[Hora Inicio]]+_2[[#This Row],[Acumulado Nós]]-10)</f>
        <v>138</v>
      </c>
      <c r="I58" s="3">
        <f>+TIME(7,_2[[#This Row],[Hora Inicio Real]],0)</f>
        <v>0.38750000000000001</v>
      </c>
    </row>
    <row r="59" spans="1:9" x14ac:dyDescent="0.25">
      <c r="A59" s="1" t="s">
        <v>6</v>
      </c>
      <c r="B59" s="1" t="s">
        <v>14</v>
      </c>
      <c r="C59">
        <v>139</v>
      </c>
      <c r="D59">
        <v>139</v>
      </c>
      <c r="E59" s="1" t="s">
        <v>20</v>
      </c>
      <c r="F59" s="1">
        <f>+IF(_2[[#This Row],[Tipo]]="Visitar Nó",10,0)</f>
        <v>0</v>
      </c>
      <c r="G59" s="1">
        <f>+SUM($F$2:F59)</f>
        <v>0</v>
      </c>
      <c r="H59" s="1">
        <f>+IF(_2[[#This Row],[Tipo]]&lt;&gt;"Visitar Nó",_2[[#This Row],[Hora Inicio]]+_2[[#This Row],[Acumulado Nós]],_2[[#This Row],[Hora Inicio]]+_2[[#This Row],[Acumulado Nós]]-10)</f>
        <v>139</v>
      </c>
      <c r="I59" s="3">
        <f>+TIME(7,_2[[#This Row],[Hora Inicio Real]],0)</f>
        <v>0.38819444444444445</v>
      </c>
    </row>
    <row r="60" spans="1:9" x14ac:dyDescent="0.25">
      <c r="A60" s="1" t="s">
        <v>6</v>
      </c>
      <c r="B60" s="1" t="s">
        <v>13</v>
      </c>
      <c r="C60">
        <v>140</v>
      </c>
      <c r="D60">
        <v>140</v>
      </c>
      <c r="E60" s="1" t="s">
        <v>20</v>
      </c>
      <c r="F60" s="1">
        <f>+IF(_2[[#This Row],[Tipo]]="Visitar Nó",10,0)</f>
        <v>0</v>
      </c>
      <c r="G60" s="1">
        <f>+SUM($F$2:F60)</f>
        <v>0</v>
      </c>
      <c r="H60" s="1">
        <f>+IF(_2[[#This Row],[Tipo]]&lt;&gt;"Visitar Nó",_2[[#This Row],[Hora Inicio]]+_2[[#This Row],[Acumulado Nós]],_2[[#This Row],[Hora Inicio]]+_2[[#This Row],[Acumulado Nós]]-10)</f>
        <v>140</v>
      </c>
      <c r="I60" s="3">
        <f>+TIME(7,_2[[#This Row],[Hora Inicio Real]],0)</f>
        <v>0.3888888888888889</v>
      </c>
    </row>
    <row r="61" spans="1:9" x14ac:dyDescent="0.25">
      <c r="A61" s="1" t="s">
        <v>6</v>
      </c>
      <c r="B61" s="1" t="s">
        <v>12</v>
      </c>
      <c r="C61">
        <v>141</v>
      </c>
      <c r="D61">
        <v>141</v>
      </c>
      <c r="E61" s="1" t="s">
        <v>20</v>
      </c>
      <c r="F61" s="1">
        <f>+IF(_2[[#This Row],[Tipo]]="Visitar Nó",10,0)</f>
        <v>0</v>
      </c>
      <c r="G61" s="1">
        <f>+SUM($F$2:F61)</f>
        <v>0</v>
      </c>
      <c r="H61" s="1">
        <f>+IF(_2[[#This Row],[Tipo]]&lt;&gt;"Visitar Nó",_2[[#This Row],[Hora Inicio]]+_2[[#This Row],[Acumulado Nós]],_2[[#This Row],[Hora Inicio]]+_2[[#This Row],[Acumulado Nós]]-10)</f>
        <v>141</v>
      </c>
      <c r="I61" s="3">
        <f>+TIME(7,_2[[#This Row],[Hora Inicio Real]],0)</f>
        <v>0.38958333333333334</v>
      </c>
    </row>
    <row r="62" spans="1:9" x14ac:dyDescent="0.25">
      <c r="A62" s="1" t="s">
        <v>6</v>
      </c>
      <c r="B62" s="1" t="s">
        <v>11</v>
      </c>
      <c r="C62">
        <v>144</v>
      </c>
      <c r="D62">
        <v>144</v>
      </c>
      <c r="E62" s="1" t="s">
        <v>20</v>
      </c>
      <c r="F62" s="1">
        <f>+IF(_2[[#This Row],[Tipo]]="Visitar Nó",10,0)</f>
        <v>0</v>
      </c>
      <c r="G62" s="1">
        <f>+SUM($F$2:F62)</f>
        <v>0</v>
      </c>
      <c r="H62" s="1">
        <f>+IF(_2[[#This Row],[Tipo]]&lt;&gt;"Visitar Nó",_2[[#This Row],[Hora Inicio]]+_2[[#This Row],[Acumulado Nós]],_2[[#This Row],[Hora Inicio]]+_2[[#This Row],[Acumulado Nós]]-10)</f>
        <v>144</v>
      </c>
      <c r="I62" s="3">
        <f>+TIME(7,_2[[#This Row],[Hora Inicio Real]],0)</f>
        <v>0.39166666666666666</v>
      </c>
    </row>
    <row r="63" spans="1:9" x14ac:dyDescent="0.25">
      <c r="A63" s="1" t="s">
        <v>6</v>
      </c>
      <c r="B63" s="1" t="s">
        <v>11</v>
      </c>
      <c r="C63">
        <v>145</v>
      </c>
      <c r="D63">
        <v>145</v>
      </c>
      <c r="E63" s="1" t="s">
        <v>20</v>
      </c>
      <c r="F63" s="1">
        <f>+IF(_2[[#This Row],[Tipo]]="Visitar Nó",10,0)</f>
        <v>0</v>
      </c>
      <c r="G63" s="1">
        <f>+SUM($F$2:F63)</f>
        <v>0</v>
      </c>
      <c r="H63" s="1">
        <f>+IF(_2[[#This Row],[Tipo]]&lt;&gt;"Visitar Nó",_2[[#This Row],[Hora Inicio]]+_2[[#This Row],[Acumulado Nós]],_2[[#This Row],[Hora Inicio]]+_2[[#This Row],[Acumulado Nós]]-10)</f>
        <v>145</v>
      </c>
      <c r="I63" s="3">
        <f>+TIME(7,_2[[#This Row],[Hora Inicio Real]],0)</f>
        <v>0.3923611111111111</v>
      </c>
    </row>
    <row r="64" spans="1:9" x14ac:dyDescent="0.25">
      <c r="A64" s="1" t="s">
        <v>6</v>
      </c>
      <c r="B64" s="1" t="s">
        <v>12</v>
      </c>
      <c r="C64">
        <v>148</v>
      </c>
      <c r="D64">
        <v>148</v>
      </c>
      <c r="E64" s="1" t="s">
        <v>20</v>
      </c>
      <c r="F64" s="1">
        <f>+IF(_2[[#This Row],[Tipo]]="Visitar Nó",10,0)</f>
        <v>0</v>
      </c>
      <c r="G64" s="1">
        <f>+SUM($F$2:F64)</f>
        <v>0</v>
      </c>
      <c r="H64" s="1">
        <f>+IF(_2[[#This Row],[Tipo]]&lt;&gt;"Visitar Nó",_2[[#This Row],[Hora Inicio]]+_2[[#This Row],[Acumulado Nós]],_2[[#This Row],[Hora Inicio]]+_2[[#This Row],[Acumulado Nós]]-10)</f>
        <v>148</v>
      </c>
      <c r="I64" s="3">
        <f>+TIME(7,_2[[#This Row],[Hora Inicio Real]],0)</f>
        <v>0.39444444444444443</v>
      </c>
    </row>
    <row r="65" spans="1:9" x14ac:dyDescent="0.25">
      <c r="A65" s="1" t="s">
        <v>6</v>
      </c>
      <c r="B65" s="1" t="s">
        <v>13</v>
      </c>
      <c r="C65">
        <v>149</v>
      </c>
      <c r="D65">
        <v>149</v>
      </c>
      <c r="E65" s="1" t="s">
        <v>20</v>
      </c>
      <c r="F65" s="1">
        <f>+IF(_2[[#This Row],[Tipo]]="Visitar Nó",10,0)</f>
        <v>0</v>
      </c>
      <c r="G65" s="1">
        <f>+SUM($F$2:F65)</f>
        <v>0</v>
      </c>
      <c r="H65" s="1">
        <f>+IF(_2[[#This Row],[Tipo]]&lt;&gt;"Visitar Nó",_2[[#This Row],[Hora Inicio]]+_2[[#This Row],[Acumulado Nós]],_2[[#This Row],[Hora Inicio]]+_2[[#This Row],[Acumulado Nós]]-10)</f>
        <v>149</v>
      </c>
      <c r="I65" s="3">
        <f>+TIME(7,_2[[#This Row],[Hora Inicio Real]],0)</f>
        <v>0.39513888888888893</v>
      </c>
    </row>
    <row r="66" spans="1:9" x14ac:dyDescent="0.25">
      <c r="A66" s="1" t="s">
        <v>6</v>
      </c>
      <c r="B66" s="1" t="s">
        <v>14</v>
      </c>
      <c r="C66">
        <v>150</v>
      </c>
      <c r="D66">
        <v>150</v>
      </c>
      <c r="E66" s="1" t="s">
        <v>20</v>
      </c>
      <c r="F66" s="1">
        <f>+IF(_2[[#This Row],[Tipo]]="Visitar Nó",10,0)</f>
        <v>0</v>
      </c>
      <c r="G66" s="1">
        <f>+SUM($F$2:F66)</f>
        <v>0</v>
      </c>
      <c r="H66" s="1">
        <f>+IF(_2[[#This Row],[Tipo]]&lt;&gt;"Visitar Nó",_2[[#This Row],[Hora Inicio]]+_2[[#This Row],[Acumulado Nós]],_2[[#This Row],[Hora Inicio]]+_2[[#This Row],[Acumulado Nós]]-10)</f>
        <v>150</v>
      </c>
      <c r="I66" s="3">
        <f>+TIME(7,_2[[#This Row],[Hora Inicio Real]],0)</f>
        <v>0.39583333333333331</v>
      </c>
    </row>
    <row r="67" spans="1:9" x14ac:dyDescent="0.25">
      <c r="A67" s="1" t="s">
        <v>6</v>
      </c>
      <c r="B67" s="1" t="s">
        <v>14</v>
      </c>
      <c r="C67">
        <v>151</v>
      </c>
      <c r="D67">
        <v>151</v>
      </c>
      <c r="E67" s="1" t="s">
        <v>20</v>
      </c>
      <c r="F67" s="1">
        <f>+IF(_2[[#This Row],[Tipo]]="Visitar Nó",10,0)</f>
        <v>0</v>
      </c>
      <c r="G67" s="1">
        <f>+SUM($F$2:F67)</f>
        <v>0</v>
      </c>
      <c r="H67" s="1">
        <f>+IF(_2[[#This Row],[Tipo]]&lt;&gt;"Visitar Nó",_2[[#This Row],[Hora Inicio]]+_2[[#This Row],[Acumulado Nós]],_2[[#This Row],[Hora Inicio]]+_2[[#This Row],[Acumulado Nós]]-10)</f>
        <v>151</v>
      </c>
      <c r="I67" s="3">
        <f>+TIME(7,_2[[#This Row],[Hora Inicio Real]],0)</f>
        <v>0.39652777777777776</v>
      </c>
    </row>
    <row r="68" spans="1:9" x14ac:dyDescent="0.25">
      <c r="A68" s="1" t="s">
        <v>6</v>
      </c>
      <c r="B68" s="1" t="s">
        <v>13</v>
      </c>
      <c r="C68">
        <v>152</v>
      </c>
      <c r="D68">
        <v>152</v>
      </c>
      <c r="E68" s="1" t="s">
        <v>20</v>
      </c>
      <c r="F68" s="1">
        <f>+IF(_2[[#This Row],[Tipo]]="Visitar Nó",10,0)</f>
        <v>0</v>
      </c>
      <c r="G68" s="1">
        <f>+SUM($F$2:F68)</f>
        <v>0</v>
      </c>
      <c r="H68" s="1">
        <f>+IF(_2[[#This Row],[Tipo]]&lt;&gt;"Visitar Nó",_2[[#This Row],[Hora Inicio]]+_2[[#This Row],[Acumulado Nós]],_2[[#This Row],[Hora Inicio]]+_2[[#This Row],[Acumulado Nós]]-10)</f>
        <v>152</v>
      </c>
      <c r="I68" s="3">
        <f>+TIME(7,_2[[#This Row],[Hora Inicio Real]],0)</f>
        <v>0.3972222222222222</v>
      </c>
    </row>
    <row r="69" spans="1:9" x14ac:dyDescent="0.25">
      <c r="A69" s="1" t="s">
        <v>6</v>
      </c>
      <c r="B69" s="1" t="s">
        <v>12</v>
      </c>
      <c r="C69">
        <v>153</v>
      </c>
      <c r="D69">
        <v>153</v>
      </c>
      <c r="E69" s="1" t="s">
        <v>20</v>
      </c>
      <c r="F69" s="1">
        <f>+IF(_2[[#This Row],[Tipo]]="Visitar Nó",10,0)</f>
        <v>0</v>
      </c>
      <c r="G69" s="1">
        <f>+SUM($F$2:F69)</f>
        <v>0</v>
      </c>
      <c r="H69" s="1">
        <f>+IF(_2[[#This Row],[Tipo]]&lt;&gt;"Visitar Nó",_2[[#This Row],[Hora Inicio]]+_2[[#This Row],[Acumulado Nós]],_2[[#This Row],[Hora Inicio]]+_2[[#This Row],[Acumulado Nós]]-10)</f>
        <v>153</v>
      </c>
      <c r="I69" s="3">
        <f>+TIME(7,_2[[#This Row],[Hora Inicio Real]],0)</f>
        <v>0.3979166666666667</v>
      </c>
    </row>
    <row r="70" spans="1:9" x14ac:dyDescent="0.25">
      <c r="A70" s="1" t="s">
        <v>6</v>
      </c>
      <c r="B70" s="1" t="s">
        <v>11</v>
      </c>
      <c r="C70">
        <v>156</v>
      </c>
      <c r="D70">
        <v>156</v>
      </c>
      <c r="E70" s="1" t="s">
        <v>20</v>
      </c>
      <c r="F70" s="1">
        <f>+IF(_2[[#This Row],[Tipo]]="Visitar Nó",10,0)</f>
        <v>0</v>
      </c>
      <c r="G70" s="1">
        <f>+SUM($F$2:F70)</f>
        <v>0</v>
      </c>
      <c r="H70" s="1">
        <f>+IF(_2[[#This Row],[Tipo]]&lt;&gt;"Visitar Nó",_2[[#This Row],[Hora Inicio]]+_2[[#This Row],[Acumulado Nós]],_2[[#This Row],[Hora Inicio]]+_2[[#This Row],[Acumulado Nós]]-10)</f>
        <v>156</v>
      </c>
      <c r="I70" s="3">
        <f>+TIME(7,_2[[#This Row],[Hora Inicio Real]],0)</f>
        <v>0.39999999999999997</v>
      </c>
    </row>
    <row r="71" spans="1:9" x14ac:dyDescent="0.25">
      <c r="A71" s="1" t="s">
        <v>6</v>
      </c>
      <c r="B71" s="1" t="s">
        <v>11</v>
      </c>
      <c r="C71">
        <v>157</v>
      </c>
      <c r="D71">
        <v>157</v>
      </c>
      <c r="E71" s="1" t="s">
        <v>20</v>
      </c>
      <c r="F71" s="1">
        <f>+IF(_2[[#This Row],[Tipo]]="Visitar Nó",10,0)</f>
        <v>0</v>
      </c>
      <c r="G71" s="1">
        <f>+SUM($F$2:F71)</f>
        <v>0</v>
      </c>
      <c r="H71" s="1">
        <f>+IF(_2[[#This Row],[Tipo]]&lt;&gt;"Visitar Nó",_2[[#This Row],[Hora Inicio]]+_2[[#This Row],[Acumulado Nós]],_2[[#This Row],[Hora Inicio]]+_2[[#This Row],[Acumulado Nós]]-10)</f>
        <v>157</v>
      </c>
      <c r="I71" s="3">
        <f>+TIME(7,_2[[#This Row],[Hora Inicio Real]],0)</f>
        <v>0.40069444444444446</v>
      </c>
    </row>
    <row r="72" spans="1:9" x14ac:dyDescent="0.25">
      <c r="A72" s="1" t="s">
        <v>6</v>
      </c>
      <c r="B72" s="1" t="s">
        <v>12</v>
      </c>
      <c r="C72">
        <v>160</v>
      </c>
      <c r="D72">
        <v>160</v>
      </c>
      <c r="E72" s="1" t="s">
        <v>20</v>
      </c>
      <c r="F72" s="1">
        <f>+IF(_2[[#This Row],[Tipo]]="Visitar Nó",10,0)</f>
        <v>0</v>
      </c>
      <c r="G72" s="1">
        <f>+SUM($F$2:F72)</f>
        <v>0</v>
      </c>
      <c r="H72" s="1">
        <f>+IF(_2[[#This Row],[Tipo]]&lt;&gt;"Visitar Nó",_2[[#This Row],[Hora Inicio]]+_2[[#This Row],[Acumulado Nós]],_2[[#This Row],[Hora Inicio]]+_2[[#This Row],[Acumulado Nós]]-10)</f>
        <v>160</v>
      </c>
      <c r="I72" s="3">
        <f>+TIME(7,_2[[#This Row],[Hora Inicio Real]],0)</f>
        <v>0.40277777777777773</v>
      </c>
    </row>
    <row r="73" spans="1:9" x14ac:dyDescent="0.25">
      <c r="A73" s="1" t="s">
        <v>6</v>
      </c>
      <c r="B73" s="1" t="s">
        <v>13</v>
      </c>
      <c r="C73">
        <v>161</v>
      </c>
      <c r="D73">
        <v>161</v>
      </c>
      <c r="E73" s="1" t="s">
        <v>20</v>
      </c>
      <c r="F73" s="1">
        <f>+IF(_2[[#This Row],[Tipo]]="Visitar Nó",10,0)</f>
        <v>0</v>
      </c>
      <c r="G73" s="1">
        <f>+SUM($F$2:F73)</f>
        <v>0</v>
      </c>
      <c r="H73" s="1">
        <f>+IF(_2[[#This Row],[Tipo]]&lt;&gt;"Visitar Nó",_2[[#This Row],[Hora Inicio]]+_2[[#This Row],[Acumulado Nós]],_2[[#This Row],[Hora Inicio]]+_2[[#This Row],[Acumulado Nós]]-10)</f>
        <v>161</v>
      </c>
      <c r="I73" s="3">
        <f>+TIME(7,_2[[#This Row],[Hora Inicio Real]],0)</f>
        <v>0.40347222222222223</v>
      </c>
    </row>
    <row r="74" spans="1:9" x14ac:dyDescent="0.25">
      <c r="A74" s="1" t="s">
        <v>6</v>
      </c>
      <c r="B74" s="1" t="s">
        <v>14</v>
      </c>
      <c r="C74">
        <v>162</v>
      </c>
      <c r="D74">
        <v>162</v>
      </c>
      <c r="E74" s="1" t="s">
        <v>20</v>
      </c>
      <c r="F74" s="1">
        <f>+IF(_2[[#This Row],[Tipo]]="Visitar Nó",10,0)</f>
        <v>0</v>
      </c>
      <c r="G74" s="1">
        <f>+SUM($F$2:F74)</f>
        <v>0</v>
      </c>
      <c r="H74" s="1">
        <f>+IF(_2[[#This Row],[Tipo]]&lt;&gt;"Visitar Nó",_2[[#This Row],[Hora Inicio]]+_2[[#This Row],[Acumulado Nós]],_2[[#This Row],[Hora Inicio]]+_2[[#This Row],[Acumulado Nós]]-10)</f>
        <v>162</v>
      </c>
      <c r="I74" s="3">
        <f>+TIME(7,_2[[#This Row],[Hora Inicio Real]],0)</f>
        <v>0.40416666666666662</v>
      </c>
    </row>
    <row r="75" spans="1:9" x14ac:dyDescent="0.25">
      <c r="A75" s="1" t="s">
        <v>6</v>
      </c>
      <c r="B75" s="1" t="s">
        <v>14</v>
      </c>
      <c r="C75">
        <v>163</v>
      </c>
      <c r="D75">
        <v>163</v>
      </c>
      <c r="E75" s="1" t="s">
        <v>20</v>
      </c>
      <c r="F75" s="1">
        <f>+IF(_2[[#This Row],[Tipo]]="Visitar Nó",10,0)</f>
        <v>0</v>
      </c>
      <c r="G75" s="1">
        <f>+SUM($F$2:F75)</f>
        <v>0</v>
      </c>
      <c r="H75" s="1">
        <f>+IF(_2[[#This Row],[Tipo]]&lt;&gt;"Visitar Nó",_2[[#This Row],[Hora Inicio]]+_2[[#This Row],[Acumulado Nós]],_2[[#This Row],[Hora Inicio]]+_2[[#This Row],[Acumulado Nós]]-10)</f>
        <v>163</v>
      </c>
      <c r="I75" s="3">
        <f>+TIME(7,_2[[#This Row],[Hora Inicio Real]],0)</f>
        <v>0.40486111111111112</v>
      </c>
    </row>
    <row r="76" spans="1:9" x14ac:dyDescent="0.25">
      <c r="A76" s="1" t="s">
        <v>6</v>
      </c>
      <c r="B76" s="1" t="s">
        <v>13</v>
      </c>
      <c r="C76">
        <v>164</v>
      </c>
      <c r="D76">
        <v>164</v>
      </c>
      <c r="E76" s="1" t="s">
        <v>20</v>
      </c>
      <c r="F76" s="1">
        <f>+IF(_2[[#This Row],[Tipo]]="Visitar Nó",10,0)</f>
        <v>0</v>
      </c>
      <c r="G76" s="1">
        <f>+SUM($F$2:F76)</f>
        <v>0</v>
      </c>
      <c r="H76" s="1">
        <f>+IF(_2[[#This Row],[Tipo]]&lt;&gt;"Visitar Nó",_2[[#This Row],[Hora Inicio]]+_2[[#This Row],[Acumulado Nós]],_2[[#This Row],[Hora Inicio]]+_2[[#This Row],[Acumulado Nós]]-10)</f>
        <v>164</v>
      </c>
      <c r="I76" s="3">
        <f>+TIME(7,_2[[#This Row],[Hora Inicio Real]],0)</f>
        <v>0.40555555555555561</v>
      </c>
    </row>
    <row r="77" spans="1:9" x14ac:dyDescent="0.25">
      <c r="A77" s="1" t="s">
        <v>6</v>
      </c>
      <c r="B77" s="1" t="s">
        <v>12</v>
      </c>
      <c r="C77">
        <v>165</v>
      </c>
      <c r="D77">
        <v>165</v>
      </c>
      <c r="E77" s="1" t="s">
        <v>20</v>
      </c>
      <c r="F77" s="1">
        <f>+IF(_2[[#This Row],[Tipo]]="Visitar Nó",10,0)</f>
        <v>0</v>
      </c>
      <c r="G77" s="1">
        <f>+SUM($F$2:F77)</f>
        <v>0</v>
      </c>
      <c r="H77" s="1">
        <f>+IF(_2[[#This Row],[Tipo]]&lt;&gt;"Visitar Nó",_2[[#This Row],[Hora Inicio]]+_2[[#This Row],[Acumulado Nós]],_2[[#This Row],[Hora Inicio]]+_2[[#This Row],[Acumulado Nós]]-10)</f>
        <v>165</v>
      </c>
      <c r="I77" s="3">
        <f>+TIME(7,_2[[#This Row],[Hora Inicio Real]],0)</f>
        <v>0.40625</v>
      </c>
    </row>
    <row r="78" spans="1:9" x14ac:dyDescent="0.25">
      <c r="A78" s="1" t="s">
        <v>6</v>
      </c>
      <c r="B78" s="1" t="s">
        <v>11</v>
      </c>
      <c r="C78">
        <v>168</v>
      </c>
      <c r="D78">
        <v>168</v>
      </c>
      <c r="E78" s="1" t="s">
        <v>20</v>
      </c>
      <c r="F78" s="1">
        <f>+IF(_2[[#This Row],[Tipo]]="Visitar Nó",10,0)</f>
        <v>0</v>
      </c>
      <c r="G78" s="1">
        <f>+SUM($F$2:F78)</f>
        <v>0</v>
      </c>
      <c r="H78" s="1">
        <f>+IF(_2[[#This Row],[Tipo]]&lt;&gt;"Visitar Nó",_2[[#This Row],[Hora Inicio]]+_2[[#This Row],[Acumulado Nós]],_2[[#This Row],[Hora Inicio]]+_2[[#This Row],[Acumulado Nós]]-10)</f>
        <v>168</v>
      </c>
      <c r="I78" s="3">
        <f>+TIME(7,_2[[#This Row],[Hora Inicio Real]],0)</f>
        <v>0.40833333333333338</v>
      </c>
    </row>
    <row r="79" spans="1:9" x14ac:dyDescent="0.25">
      <c r="A79" s="1" t="s">
        <v>6</v>
      </c>
      <c r="B79" s="1" t="s">
        <v>11</v>
      </c>
      <c r="C79">
        <v>169</v>
      </c>
      <c r="D79">
        <v>169</v>
      </c>
      <c r="E79" s="1" t="s">
        <v>20</v>
      </c>
      <c r="F79" s="1">
        <f>+IF(_2[[#This Row],[Tipo]]="Visitar Nó",10,0)</f>
        <v>0</v>
      </c>
      <c r="G79" s="1">
        <f>+SUM($F$2:F79)</f>
        <v>0</v>
      </c>
      <c r="H79" s="1">
        <f>+IF(_2[[#This Row],[Tipo]]&lt;&gt;"Visitar Nó",_2[[#This Row],[Hora Inicio]]+_2[[#This Row],[Acumulado Nós]],_2[[#This Row],[Hora Inicio]]+_2[[#This Row],[Acumulado Nós]]-10)</f>
        <v>169</v>
      </c>
      <c r="I79" s="3">
        <f>+TIME(7,_2[[#This Row],[Hora Inicio Real]],0)</f>
        <v>0.40902777777777777</v>
      </c>
    </row>
    <row r="80" spans="1:9" x14ac:dyDescent="0.25">
      <c r="A80" s="1" t="s">
        <v>6</v>
      </c>
      <c r="B80" s="1" t="s">
        <v>12</v>
      </c>
      <c r="C80">
        <v>172</v>
      </c>
      <c r="D80">
        <v>172</v>
      </c>
      <c r="E80" s="1" t="s">
        <v>20</v>
      </c>
      <c r="F80" s="1">
        <f>+IF(_2[[#This Row],[Tipo]]="Visitar Nó",10,0)</f>
        <v>0</v>
      </c>
      <c r="G80" s="1">
        <f>+SUM($F$2:F80)</f>
        <v>0</v>
      </c>
      <c r="H80" s="1">
        <f>+IF(_2[[#This Row],[Tipo]]&lt;&gt;"Visitar Nó",_2[[#This Row],[Hora Inicio]]+_2[[#This Row],[Acumulado Nós]],_2[[#This Row],[Hora Inicio]]+_2[[#This Row],[Acumulado Nós]]-10)</f>
        <v>172</v>
      </c>
      <c r="I80" s="3">
        <f>+TIME(7,_2[[#This Row],[Hora Inicio Real]],0)</f>
        <v>0.41111111111111115</v>
      </c>
    </row>
    <row r="81" spans="1:9" x14ac:dyDescent="0.25">
      <c r="A81" s="1" t="s">
        <v>6</v>
      </c>
      <c r="B81" s="1" t="s">
        <v>13</v>
      </c>
      <c r="C81">
        <v>173</v>
      </c>
      <c r="D81">
        <v>173</v>
      </c>
      <c r="E81" s="1" t="s">
        <v>20</v>
      </c>
      <c r="F81" s="1">
        <f>+IF(_2[[#This Row],[Tipo]]="Visitar Nó",10,0)</f>
        <v>0</v>
      </c>
      <c r="G81" s="1">
        <f>+SUM($F$2:F81)</f>
        <v>0</v>
      </c>
      <c r="H81" s="1">
        <f>+IF(_2[[#This Row],[Tipo]]&lt;&gt;"Visitar Nó",_2[[#This Row],[Hora Inicio]]+_2[[#This Row],[Acumulado Nós]],_2[[#This Row],[Hora Inicio]]+_2[[#This Row],[Acumulado Nós]]-10)</f>
        <v>173</v>
      </c>
      <c r="I81" s="3">
        <f>+TIME(7,_2[[#This Row],[Hora Inicio Real]],0)</f>
        <v>0.41180555555555554</v>
      </c>
    </row>
    <row r="82" spans="1:9" x14ac:dyDescent="0.25">
      <c r="A82" s="1" t="s">
        <v>6</v>
      </c>
      <c r="B82" s="1" t="s">
        <v>14</v>
      </c>
      <c r="C82">
        <v>174</v>
      </c>
      <c r="D82">
        <v>174</v>
      </c>
      <c r="E82" s="1" t="s">
        <v>20</v>
      </c>
      <c r="F82" s="1">
        <f>+IF(_2[[#This Row],[Tipo]]="Visitar Nó",10,0)</f>
        <v>0</v>
      </c>
      <c r="G82" s="1">
        <f>+SUM($F$2:F82)</f>
        <v>0</v>
      </c>
      <c r="H82" s="1">
        <f>+IF(_2[[#This Row],[Tipo]]&lt;&gt;"Visitar Nó",_2[[#This Row],[Hora Inicio]]+_2[[#This Row],[Acumulado Nós]],_2[[#This Row],[Hora Inicio]]+_2[[#This Row],[Acumulado Nós]]-10)</f>
        <v>174</v>
      </c>
      <c r="I82" s="3">
        <f>+TIME(7,_2[[#This Row],[Hora Inicio Real]],0)</f>
        <v>0.41250000000000003</v>
      </c>
    </row>
    <row r="83" spans="1:9" x14ac:dyDescent="0.25">
      <c r="A83" s="1" t="s">
        <v>6</v>
      </c>
      <c r="B83" s="1" t="s">
        <v>14</v>
      </c>
      <c r="C83">
        <v>175</v>
      </c>
      <c r="D83">
        <v>175</v>
      </c>
      <c r="E83" s="1" t="s">
        <v>20</v>
      </c>
      <c r="F83" s="1">
        <f>+IF(_2[[#This Row],[Tipo]]="Visitar Nó",10,0)</f>
        <v>0</v>
      </c>
      <c r="G83" s="1">
        <f>+SUM($F$2:F83)</f>
        <v>0</v>
      </c>
      <c r="H83" s="1">
        <f>+IF(_2[[#This Row],[Tipo]]&lt;&gt;"Visitar Nó",_2[[#This Row],[Hora Inicio]]+_2[[#This Row],[Acumulado Nós]],_2[[#This Row],[Hora Inicio]]+_2[[#This Row],[Acumulado Nós]]-10)</f>
        <v>175</v>
      </c>
      <c r="I83" s="3">
        <f>+TIME(7,_2[[#This Row],[Hora Inicio Real]],0)</f>
        <v>0.41319444444444442</v>
      </c>
    </row>
    <row r="84" spans="1:9" x14ac:dyDescent="0.25">
      <c r="A84" s="1" t="s">
        <v>6</v>
      </c>
      <c r="B84" s="1" t="s">
        <v>13</v>
      </c>
      <c r="C84">
        <v>176</v>
      </c>
      <c r="D84">
        <v>176</v>
      </c>
      <c r="E84" s="1" t="s">
        <v>20</v>
      </c>
      <c r="F84" s="1">
        <f>+IF(_2[[#This Row],[Tipo]]="Visitar Nó",10,0)</f>
        <v>0</v>
      </c>
      <c r="G84" s="1">
        <f>+SUM($F$2:F84)</f>
        <v>0</v>
      </c>
      <c r="H84" s="1">
        <f>+IF(_2[[#This Row],[Tipo]]&lt;&gt;"Visitar Nó",_2[[#This Row],[Hora Inicio]]+_2[[#This Row],[Acumulado Nós]],_2[[#This Row],[Hora Inicio]]+_2[[#This Row],[Acumulado Nós]]-10)</f>
        <v>176</v>
      </c>
      <c r="I84" s="3">
        <f>+TIME(7,_2[[#This Row],[Hora Inicio Real]],0)</f>
        <v>0.41388888888888892</v>
      </c>
    </row>
    <row r="85" spans="1:9" x14ac:dyDescent="0.25">
      <c r="A85" s="1" t="s">
        <v>6</v>
      </c>
      <c r="B85" s="1" t="s">
        <v>12</v>
      </c>
      <c r="C85">
        <v>177</v>
      </c>
      <c r="D85">
        <v>177</v>
      </c>
      <c r="E85" s="1" t="s">
        <v>20</v>
      </c>
      <c r="F85" s="1">
        <f>+IF(_2[[#This Row],[Tipo]]="Visitar Nó",10,0)</f>
        <v>0</v>
      </c>
      <c r="G85" s="1">
        <f>+SUM($F$2:F85)</f>
        <v>0</v>
      </c>
      <c r="H85" s="1">
        <f>+IF(_2[[#This Row],[Tipo]]&lt;&gt;"Visitar Nó",_2[[#This Row],[Hora Inicio]]+_2[[#This Row],[Acumulado Nós]],_2[[#This Row],[Hora Inicio]]+_2[[#This Row],[Acumulado Nós]]-10)</f>
        <v>177</v>
      </c>
      <c r="I85" s="3">
        <f>+TIME(7,_2[[#This Row],[Hora Inicio Real]],0)</f>
        <v>0.4145833333333333</v>
      </c>
    </row>
    <row r="86" spans="1:9" x14ac:dyDescent="0.25">
      <c r="A86" s="1" t="s">
        <v>6</v>
      </c>
      <c r="B86" s="1" t="s">
        <v>12</v>
      </c>
      <c r="C86">
        <v>178</v>
      </c>
      <c r="D86">
        <v>178</v>
      </c>
      <c r="E86" s="1" t="s">
        <v>20</v>
      </c>
      <c r="F86" s="1">
        <f>+IF(_2[[#This Row],[Tipo]]="Visitar Nó",10,0)</f>
        <v>0</v>
      </c>
      <c r="G86" s="1">
        <f>+SUM($F$2:F86)</f>
        <v>0</v>
      </c>
      <c r="H86" s="1">
        <f>+IF(_2[[#This Row],[Tipo]]&lt;&gt;"Visitar Nó",_2[[#This Row],[Hora Inicio]]+_2[[#This Row],[Acumulado Nós]],_2[[#This Row],[Hora Inicio]]+_2[[#This Row],[Acumulado Nós]]-10)</f>
        <v>178</v>
      </c>
      <c r="I86" s="3">
        <f>+TIME(7,_2[[#This Row],[Hora Inicio Real]],0)</f>
        <v>0.4152777777777778</v>
      </c>
    </row>
    <row r="87" spans="1:9" x14ac:dyDescent="0.25">
      <c r="A87" s="1" t="s">
        <v>6</v>
      </c>
      <c r="B87" s="1" t="s">
        <v>13</v>
      </c>
      <c r="C87">
        <v>179</v>
      </c>
      <c r="D87">
        <v>179</v>
      </c>
      <c r="E87" s="1" t="s">
        <v>20</v>
      </c>
      <c r="F87" s="1">
        <f>+IF(_2[[#This Row],[Tipo]]="Visitar Nó",10,0)</f>
        <v>0</v>
      </c>
      <c r="G87" s="1">
        <f>+SUM($F$2:F87)</f>
        <v>0</v>
      </c>
      <c r="H87" s="1">
        <f>+IF(_2[[#This Row],[Tipo]]&lt;&gt;"Visitar Nó",_2[[#This Row],[Hora Inicio]]+_2[[#This Row],[Acumulado Nós]],_2[[#This Row],[Hora Inicio]]+_2[[#This Row],[Acumulado Nós]]-10)</f>
        <v>179</v>
      </c>
      <c r="I87" s="3">
        <f>+TIME(7,_2[[#This Row],[Hora Inicio Real]],0)</f>
        <v>0.41597222222222224</v>
      </c>
    </row>
    <row r="88" spans="1:9" x14ac:dyDescent="0.25">
      <c r="A88" s="1" t="s">
        <v>6</v>
      </c>
      <c r="B88" s="1" t="s">
        <v>14</v>
      </c>
      <c r="C88">
        <v>180</v>
      </c>
      <c r="D88">
        <v>190</v>
      </c>
      <c r="E88" s="1" t="s">
        <v>22</v>
      </c>
      <c r="F88" s="1">
        <f>+IF(_2[[#This Row],[Tipo]]="Visitar Nó",10,0)</f>
        <v>0</v>
      </c>
      <c r="G88" s="1">
        <f>+SUM($F$2:F88)</f>
        <v>0</v>
      </c>
      <c r="H88" s="1">
        <f>+IF(_2[[#This Row],[Tipo]]&lt;&gt;"Visitar Nó",_2[[#This Row],[Hora Inicio]]+_2[[#This Row],[Acumulado Nós]],_2[[#This Row],[Hora Inicio]]+_2[[#This Row],[Acumulado Nós]]-10)</f>
        <v>180</v>
      </c>
      <c r="I88" s="3">
        <f>+TIME(7,_2[[#This Row],[Hora Inicio Real]],0)</f>
        <v>0.41666666666666669</v>
      </c>
    </row>
    <row r="89" spans="1:9" x14ac:dyDescent="0.25">
      <c r="A89" s="1" t="s">
        <v>6</v>
      </c>
      <c r="B89" s="1" t="s">
        <v>14</v>
      </c>
      <c r="C89">
        <v>191</v>
      </c>
      <c r="D89">
        <v>191</v>
      </c>
      <c r="E89" s="1" t="s">
        <v>20</v>
      </c>
      <c r="F89" s="1">
        <f>+IF(_2[[#This Row],[Tipo]]="Visitar Nó",10,0)</f>
        <v>0</v>
      </c>
      <c r="G89" s="1">
        <f>+SUM($F$2:F89)</f>
        <v>0</v>
      </c>
      <c r="H89" s="1">
        <f>+IF(_2[[#This Row],[Tipo]]&lt;&gt;"Visitar Nó",_2[[#This Row],[Hora Inicio]]+_2[[#This Row],[Acumulado Nós]],_2[[#This Row],[Hora Inicio]]+_2[[#This Row],[Acumulado Nós]]-10)</f>
        <v>191</v>
      </c>
      <c r="I89" s="3">
        <f>+TIME(7,_2[[#This Row],[Hora Inicio Real]],0)</f>
        <v>0.42430555555555555</v>
      </c>
    </row>
    <row r="90" spans="1:9" x14ac:dyDescent="0.25">
      <c r="A90" s="1" t="s">
        <v>6</v>
      </c>
      <c r="B90" s="1" t="s">
        <v>13</v>
      </c>
      <c r="C90">
        <v>192</v>
      </c>
      <c r="D90">
        <v>192</v>
      </c>
      <c r="E90" s="1" t="s">
        <v>20</v>
      </c>
      <c r="F90" s="1">
        <f>+IF(_2[[#This Row],[Tipo]]="Visitar Nó",10,0)</f>
        <v>0</v>
      </c>
      <c r="G90" s="1">
        <f>+SUM($F$2:F90)</f>
        <v>0</v>
      </c>
      <c r="H90" s="1">
        <f>+IF(_2[[#This Row],[Tipo]]&lt;&gt;"Visitar Nó",_2[[#This Row],[Hora Inicio]]+_2[[#This Row],[Acumulado Nós]],_2[[#This Row],[Hora Inicio]]+_2[[#This Row],[Acumulado Nós]]-10)</f>
        <v>192</v>
      </c>
      <c r="I90" s="3">
        <f>+TIME(7,_2[[#This Row],[Hora Inicio Real]],0)</f>
        <v>0.42499999999999999</v>
      </c>
    </row>
    <row r="91" spans="1:9" x14ac:dyDescent="0.25">
      <c r="A91" s="1" t="s">
        <v>6</v>
      </c>
      <c r="B91" s="1" t="s">
        <v>12</v>
      </c>
      <c r="C91">
        <v>193</v>
      </c>
      <c r="D91">
        <v>193</v>
      </c>
      <c r="E91" s="1" t="s">
        <v>20</v>
      </c>
      <c r="F91" s="1">
        <f>+IF(_2[[#This Row],[Tipo]]="Visitar Nó",10,0)</f>
        <v>0</v>
      </c>
      <c r="G91" s="1">
        <f>+SUM($F$2:F91)</f>
        <v>0</v>
      </c>
      <c r="H91" s="1">
        <f>+IF(_2[[#This Row],[Tipo]]&lt;&gt;"Visitar Nó",_2[[#This Row],[Hora Inicio]]+_2[[#This Row],[Acumulado Nós]],_2[[#This Row],[Hora Inicio]]+_2[[#This Row],[Acumulado Nós]]-10)</f>
        <v>193</v>
      </c>
      <c r="I91" s="3">
        <f>+TIME(7,_2[[#This Row],[Hora Inicio Real]],0)</f>
        <v>0.42569444444444443</v>
      </c>
    </row>
    <row r="92" spans="1:9" x14ac:dyDescent="0.25">
      <c r="A92" s="1" t="s">
        <v>6</v>
      </c>
      <c r="B92" s="1" t="s">
        <v>11</v>
      </c>
      <c r="C92">
        <v>196</v>
      </c>
      <c r="D92">
        <v>196</v>
      </c>
      <c r="E92" s="1" t="s">
        <v>20</v>
      </c>
      <c r="F92" s="1">
        <f>+IF(_2[[#This Row],[Tipo]]="Visitar Nó",10,0)</f>
        <v>0</v>
      </c>
      <c r="G92" s="1">
        <f>+SUM($F$2:F92)</f>
        <v>0</v>
      </c>
      <c r="H92" s="1">
        <f>+IF(_2[[#This Row],[Tipo]]&lt;&gt;"Visitar Nó",_2[[#This Row],[Hora Inicio]]+_2[[#This Row],[Acumulado Nós]],_2[[#This Row],[Hora Inicio]]+_2[[#This Row],[Acumulado Nós]]-10)</f>
        <v>196</v>
      </c>
      <c r="I92" s="3">
        <f>+TIME(7,_2[[#This Row],[Hora Inicio Real]],0)</f>
        <v>0.42777777777777776</v>
      </c>
    </row>
    <row r="93" spans="1:9" x14ac:dyDescent="0.25">
      <c r="A93" s="1" t="s">
        <v>6</v>
      </c>
      <c r="B93" s="1" t="s">
        <v>11</v>
      </c>
      <c r="C93">
        <v>197</v>
      </c>
      <c r="D93">
        <v>197</v>
      </c>
      <c r="E93" s="1" t="s">
        <v>20</v>
      </c>
      <c r="F93" s="1">
        <f>+IF(_2[[#This Row],[Tipo]]="Visitar Nó",10,0)</f>
        <v>0</v>
      </c>
      <c r="G93" s="1">
        <f>+SUM($F$2:F93)</f>
        <v>0</v>
      </c>
      <c r="H93" s="1">
        <f>+IF(_2[[#This Row],[Tipo]]&lt;&gt;"Visitar Nó",_2[[#This Row],[Hora Inicio]]+_2[[#This Row],[Acumulado Nós]],_2[[#This Row],[Hora Inicio]]+_2[[#This Row],[Acumulado Nós]]-10)</f>
        <v>197</v>
      </c>
      <c r="I93" s="3">
        <f>+TIME(7,_2[[#This Row],[Hora Inicio Real]],0)</f>
        <v>0.4284722222222222</v>
      </c>
    </row>
    <row r="94" spans="1:9" x14ac:dyDescent="0.25">
      <c r="A94" s="1" t="s">
        <v>6</v>
      </c>
      <c r="B94" s="1" t="s">
        <v>12</v>
      </c>
      <c r="C94">
        <v>200</v>
      </c>
      <c r="D94">
        <v>200</v>
      </c>
      <c r="E94" s="1" t="s">
        <v>20</v>
      </c>
      <c r="F94" s="1">
        <f>+IF(_2[[#This Row],[Tipo]]="Visitar Nó",10,0)</f>
        <v>0</v>
      </c>
      <c r="G94" s="1">
        <f>+SUM($F$2:F94)</f>
        <v>0</v>
      </c>
      <c r="H94" s="1">
        <f>+IF(_2[[#This Row],[Tipo]]&lt;&gt;"Visitar Nó",_2[[#This Row],[Hora Inicio]]+_2[[#This Row],[Acumulado Nós]],_2[[#This Row],[Hora Inicio]]+_2[[#This Row],[Acumulado Nós]]-10)</f>
        <v>200</v>
      </c>
      <c r="I94" s="3">
        <f>+TIME(7,_2[[#This Row],[Hora Inicio Real]],0)</f>
        <v>0.43055555555555558</v>
      </c>
    </row>
    <row r="95" spans="1:9" x14ac:dyDescent="0.25">
      <c r="A95" s="1" t="s">
        <v>6</v>
      </c>
      <c r="B95" s="1" t="s">
        <v>13</v>
      </c>
      <c r="C95">
        <v>201</v>
      </c>
      <c r="D95">
        <v>201</v>
      </c>
      <c r="E95" s="1" t="s">
        <v>20</v>
      </c>
      <c r="F95" s="1">
        <f>+IF(_2[[#This Row],[Tipo]]="Visitar Nó",10,0)</f>
        <v>0</v>
      </c>
      <c r="G95" s="1">
        <f>+SUM($F$2:F95)</f>
        <v>0</v>
      </c>
      <c r="H95" s="1">
        <f>+IF(_2[[#This Row],[Tipo]]&lt;&gt;"Visitar Nó",_2[[#This Row],[Hora Inicio]]+_2[[#This Row],[Acumulado Nós]],_2[[#This Row],[Hora Inicio]]+_2[[#This Row],[Acumulado Nós]]-10)</f>
        <v>201</v>
      </c>
      <c r="I95" s="3">
        <f>+TIME(7,_2[[#This Row],[Hora Inicio Real]],0)</f>
        <v>0.43124999999999997</v>
      </c>
    </row>
    <row r="96" spans="1:9" x14ac:dyDescent="0.25">
      <c r="A96" s="1" t="s">
        <v>6</v>
      </c>
      <c r="B96" s="1" t="s">
        <v>14</v>
      </c>
      <c r="C96">
        <v>202</v>
      </c>
      <c r="D96">
        <v>202</v>
      </c>
      <c r="E96" s="1" t="s">
        <v>20</v>
      </c>
      <c r="F96" s="1">
        <f>+IF(_2[[#This Row],[Tipo]]="Visitar Nó",10,0)</f>
        <v>0</v>
      </c>
      <c r="G96" s="1">
        <f>+SUM($F$2:F96)</f>
        <v>0</v>
      </c>
      <c r="H96" s="1">
        <f>+IF(_2[[#This Row],[Tipo]]&lt;&gt;"Visitar Nó",_2[[#This Row],[Hora Inicio]]+_2[[#This Row],[Acumulado Nós]],_2[[#This Row],[Hora Inicio]]+_2[[#This Row],[Acumulado Nós]]-10)</f>
        <v>202</v>
      </c>
      <c r="I96" s="3">
        <f>+TIME(7,_2[[#This Row],[Hora Inicio Real]],0)</f>
        <v>0.43194444444444446</v>
      </c>
    </row>
    <row r="97" spans="1:9" x14ac:dyDescent="0.25">
      <c r="A97" s="1" t="s">
        <v>6</v>
      </c>
      <c r="B97" s="1" t="s">
        <v>14</v>
      </c>
      <c r="C97">
        <v>203</v>
      </c>
      <c r="D97">
        <v>203</v>
      </c>
      <c r="E97" s="1" t="s">
        <v>20</v>
      </c>
      <c r="F97" s="1">
        <f>+IF(_2[[#This Row],[Tipo]]="Visitar Nó",10,0)</f>
        <v>0</v>
      </c>
      <c r="G97" s="1">
        <f>+SUM($F$2:F97)</f>
        <v>0</v>
      </c>
      <c r="H97" s="1">
        <f>+IF(_2[[#This Row],[Tipo]]&lt;&gt;"Visitar Nó",_2[[#This Row],[Hora Inicio]]+_2[[#This Row],[Acumulado Nós]],_2[[#This Row],[Hora Inicio]]+_2[[#This Row],[Acumulado Nós]]-10)</f>
        <v>203</v>
      </c>
      <c r="I97" s="3">
        <f>+TIME(7,_2[[#This Row],[Hora Inicio Real]],0)</f>
        <v>0.43263888888888885</v>
      </c>
    </row>
    <row r="98" spans="1:9" x14ac:dyDescent="0.25">
      <c r="A98" s="1" t="s">
        <v>6</v>
      </c>
      <c r="B98" s="1" t="s">
        <v>13</v>
      </c>
      <c r="C98">
        <v>204</v>
      </c>
      <c r="D98">
        <v>204</v>
      </c>
      <c r="E98" s="1" t="s">
        <v>20</v>
      </c>
      <c r="F98" s="1">
        <f>+IF(_2[[#This Row],[Tipo]]="Visitar Nó",10,0)</f>
        <v>0</v>
      </c>
      <c r="G98" s="1">
        <f>+SUM($F$2:F98)</f>
        <v>0</v>
      </c>
      <c r="H98" s="1">
        <f>+IF(_2[[#This Row],[Tipo]]&lt;&gt;"Visitar Nó",_2[[#This Row],[Hora Inicio]]+_2[[#This Row],[Acumulado Nós]],_2[[#This Row],[Hora Inicio]]+_2[[#This Row],[Acumulado Nós]]-10)</f>
        <v>204</v>
      </c>
      <c r="I98" s="3">
        <f>+TIME(7,_2[[#This Row],[Hora Inicio Real]],0)</f>
        <v>0.43333333333333335</v>
      </c>
    </row>
    <row r="99" spans="1:9" x14ac:dyDescent="0.25">
      <c r="A99" s="1" t="s">
        <v>6</v>
      </c>
      <c r="B99" s="1" t="s">
        <v>12</v>
      </c>
      <c r="C99">
        <v>205</v>
      </c>
      <c r="D99">
        <v>205</v>
      </c>
      <c r="E99" s="1" t="s">
        <v>20</v>
      </c>
      <c r="F99" s="1">
        <f>+IF(_2[[#This Row],[Tipo]]="Visitar Nó",10,0)</f>
        <v>0</v>
      </c>
      <c r="G99" s="1">
        <f>+SUM($F$2:F99)</f>
        <v>0</v>
      </c>
      <c r="H99" s="1">
        <f>+IF(_2[[#This Row],[Tipo]]&lt;&gt;"Visitar Nó",_2[[#This Row],[Hora Inicio]]+_2[[#This Row],[Acumulado Nós]],_2[[#This Row],[Hora Inicio]]+_2[[#This Row],[Acumulado Nós]]-10)</f>
        <v>205</v>
      </c>
      <c r="I99" s="3">
        <f>+TIME(7,_2[[#This Row],[Hora Inicio Real]],0)</f>
        <v>0.43402777777777773</v>
      </c>
    </row>
    <row r="100" spans="1:9" x14ac:dyDescent="0.25">
      <c r="A100" s="1" t="s">
        <v>6</v>
      </c>
      <c r="B100" s="1" t="s">
        <v>11</v>
      </c>
      <c r="C100">
        <v>208</v>
      </c>
      <c r="D100">
        <v>208</v>
      </c>
      <c r="E100" s="1" t="s">
        <v>20</v>
      </c>
      <c r="F100" s="1">
        <f>+IF(_2[[#This Row],[Tipo]]="Visitar Nó",10,0)</f>
        <v>0</v>
      </c>
      <c r="G100" s="1">
        <f>+SUM($F$2:F100)</f>
        <v>0</v>
      </c>
      <c r="H100" s="1">
        <f>+IF(_2[[#This Row],[Tipo]]&lt;&gt;"Visitar Nó",_2[[#This Row],[Hora Inicio]]+_2[[#This Row],[Acumulado Nós]],_2[[#This Row],[Hora Inicio]]+_2[[#This Row],[Acumulado Nós]]-10)</f>
        <v>208</v>
      </c>
      <c r="I100" s="3">
        <f>+TIME(7,_2[[#This Row],[Hora Inicio Real]],0)</f>
        <v>0.43611111111111112</v>
      </c>
    </row>
    <row r="101" spans="1:9" x14ac:dyDescent="0.25">
      <c r="A101" s="1" t="s">
        <v>6</v>
      </c>
      <c r="B101" s="1" t="s">
        <v>11</v>
      </c>
      <c r="C101">
        <v>209</v>
      </c>
      <c r="D101">
        <v>209</v>
      </c>
      <c r="E101" s="1" t="s">
        <v>20</v>
      </c>
      <c r="F101" s="1">
        <f>+IF(_2[[#This Row],[Tipo]]="Visitar Nó",10,0)</f>
        <v>0</v>
      </c>
      <c r="G101" s="1">
        <f>+SUM($F$2:F101)</f>
        <v>0</v>
      </c>
      <c r="H101" s="1">
        <f>+IF(_2[[#This Row],[Tipo]]&lt;&gt;"Visitar Nó",_2[[#This Row],[Hora Inicio]]+_2[[#This Row],[Acumulado Nós]],_2[[#This Row],[Hora Inicio]]+_2[[#This Row],[Acumulado Nós]]-10)</f>
        <v>209</v>
      </c>
      <c r="I101" s="3">
        <f>+TIME(7,_2[[#This Row],[Hora Inicio Real]],0)</f>
        <v>0.43680555555555561</v>
      </c>
    </row>
    <row r="102" spans="1:9" x14ac:dyDescent="0.25">
      <c r="A102" s="1" t="s">
        <v>6</v>
      </c>
      <c r="B102" s="1" t="s">
        <v>12</v>
      </c>
      <c r="C102">
        <v>212</v>
      </c>
      <c r="D102">
        <v>212</v>
      </c>
      <c r="E102" s="1" t="s">
        <v>20</v>
      </c>
      <c r="F102" s="1">
        <f>+IF(_2[[#This Row],[Tipo]]="Visitar Nó",10,0)</f>
        <v>0</v>
      </c>
      <c r="G102" s="1">
        <f>+SUM($F$2:F102)</f>
        <v>0</v>
      </c>
      <c r="H102" s="1">
        <f>+IF(_2[[#This Row],[Tipo]]&lt;&gt;"Visitar Nó",_2[[#This Row],[Hora Inicio]]+_2[[#This Row],[Acumulado Nós]],_2[[#This Row],[Hora Inicio]]+_2[[#This Row],[Acumulado Nós]]-10)</f>
        <v>212</v>
      </c>
      <c r="I102" s="3">
        <f>+TIME(7,_2[[#This Row],[Hora Inicio Real]],0)</f>
        <v>0.43888888888888888</v>
      </c>
    </row>
    <row r="103" spans="1:9" x14ac:dyDescent="0.25">
      <c r="A103" s="1" t="s">
        <v>6</v>
      </c>
      <c r="B103" s="1" t="s">
        <v>13</v>
      </c>
      <c r="C103">
        <v>213</v>
      </c>
      <c r="D103">
        <v>213</v>
      </c>
      <c r="E103" s="1" t="s">
        <v>20</v>
      </c>
      <c r="F103" s="1">
        <f>+IF(_2[[#This Row],[Tipo]]="Visitar Nó",10,0)</f>
        <v>0</v>
      </c>
      <c r="G103" s="1">
        <f>+SUM($F$2:F103)</f>
        <v>0</v>
      </c>
      <c r="H103" s="1">
        <f>+IF(_2[[#This Row],[Tipo]]&lt;&gt;"Visitar Nó",_2[[#This Row],[Hora Inicio]]+_2[[#This Row],[Acumulado Nós]],_2[[#This Row],[Hora Inicio]]+_2[[#This Row],[Acumulado Nós]]-10)</f>
        <v>213</v>
      </c>
      <c r="I103" s="3">
        <f>+TIME(7,_2[[#This Row],[Hora Inicio Real]],0)</f>
        <v>0.43958333333333338</v>
      </c>
    </row>
    <row r="104" spans="1:9" x14ac:dyDescent="0.25">
      <c r="A104" s="1" t="s">
        <v>6</v>
      </c>
      <c r="B104" s="1" t="s">
        <v>14</v>
      </c>
      <c r="C104">
        <v>214</v>
      </c>
      <c r="D104">
        <v>214</v>
      </c>
      <c r="E104" s="1" t="s">
        <v>20</v>
      </c>
      <c r="F104" s="1">
        <f>+IF(_2[[#This Row],[Tipo]]="Visitar Nó",10,0)</f>
        <v>0</v>
      </c>
      <c r="G104" s="1">
        <f>+SUM($F$2:F104)</f>
        <v>0</v>
      </c>
      <c r="H104" s="1">
        <f>+IF(_2[[#This Row],[Tipo]]&lt;&gt;"Visitar Nó",_2[[#This Row],[Hora Inicio]]+_2[[#This Row],[Acumulado Nós]],_2[[#This Row],[Hora Inicio]]+_2[[#This Row],[Acumulado Nós]]-10)</f>
        <v>214</v>
      </c>
      <c r="I104" s="3">
        <f>+TIME(7,_2[[#This Row],[Hora Inicio Real]],0)</f>
        <v>0.44027777777777777</v>
      </c>
    </row>
    <row r="105" spans="1:9" x14ac:dyDescent="0.25">
      <c r="A105" s="1" t="s">
        <v>6</v>
      </c>
      <c r="B105" s="1" t="s">
        <v>14</v>
      </c>
      <c r="C105">
        <v>215</v>
      </c>
      <c r="D105">
        <v>215</v>
      </c>
      <c r="E105" s="1" t="s">
        <v>20</v>
      </c>
      <c r="F105" s="1">
        <f>+IF(_2[[#This Row],[Tipo]]="Visitar Nó",10,0)</f>
        <v>0</v>
      </c>
      <c r="G105" s="1">
        <f>+SUM($F$2:F105)</f>
        <v>0</v>
      </c>
      <c r="H105" s="1">
        <f>+IF(_2[[#This Row],[Tipo]]&lt;&gt;"Visitar Nó",_2[[#This Row],[Hora Inicio]]+_2[[#This Row],[Acumulado Nós]],_2[[#This Row],[Hora Inicio]]+_2[[#This Row],[Acumulado Nós]]-10)</f>
        <v>215</v>
      </c>
      <c r="I105" s="3">
        <f>+TIME(7,_2[[#This Row],[Hora Inicio Real]],0)</f>
        <v>0.44097222222222227</v>
      </c>
    </row>
    <row r="106" spans="1:9" x14ac:dyDescent="0.25">
      <c r="A106" s="1" t="s">
        <v>6</v>
      </c>
      <c r="B106" s="1" t="s">
        <v>13</v>
      </c>
      <c r="C106">
        <v>216</v>
      </c>
      <c r="D106">
        <v>216</v>
      </c>
      <c r="E106" s="1" t="s">
        <v>20</v>
      </c>
      <c r="F106" s="1">
        <f>+IF(_2[[#This Row],[Tipo]]="Visitar Nó",10,0)</f>
        <v>0</v>
      </c>
      <c r="G106" s="1">
        <f>+SUM($F$2:F106)</f>
        <v>0</v>
      </c>
      <c r="H106" s="1">
        <f>+IF(_2[[#This Row],[Tipo]]&lt;&gt;"Visitar Nó",_2[[#This Row],[Hora Inicio]]+_2[[#This Row],[Acumulado Nós]],_2[[#This Row],[Hora Inicio]]+_2[[#This Row],[Acumulado Nós]]-10)</f>
        <v>216</v>
      </c>
      <c r="I106" s="3">
        <f>+TIME(7,_2[[#This Row],[Hora Inicio Real]],0)</f>
        <v>0.44166666666666665</v>
      </c>
    </row>
    <row r="107" spans="1:9" x14ac:dyDescent="0.25">
      <c r="A107" s="1" t="s">
        <v>6</v>
      </c>
      <c r="B107" s="1" t="s">
        <v>12</v>
      </c>
      <c r="C107">
        <v>217</v>
      </c>
      <c r="D107">
        <v>217</v>
      </c>
      <c r="E107" s="1" t="s">
        <v>20</v>
      </c>
      <c r="F107" s="1">
        <f>+IF(_2[[#This Row],[Tipo]]="Visitar Nó",10,0)</f>
        <v>0</v>
      </c>
      <c r="G107" s="1">
        <f>+SUM($F$2:F107)</f>
        <v>0</v>
      </c>
      <c r="H107" s="1">
        <f>+IF(_2[[#This Row],[Tipo]]&lt;&gt;"Visitar Nó",_2[[#This Row],[Hora Inicio]]+_2[[#This Row],[Acumulado Nós]],_2[[#This Row],[Hora Inicio]]+_2[[#This Row],[Acumulado Nós]]-10)</f>
        <v>217</v>
      </c>
      <c r="I107" s="3">
        <f>+TIME(7,_2[[#This Row],[Hora Inicio Real]],0)</f>
        <v>0.44236111111111115</v>
      </c>
    </row>
    <row r="108" spans="1:9" x14ac:dyDescent="0.25">
      <c r="A108" s="1" t="s">
        <v>6</v>
      </c>
      <c r="B108" s="1" t="s">
        <v>11</v>
      </c>
      <c r="C108">
        <v>220</v>
      </c>
      <c r="D108">
        <v>220</v>
      </c>
      <c r="E108" s="1" t="s">
        <v>20</v>
      </c>
      <c r="F108" s="1">
        <f>+IF(_2[[#This Row],[Tipo]]="Visitar Nó",10,0)</f>
        <v>0</v>
      </c>
      <c r="G108" s="1">
        <f>+SUM($F$2:F108)</f>
        <v>0</v>
      </c>
      <c r="H108" s="1">
        <f>+IF(_2[[#This Row],[Tipo]]&lt;&gt;"Visitar Nó",_2[[#This Row],[Hora Inicio]]+_2[[#This Row],[Acumulado Nós]],_2[[#This Row],[Hora Inicio]]+_2[[#This Row],[Acumulado Nós]]-10)</f>
        <v>220</v>
      </c>
      <c r="I108" s="3">
        <f>+TIME(7,_2[[#This Row],[Hora Inicio Real]],0)</f>
        <v>0.44444444444444442</v>
      </c>
    </row>
    <row r="109" spans="1:9" x14ac:dyDescent="0.25">
      <c r="A109" s="1" t="s">
        <v>6</v>
      </c>
      <c r="B109" s="1" t="s">
        <v>11</v>
      </c>
      <c r="C109">
        <v>221</v>
      </c>
      <c r="D109">
        <v>221</v>
      </c>
      <c r="E109" s="1" t="s">
        <v>20</v>
      </c>
      <c r="F109" s="1">
        <f>+IF(_2[[#This Row],[Tipo]]="Visitar Nó",10,0)</f>
        <v>0</v>
      </c>
      <c r="G109" s="1">
        <f>+SUM($F$2:F109)</f>
        <v>0</v>
      </c>
      <c r="H109" s="1">
        <f>+IF(_2[[#This Row],[Tipo]]&lt;&gt;"Visitar Nó",_2[[#This Row],[Hora Inicio]]+_2[[#This Row],[Acumulado Nós]],_2[[#This Row],[Hora Inicio]]+_2[[#This Row],[Acumulado Nós]]-10)</f>
        <v>221</v>
      </c>
      <c r="I109" s="3">
        <f>+TIME(7,_2[[#This Row],[Hora Inicio Real]],0)</f>
        <v>0.44513888888888892</v>
      </c>
    </row>
    <row r="110" spans="1:9" x14ac:dyDescent="0.25">
      <c r="A110" s="1" t="s">
        <v>6</v>
      </c>
      <c r="B110" s="1" t="s">
        <v>12</v>
      </c>
      <c r="C110">
        <v>224</v>
      </c>
      <c r="D110">
        <v>224</v>
      </c>
      <c r="E110" s="1" t="s">
        <v>20</v>
      </c>
      <c r="F110" s="1">
        <f>+IF(_2[[#This Row],[Tipo]]="Visitar Nó",10,0)</f>
        <v>0</v>
      </c>
      <c r="G110" s="1">
        <f>+SUM($F$2:F110)</f>
        <v>0</v>
      </c>
      <c r="H110" s="1">
        <f>+IF(_2[[#This Row],[Tipo]]&lt;&gt;"Visitar Nó",_2[[#This Row],[Hora Inicio]]+_2[[#This Row],[Acumulado Nós]],_2[[#This Row],[Hora Inicio]]+_2[[#This Row],[Acumulado Nós]]-10)</f>
        <v>224</v>
      </c>
      <c r="I110" s="3">
        <f>+TIME(7,_2[[#This Row],[Hora Inicio Real]],0)</f>
        <v>0.44722222222222224</v>
      </c>
    </row>
    <row r="111" spans="1:9" x14ac:dyDescent="0.25">
      <c r="A111" s="1" t="s">
        <v>6</v>
      </c>
      <c r="B111" s="1" t="s">
        <v>13</v>
      </c>
      <c r="C111">
        <v>225</v>
      </c>
      <c r="D111">
        <v>225</v>
      </c>
      <c r="E111" s="1" t="s">
        <v>20</v>
      </c>
      <c r="F111" s="1">
        <f>+IF(_2[[#This Row],[Tipo]]="Visitar Nó",10,0)</f>
        <v>0</v>
      </c>
      <c r="G111" s="1">
        <f>+SUM($F$2:F111)</f>
        <v>0</v>
      </c>
      <c r="H111" s="1">
        <f>+IF(_2[[#This Row],[Tipo]]&lt;&gt;"Visitar Nó",_2[[#This Row],[Hora Inicio]]+_2[[#This Row],[Acumulado Nós]],_2[[#This Row],[Hora Inicio]]+_2[[#This Row],[Acumulado Nós]]-10)</f>
        <v>225</v>
      </c>
      <c r="I111" s="3">
        <f>+TIME(7,_2[[#This Row],[Hora Inicio Real]],0)</f>
        <v>0.44791666666666669</v>
      </c>
    </row>
    <row r="112" spans="1:9" x14ac:dyDescent="0.25">
      <c r="A112" s="1" t="s">
        <v>6</v>
      </c>
      <c r="B112" s="1" t="s">
        <v>14</v>
      </c>
      <c r="C112">
        <v>226</v>
      </c>
      <c r="D112">
        <v>226</v>
      </c>
      <c r="E112" s="1" t="s">
        <v>20</v>
      </c>
      <c r="F112" s="1">
        <f>+IF(_2[[#This Row],[Tipo]]="Visitar Nó",10,0)</f>
        <v>0</v>
      </c>
      <c r="G112" s="1">
        <f>+SUM($F$2:F112)</f>
        <v>0</v>
      </c>
      <c r="H112" s="1">
        <f>+IF(_2[[#This Row],[Tipo]]&lt;&gt;"Visitar Nó",_2[[#This Row],[Hora Inicio]]+_2[[#This Row],[Acumulado Nós]],_2[[#This Row],[Hora Inicio]]+_2[[#This Row],[Acumulado Nós]]-10)</f>
        <v>226</v>
      </c>
      <c r="I112" s="3">
        <f>+TIME(7,_2[[#This Row],[Hora Inicio Real]],0)</f>
        <v>0.44861111111111107</v>
      </c>
    </row>
    <row r="113" spans="1:9" x14ac:dyDescent="0.25">
      <c r="A113" s="1" t="s">
        <v>6</v>
      </c>
      <c r="B113" s="1" t="s">
        <v>14</v>
      </c>
      <c r="C113">
        <v>227</v>
      </c>
      <c r="D113">
        <v>227</v>
      </c>
      <c r="E113" s="1" t="s">
        <v>20</v>
      </c>
      <c r="F113" s="1">
        <f>+IF(_2[[#This Row],[Tipo]]="Visitar Nó",10,0)</f>
        <v>0</v>
      </c>
      <c r="G113" s="1">
        <f>+SUM($F$2:F113)</f>
        <v>0</v>
      </c>
      <c r="H113" s="1">
        <f>+IF(_2[[#This Row],[Tipo]]&lt;&gt;"Visitar Nó",_2[[#This Row],[Hora Inicio]]+_2[[#This Row],[Acumulado Nós]],_2[[#This Row],[Hora Inicio]]+_2[[#This Row],[Acumulado Nós]]-10)</f>
        <v>227</v>
      </c>
      <c r="I113" s="3">
        <f>+TIME(7,_2[[#This Row],[Hora Inicio Real]],0)</f>
        <v>0.44930555555555557</v>
      </c>
    </row>
    <row r="114" spans="1:9" x14ac:dyDescent="0.25">
      <c r="A114" s="1" t="s">
        <v>6</v>
      </c>
      <c r="B114" s="1" t="s">
        <v>13</v>
      </c>
      <c r="C114">
        <v>228</v>
      </c>
      <c r="D114">
        <v>228</v>
      </c>
      <c r="E114" s="1" t="s">
        <v>20</v>
      </c>
      <c r="F114" s="1">
        <f>+IF(_2[[#This Row],[Tipo]]="Visitar Nó",10,0)</f>
        <v>0</v>
      </c>
      <c r="G114" s="1">
        <f>+SUM($F$2:F114)</f>
        <v>0</v>
      </c>
      <c r="H114" s="1">
        <f>+IF(_2[[#This Row],[Tipo]]&lt;&gt;"Visitar Nó",_2[[#This Row],[Hora Inicio]]+_2[[#This Row],[Acumulado Nós]],_2[[#This Row],[Hora Inicio]]+_2[[#This Row],[Acumulado Nós]]-10)</f>
        <v>228</v>
      </c>
      <c r="I114" s="3">
        <f>+TIME(7,_2[[#This Row],[Hora Inicio Real]],0)</f>
        <v>0.45</v>
      </c>
    </row>
    <row r="115" spans="1:9" x14ac:dyDescent="0.25">
      <c r="A115" s="1" t="s">
        <v>6</v>
      </c>
      <c r="B115" s="1" t="s">
        <v>12</v>
      </c>
      <c r="C115">
        <v>229</v>
      </c>
      <c r="D115">
        <v>229</v>
      </c>
      <c r="E115" s="1" t="s">
        <v>20</v>
      </c>
      <c r="F115" s="1">
        <f>+IF(_2[[#This Row],[Tipo]]="Visitar Nó",10,0)</f>
        <v>0</v>
      </c>
      <c r="G115" s="1">
        <f>+SUM($F$2:F115)</f>
        <v>0</v>
      </c>
      <c r="H115" s="1">
        <f>+IF(_2[[#This Row],[Tipo]]&lt;&gt;"Visitar Nó",_2[[#This Row],[Hora Inicio]]+_2[[#This Row],[Acumulado Nós]],_2[[#This Row],[Hora Inicio]]+_2[[#This Row],[Acumulado Nós]]-10)</f>
        <v>229</v>
      </c>
      <c r="I115" s="3">
        <f>+TIME(7,_2[[#This Row],[Hora Inicio Real]],0)</f>
        <v>0.45069444444444445</v>
      </c>
    </row>
    <row r="116" spans="1:9" x14ac:dyDescent="0.25">
      <c r="A116" s="1" t="s">
        <v>6</v>
      </c>
      <c r="B116" s="1" t="s">
        <v>11</v>
      </c>
      <c r="C116">
        <v>232</v>
      </c>
      <c r="D116">
        <v>232</v>
      </c>
      <c r="E116" s="1" t="s">
        <v>20</v>
      </c>
      <c r="F116" s="1">
        <f>+IF(_2[[#This Row],[Tipo]]="Visitar Nó",10,0)</f>
        <v>0</v>
      </c>
      <c r="G116" s="1">
        <f>+SUM($F$2:F116)</f>
        <v>0</v>
      </c>
      <c r="H116" s="1">
        <f>+IF(_2[[#This Row],[Tipo]]&lt;&gt;"Visitar Nó",_2[[#This Row],[Hora Inicio]]+_2[[#This Row],[Acumulado Nós]],_2[[#This Row],[Hora Inicio]]+_2[[#This Row],[Acumulado Nós]]-10)</f>
        <v>232</v>
      </c>
      <c r="I116" s="3">
        <f>+TIME(7,_2[[#This Row],[Hora Inicio Real]],0)</f>
        <v>0.45277777777777778</v>
      </c>
    </row>
    <row r="117" spans="1:9" x14ac:dyDescent="0.25">
      <c r="A117" s="1" t="s">
        <v>6</v>
      </c>
      <c r="B117" s="1" t="s">
        <v>11</v>
      </c>
      <c r="C117">
        <v>233</v>
      </c>
      <c r="D117">
        <v>233</v>
      </c>
      <c r="E117" s="1" t="s">
        <v>20</v>
      </c>
      <c r="F117" s="1">
        <f>+IF(_2[[#This Row],[Tipo]]="Visitar Nó",10,0)</f>
        <v>0</v>
      </c>
      <c r="G117" s="1">
        <f>+SUM($F$2:F117)</f>
        <v>0</v>
      </c>
      <c r="H117" s="1">
        <f>+IF(_2[[#This Row],[Tipo]]&lt;&gt;"Visitar Nó",_2[[#This Row],[Hora Inicio]]+_2[[#This Row],[Acumulado Nós]],_2[[#This Row],[Hora Inicio]]+_2[[#This Row],[Acumulado Nós]]-10)</f>
        <v>233</v>
      </c>
      <c r="I117" s="3">
        <f>+TIME(7,_2[[#This Row],[Hora Inicio Real]],0)</f>
        <v>0.45347222222222222</v>
      </c>
    </row>
    <row r="118" spans="1:9" x14ac:dyDescent="0.25">
      <c r="A118" s="1" t="s">
        <v>6</v>
      </c>
      <c r="B118" s="1" t="s">
        <v>12</v>
      </c>
      <c r="C118">
        <v>236</v>
      </c>
      <c r="D118">
        <v>236</v>
      </c>
      <c r="E118" s="1" t="s">
        <v>20</v>
      </c>
      <c r="F118" s="1">
        <f>+IF(_2[[#This Row],[Tipo]]="Visitar Nó",10,0)</f>
        <v>0</v>
      </c>
      <c r="G118" s="1">
        <f>+SUM($F$2:F118)</f>
        <v>0</v>
      </c>
      <c r="H118" s="1">
        <f>+IF(_2[[#This Row],[Tipo]]&lt;&gt;"Visitar Nó",_2[[#This Row],[Hora Inicio]]+_2[[#This Row],[Acumulado Nós]],_2[[#This Row],[Hora Inicio]]+_2[[#This Row],[Acumulado Nós]]-10)</f>
        <v>236</v>
      </c>
      <c r="I118" s="3">
        <f>+TIME(7,_2[[#This Row],[Hora Inicio Real]],0)</f>
        <v>0.45555555555555555</v>
      </c>
    </row>
    <row r="119" spans="1:9" x14ac:dyDescent="0.25">
      <c r="A119" s="1" t="s">
        <v>6</v>
      </c>
      <c r="B119" s="1" t="s">
        <v>13</v>
      </c>
      <c r="C119">
        <v>237</v>
      </c>
      <c r="D119">
        <v>237</v>
      </c>
      <c r="E119" s="1" t="s">
        <v>20</v>
      </c>
      <c r="F119" s="1">
        <f>+IF(_2[[#This Row],[Tipo]]="Visitar Nó",10,0)</f>
        <v>0</v>
      </c>
      <c r="G119" s="1">
        <f>+SUM($F$2:F119)</f>
        <v>0</v>
      </c>
      <c r="H119" s="1">
        <f>+IF(_2[[#This Row],[Tipo]]&lt;&gt;"Visitar Nó",_2[[#This Row],[Hora Inicio]]+_2[[#This Row],[Acumulado Nós]],_2[[#This Row],[Hora Inicio]]+_2[[#This Row],[Acumulado Nós]]-10)</f>
        <v>237</v>
      </c>
      <c r="I119" s="3">
        <f>+TIME(7,_2[[#This Row],[Hora Inicio Real]],0)</f>
        <v>0.45624999999999999</v>
      </c>
    </row>
    <row r="120" spans="1:9" x14ac:dyDescent="0.25">
      <c r="A120" s="1" t="s">
        <v>6</v>
      </c>
      <c r="B120" s="1" t="s">
        <v>14</v>
      </c>
      <c r="C120">
        <v>238</v>
      </c>
      <c r="D120">
        <v>238</v>
      </c>
      <c r="E120" s="1" t="s">
        <v>20</v>
      </c>
      <c r="F120" s="1">
        <f>+IF(_2[[#This Row],[Tipo]]="Visitar Nó",10,0)</f>
        <v>0</v>
      </c>
      <c r="G120" s="1">
        <f>+SUM($F$2:F120)</f>
        <v>0</v>
      </c>
      <c r="H120" s="1">
        <f>+IF(_2[[#This Row],[Tipo]]&lt;&gt;"Visitar Nó",_2[[#This Row],[Hora Inicio]]+_2[[#This Row],[Acumulado Nós]],_2[[#This Row],[Hora Inicio]]+_2[[#This Row],[Acumulado Nós]]-10)</f>
        <v>238</v>
      </c>
      <c r="I120" s="3">
        <f>+TIME(7,_2[[#This Row],[Hora Inicio Real]],0)</f>
        <v>0.45694444444444443</v>
      </c>
    </row>
    <row r="121" spans="1:9" x14ac:dyDescent="0.25">
      <c r="A121" s="1" t="s">
        <v>6</v>
      </c>
      <c r="B121" s="1" t="s">
        <v>14</v>
      </c>
      <c r="C121">
        <v>239</v>
      </c>
      <c r="D121">
        <v>239</v>
      </c>
      <c r="E121" s="1" t="s">
        <v>20</v>
      </c>
      <c r="F121" s="1">
        <f>+IF(_2[[#This Row],[Tipo]]="Visitar Nó",10,0)</f>
        <v>0</v>
      </c>
      <c r="G121" s="1">
        <f>+SUM($F$2:F121)</f>
        <v>0</v>
      </c>
      <c r="H121" s="1">
        <f>+IF(_2[[#This Row],[Tipo]]&lt;&gt;"Visitar Nó",_2[[#This Row],[Hora Inicio]]+_2[[#This Row],[Acumulado Nós]],_2[[#This Row],[Hora Inicio]]+_2[[#This Row],[Acumulado Nós]]-10)</f>
        <v>239</v>
      </c>
      <c r="I121" s="3">
        <f>+TIME(7,_2[[#This Row],[Hora Inicio Real]],0)</f>
        <v>0.45763888888888893</v>
      </c>
    </row>
    <row r="122" spans="1:9" x14ac:dyDescent="0.25">
      <c r="A122" s="1" t="s">
        <v>6</v>
      </c>
      <c r="B122" s="1" t="s">
        <v>13</v>
      </c>
      <c r="C122">
        <v>240</v>
      </c>
      <c r="D122">
        <v>240</v>
      </c>
      <c r="E122" s="1" t="s">
        <v>20</v>
      </c>
      <c r="F122" s="1">
        <f>+IF(_2[[#This Row],[Tipo]]="Visitar Nó",10,0)</f>
        <v>0</v>
      </c>
      <c r="G122" s="1">
        <f>+SUM($F$2:F122)</f>
        <v>0</v>
      </c>
      <c r="H122" s="1">
        <f>+IF(_2[[#This Row],[Tipo]]&lt;&gt;"Visitar Nó",_2[[#This Row],[Hora Inicio]]+_2[[#This Row],[Acumulado Nós]],_2[[#This Row],[Hora Inicio]]+_2[[#This Row],[Acumulado Nós]]-10)</f>
        <v>240</v>
      </c>
      <c r="I122" s="3">
        <f>+TIME(7,_2[[#This Row],[Hora Inicio Real]],0)</f>
        <v>0.45833333333333331</v>
      </c>
    </row>
    <row r="123" spans="1:9" x14ac:dyDescent="0.25">
      <c r="A123" s="1" t="s">
        <v>6</v>
      </c>
      <c r="B123" s="1" t="s">
        <v>12</v>
      </c>
      <c r="C123">
        <v>241</v>
      </c>
      <c r="D123">
        <v>241</v>
      </c>
      <c r="E123" s="1" t="s">
        <v>20</v>
      </c>
      <c r="F123" s="1">
        <f>+IF(_2[[#This Row],[Tipo]]="Visitar Nó",10,0)</f>
        <v>0</v>
      </c>
      <c r="G123" s="1">
        <f>+SUM($F$2:F123)</f>
        <v>0</v>
      </c>
      <c r="H123" s="1">
        <f>+IF(_2[[#This Row],[Tipo]]&lt;&gt;"Visitar Nó",_2[[#This Row],[Hora Inicio]]+_2[[#This Row],[Acumulado Nós]],_2[[#This Row],[Hora Inicio]]+_2[[#This Row],[Acumulado Nós]]-10)</f>
        <v>241</v>
      </c>
      <c r="I123" s="3">
        <f>+TIME(7,_2[[#This Row],[Hora Inicio Real]],0)</f>
        <v>0.45902777777777776</v>
      </c>
    </row>
    <row r="124" spans="1:9" x14ac:dyDescent="0.25">
      <c r="A124" s="1" t="s">
        <v>6</v>
      </c>
      <c r="B124" s="1" t="s">
        <v>11</v>
      </c>
      <c r="C124">
        <v>244</v>
      </c>
      <c r="D124">
        <v>244</v>
      </c>
      <c r="E124" s="1" t="s">
        <v>20</v>
      </c>
      <c r="F124" s="1">
        <f>+IF(_2[[#This Row],[Tipo]]="Visitar Nó",10,0)</f>
        <v>0</v>
      </c>
      <c r="G124" s="1">
        <f>+SUM($F$2:F124)</f>
        <v>0</v>
      </c>
      <c r="H124" s="1">
        <f>+IF(_2[[#This Row],[Tipo]]&lt;&gt;"Visitar Nó",_2[[#This Row],[Hora Inicio]]+_2[[#This Row],[Acumulado Nós]],_2[[#This Row],[Hora Inicio]]+_2[[#This Row],[Acumulado Nós]]-10)</f>
        <v>244</v>
      </c>
      <c r="I124" s="3">
        <f>+TIME(7,_2[[#This Row],[Hora Inicio Real]],0)</f>
        <v>0.46111111111111108</v>
      </c>
    </row>
    <row r="125" spans="1:9" x14ac:dyDescent="0.25">
      <c r="A125" s="1" t="s">
        <v>6</v>
      </c>
      <c r="B125" s="1" t="s">
        <v>11</v>
      </c>
      <c r="C125">
        <v>245</v>
      </c>
      <c r="D125">
        <v>245</v>
      </c>
      <c r="E125" s="1" t="s">
        <v>20</v>
      </c>
      <c r="F125" s="1">
        <f>+IF(_2[[#This Row],[Tipo]]="Visitar Nó",10,0)</f>
        <v>0</v>
      </c>
      <c r="G125" s="1">
        <f>+SUM($F$2:F125)</f>
        <v>0</v>
      </c>
      <c r="H125" s="1">
        <f>+IF(_2[[#This Row],[Tipo]]&lt;&gt;"Visitar Nó",_2[[#This Row],[Hora Inicio]]+_2[[#This Row],[Acumulado Nós]],_2[[#This Row],[Hora Inicio]]+_2[[#This Row],[Acumulado Nós]]-10)</f>
        <v>245</v>
      </c>
      <c r="I125" s="3">
        <f>+TIME(7,_2[[#This Row],[Hora Inicio Real]],0)</f>
        <v>0.46180555555555552</v>
      </c>
    </row>
    <row r="126" spans="1:9" x14ac:dyDescent="0.25">
      <c r="A126" s="1" t="s">
        <v>6</v>
      </c>
      <c r="B126" s="1" t="s">
        <v>12</v>
      </c>
      <c r="C126">
        <v>248</v>
      </c>
      <c r="D126">
        <v>248</v>
      </c>
      <c r="E126" s="1" t="s">
        <v>20</v>
      </c>
      <c r="F126" s="1">
        <f>+IF(_2[[#This Row],[Tipo]]="Visitar Nó",10,0)</f>
        <v>0</v>
      </c>
      <c r="G126" s="1">
        <f>+SUM($F$2:F126)</f>
        <v>0</v>
      </c>
      <c r="H126" s="1">
        <f>+IF(_2[[#This Row],[Tipo]]&lt;&gt;"Visitar Nó",_2[[#This Row],[Hora Inicio]]+_2[[#This Row],[Acumulado Nós]],_2[[#This Row],[Hora Inicio]]+_2[[#This Row],[Acumulado Nós]]-10)</f>
        <v>248</v>
      </c>
      <c r="I126" s="3">
        <f>+TIME(7,_2[[#This Row],[Hora Inicio Real]],0)</f>
        <v>0.46388888888888885</v>
      </c>
    </row>
    <row r="127" spans="1:9" x14ac:dyDescent="0.25">
      <c r="A127" s="1" t="s">
        <v>6</v>
      </c>
      <c r="B127" s="1" t="s">
        <v>13</v>
      </c>
      <c r="C127">
        <v>249</v>
      </c>
      <c r="D127">
        <v>249</v>
      </c>
      <c r="E127" s="1" t="s">
        <v>20</v>
      </c>
      <c r="F127" s="1">
        <f>+IF(_2[[#This Row],[Tipo]]="Visitar Nó",10,0)</f>
        <v>0</v>
      </c>
      <c r="G127" s="1">
        <f>+SUM($F$2:F127)</f>
        <v>0</v>
      </c>
      <c r="H127" s="1">
        <f>+IF(_2[[#This Row],[Tipo]]&lt;&gt;"Visitar Nó",_2[[#This Row],[Hora Inicio]]+_2[[#This Row],[Acumulado Nós]],_2[[#This Row],[Hora Inicio]]+_2[[#This Row],[Acumulado Nós]]-10)</f>
        <v>249</v>
      </c>
      <c r="I127" s="3">
        <f>+TIME(7,_2[[#This Row],[Hora Inicio Real]],0)</f>
        <v>0.46458333333333335</v>
      </c>
    </row>
    <row r="128" spans="1:9" x14ac:dyDescent="0.25">
      <c r="A128" s="1" t="s">
        <v>6</v>
      </c>
      <c r="B128" s="1" t="s">
        <v>14</v>
      </c>
      <c r="C128">
        <v>250</v>
      </c>
      <c r="D128">
        <v>250</v>
      </c>
      <c r="E128" s="1" t="s">
        <v>20</v>
      </c>
      <c r="F128" s="1">
        <f>+IF(_2[[#This Row],[Tipo]]="Visitar Nó",10,0)</f>
        <v>0</v>
      </c>
      <c r="G128" s="1">
        <f>+SUM($F$2:F128)</f>
        <v>0</v>
      </c>
      <c r="H128" s="1">
        <f>+IF(_2[[#This Row],[Tipo]]&lt;&gt;"Visitar Nó",_2[[#This Row],[Hora Inicio]]+_2[[#This Row],[Acumulado Nós]],_2[[#This Row],[Hora Inicio]]+_2[[#This Row],[Acumulado Nós]]-10)</f>
        <v>250</v>
      </c>
      <c r="I128" s="3">
        <f>+TIME(7,_2[[#This Row],[Hora Inicio Real]],0)</f>
        <v>0.46527777777777785</v>
      </c>
    </row>
    <row r="129" spans="1:9" x14ac:dyDescent="0.25">
      <c r="A129" s="1" t="s">
        <v>6</v>
      </c>
      <c r="B129" s="1" t="s">
        <v>14</v>
      </c>
      <c r="C129">
        <v>251</v>
      </c>
      <c r="D129">
        <v>251</v>
      </c>
      <c r="E129" s="1" t="s">
        <v>20</v>
      </c>
      <c r="F129" s="1">
        <f>+IF(_2[[#This Row],[Tipo]]="Visitar Nó",10,0)</f>
        <v>0</v>
      </c>
      <c r="G129" s="1">
        <f>+SUM($F$2:F129)</f>
        <v>0</v>
      </c>
      <c r="H129" s="1">
        <f>+IF(_2[[#This Row],[Tipo]]&lt;&gt;"Visitar Nó",_2[[#This Row],[Hora Inicio]]+_2[[#This Row],[Acumulado Nós]],_2[[#This Row],[Hora Inicio]]+_2[[#This Row],[Acumulado Nós]]-10)</f>
        <v>251</v>
      </c>
      <c r="I129" s="3">
        <f>+TIME(7,_2[[#This Row],[Hora Inicio Real]],0)</f>
        <v>0.46597222222222223</v>
      </c>
    </row>
    <row r="130" spans="1:9" x14ac:dyDescent="0.25">
      <c r="A130" s="1" t="s">
        <v>6</v>
      </c>
      <c r="B130" s="1" t="s">
        <v>13</v>
      </c>
      <c r="C130">
        <v>252</v>
      </c>
      <c r="D130">
        <v>252</v>
      </c>
      <c r="E130" s="1" t="s">
        <v>20</v>
      </c>
      <c r="F130" s="1">
        <f>+IF(_2[[#This Row],[Tipo]]="Visitar Nó",10,0)</f>
        <v>0</v>
      </c>
      <c r="G130" s="1">
        <f>+SUM($F$2:F130)</f>
        <v>0</v>
      </c>
      <c r="H130" s="1">
        <f>+IF(_2[[#This Row],[Tipo]]&lt;&gt;"Visitar Nó",_2[[#This Row],[Hora Inicio]]+_2[[#This Row],[Acumulado Nós]],_2[[#This Row],[Hora Inicio]]+_2[[#This Row],[Acumulado Nós]]-10)</f>
        <v>252</v>
      </c>
      <c r="I130" s="3">
        <f>+TIME(7,_2[[#This Row],[Hora Inicio Real]],0)</f>
        <v>0.46666666666666662</v>
      </c>
    </row>
    <row r="131" spans="1:9" x14ac:dyDescent="0.25">
      <c r="A131" s="1" t="s">
        <v>6</v>
      </c>
      <c r="B131" s="1" t="s">
        <v>12</v>
      </c>
      <c r="C131">
        <v>253</v>
      </c>
      <c r="D131">
        <v>253</v>
      </c>
      <c r="E131" s="1" t="s">
        <v>20</v>
      </c>
      <c r="F131" s="1">
        <f>+IF(_2[[#This Row],[Tipo]]="Visitar Nó",10,0)</f>
        <v>0</v>
      </c>
      <c r="G131" s="1">
        <f>+SUM($F$2:F131)</f>
        <v>0</v>
      </c>
      <c r="H131" s="1">
        <f>+IF(_2[[#This Row],[Tipo]]&lt;&gt;"Visitar Nó",_2[[#This Row],[Hora Inicio]]+_2[[#This Row],[Acumulado Nós]],_2[[#This Row],[Hora Inicio]]+_2[[#This Row],[Acumulado Nós]]-10)</f>
        <v>253</v>
      </c>
      <c r="I131" s="3">
        <f>+TIME(7,_2[[#This Row],[Hora Inicio Real]],0)</f>
        <v>0.46736111111111112</v>
      </c>
    </row>
    <row r="132" spans="1:9" x14ac:dyDescent="0.25">
      <c r="A132" s="1" t="s">
        <v>6</v>
      </c>
      <c r="B132" s="1" t="s">
        <v>11</v>
      </c>
      <c r="C132">
        <v>256</v>
      </c>
      <c r="D132">
        <v>256</v>
      </c>
      <c r="E132" s="1" t="s">
        <v>20</v>
      </c>
      <c r="F132" s="1">
        <f>+IF(_2[[#This Row],[Tipo]]="Visitar Nó",10,0)</f>
        <v>0</v>
      </c>
      <c r="G132" s="1">
        <f>+SUM($F$2:F132)</f>
        <v>0</v>
      </c>
      <c r="H132" s="1">
        <f>+IF(_2[[#This Row],[Tipo]]&lt;&gt;"Visitar Nó",_2[[#This Row],[Hora Inicio]]+_2[[#This Row],[Acumulado Nós]],_2[[#This Row],[Hora Inicio]]+_2[[#This Row],[Acumulado Nós]]-10)</f>
        <v>256</v>
      </c>
      <c r="I132" s="3">
        <f>+TIME(7,_2[[#This Row],[Hora Inicio Real]],0)</f>
        <v>0.46944444444444439</v>
      </c>
    </row>
    <row r="133" spans="1:9" x14ac:dyDescent="0.25">
      <c r="A133" s="1" t="s">
        <v>6</v>
      </c>
      <c r="B133" s="1" t="s">
        <v>11</v>
      </c>
      <c r="C133">
        <v>257</v>
      </c>
      <c r="D133">
        <v>257</v>
      </c>
      <c r="E133" s="1" t="s">
        <v>20</v>
      </c>
      <c r="F133" s="1">
        <f>+IF(_2[[#This Row],[Tipo]]="Visitar Nó",10,0)</f>
        <v>0</v>
      </c>
      <c r="G133" s="1">
        <f>+SUM($F$2:F133)</f>
        <v>0</v>
      </c>
      <c r="H133" s="1">
        <f>+IF(_2[[#This Row],[Tipo]]&lt;&gt;"Visitar Nó",_2[[#This Row],[Hora Inicio]]+_2[[#This Row],[Acumulado Nós]],_2[[#This Row],[Hora Inicio]]+_2[[#This Row],[Acumulado Nós]]-10)</f>
        <v>257</v>
      </c>
      <c r="I133" s="3">
        <f>+TIME(7,_2[[#This Row],[Hora Inicio Real]],0)</f>
        <v>0.47013888888888888</v>
      </c>
    </row>
    <row r="134" spans="1:9" x14ac:dyDescent="0.25">
      <c r="A134" s="1" t="s">
        <v>6</v>
      </c>
      <c r="B134" s="1" t="s">
        <v>12</v>
      </c>
      <c r="C134">
        <v>260</v>
      </c>
      <c r="D134">
        <v>260</v>
      </c>
      <c r="E134" s="1" t="s">
        <v>20</v>
      </c>
      <c r="F134" s="1">
        <f>+IF(_2[[#This Row],[Tipo]]="Visitar Nó",10,0)</f>
        <v>0</v>
      </c>
      <c r="G134" s="1">
        <f>+SUM($F$2:F134)</f>
        <v>0</v>
      </c>
      <c r="H134" s="1">
        <f>+IF(_2[[#This Row],[Tipo]]&lt;&gt;"Visitar Nó",_2[[#This Row],[Hora Inicio]]+_2[[#This Row],[Acumulado Nós]],_2[[#This Row],[Hora Inicio]]+_2[[#This Row],[Acumulado Nós]]-10)</f>
        <v>260</v>
      </c>
      <c r="I134" s="3">
        <f>+TIME(7,_2[[#This Row],[Hora Inicio Real]],0)</f>
        <v>0.47222222222222215</v>
      </c>
    </row>
    <row r="135" spans="1:9" x14ac:dyDescent="0.25">
      <c r="A135" s="1" t="s">
        <v>6</v>
      </c>
      <c r="B135" s="1" t="s">
        <v>13</v>
      </c>
      <c r="C135">
        <v>261</v>
      </c>
      <c r="D135">
        <v>261</v>
      </c>
      <c r="E135" s="1" t="s">
        <v>20</v>
      </c>
      <c r="F135" s="1">
        <f>+IF(_2[[#This Row],[Tipo]]="Visitar Nó",10,0)</f>
        <v>0</v>
      </c>
      <c r="G135" s="1">
        <f>+SUM($F$2:F135)</f>
        <v>0</v>
      </c>
      <c r="H135" s="1">
        <f>+IF(_2[[#This Row],[Tipo]]&lt;&gt;"Visitar Nó",_2[[#This Row],[Hora Inicio]]+_2[[#This Row],[Acumulado Nós]],_2[[#This Row],[Hora Inicio]]+_2[[#This Row],[Acumulado Nós]]-10)</f>
        <v>261</v>
      </c>
      <c r="I135" s="3">
        <f>+TIME(7,_2[[#This Row],[Hora Inicio Real]],0)</f>
        <v>0.47291666666666665</v>
      </c>
    </row>
    <row r="136" spans="1:9" x14ac:dyDescent="0.25">
      <c r="A136" s="1" t="s">
        <v>6</v>
      </c>
      <c r="B136" s="1" t="s">
        <v>14</v>
      </c>
      <c r="C136">
        <v>262</v>
      </c>
      <c r="D136">
        <v>262</v>
      </c>
      <c r="E136" s="1" t="s">
        <v>20</v>
      </c>
      <c r="F136" s="1">
        <f>+IF(_2[[#This Row],[Tipo]]="Visitar Nó",10,0)</f>
        <v>0</v>
      </c>
      <c r="G136" s="1">
        <f>+SUM($F$2:F136)</f>
        <v>0</v>
      </c>
      <c r="H136" s="1">
        <f>+IF(_2[[#This Row],[Tipo]]&lt;&gt;"Visitar Nó",_2[[#This Row],[Hora Inicio]]+_2[[#This Row],[Acumulado Nós]],_2[[#This Row],[Hora Inicio]]+_2[[#This Row],[Acumulado Nós]]-10)</f>
        <v>262</v>
      </c>
      <c r="I136" s="3">
        <f>+TIME(7,_2[[#This Row],[Hora Inicio Real]],0)</f>
        <v>0.47361111111111115</v>
      </c>
    </row>
    <row r="137" spans="1:9" x14ac:dyDescent="0.25">
      <c r="A137" s="1" t="s">
        <v>6</v>
      </c>
      <c r="B137" s="1" t="s">
        <v>14</v>
      </c>
      <c r="C137">
        <v>263</v>
      </c>
      <c r="D137">
        <v>263</v>
      </c>
      <c r="E137" s="1" t="s">
        <v>20</v>
      </c>
      <c r="F137" s="1">
        <f>+IF(_2[[#This Row],[Tipo]]="Visitar Nó",10,0)</f>
        <v>0</v>
      </c>
      <c r="G137" s="1">
        <f>+SUM($F$2:F137)</f>
        <v>0</v>
      </c>
      <c r="H137" s="1">
        <f>+IF(_2[[#This Row],[Tipo]]&lt;&gt;"Visitar Nó",_2[[#This Row],[Hora Inicio]]+_2[[#This Row],[Acumulado Nós]],_2[[#This Row],[Hora Inicio]]+_2[[#This Row],[Acumulado Nós]]-10)</f>
        <v>263</v>
      </c>
      <c r="I137" s="3">
        <f>+TIME(7,_2[[#This Row],[Hora Inicio Real]],0)</f>
        <v>0.47430555555555554</v>
      </c>
    </row>
    <row r="138" spans="1:9" x14ac:dyDescent="0.25">
      <c r="A138" s="1" t="s">
        <v>6</v>
      </c>
      <c r="B138" s="1" t="s">
        <v>13</v>
      </c>
      <c r="C138">
        <v>264</v>
      </c>
      <c r="D138">
        <v>264</v>
      </c>
      <c r="E138" s="1" t="s">
        <v>20</v>
      </c>
      <c r="F138" s="1">
        <f>+IF(_2[[#This Row],[Tipo]]="Visitar Nó",10,0)</f>
        <v>0</v>
      </c>
      <c r="G138" s="1">
        <f>+SUM($F$2:F138)</f>
        <v>0</v>
      </c>
      <c r="H138" s="1">
        <f>+IF(_2[[#This Row],[Tipo]]&lt;&gt;"Visitar Nó",_2[[#This Row],[Hora Inicio]]+_2[[#This Row],[Acumulado Nós]],_2[[#This Row],[Hora Inicio]]+_2[[#This Row],[Acumulado Nós]]-10)</f>
        <v>264</v>
      </c>
      <c r="I138" s="3">
        <f>+TIME(7,_2[[#This Row],[Hora Inicio Real]],0)</f>
        <v>0.47500000000000003</v>
      </c>
    </row>
    <row r="139" spans="1:9" x14ac:dyDescent="0.25">
      <c r="A139" s="1" t="s">
        <v>6</v>
      </c>
      <c r="B139" s="1" t="s">
        <v>12</v>
      </c>
      <c r="C139">
        <v>265</v>
      </c>
      <c r="D139">
        <v>265</v>
      </c>
      <c r="E139" s="1" t="s">
        <v>20</v>
      </c>
      <c r="F139" s="1">
        <f>+IF(_2[[#This Row],[Tipo]]="Visitar Nó",10,0)</f>
        <v>0</v>
      </c>
      <c r="G139" s="1">
        <f>+SUM($F$2:F139)</f>
        <v>0</v>
      </c>
      <c r="H139" s="1">
        <f>+IF(_2[[#This Row],[Tipo]]&lt;&gt;"Visitar Nó",_2[[#This Row],[Hora Inicio]]+_2[[#This Row],[Acumulado Nós]],_2[[#This Row],[Hora Inicio]]+_2[[#This Row],[Acumulado Nós]]-10)</f>
        <v>265</v>
      </c>
      <c r="I139" s="3">
        <f>+TIME(7,_2[[#This Row],[Hora Inicio Real]],0)</f>
        <v>0.47569444444444448</v>
      </c>
    </row>
    <row r="140" spans="1:9" x14ac:dyDescent="0.25">
      <c r="A140" s="1" t="s">
        <v>6</v>
      </c>
      <c r="B140" s="1" t="s">
        <v>11</v>
      </c>
      <c r="C140">
        <v>268</v>
      </c>
      <c r="D140">
        <v>268</v>
      </c>
      <c r="E140" s="1" t="s">
        <v>20</v>
      </c>
      <c r="F140" s="1">
        <f>+IF(_2[[#This Row],[Tipo]]="Visitar Nó",10,0)</f>
        <v>0</v>
      </c>
      <c r="G140" s="1">
        <f>+SUM($F$2:F140)</f>
        <v>0</v>
      </c>
      <c r="H140" s="1">
        <f>+IF(_2[[#This Row],[Tipo]]&lt;&gt;"Visitar Nó",_2[[#This Row],[Hora Inicio]]+_2[[#This Row],[Acumulado Nós]],_2[[#This Row],[Hora Inicio]]+_2[[#This Row],[Acumulado Nós]]-10)</f>
        <v>268</v>
      </c>
      <c r="I140" s="3">
        <f>+TIME(7,_2[[#This Row],[Hora Inicio Real]],0)</f>
        <v>0.4777777777777778</v>
      </c>
    </row>
    <row r="141" spans="1:9" x14ac:dyDescent="0.25">
      <c r="A141" s="1" t="s">
        <v>6</v>
      </c>
      <c r="B141" s="1" t="s">
        <v>11</v>
      </c>
      <c r="C141">
        <v>269</v>
      </c>
      <c r="D141">
        <v>269</v>
      </c>
      <c r="E141" s="1" t="s">
        <v>20</v>
      </c>
      <c r="F141" s="1">
        <f>+IF(_2[[#This Row],[Tipo]]="Visitar Nó",10,0)</f>
        <v>0</v>
      </c>
      <c r="G141" s="1">
        <f>+SUM($F$2:F141)</f>
        <v>0</v>
      </c>
      <c r="H141" s="1">
        <f>+IF(_2[[#This Row],[Tipo]]&lt;&gt;"Visitar Nó",_2[[#This Row],[Hora Inicio]]+_2[[#This Row],[Acumulado Nós]],_2[[#This Row],[Hora Inicio]]+_2[[#This Row],[Acumulado Nós]]-10)</f>
        <v>269</v>
      </c>
      <c r="I141" s="3">
        <f>+TIME(7,_2[[#This Row],[Hora Inicio Real]],0)</f>
        <v>0.47847222222222224</v>
      </c>
    </row>
    <row r="142" spans="1:9" x14ac:dyDescent="0.25">
      <c r="A142" s="1" t="s">
        <v>6</v>
      </c>
      <c r="B142" s="1" t="s">
        <v>10</v>
      </c>
      <c r="C142">
        <v>273</v>
      </c>
      <c r="D142">
        <v>273</v>
      </c>
      <c r="E142" s="1" t="s">
        <v>20</v>
      </c>
      <c r="F142" s="1">
        <f>+IF(_2[[#This Row],[Tipo]]="Visitar Nó",10,0)</f>
        <v>0</v>
      </c>
      <c r="G142" s="1">
        <f>+SUM($F$2:F142)</f>
        <v>0</v>
      </c>
      <c r="H142" s="1">
        <f>+IF(_2[[#This Row],[Tipo]]&lt;&gt;"Visitar Nó",_2[[#This Row],[Hora Inicio]]+_2[[#This Row],[Acumulado Nós]],_2[[#This Row],[Hora Inicio]]+_2[[#This Row],[Acumulado Nós]]-10)</f>
        <v>273</v>
      </c>
      <c r="I142" s="3">
        <f>+TIME(7,_2[[#This Row],[Hora Inicio Real]],0)</f>
        <v>0.48125000000000001</v>
      </c>
    </row>
    <row r="143" spans="1:9" x14ac:dyDescent="0.25">
      <c r="A143" s="1" t="s">
        <v>6</v>
      </c>
      <c r="B143" s="1" t="s">
        <v>9</v>
      </c>
      <c r="C143">
        <v>280</v>
      </c>
      <c r="D143">
        <v>310</v>
      </c>
      <c r="E143" s="1" t="s">
        <v>21</v>
      </c>
      <c r="F143" s="1">
        <f>+IF(_2[[#This Row],[Tipo]]="Visitar Nó",10,0)</f>
        <v>0</v>
      </c>
      <c r="G143" s="1">
        <f>+SUM($F$2:F143)</f>
        <v>0</v>
      </c>
      <c r="H143" s="1">
        <f>+IF(_2[[#This Row],[Tipo]]&lt;&gt;"Visitar Nó",_2[[#This Row],[Hora Inicio]]+_2[[#This Row],[Acumulado Nós]],_2[[#This Row],[Hora Inicio]]+_2[[#This Row],[Acumulado Nós]]-10)</f>
        <v>280</v>
      </c>
      <c r="I143" s="3">
        <f>+TIME(7,_2[[#This Row],[Hora Inicio Real]],0)</f>
        <v>0.48611111111111116</v>
      </c>
    </row>
    <row r="144" spans="1:9" x14ac:dyDescent="0.25">
      <c r="A144" s="1" t="s">
        <v>6</v>
      </c>
      <c r="B144" s="1" t="s">
        <v>9</v>
      </c>
      <c r="C144">
        <v>311</v>
      </c>
      <c r="D144">
        <v>311</v>
      </c>
      <c r="E144" s="1" t="s">
        <v>20</v>
      </c>
      <c r="F144" s="1">
        <f>+IF(_2[[#This Row],[Tipo]]="Visitar Nó",10,0)</f>
        <v>0</v>
      </c>
      <c r="G144" s="1">
        <f>+SUM($F$2:F144)</f>
        <v>0</v>
      </c>
      <c r="H144" s="1">
        <f>+IF(_2[[#This Row],[Tipo]]&lt;&gt;"Visitar Nó",_2[[#This Row],[Hora Inicio]]+_2[[#This Row],[Acumulado Nós]],_2[[#This Row],[Hora Inicio]]+_2[[#This Row],[Acumulado Nós]]-10)</f>
        <v>311</v>
      </c>
      <c r="I144" s="3">
        <f>+TIME(7,_2[[#This Row],[Hora Inicio Real]],0)</f>
        <v>0.50763888888888886</v>
      </c>
    </row>
    <row r="145" spans="1:9" x14ac:dyDescent="0.25">
      <c r="A145" s="1" t="s">
        <v>6</v>
      </c>
      <c r="B145" s="1" t="s">
        <v>10</v>
      </c>
      <c r="C145">
        <v>318</v>
      </c>
      <c r="D145">
        <v>318</v>
      </c>
      <c r="E145" s="1" t="s">
        <v>20</v>
      </c>
      <c r="F145" s="1">
        <f>+IF(_2[[#This Row],[Tipo]]="Visitar Nó",10,0)</f>
        <v>0</v>
      </c>
      <c r="G145" s="1">
        <f>+SUM($F$2:F145)</f>
        <v>0</v>
      </c>
      <c r="H145" s="1">
        <f>+IF(_2[[#This Row],[Tipo]]&lt;&gt;"Visitar Nó",_2[[#This Row],[Hora Inicio]]+_2[[#This Row],[Acumulado Nós]],_2[[#This Row],[Hora Inicio]]+_2[[#This Row],[Acumulado Nós]]-10)</f>
        <v>318</v>
      </c>
      <c r="I145" s="3">
        <f>+TIME(7,_2[[#This Row],[Hora Inicio Real]],0)</f>
        <v>0.51250000000000007</v>
      </c>
    </row>
    <row r="146" spans="1:9" x14ac:dyDescent="0.25">
      <c r="A146" s="1" t="s">
        <v>6</v>
      </c>
      <c r="B146" s="1" t="s">
        <v>11</v>
      </c>
      <c r="C146">
        <v>322</v>
      </c>
      <c r="D146">
        <v>322</v>
      </c>
      <c r="E146" s="1" t="s">
        <v>20</v>
      </c>
      <c r="F146" s="1">
        <f>+IF(_2[[#This Row],[Tipo]]="Visitar Nó",10,0)</f>
        <v>0</v>
      </c>
      <c r="G146" s="1">
        <f>+SUM($F$2:F146)</f>
        <v>0</v>
      </c>
      <c r="H146" s="1">
        <f>+IF(_2[[#This Row],[Tipo]]&lt;&gt;"Visitar Nó",_2[[#This Row],[Hora Inicio]]+_2[[#This Row],[Acumulado Nós]],_2[[#This Row],[Hora Inicio]]+_2[[#This Row],[Acumulado Nós]]-10)</f>
        <v>322</v>
      </c>
      <c r="I146" s="3">
        <f>+TIME(7,_2[[#This Row],[Hora Inicio Real]],0)</f>
        <v>0.51527777777777783</v>
      </c>
    </row>
    <row r="147" spans="1:9" x14ac:dyDescent="0.25">
      <c r="A147" s="1" t="s">
        <v>6</v>
      </c>
      <c r="B147" s="1" t="s">
        <v>11</v>
      </c>
      <c r="C147">
        <v>323</v>
      </c>
      <c r="D147">
        <v>323</v>
      </c>
      <c r="E147" s="1" t="s">
        <v>20</v>
      </c>
      <c r="F147" s="1">
        <f>+IF(_2[[#This Row],[Tipo]]="Visitar Nó",10,0)</f>
        <v>0</v>
      </c>
      <c r="G147" s="1">
        <f>+SUM($F$2:F147)</f>
        <v>0</v>
      </c>
      <c r="H147" s="1">
        <f>+IF(_2[[#This Row],[Tipo]]&lt;&gt;"Visitar Nó",_2[[#This Row],[Hora Inicio]]+_2[[#This Row],[Acumulado Nós]],_2[[#This Row],[Hora Inicio]]+_2[[#This Row],[Acumulado Nós]]-10)</f>
        <v>323</v>
      </c>
      <c r="I147" s="3">
        <f>+TIME(7,_2[[#This Row],[Hora Inicio Real]],0)</f>
        <v>0.51597222222222217</v>
      </c>
    </row>
    <row r="148" spans="1:9" x14ac:dyDescent="0.25">
      <c r="A148" s="1" t="s">
        <v>6</v>
      </c>
      <c r="B148" s="1" t="s">
        <v>12</v>
      </c>
      <c r="C148">
        <v>326</v>
      </c>
      <c r="D148">
        <v>326</v>
      </c>
      <c r="E148" s="1" t="s">
        <v>20</v>
      </c>
      <c r="F148" s="1">
        <f>+IF(_2[[#This Row],[Tipo]]="Visitar Nó",10,0)</f>
        <v>0</v>
      </c>
      <c r="G148" s="1">
        <f>+SUM($F$2:F148)</f>
        <v>0</v>
      </c>
      <c r="H148" s="1">
        <f>+IF(_2[[#This Row],[Tipo]]&lt;&gt;"Visitar Nó",_2[[#This Row],[Hora Inicio]]+_2[[#This Row],[Acumulado Nós]],_2[[#This Row],[Hora Inicio]]+_2[[#This Row],[Acumulado Nós]]-10)</f>
        <v>326</v>
      </c>
      <c r="I148" s="3">
        <f>+TIME(7,_2[[#This Row],[Hora Inicio Real]],0)</f>
        <v>0.5180555555555556</v>
      </c>
    </row>
    <row r="149" spans="1:9" x14ac:dyDescent="0.25">
      <c r="A149" s="1" t="s">
        <v>6</v>
      </c>
      <c r="B149" s="1" t="s">
        <v>13</v>
      </c>
      <c r="C149">
        <v>327</v>
      </c>
      <c r="D149">
        <v>327</v>
      </c>
      <c r="E149" s="1" t="s">
        <v>20</v>
      </c>
      <c r="F149" s="1">
        <f>+IF(_2[[#This Row],[Tipo]]="Visitar Nó",10,0)</f>
        <v>0</v>
      </c>
      <c r="G149" s="1">
        <f>+SUM($F$2:F149)</f>
        <v>0</v>
      </c>
      <c r="H149" s="1">
        <f>+IF(_2[[#This Row],[Tipo]]&lt;&gt;"Visitar Nó",_2[[#This Row],[Hora Inicio]]+_2[[#This Row],[Acumulado Nós]],_2[[#This Row],[Hora Inicio]]+_2[[#This Row],[Acumulado Nós]]-10)</f>
        <v>327</v>
      </c>
      <c r="I149" s="3">
        <f>+TIME(7,_2[[#This Row],[Hora Inicio Real]],0)</f>
        <v>0.51874999999999993</v>
      </c>
    </row>
    <row r="150" spans="1:9" x14ac:dyDescent="0.25">
      <c r="A150" s="1" t="s">
        <v>6</v>
      </c>
      <c r="B150" s="1" t="s">
        <v>14</v>
      </c>
      <c r="C150">
        <v>328</v>
      </c>
      <c r="D150">
        <v>328</v>
      </c>
      <c r="E150" s="1" t="s">
        <v>20</v>
      </c>
      <c r="F150" s="1">
        <f>+IF(_2[[#This Row],[Tipo]]="Visitar Nó",10,0)</f>
        <v>0</v>
      </c>
      <c r="G150" s="1">
        <f>+SUM($F$2:F150)</f>
        <v>0</v>
      </c>
      <c r="H150" s="1">
        <f>+IF(_2[[#This Row],[Tipo]]&lt;&gt;"Visitar Nó",_2[[#This Row],[Hora Inicio]]+_2[[#This Row],[Acumulado Nós]],_2[[#This Row],[Hora Inicio]]+_2[[#This Row],[Acumulado Nós]]-10)</f>
        <v>328</v>
      </c>
      <c r="I150" s="3">
        <f>+TIME(7,_2[[#This Row],[Hora Inicio Real]],0)</f>
        <v>0.51944444444444449</v>
      </c>
    </row>
    <row r="151" spans="1:9" x14ac:dyDescent="0.25">
      <c r="A151" s="1" t="s">
        <v>6</v>
      </c>
      <c r="B151" s="1" t="s">
        <v>14</v>
      </c>
      <c r="C151">
        <v>329</v>
      </c>
      <c r="D151">
        <v>329</v>
      </c>
      <c r="E151" s="1" t="s">
        <v>20</v>
      </c>
      <c r="F151" s="1">
        <f>+IF(_2[[#This Row],[Tipo]]="Visitar Nó",10,0)</f>
        <v>0</v>
      </c>
      <c r="G151" s="1">
        <f>+SUM($F$2:F151)</f>
        <v>0</v>
      </c>
      <c r="H151" s="1">
        <f>+IF(_2[[#This Row],[Tipo]]&lt;&gt;"Visitar Nó",_2[[#This Row],[Hora Inicio]]+_2[[#This Row],[Acumulado Nós]],_2[[#This Row],[Hora Inicio]]+_2[[#This Row],[Acumulado Nós]]-10)</f>
        <v>329</v>
      </c>
      <c r="I151" s="3">
        <f>+TIME(7,_2[[#This Row],[Hora Inicio Real]],0)</f>
        <v>0.52013888888888893</v>
      </c>
    </row>
    <row r="152" spans="1:9" x14ac:dyDescent="0.25">
      <c r="A152" s="1" t="s">
        <v>6</v>
      </c>
      <c r="B152" s="1" t="s">
        <v>13</v>
      </c>
      <c r="C152">
        <v>330</v>
      </c>
      <c r="D152">
        <v>330</v>
      </c>
      <c r="E152" s="1" t="s">
        <v>20</v>
      </c>
      <c r="F152" s="1">
        <f>+IF(_2[[#This Row],[Tipo]]="Visitar Nó",10,0)</f>
        <v>0</v>
      </c>
      <c r="G152" s="1">
        <f>+SUM($F$2:F152)</f>
        <v>0</v>
      </c>
      <c r="H152" s="1">
        <f>+IF(_2[[#This Row],[Tipo]]&lt;&gt;"Visitar Nó",_2[[#This Row],[Hora Inicio]]+_2[[#This Row],[Acumulado Nós]],_2[[#This Row],[Hora Inicio]]+_2[[#This Row],[Acumulado Nós]]-10)</f>
        <v>330</v>
      </c>
      <c r="I152" s="3">
        <f>+TIME(7,_2[[#This Row],[Hora Inicio Real]],0)</f>
        <v>0.52083333333333337</v>
      </c>
    </row>
    <row r="153" spans="1:9" x14ac:dyDescent="0.25">
      <c r="A153" s="1" t="s">
        <v>6</v>
      </c>
      <c r="B153" s="1" t="s">
        <v>12</v>
      </c>
      <c r="C153">
        <v>331</v>
      </c>
      <c r="D153">
        <v>331</v>
      </c>
      <c r="E153" s="1" t="s">
        <v>20</v>
      </c>
      <c r="F153" s="1">
        <f>+IF(_2[[#This Row],[Tipo]]="Visitar Nó",10,0)</f>
        <v>0</v>
      </c>
      <c r="G153" s="1">
        <f>+SUM($F$2:F153)</f>
        <v>0</v>
      </c>
      <c r="H153" s="1">
        <f>+IF(_2[[#This Row],[Tipo]]&lt;&gt;"Visitar Nó",_2[[#This Row],[Hora Inicio]]+_2[[#This Row],[Acumulado Nós]],_2[[#This Row],[Hora Inicio]]+_2[[#This Row],[Acumulado Nós]]-10)</f>
        <v>331</v>
      </c>
      <c r="I153" s="3">
        <f>+TIME(7,_2[[#This Row],[Hora Inicio Real]],0)</f>
        <v>0.5215277777777777</v>
      </c>
    </row>
    <row r="154" spans="1:9" x14ac:dyDescent="0.25">
      <c r="A154" s="1" t="s">
        <v>6</v>
      </c>
      <c r="B154" s="1" t="s">
        <v>11</v>
      </c>
      <c r="C154">
        <v>334</v>
      </c>
      <c r="D154">
        <v>334</v>
      </c>
      <c r="E154" s="1" t="s">
        <v>20</v>
      </c>
      <c r="F154" s="1">
        <f>+IF(_2[[#This Row],[Tipo]]="Visitar Nó",10,0)</f>
        <v>0</v>
      </c>
      <c r="G154" s="1">
        <f>+SUM($F$2:F154)</f>
        <v>0</v>
      </c>
      <c r="H154" s="1">
        <f>+IF(_2[[#This Row],[Tipo]]&lt;&gt;"Visitar Nó",_2[[#This Row],[Hora Inicio]]+_2[[#This Row],[Acumulado Nós]],_2[[#This Row],[Hora Inicio]]+_2[[#This Row],[Acumulado Nós]]-10)</f>
        <v>334</v>
      </c>
      <c r="I154" s="3">
        <f>+TIME(7,_2[[#This Row],[Hora Inicio Real]],0)</f>
        <v>0.52361111111111114</v>
      </c>
    </row>
    <row r="155" spans="1:9" x14ac:dyDescent="0.25">
      <c r="A155" s="1" t="s">
        <v>6</v>
      </c>
      <c r="B155" s="1" t="s">
        <v>11</v>
      </c>
      <c r="C155">
        <v>335</v>
      </c>
      <c r="D155">
        <v>335</v>
      </c>
      <c r="E155" s="1" t="s">
        <v>20</v>
      </c>
      <c r="F155" s="1">
        <f>+IF(_2[[#This Row],[Tipo]]="Visitar Nó",10,0)</f>
        <v>0</v>
      </c>
      <c r="G155" s="1">
        <f>+SUM($F$2:F155)</f>
        <v>0</v>
      </c>
      <c r="H155" s="1">
        <f>+IF(_2[[#This Row],[Tipo]]&lt;&gt;"Visitar Nó",_2[[#This Row],[Hora Inicio]]+_2[[#This Row],[Acumulado Nós]],_2[[#This Row],[Hora Inicio]]+_2[[#This Row],[Acumulado Nós]]-10)</f>
        <v>335</v>
      </c>
      <c r="I155" s="3">
        <f>+TIME(7,_2[[#This Row],[Hora Inicio Real]],0)</f>
        <v>0.52430555555555547</v>
      </c>
    </row>
    <row r="156" spans="1:9" x14ac:dyDescent="0.25">
      <c r="A156" s="1" t="s">
        <v>6</v>
      </c>
      <c r="B156" s="1" t="s">
        <v>12</v>
      </c>
      <c r="C156">
        <v>338</v>
      </c>
      <c r="D156">
        <v>338</v>
      </c>
      <c r="E156" s="1" t="s">
        <v>20</v>
      </c>
      <c r="F156" s="1">
        <f>+IF(_2[[#This Row],[Tipo]]="Visitar Nó",10,0)</f>
        <v>0</v>
      </c>
      <c r="G156" s="1">
        <f>+SUM($F$2:F156)</f>
        <v>0</v>
      </c>
      <c r="H156" s="1">
        <f>+IF(_2[[#This Row],[Tipo]]&lt;&gt;"Visitar Nó",_2[[#This Row],[Hora Inicio]]+_2[[#This Row],[Acumulado Nós]],_2[[#This Row],[Hora Inicio]]+_2[[#This Row],[Acumulado Nós]]-10)</f>
        <v>338</v>
      </c>
      <c r="I156" s="3">
        <f>+TIME(7,_2[[#This Row],[Hora Inicio Real]],0)</f>
        <v>0.52638888888888891</v>
      </c>
    </row>
    <row r="157" spans="1:9" x14ac:dyDescent="0.25">
      <c r="A157" s="1" t="s">
        <v>6</v>
      </c>
      <c r="B157" s="1" t="s">
        <v>13</v>
      </c>
      <c r="C157">
        <v>339</v>
      </c>
      <c r="D157">
        <v>339</v>
      </c>
      <c r="E157" s="1" t="s">
        <v>20</v>
      </c>
      <c r="F157" s="1">
        <f>+IF(_2[[#This Row],[Tipo]]="Visitar Nó",10,0)</f>
        <v>0</v>
      </c>
      <c r="G157" s="1">
        <f>+SUM($F$2:F157)</f>
        <v>0</v>
      </c>
      <c r="H157" s="1">
        <f>+IF(_2[[#This Row],[Tipo]]&lt;&gt;"Visitar Nó",_2[[#This Row],[Hora Inicio]]+_2[[#This Row],[Acumulado Nós]],_2[[#This Row],[Hora Inicio]]+_2[[#This Row],[Acumulado Nós]]-10)</f>
        <v>339</v>
      </c>
      <c r="I157" s="3">
        <f>+TIME(7,_2[[#This Row],[Hora Inicio Real]],0)</f>
        <v>0.52708333333333335</v>
      </c>
    </row>
    <row r="158" spans="1:9" x14ac:dyDescent="0.25">
      <c r="A158" s="1" t="s">
        <v>6</v>
      </c>
      <c r="B158" s="1" t="s">
        <v>14</v>
      </c>
      <c r="C158">
        <v>340</v>
      </c>
      <c r="D158">
        <v>340</v>
      </c>
      <c r="E158" s="1" t="s">
        <v>20</v>
      </c>
      <c r="F158" s="1">
        <f>+IF(_2[[#This Row],[Tipo]]="Visitar Nó",10,0)</f>
        <v>0</v>
      </c>
      <c r="G158" s="1">
        <f>+SUM($F$2:F158)</f>
        <v>0</v>
      </c>
      <c r="H158" s="1">
        <f>+IF(_2[[#This Row],[Tipo]]&lt;&gt;"Visitar Nó",_2[[#This Row],[Hora Inicio]]+_2[[#This Row],[Acumulado Nós]],_2[[#This Row],[Hora Inicio]]+_2[[#This Row],[Acumulado Nós]]-10)</f>
        <v>340</v>
      </c>
      <c r="I158" s="3">
        <f>+TIME(7,_2[[#This Row],[Hora Inicio Real]],0)</f>
        <v>0.52777777777777779</v>
      </c>
    </row>
    <row r="159" spans="1:9" x14ac:dyDescent="0.25">
      <c r="A159" s="1" t="s">
        <v>6</v>
      </c>
      <c r="B159" s="1" t="s">
        <v>14</v>
      </c>
      <c r="C159">
        <v>341</v>
      </c>
      <c r="D159">
        <v>341</v>
      </c>
      <c r="E159" s="1" t="s">
        <v>20</v>
      </c>
      <c r="F159" s="1">
        <f>+IF(_2[[#This Row],[Tipo]]="Visitar Nó",10,0)</f>
        <v>0</v>
      </c>
      <c r="G159" s="1">
        <f>+SUM($F$2:F159)</f>
        <v>0</v>
      </c>
      <c r="H159" s="1">
        <f>+IF(_2[[#This Row],[Tipo]]&lt;&gt;"Visitar Nó",_2[[#This Row],[Hora Inicio]]+_2[[#This Row],[Acumulado Nós]],_2[[#This Row],[Hora Inicio]]+_2[[#This Row],[Acumulado Nós]]-10)</f>
        <v>341</v>
      </c>
      <c r="I159" s="3">
        <f>+TIME(7,_2[[#This Row],[Hora Inicio Real]],0)</f>
        <v>0.52847222222222223</v>
      </c>
    </row>
    <row r="160" spans="1:9" x14ac:dyDescent="0.25">
      <c r="A160" s="1" t="s">
        <v>6</v>
      </c>
      <c r="B160" s="1" t="s">
        <v>13</v>
      </c>
      <c r="C160">
        <v>342</v>
      </c>
      <c r="D160">
        <v>342</v>
      </c>
      <c r="E160" s="1" t="s">
        <v>20</v>
      </c>
      <c r="F160" s="1">
        <f>+IF(_2[[#This Row],[Tipo]]="Visitar Nó",10,0)</f>
        <v>0</v>
      </c>
      <c r="G160" s="1">
        <f>+SUM($F$2:F160)</f>
        <v>0</v>
      </c>
      <c r="H160" s="1">
        <f>+IF(_2[[#This Row],[Tipo]]&lt;&gt;"Visitar Nó",_2[[#This Row],[Hora Inicio]]+_2[[#This Row],[Acumulado Nós]],_2[[#This Row],[Hora Inicio]]+_2[[#This Row],[Acumulado Nós]]-10)</f>
        <v>342</v>
      </c>
      <c r="I160" s="3">
        <f>+TIME(7,_2[[#This Row],[Hora Inicio Real]],0)</f>
        <v>0.52916666666666667</v>
      </c>
    </row>
    <row r="161" spans="1:9" x14ac:dyDescent="0.25">
      <c r="A161" s="1" t="s">
        <v>6</v>
      </c>
      <c r="B161" s="1" t="s">
        <v>12</v>
      </c>
      <c r="C161">
        <v>343</v>
      </c>
      <c r="D161">
        <v>343</v>
      </c>
      <c r="E161" s="1" t="s">
        <v>20</v>
      </c>
      <c r="F161" s="1">
        <f>+IF(_2[[#This Row],[Tipo]]="Visitar Nó",10,0)</f>
        <v>0</v>
      </c>
      <c r="G161" s="1">
        <f>+SUM($F$2:F161)</f>
        <v>0</v>
      </c>
      <c r="H161" s="1">
        <f>+IF(_2[[#This Row],[Tipo]]&lt;&gt;"Visitar Nó",_2[[#This Row],[Hora Inicio]]+_2[[#This Row],[Acumulado Nós]],_2[[#This Row],[Hora Inicio]]+_2[[#This Row],[Acumulado Nós]]-10)</f>
        <v>343</v>
      </c>
      <c r="I161" s="3">
        <f>+TIME(7,_2[[#This Row],[Hora Inicio Real]],0)</f>
        <v>0.52986111111111112</v>
      </c>
    </row>
    <row r="162" spans="1:9" x14ac:dyDescent="0.25">
      <c r="A162" s="1" t="s">
        <v>6</v>
      </c>
      <c r="B162" s="1" t="s">
        <v>11</v>
      </c>
      <c r="C162">
        <v>346</v>
      </c>
      <c r="D162">
        <v>346</v>
      </c>
      <c r="E162" s="1" t="s">
        <v>20</v>
      </c>
      <c r="F162" s="1">
        <f>+IF(_2[[#This Row],[Tipo]]="Visitar Nó",10,0)</f>
        <v>0</v>
      </c>
      <c r="G162" s="1">
        <f>+SUM($F$2:F162)</f>
        <v>0</v>
      </c>
      <c r="H162" s="1">
        <f>+IF(_2[[#This Row],[Tipo]]&lt;&gt;"Visitar Nó",_2[[#This Row],[Hora Inicio]]+_2[[#This Row],[Acumulado Nós]],_2[[#This Row],[Hora Inicio]]+_2[[#This Row],[Acumulado Nós]]-10)</f>
        <v>346</v>
      </c>
      <c r="I162" s="3">
        <f>+TIME(7,_2[[#This Row],[Hora Inicio Real]],0)</f>
        <v>0.53194444444444444</v>
      </c>
    </row>
    <row r="163" spans="1:9" x14ac:dyDescent="0.25">
      <c r="A163" s="1" t="s">
        <v>6</v>
      </c>
      <c r="B163" s="1" t="s">
        <v>11</v>
      </c>
      <c r="C163">
        <v>347</v>
      </c>
      <c r="D163">
        <v>347</v>
      </c>
      <c r="E163" s="1" t="s">
        <v>20</v>
      </c>
      <c r="F163" s="1">
        <f>+IF(_2[[#This Row],[Tipo]]="Visitar Nó",10,0)</f>
        <v>0</v>
      </c>
      <c r="G163" s="1">
        <f>+SUM($F$2:F163)</f>
        <v>0</v>
      </c>
      <c r="H163" s="1">
        <f>+IF(_2[[#This Row],[Tipo]]&lt;&gt;"Visitar Nó",_2[[#This Row],[Hora Inicio]]+_2[[#This Row],[Acumulado Nós]],_2[[#This Row],[Hora Inicio]]+_2[[#This Row],[Acumulado Nós]]-10)</f>
        <v>347</v>
      </c>
      <c r="I163" s="3">
        <f>+TIME(7,_2[[#This Row],[Hora Inicio Real]],0)</f>
        <v>0.53263888888888888</v>
      </c>
    </row>
    <row r="164" spans="1:9" x14ac:dyDescent="0.25">
      <c r="A164" s="1" t="s">
        <v>6</v>
      </c>
      <c r="B164" s="1" t="s">
        <v>12</v>
      </c>
      <c r="C164">
        <v>350</v>
      </c>
      <c r="D164">
        <v>350</v>
      </c>
      <c r="E164" s="1" t="s">
        <v>20</v>
      </c>
      <c r="F164" s="1">
        <f>+IF(_2[[#This Row],[Tipo]]="Visitar Nó",10,0)</f>
        <v>0</v>
      </c>
      <c r="G164" s="1">
        <f>+SUM($F$2:F164)</f>
        <v>0</v>
      </c>
      <c r="H164" s="1">
        <f>+IF(_2[[#This Row],[Tipo]]&lt;&gt;"Visitar Nó",_2[[#This Row],[Hora Inicio]]+_2[[#This Row],[Acumulado Nós]],_2[[#This Row],[Hora Inicio]]+_2[[#This Row],[Acumulado Nós]]-10)</f>
        <v>350</v>
      </c>
      <c r="I164" s="3">
        <f>+TIME(7,_2[[#This Row],[Hora Inicio Real]],0)</f>
        <v>0.53472222222222221</v>
      </c>
    </row>
    <row r="165" spans="1:9" x14ac:dyDescent="0.25">
      <c r="A165" s="1" t="s">
        <v>6</v>
      </c>
      <c r="B165" s="1" t="s">
        <v>13</v>
      </c>
      <c r="C165">
        <v>351</v>
      </c>
      <c r="D165">
        <v>351</v>
      </c>
      <c r="E165" s="1" t="s">
        <v>20</v>
      </c>
      <c r="F165" s="1">
        <f>+IF(_2[[#This Row],[Tipo]]="Visitar Nó",10,0)</f>
        <v>0</v>
      </c>
      <c r="G165" s="1">
        <f>+SUM($F$2:F165)</f>
        <v>0</v>
      </c>
      <c r="H165" s="1">
        <f>+IF(_2[[#This Row],[Tipo]]&lt;&gt;"Visitar Nó",_2[[#This Row],[Hora Inicio]]+_2[[#This Row],[Acumulado Nós]],_2[[#This Row],[Hora Inicio]]+_2[[#This Row],[Acumulado Nós]]-10)</f>
        <v>351</v>
      </c>
      <c r="I165" s="3">
        <f>+TIME(7,_2[[#This Row],[Hora Inicio Real]],0)</f>
        <v>0.53541666666666665</v>
      </c>
    </row>
    <row r="166" spans="1:9" x14ac:dyDescent="0.25">
      <c r="A166" s="1" t="s">
        <v>6</v>
      </c>
      <c r="B166" s="1" t="s">
        <v>14</v>
      </c>
      <c r="C166">
        <v>352</v>
      </c>
      <c r="D166">
        <v>352</v>
      </c>
      <c r="E166" s="1" t="s">
        <v>20</v>
      </c>
      <c r="F166" s="1">
        <f>+IF(_2[[#This Row],[Tipo]]="Visitar Nó",10,0)</f>
        <v>0</v>
      </c>
      <c r="G166" s="1">
        <f>+SUM($F$2:F166)</f>
        <v>0</v>
      </c>
      <c r="H166" s="1">
        <f>+IF(_2[[#This Row],[Tipo]]&lt;&gt;"Visitar Nó",_2[[#This Row],[Hora Inicio]]+_2[[#This Row],[Acumulado Nós]],_2[[#This Row],[Hora Inicio]]+_2[[#This Row],[Acumulado Nós]]-10)</f>
        <v>352</v>
      </c>
      <c r="I166" s="3">
        <f>+TIME(7,_2[[#This Row],[Hora Inicio Real]],0)</f>
        <v>0.53611111111111109</v>
      </c>
    </row>
    <row r="167" spans="1:9" x14ac:dyDescent="0.25">
      <c r="A167" s="1" t="s">
        <v>6</v>
      </c>
      <c r="B167" s="1" t="s">
        <v>14</v>
      </c>
      <c r="C167">
        <v>353</v>
      </c>
      <c r="D167">
        <v>353</v>
      </c>
      <c r="E167" s="1" t="s">
        <v>20</v>
      </c>
      <c r="F167" s="1">
        <f>+IF(_2[[#This Row],[Tipo]]="Visitar Nó",10,0)</f>
        <v>0</v>
      </c>
      <c r="G167" s="1">
        <f>+SUM($F$2:F167)</f>
        <v>0</v>
      </c>
      <c r="H167" s="1">
        <f>+IF(_2[[#This Row],[Tipo]]&lt;&gt;"Visitar Nó",_2[[#This Row],[Hora Inicio]]+_2[[#This Row],[Acumulado Nós]],_2[[#This Row],[Hora Inicio]]+_2[[#This Row],[Acumulado Nós]]-10)</f>
        <v>353</v>
      </c>
      <c r="I167" s="3">
        <f>+TIME(7,_2[[#This Row],[Hora Inicio Real]],0)</f>
        <v>0.53680555555555554</v>
      </c>
    </row>
    <row r="168" spans="1:9" x14ac:dyDescent="0.25">
      <c r="A168" s="1" t="s">
        <v>6</v>
      </c>
      <c r="B168" s="1" t="s">
        <v>13</v>
      </c>
      <c r="C168">
        <v>354</v>
      </c>
      <c r="D168">
        <v>354</v>
      </c>
      <c r="E168" s="1" t="s">
        <v>20</v>
      </c>
      <c r="F168" s="1">
        <f>+IF(_2[[#This Row],[Tipo]]="Visitar Nó",10,0)</f>
        <v>0</v>
      </c>
      <c r="G168" s="1">
        <f>+SUM($F$2:F168)</f>
        <v>0</v>
      </c>
      <c r="H168" s="1">
        <f>+IF(_2[[#This Row],[Tipo]]&lt;&gt;"Visitar Nó",_2[[#This Row],[Hora Inicio]]+_2[[#This Row],[Acumulado Nós]],_2[[#This Row],[Hora Inicio]]+_2[[#This Row],[Acumulado Nós]]-10)</f>
        <v>354</v>
      </c>
      <c r="I168" s="3">
        <f>+TIME(7,_2[[#This Row],[Hora Inicio Real]],0)</f>
        <v>0.53749999999999998</v>
      </c>
    </row>
    <row r="169" spans="1:9" x14ac:dyDescent="0.25">
      <c r="A169" s="1" t="s">
        <v>6</v>
      </c>
      <c r="B169" s="1" t="s">
        <v>12</v>
      </c>
      <c r="C169">
        <v>355</v>
      </c>
      <c r="D169">
        <v>355</v>
      </c>
      <c r="E169" s="1" t="s">
        <v>20</v>
      </c>
      <c r="F169" s="1">
        <f>+IF(_2[[#This Row],[Tipo]]="Visitar Nó",10,0)</f>
        <v>0</v>
      </c>
      <c r="G169" s="1">
        <f>+SUM($F$2:F169)</f>
        <v>0</v>
      </c>
      <c r="H169" s="1">
        <f>+IF(_2[[#This Row],[Tipo]]&lt;&gt;"Visitar Nó",_2[[#This Row],[Hora Inicio]]+_2[[#This Row],[Acumulado Nós]],_2[[#This Row],[Hora Inicio]]+_2[[#This Row],[Acumulado Nós]]-10)</f>
        <v>355</v>
      </c>
      <c r="I169" s="3">
        <f>+TIME(7,_2[[#This Row],[Hora Inicio Real]],0)</f>
        <v>0.53819444444444453</v>
      </c>
    </row>
    <row r="170" spans="1:9" x14ac:dyDescent="0.25">
      <c r="A170" s="1" t="s">
        <v>6</v>
      </c>
      <c r="B170" s="1" t="s">
        <v>11</v>
      </c>
      <c r="C170">
        <v>358</v>
      </c>
      <c r="D170">
        <v>358</v>
      </c>
      <c r="E170" s="1" t="s">
        <v>20</v>
      </c>
      <c r="F170" s="1">
        <f>+IF(_2[[#This Row],[Tipo]]="Visitar Nó",10,0)</f>
        <v>0</v>
      </c>
      <c r="G170" s="1">
        <f>+SUM($F$2:F170)</f>
        <v>0</v>
      </c>
      <c r="H170" s="1">
        <f>+IF(_2[[#This Row],[Tipo]]&lt;&gt;"Visitar Nó",_2[[#This Row],[Hora Inicio]]+_2[[#This Row],[Acumulado Nós]],_2[[#This Row],[Hora Inicio]]+_2[[#This Row],[Acumulado Nós]]-10)</f>
        <v>358</v>
      </c>
      <c r="I170" s="3">
        <f>+TIME(7,_2[[#This Row],[Hora Inicio Real]],0)</f>
        <v>0.54027777777777775</v>
      </c>
    </row>
    <row r="171" spans="1:9" x14ac:dyDescent="0.25">
      <c r="A171" s="1" t="s">
        <v>6</v>
      </c>
      <c r="B171" s="1" t="s">
        <v>11</v>
      </c>
      <c r="C171">
        <v>359</v>
      </c>
      <c r="D171">
        <v>359</v>
      </c>
      <c r="E171" s="1" t="s">
        <v>20</v>
      </c>
      <c r="F171" s="1">
        <f>+IF(_2[[#This Row],[Tipo]]="Visitar Nó",10,0)</f>
        <v>0</v>
      </c>
      <c r="G171" s="1">
        <f>+SUM($F$2:F171)</f>
        <v>0</v>
      </c>
      <c r="H171" s="1">
        <f>+IF(_2[[#This Row],[Tipo]]&lt;&gt;"Visitar Nó",_2[[#This Row],[Hora Inicio]]+_2[[#This Row],[Acumulado Nós]],_2[[#This Row],[Hora Inicio]]+_2[[#This Row],[Acumulado Nós]]-10)</f>
        <v>359</v>
      </c>
      <c r="I171" s="3">
        <f>+TIME(7,_2[[#This Row],[Hora Inicio Real]],0)</f>
        <v>0.5409722222222223</v>
      </c>
    </row>
    <row r="172" spans="1:9" x14ac:dyDescent="0.25">
      <c r="A172" s="1" t="s">
        <v>6</v>
      </c>
      <c r="B172" s="1" t="s">
        <v>12</v>
      </c>
      <c r="C172">
        <v>362</v>
      </c>
      <c r="D172">
        <v>362</v>
      </c>
      <c r="E172" s="1" t="s">
        <v>20</v>
      </c>
      <c r="F172" s="1">
        <f>+IF(_2[[#This Row],[Tipo]]="Visitar Nó",10,0)</f>
        <v>0</v>
      </c>
      <c r="G172" s="1">
        <f>+SUM($F$2:F172)</f>
        <v>0</v>
      </c>
      <c r="H172" s="1">
        <f>+IF(_2[[#This Row],[Tipo]]&lt;&gt;"Visitar Nó",_2[[#This Row],[Hora Inicio]]+_2[[#This Row],[Acumulado Nós]],_2[[#This Row],[Hora Inicio]]+_2[[#This Row],[Acumulado Nós]]-10)</f>
        <v>362</v>
      </c>
      <c r="I172" s="3">
        <f>+TIME(7,_2[[#This Row],[Hora Inicio Real]],0)</f>
        <v>0.54305555555555551</v>
      </c>
    </row>
    <row r="173" spans="1:9" x14ac:dyDescent="0.25">
      <c r="A173" s="1" t="s">
        <v>6</v>
      </c>
      <c r="B173" s="1" t="s">
        <v>13</v>
      </c>
      <c r="C173">
        <v>363</v>
      </c>
      <c r="D173">
        <v>363</v>
      </c>
      <c r="E173" s="1" t="s">
        <v>20</v>
      </c>
      <c r="F173" s="1">
        <f>+IF(_2[[#This Row],[Tipo]]="Visitar Nó",10,0)</f>
        <v>0</v>
      </c>
      <c r="G173" s="1">
        <f>+SUM($F$2:F173)</f>
        <v>0</v>
      </c>
      <c r="H173" s="1">
        <f>+IF(_2[[#This Row],[Tipo]]&lt;&gt;"Visitar Nó",_2[[#This Row],[Hora Inicio]]+_2[[#This Row],[Acumulado Nós]],_2[[#This Row],[Hora Inicio]]+_2[[#This Row],[Acumulado Nós]]-10)</f>
        <v>363</v>
      </c>
      <c r="I173" s="3">
        <f>+TIME(7,_2[[#This Row],[Hora Inicio Real]],0)</f>
        <v>0.54375000000000007</v>
      </c>
    </row>
    <row r="174" spans="1:9" x14ac:dyDescent="0.25">
      <c r="A174" s="1" t="s">
        <v>6</v>
      </c>
      <c r="B174" s="1" t="s">
        <v>14</v>
      </c>
      <c r="C174">
        <v>364</v>
      </c>
      <c r="D174">
        <v>404</v>
      </c>
      <c r="E174" s="1" t="s">
        <v>23</v>
      </c>
      <c r="F174" s="1">
        <f>+IF(_2[[#This Row],[Tipo]]="Visitar Nó",10,0)</f>
        <v>0</v>
      </c>
      <c r="G174" s="1">
        <f>+SUM($F$2:F174)</f>
        <v>0</v>
      </c>
      <c r="H174" s="1">
        <f>+IF(_2[[#This Row],[Tipo]]&lt;&gt;"Visitar Nó",_2[[#This Row],[Hora Inicio]]+_2[[#This Row],[Acumulado Nós]],_2[[#This Row],[Hora Inicio]]+_2[[#This Row],[Acumulado Nós]]-10)</f>
        <v>364</v>
      </c>
      <c r="I174" s="3">
        <f>+TIME(7,_2[[#This Row],[Hora Inicio Real]],0)</f>
        <v>0.5444444444444444</v>
      </c>
    </row>
    <row r="175" spans="1:9" x14ac:dyDescent="0.25">
      <c r="A175" s="1" t="s">
        <v>6</v>
      </c>
      <c r="B175" s="1" t="s">
        <v>14</v>
      </c>
      <c r="C175">
        <v>405</v>
      </c>
      <c r="D175">
        <v>405</v>
      </c>
      <c r="E175" s="1" t="s">
        <v>20</v>
      </c>
      <c r="F175" s="1">
        <f>+IF(_2[[#This Row],[Tipo]]="Visitar Nó",10,0)</f>
        <v>0</v>
      </c>
      <c r="G175" s="1">
        <f>+SUM($F$2:F175)</f>
        <v>0</v>
      </c>
      <c r="H175" s="1">
        <f>+IF(_2[[#This Row],[Tipo]]&lt;&gt;"Visitar Nó",_2[[#This Row],[Hora Inicio]]+_2[[#This Row],[Acumulado Nós]],_2[[#This Row],[Hora Inicio]]+_2[[#This Row],[Acumulado Nós]]-10)</f>
        <v>405</v>
      </c>
      <c r="I175" s="3">
        <f>+TIME(7,_2[[#This Row],[Hora Inicio Real]],0)</f>
        <v>0.57291666666666663</v>
      </c>
    </row>
    <row r="176" spans="1:9" x14ac:dyDescent="0.25">
      <c r="A176" s="1" t="s">
        <v>6</v>
      </c>
      <c r="B176" s="1" t="s">
        <v>13</v>
      </c>
      <c r="C176">
        <v>406</v>
      </c>
      <c r="D176">
        <v>406</v>
      </c>
      <c r="E176" s="1" t="s">
        <v>20</v>
      </c>
      <c r="F176" s="1">
        <f>+IF(_2[[#This Row],[Tipo]]="Visitar Nó",10,0)</f>
        <v>0</v>
      </c>
      <c r="G176" s="1">
        <f>+SUM($F$2:F176)</f>
        <v>0</v>
      </c>
      <c r="H176" s="1">
        <f>+IF(_2[[#This Row],[Tipo]]&lt;&gt;"Visitar Nó",_2[[#This Row],[Hora Inicio]]+_2[[#This Row],[Acumulado Nós]],_2[[#This Row],[Hora Inicio]]+_2[[#This Row],[Acumulado Nós]]-10)</f>
        <v>406</v>
      </c>
      <c r="I176" s="3">
        <f>+TIME(7,_2[[#This Row],[Hora Inicio Real]],0)</f>
        <v>0.57361111111111107</v>
      </c>
    </row>
    <row r="177" spans="1:9" x14ac:dyDescent="0.25">
      <c r="A177" s="1" t="s">
        <v>6</v>
      </c>
      <c r="B177" s="1" t="s">
        <v>12</v>
      </c>
      <c r="C177">
        <v>407</v>
      </c>
      <c r="D177">
        <v>407</v>
      </c>
      <c r="E177" s="1" t="s">
        <v>20</v>
      </c>
      <c r="F177" s="1">
        <f>+IF(_2[[#This Row],[Tipo]]="Visitar Nó",10,0)</f>
        <v>0</v>
      </c>
      <c r="G177" s="1">
        <f>+SUM($F$2:F177)</f>
        <v>0</v>
      </c>
      <c r="H177" s="1">
        <f>+IF(_2[[#This Row],[Tipo]]&lt;&gt;"Visitar Nó",_2[[#This Row],[Hora Inicio]]+_2[[#This Row],[Acumulado Nós]],_2[[#This Row],[Hora Inicio]]+_2[[#This Row],[Acumulado Nós]]-10)</f>
        <v>407</v>
      </c>
      <c r="I177" s="3">
        <f>+TIME(7,_2[[#This Row],[Hora Inicio Real]],0)</f>
        <v>0.57430555555555551</v>
      </c>
    </row>
    <row r="178" spans="1:9" x14ac:dyDescent="0.25">
      <c r="A178" s="1" t="s">
        <v>6</v>
      </c>
      <c r="B178" s="1" t="s">
        <v>11</v>
      </c>
      <c r="C178">
        <v>410</v>
      </c>
      <c r="D178">
        <v>410</v>
      </c>
      <c r="E178" s="1" t="s">
        <v>20</v>
      </c>
      <c r="F178" s="1">
        <f>+IF(_2[[#This Row],[Tipo]]="Visitar Nó",10,0)</f>
        <v>0</v>
      </c>
      <c r="G178" s="1">
        <f>+SUM($F$2:F178)</f>
        <v>0</v>
      </c>
      <c r="H178" s="1">
        <f>+IF(_2[[#This Row],[Tipo]]&lt;&gt;"Visitar Nó",_2[[#This Row],[Hora Inicio]]+_2[[#This Row],[Acumulado Nós]],_2[[#This Row],[Hora Inicio]]+_2[[#This Row],[Acumulado Nós]]-10)</f>
        <v>410</v>
      </c>
      <c r="I178" s="3">
        <f>+TIME(7,_2[[#This Row],[Hora Inicio Real]],0)</f>
        <v>0.57638888888888884</v>
      </c>
    </row>
    <row r="179" spans="1:9" x14ac:dyDescent="0.25">
      <c r="A179" s="1" t="s">
        <v>6</v>
      </c>
      <c r="B179" s="1" t="s">
        <v>11</v>
      </c>
      <c r="C179">
        <v>411</v>
      </c>
      <c r="D179">
        <v>411</v>
      </c>
      <c r="E179" s="1" t="s">
        <v>20</v>
      </c>
      <c r="F179" s="1">
        <f>+IF(_2[[#This Row],[Tipo]]="Visitar Nó",10,0)</f>
        <v>0</v>
      </c>
      <c r="G179" s="1">
        <f>+SUM($F$2:F179)</f>
        <v>0</v>
      </c>
      <c r="H179" s="1">
        <f>+IF(_2[[#This Row],[Tipo]]&lt;&gt;"Visitar Nó",_2[[#This Row],[Hora Inicio]]+_2[[#This Row],[Acumulado Nós]],_2[[#This Row],[Hora Inicio]]+_2[[#This Row],[Acumulado Nós]]-10)</f>
        <v>411</v>
      </c>
      <c r="I179" s="3">
        <f>+TIME(7,_2[[#This Row],[Hora Inicio Real]],0)</f>
        <v>0.57708333333333328</v>
      </c>
    </row>
    <row r="180" spans="1:9" x14ac:dyDescent="0.25">
      <c r="A180" s="1" t="s">
        <v>6</v>
      </c>
      <c r="B180" s="1" t="s">
        <v>12</v>
      </c>
      <c r="C180">
        <v>414</v>
      </c>
      <c r="D180">
        <v>414</v>
      </c>
      <c r="E180" s="1" t="s">
        <v>20</v>
      </c>
      <c r="F180" s="1">
        <f>+IF(_2[[#This Row],[Tipo]]="Visitar Nó",10,0)</f>
        <v>0</v>
      </c>
      <c r="G180" s="1">
        <f>+SUM($F$2:F180)</f>
        <v>0</v>
      </c>
      <c r="H180" s="1">
        <f>+IF(_2[[#This Row],[Tipo]]&lt;&gt;"Visitar Nó",_2[[#This Row],[Hora Inicio]]+_2[[#This Row],[Acumulado Nós]],_2[[#This Row],[Hora Inicio]]+_2[[#This Row],[Acumulado Nós]]-10)</f>
        <v>414</v>
      </c>
      <c r="I180" s="3">
        <f>+TIME(7,_2[[#This Row],[Hora Inicio Real]],0)</f>
        <v>0.57916666666666672</v>
      </c>
    </row>
    <row r="181" spans="1:9" x14ac:dyDescent="0.25">
      <c r="A181" s="1" t="s">
        <v>6</v>
      </c>
      <c r="B181" s="1" t="s">
        <v>13</v>
      </c>
      <c r="C181">
        <v>415</v>
      </c>
      <c r="D181">
        <v>415</v>
      </c>
      <c r="E181" s="1" t="s">
        <v>20</v>
      </c>
      <c r="F181" s="1">
        <f>+IF(_2[[#This Row],[Tipo]]="Visitar Nó",10,0)</f>
        <v>0</v>
      </c>
      <c r="G181" s="1">
        <f>+SUM($F$2:F181)</f>
        <v>0</v>
      </c>
      <c r="H181" s="1">
        <f>+IF(_2[[#This Row],[Tipo]]&lt;&gt;"Visitar Nó",_2[[#This Row],[Hora Inicio]]+_2[[#This Row],[Acumulado Nós]],_2[[#This Row],[Hora Inicio]]+_2[[#This Row],[Acumulado Nós]]-10)</f>
        <v>415</v>
      </c>
      <c r="I181" s="3">
        <f>+TIME(7,_2[[#This Row],[Hora Inicio Real]],0)</f>
        <v>0.57986111111111116</v>
      </c>
    </row>
    <row r="182" spans="1:9" x14ac:dyDescent="0.25">
      <c r="A182" s="1" t="s">
        <v>6</v>
      </c>
      <c r="B182" s="1" t="s">
        <v>14</v>
      </c>
      <c r="C182">
        <v>416</v>
      </c>
      <c r="D182">
        <v>416</v>
      </c>
      <c r="E182" s="1" t="s">
        <v>20</v>
      </c>
      <c r="F182" s="1">
        <f>+IF(_2[[#This Row],[Tipo]]="Visitar Nó",10,0)</f>
        <v>0</v>
      </c>
      <c r="G182" s="1">
        <f>+SUM($F$2:F182)</f>
        <v>0</v>
      </c>
      <c r="H182" s="1">
        <f>+IF(_2[[#This Row],[Tipo]]&lt;&gt;"Visitar Nó",_2[[#This Row],[Hora Inicio]]+_2[[#This Row],[Acumulado Nós]],_2[[#This Row],[Hora Inicio]]+_2[[#This Row],[Acumulado Nós]]-10)</f>
        <v>416</v>
      </c>
      <c r="I182" s="3">
        <f>+TIME(7,_2[[#This Row],[Hora Inicio Real]],0)</f>
        <v>0.5805555555555556</v>
      </c>
    </row>
    <row r="183" spans="1:9" x14ac:dyDescent="0.25">
      <c r="A183" s="1" t="s">
        <v>6</v>
      </c>
      <c r="B183" s="1" t="s">
        <v>14</v>
      </c>
      <c r="C183">
        <v>417</v>
      </c>
      <c r="D183">
        <v>417</v>
      </c>
      <c r="E183" s="1" t="s">
        <v>20</v>
      </c>
      <c r="F183" s="1">
        <f>+IF(_2[[#This Row],[Tipo]]="Visitar Nó",10,0)</f>
        <v>0</v>
      </c>
      <c r="G183" s="1">
        <f>+SUM($F$2:F183)</f>
        <v>0</v>
      </c>
      <c r="H183" s="1">
        <f>+IF(_2[[#This Row],[Tipo]]&lt;&gt;"Visitar Nó",_2[[#This Row],[Hora Inicio]]+_2[[#This Row],[Acumulado Nós]],_2[[#This Row],[Hora Inicio]]+_2[[#This Row],[Acumulado Nós]]-10)</f>
        <v>417</v>
      </c>
      <c r="I183" s="3">
        <f>+TIME(7,_2[[#This Row],[Hora Inicio Real]],0)</f>
        <v>0.58124999999999993</v>
      </c>
    </row>
    <row r="184" spans="1:9" x14ac:dyDescent="0.25">
      <c r="A184" s="1" t="s">
        <v>6</v>
      </c>
      <c r="B184" s="1" t="s">
        <v>13</v>
      </c>
      <c r="C184">
        <v>418</v>
      </c>
      <c r="D184">
        <v>418</v>
      </c>
      <c r="E184" s="1" t="s">
        <v>20</v>
      </c>
      <c r="F184" s="1">
        <f>+IF(_2[[#This Row],[Tipo]]="Visitar Nó",10,0)</f>
        <v>0</v>
      </c>
      <c r="G184" s="1">
        <f>+SUM($F$2:F184)</f>
        <v>0</v>
      </c>
      <c r="H184" s="1">
        <f>+IF(_2[[#This Row],[Tipo]]&lt;&gt;"Visitar Nó",_2[[#This Row],[Hora Inicio]]+_2[[#This Row],[Acumulado Nós]],_2[[#This Row],[Hora Inicio]]+_2[[#This Row],[Acumulado Nós]]-10)</f>
        <v>418</v>
      </c>
      <c r="I184" s="3">
        <f>+TIME(7,_2[[#This Row],[Hora Inicio Real]],0)</f>
        <v>0.58194444444444449</v>
      </c>
    </row>
    <row r="185" spans="1:9" x14ac:dyDescent="0.25">
      <c r="A185" s="1" t="s">
        <v>6</v>
      </c>
      <c r="B185" s="1" t="s">
        <v>12</v>
      </c>
      <c r="C185">
        <v>419</v>
      </c>
      <c r="D185">
        <v>419</v>
      </c>
      <c r="E185" s="1" t="s">
        <v>20</v>
      </c>
      <c r="F185" s="1">
        <f>+IF(_2[[#This Row],[Tipo]]="Visitar Nó",10,0)</f>
        <v>0</v>
      </c>
      <c r="G185" s="1">
        <f>+SUM($F$2:F185)</f>
        <v>0</v>
      </c>
      <c r="H185" s="1">
        <f>+IF(_2[[#This Row],[Tipo]]&lt;&gt;"Visitar Nó",_2[[#This Row],[Hora Inicio]]+_2[[#This Row],[Acumulado Nós]],_2[[#This Row],[Hora Inicio]]+_2[[#This Row],[Acumulado Nós]]-10)</f>
        <v>419</v>
      </c>
      <c r="I185" s="3">
        <f>+TIME(7,_2[[#This Row],[Hora Inicio Real]],0)</f>
        <v>0.58263888888888893</v>
      </c>
    </row>
    <row r="186" spans="1:9" x14ac:dyDescent="0.25">
      <c r="A186" s="1" t="s">
        <v>6</v>
      </c>
      <c r="B186" s="1" t="s">
        <v>11</v>
      </c>
      <c r="C186">
        <v>422</v>
      </c>
      <c r="D186">
        <v>422</v>
      </c>
      <c r="E186" s="1" t="s">
        <v>20</v>
      </c>
      <c r="F186" s="1">
        <f>+IF(_2[[#This Row],[Tipo]]="Visitar Nó",10,0)</f>
        <v>0</v>
      </c>
      <c r="G186" s="1">
        <f>+SUM($F$2:F186)</f>
        <v>0</v>
      </c>
      <c r="H186" s="1">
        <f>+IF(_2[[#This Row],[Tipo]]&lt;&gt;"Visitar Nó",_2[[#This Row],[Hora Inicio]]+_2[[#This Row],[Acumulado Nós]],_2[[#This Row],[Hora Inicio]]+_2[[#This Row],[Acumulado Nós]]-10)</f>
        <v>422</v>
      </c>
      <c r="I186" s="3">
        <f>+TIME(7,_2[[#This Row],[Hora Inicio Real]],0)</f>
        <v>0.58472222222222225</v>
      </c>
    </row>
    <row r="187" spans="1:9" x14ac:dyDescent="0.25">
      <c r="A187" s="1" t="s">
        <v>6</v>
      </c>
      <c r="B187" s="1" t="s">
        <v>11</v>
      </c>
      <c r="C187">
        <v>423</v>
      </c>
      <c r="D187">
        <v>423</v>
      </c>
      <c r="E187" s="1" t="s">
        <v>20</v>
      </c>
      <c r="F187" s="1">
        <f>+IF(_2[[#This Row],[Tipo]]="Visitar Nó",10,0)</f>
        <v>0</v>
      </c>
      <c r="G187" s="1">
        <f>+SUM($F$2:F187)</f>
        <v>0</v>
      </c>
      <c r="H187" s="1">
        <f>+IF(_2[[#This Row],[Tipo]]&lt;&gt;"Visitar Nó",_2[[#This Row],[Hora Inicio]]+_2[[#This Row],[Acumulado Nós]],_2[[#This Row],[Hora Inicio]]+_2[[#This Row],[Acumulado Nós]]-10)</f>
        <v>423</v>
      </c>
      <c r="I187" s="3">
        <f>+TIME(7,_2[[#This Row],[Hora Inicio Real]],0)</f>
        <v>0.5854166666666667</v>
      </c>
    </row>
    <row r="188" spans="1:9" x14ac:dyDescent="0.25">
      <c r="A188" s="1" t="s">
        <v>6</v>
      </c>
      <c r="B188" s="1" t="s">
        <v>12</v>
      </c>
      <c r="C188">
        <v>426</v>
      </c>
      <c r="D188">
        <v>426</v>
      </c>
      <c r="E188" s="1" t="s">
        <v>20</v>
      </c>
      <c r="F188" s="1">
        <f>+IF(_2[[#This Row],[Tipo]]="Visitar Nó",10,0)</f>
        <v>0</v>
      </c>
      <c r="G188" s="1">
        <f>+SUM($F$2:F188)</f>
        <v>0</v>
      </c>
      <c r="H188" s="1">
        <f>+IF(_2[[#This Row],[Tipo]]&lt;&gt;"Visitar Nó",_2[[#This Row],[Hora Inicio]]+_2[[#This Row],[Acumulado Nós]],_2[[#This Row],[Hora Inicio]]+_2[[#This Row],[Acumulado Nós]]-10)</f>
        <v>426</v>
      </c>
      <c r="I188" s="3">
        <f>+TIME(7,_2[[#This Row],[Hora Inicio Real]],0)</f>
        <v>0.58750000000000002</v>
      </c>
    </row>
    <row r="189" spans="1:9" x14ac:dyDescent="0.25">
      <c r="A189" s="1" t="s">
        <v>6</v>
      </c>
      <c r="B189" s="1" t="s">
        <v>13</v>
      </c>
      <c r="C189">
        <v>427</v>
      </c>
      <c r="D189">
        <v>427</v>
      </c>
      <c r="E189" s="1" t="s">
        <v>20</v>
      </c>
      <c r="F189" s="1">
        <f>+IF(_2[[#This Row],[Tipo]]="Visitar Nó",10,0)</f>
        <v>0</v>
      </c>
      <c r="G189" s="1">
        <f>+SUM($F$2:F189)</f>
        <v>0</v>
      </c>
      <c r="H189" s="1">
        <f>+IF(_2[[#This Row],[Tipo]]&lt;&gt;"Visitar Nó",_2[[#This Row],[Hora Inicio]]+_2[[#This Row],[Acumulado Nós]],_2[[#This Row],[Hora Inicio]]+_2[[#This Row],[Acumulado Nós]]-10)</f>
        <v>427</v>
      </c>
      <c r="I189" s="3">
        <f>+TIME(7,_2[[#This Row],[Hora Inicio Real]],0)</f>
        <v>0.58819444444444446</v>
      </c>
    </row>
    <row r="190" spans="1:9" x14ac:dyDescent="0.25">
      <c r="A190" s="1" t="s">
        <v>6</v>
      </c>
      <c r="B190" s="1" t="s">
        <v>14</v>
      </c>
      <c r="C190">
        <v>428</v>
      </c>
      <c r="D190">
        <v>428</v>
      </c>
      <c r="E190" s="1" t="s">
        <v>20</v>
      </c>
      <c r="F190" s="1">
        <f>+IF(_2[[#This Row],[Tipo]]="Visitar Nó",10,0)</f>
        <v>0</v>
      </c>
      <c r="G190" s="1">
        <f>+SUM($F$2:F190)</f>
        <v>0</v>
      </c>
      <c r="H190" s="1">
        <f>+IF(_2[[#This Row],[Tipo]]&lt;&gt;"Visitar Nó",_2[[#This Row],[Hora Inicio]]+_2[[#This Row],[Acumulado Nós]],_2[[#This Row],[Hora Inicio]]+_2[[#This Row],[Acumulado Nós]]-10)</f>
        <v>428</v>
      </c>
      <c r="I190" s="3">
        <f>+TIME(7,_2[[#This Row],[Hora Inicio Real]],0)</f>
        <v>0.58888888888888891</v>
      </c>
    </row>
    <row r="191" spans="1:9" x14ac:dyDescent="0.25">
      <c r="A191" s="1" t="s">
        <v>6</v>
      </c>
      <c r="B191" s="1" t="s">
        <v>14</v>
      </c>
      <c r="C191">
        <v>429</v>
      </c>
      <c r="D191">
        <v>429</v>
      </c>
      <c r="E191" s="1" t="s">
        <v>20</v>
      </c>
      <c r="F191" s="1">
        <f>+IF(_2[[#This Row],[Tipo]]="Visitar Nó",10,0)</f>
        <v>0</v>
      </c>
      <c r="G191" s="1">
        <f>+SUM($F$2:F191)</f>
        <v>0</v>
      </c>
      <c r="H191" s="1">
        <f>+IF(_2[[#This Row],[Tipo]]&lt;&gt;"Visitar Nó",_2[[#This Row],[Hora Inicio]]+_2[[#This Row],[Acumulado Nós]],_2[[#This Row],[Hora Inicio]]+_2[[#This Row],[Acumulado Nós]]-10)</f>
        <v>429</v>
      </c>
      <c r="I191" s="3">
        <f>+TIME(7,_2[[#This Row],[Hora Inicio Real]],0)</f>
        <v>0.58958333333333335</v>
      </c>
    </row>
    <row r="192" spans="1:9" x14ac:dyDescent="0.25">
      <c r="A192" s="1" t="s">
        <v>6</v>
      </c>
      <c r="B192" s="1" t="s">
        <v>13</v>
      </c>
      <c r="C192">
        <v>430</v>
      </c>
      <c r="D192">
        <v>430</v>
      </c>
      <c r="E192" s="1" t="s">
        <v>20</v>
      </c>
      <c r="F192" s="1">
        <f>+IF(_2[[#This Row],[Tipo]]="Visitar Nó",10,0)</f>
        <v>0</v>
      </c>
      <c r="G192" s="1">
        <f>+SUM($F$2:F192)</f>
        <v>0</v>
      </c>
      <c r="H192" s="1">
        <f>+IF(_2[[#This Row],[Tipo]]&lt;&gt;"Visitar Nó",_2[[#This Row],[Hora Inicio]]+_2[[#This Row],[Acumulado Nós]],_2[[#This Row],[Hora Inicio]]+_2[[#This Row],[Acumulado Nós]]-10)</f>
        <v>430</v>
      </c>
      <c r="I192" s="3">
        <f>+TIME(7,_2[[#This Row],[Hora Inicio Real]],0)</f>
        <v>0.59027777777777779</v>
      </c>
    </row>
    <row r="193" spans="1:9" x14ac:dyDescent="0.25">
      <c r="A193" s="1" t="s">
        <v>6</v>
      </c>
      <c r="B193" s="1" t="s">
        <v>12</v>
      </c>
      <c r="C193">
        <v>431</v>
      </c>
      <c r="D193">
        <v>431</v>
      </c>
      <c r="E193" s="1" t="s">
        <v>20</v>
      </c>
      <c r="F193" s="1">
        <f>+IF(_2[[#This Row],[Tipo]]="Visitar Nó",10,0)</f>
        <v>0</v>
      </c>
      <c r="G193" s="1">
        <f>+SUM($F$2:F193)</f>
        <v>0</v>
      </c>
      <c r="H193" s="1">
        <f>+IF(_2[[#This Row],[Tipo]]&lt;&gt;"Visitar Nó",_2[[#This Row],[Hora Inicio]]+_2[[#This Row],[Acumulado Nós]],_2[[#This Row],[Hora Inicio]]+_2[[#This Row],[Acumulado Nós]]-10)</f>
        <v>431</v>
      </c>
      <c r="I193" s="3">
        <f>+TIME(7,_2[[#This Row],[Hora Inicio Real]],0)</f>
        <v>0.59097222222222223</v>
      </c>
    </row>
    <row r="194" spans="1:9" x14ac:dyDescent="0.25">
      <c r="A194" s="1" t="s">
        <v>6</v>
      </c>
      <c r="B194" s="1" t="s">
        <v>11</v>
      </c>
      <c r="C194">
        <v>434</v>
      </c>
      <c r="D194">
        <v>434</v>
      </c>
      <c r="E194" s="1" t="s">
        <v>20</v>
      </c>
      <c r="F194" s="1">
        <f>+IF(_2[[#This Row],[Tipo]]="Visitar Nó",10,0)</f>
        <v>0</v>
      </c>
      <c r="G194" s="1">
        <f>+SUM($F$2:F194)</f>
        <v>0</v>
      </c>
      <c r="H194" s="1">
        <f>+IF(_2[[#This Row],[Tipo]]&lt;&gt;"Visitar Nó",_2[[#This Row],[Hora Inicio]]+_2[[#This Row],[Acumulado Nós]],_2[[#This Row],[Hora Inicio]]+_2[[#This Row],[Acumulado Nós]]-10)</f>
        <v>434</v>
      </c>
      <c r="I194" s="3">
        <f>+TIME(7,_2[[#This Row],[Hora Inicio Real]],0)</f>
        <v>0.59305555555555556</v>
      </c>
    </row>
    <row r="195" spans="1:9" x14ac:dyDescent="0.25">
      <c r="A195" s="1" t="s">
        <v>6</v>
      </c>
      <c r="B195" s="1" t="s">
        <v>11</v>
      </c>
      <c r="C195">
        <v>435</v>
      </c>
      <c r="D195">
        <v>435</v>
      </c>
      <c r="E195" s="1" t="s">
        <v>20</v>
      </c>
      <c r="F195" s="1">
        <f>+IF(_2[[#This Row],[Tipo]]="Visitar Nó",10,0)</f>
        <v>0</v>
      </c>
      <c r="G195" s="1">
        <f>+SUM($F$2:F195)</f>
        <v>0</v>
      </c>
      <c r="H195" s="1">
        <f>+IF(_2[[#This Row],[Tipo]]&lt;&gt;"Visitar Nó",_2[[#This Row],[Hora Inicio]]+_2[[#This Row],[Acumulado Nós]],_2[[#This Row],[Hora Inicio]]+_2[[#This Row],[Acumulado Nós]]-10)</f>
        <v>435</v>
      </c>
      <c r="I195" s="3">
        <f>+TIME(7,_2[[#This Row],[Hora Inicio Real]],0)</f>
        <v>0.59375</v>
      </c>
    </row>
    <row r="196" spans="1:9" x14ac:dyDescent="0.25">
      <c r="A196" s="1" t="s">
        <v>6</v>
      </c>
      <c r="B196" s="1" t="s">
        <v>12</v>
      </c>
      <c r="C196">
        <v>438</v>
      </c>
      <c r="D196">
        <v>438</v>
      </c>
      <c r="E196" s="1" t="s">
        <v>20</v>
      </c>
      <c r="F196" s="1">
        <f>+IF(_2[[#This Row],[Tipo]]="Visitar Nó",10,0)</f>
        <v>0</v>
      </c>
      <c r="G196" s="1">
        <f>+SUM($F$2:F196)</f>
        <v>0</v>
      </c>
      <c r="H196" s="1">
        <f>+IF(_2[[#This Row],[Tipo]]&lt;&gt;"Visitar Nó",_2[[#This Row],[Hora Inicio]]+_2[[#This Row],[Acumulado Nós]],_2[[#This Row],[Hora Inicio]]+_2[[#This Row],[Acumulado Nós]]-10)</f>
        <v>438</v>
      </c>
      <c r="I196" s="3">
        <f>+TIME(7,_2[[#This Row],[Hora Inicio Real]],0)</f>
        <v>0.59583333333333333</v>
      </c>
    </row>
    <row r="197" spans="1:9" x14ac:dyDescent="0.25">
      <c r="A197" s="1" t="s">
        <v>6</v>
      </c>
      <c r="B197" s="1" t="s">
        <v>13</v>
      </c>
      <c r="C197">
        <v>439</v>
      </c>
      <c r="D197">
        <v>439</v>
      </c>
      <c r="E197" s="1" t="s">
        <v>20</v>
      </c>
      <c r="F197" s="1">
        <f>+IF(_2[[#This Row],[Tipo]]="Visitar Nó",10,0)</f>
        <v>0</v>
      </c>
      <c r="G197" s="1">
        <f>+SUM($F$2:F197)</f>
        <v>0</v>
      </c>
      <c r="H197" s="1">
        <f>+IF(_2[[#This Row],[Tipo]]&lt;&gt;"Visitar Nó",_2[[#This Row],[Hora Inicio]]+_2[[#This Row],[Acumulado Nós]],_2[[#This Row],[Hora Inicio]]+_2[[#This Row],[Acumulado Nós]]-10)</f>
        <v>439</v>
      </c>
      <c r="I197" s="3">
        <f>+TIME(7,_2[[#This Row],[Hora Inicio Real]],0)</f>
        <v>0.59652777777777777</v>
      </c>
    </row>
    <row r="198" spans="1:9" x14ac:dyDescent="0.25">
      <c r="A198" s="1" t="s">
        <v>6</v>
      </c>
      <c r="B198" s="1" t="s">
        <v>14</v>
      </c>
      <c r="C198">
        <v>440</v>
      </c>
      <c r="D198">
        <v>440</v>
      </c>
      <c r="E198" s="1" t="s">
        <v>20</v>
      </c>
      <c r="F198" s="1">
        <f>+IF(_2[[#This Row],[Tipo]]="Visitar Nó",10,0)</f>
        <v>0</v>
      </c>
      <c r="G198" s="1">
        <f>+SUM($F$2:F198)</f>
        <v>0</v>
      </c>
      <c r="H198" s="1">
        <f>+IF(_2[[#This Row],[Tipo]]&lt;&gt;"Visitar Nó",_2[[#This Row],[Hora Inicio]]+_2[[#This Row],[Acumulado Nós]],_2[[#This Row],[Hora Inicio]]+_2[[#This Row],[Acumulado Nós]]-10)</f>
        <v>440</v>
      </c>
      <c r="I198" s="3">
        <f>+TIME(7,_2[[#This Row],[Hora Inicio Real]],0)</f>
        <v>0.59722222222222221</v>
      </c>
    </row>
    <row r="199" spans="1:9" x14ac:dyDescent="0.25">
      <c r="A199" s="1" t="s">
        <v>6</v>
      </c>
      <c r="B199" s="1" t="s">
        <v>14</v>
      </c>
      <c r="C199">
        <v>441</v>
      </c>
      <c r="D199">
        <v>441</v>
      </c>
      <c r="E199" s="1" t="s">
        <v>20</v>
      </c>
      <c r="F199" s="1">
        <f>+IF(_2[[#This Row],[Tipo]]="Visitar Nó",10,0)</f>
        <v>0</v>
      </c>
      <c r="G199" s="1">
        <f>+SUM($F$2:F199)</f>
        <v>0</v>
      </c>
      <c r="H199" s="1">
        <f>+IF(_2[[#This Row],[Tipo]]&lt;&gt;"Visitar Nó",_2[[#This Row],[Hora Inicio]]+_2[[#This Row],[Acumulado Nós]],_2[[#This Row],[Hora Inicio]]+_2[[#This Row],[Acumulado Nós]]-10)</f>
        <v>441</v>
      </c>
      <c r="I199" s="3">
        <f>+TIME(7,_2[[#This Row],[Hora Inicio Real]],0)</f>
        <v>0.59791666666666665</v>
      </c>
    </row>
    <row r="200" spans="1:9" x14ac:dyDescent="0.25">
      <c r="A200" s="1" t="s">
        <v>6</v>
      </c>
      <c r="B200" s="1" t="s">
        <v>13</v>
      </c>
      <c r="C200">
        <v>442</v>
      </c>
      <c r="D200">
        <v>442</v>
      </c>
      <c r="E200" s="1" t="s">
        <v>20</v>
      </c>
      <c r="F200" s="1">
        <f>+IF(_2[[#This Row],[Tipo]]="Visitar Nó",10,0)</f>
        <v>0</v>
      </c>
      <c r="G200" s="1">
        <f>+SUM($F$2:F200)</f>
        <v>0</v>
      </c>
      <c r="H200" s="1">
        <f>+IF(_2[[#This Row],[Tipo]]&lt;&gt;"Visitar Nó",_2[[#This Row],[Hora Inicio]]+_2[[#This Row],[Acumulado Nós]],_2[[#This Row],[Hora Inicio]]+_2[[#This Row],[Acumulado Nós]]-10)</f>
        <v>442</v>
      </c>
      <c r="I200" s="3">
        <f>+TIME(7,_2[[#This Row],[Hora Inicio Real]],0)</f>
        <v>0.59861111111111109</v>
      </c>
    </row>
    <row r="201" spans="1:9" x14ac:dyDescent="0.25">
      <c r="A201" s="1" t="s">
        <v>6</v>
      </c>
      <c r="B201" s="1" t="s">
        <v>12</v>
      </c>
      <c r="C201">
        <v>443</v>
      </c>
      <c r="D201">
        <v>443</v>
      </c>
      <c r="E201" s="1" t="s">
        <v>20</v>
      </c>
      <c r="F201" s="1">
        <f>+IF(_2[[#This Row],[Tipo]]="Visitar Nó",10,0)</f>
        <v>0</v>
      </c>
      <c r="G201" s="1">
        <f>+SUM($F$2:F201)</f>
        <v>0</v>
      </c>
      <c r="H201" s="1">
        <f>+IF(_2[[#This Row],[Tipo]]&lt;&gt;"Visitar Nó",_2[[#This Row],[Hora Inicio]]+_2[[#This Row],[Acumulado Nós]],_2[[#This Row],[Hora Inicio]]+_2[[#This Row],[Acumulado Nós]]-10)</f>
        <v>443</v>
      </c>
      <c r="I201" s="3">
        <f>+TIME(7,_2[[#This Row],[Hora Inicio Real]],0)</f>
        <v>0.59930555555555554</v>
      </c>
    </row>
    <row r="202" spans="1:9" x14ac:dyDescent="0.25">
      <c r="A202" s="1" t="s">
        <v>6</v>
      </c>
      <c r="B202" s="1" t="s">
        <v>11</v>
      </c>
      <c r="C202">
        <v>446</v>
      </c>
      <c r="D202">
        <v>446</v>
      </c>
      <c r="E202" s="1" t="s">
        <v>20</v>
      </c>
      <c r="F202" s="1">
        <f>+IF(_2[[#This Row],[Tipo]]="Visitar Nó",10,0)</f>
        <v>0</v>
      </c>
      <c r="G202" s="1">
        <f>+SUM($F$2:F202)</f>
        <v>0</v>
      </c>
      <c r="H202" s="1">
        <f>+IF(_2[[#This Row],[Tipo]]&lt;&gt;"Visitar Nó",_2[[#This Row],[Hora Inicio]]+_2[[#This Row],[Acumulado Nós]],_2[[#This Row],[Hora Inicio]]+_2[[#This Row],[Acumulado Nós]]-10)</f>
        <v>446</v>
      </c>
      <c r="I202" s="3">
        <f>+TIME(7,_2[[#This Row],[Hora Inicio Real]],0)</f>
        <v>0.60138888888888886</v>
      </c>
    </row>
    <row r="203" spans="1:9" x14ac:dyDescent="0.25">
      <c r="A203" s="1" t="s">
        <v>6</v>
      </c>
      <c r="B203" s="1" t="s">
        <v>11</v>
      </c>
      <c r="C203">
        <v>447</v>
      </c>
      <c r="D203">
        <v>447</v>
      </c>
      <c r="E203" s="1" t="s">
        <v>20</v>
      </c>
      <c r="F203" s="1">
        <f>+IF(_2[[#This Row],[Tipo]]="Visitar Nó",10,0)</f>
        <v>0</v>
      </c>
      <c r="G203" s="1">
        <f>+SUM($F$2:F203)</f>
        <v>0</v>
      </c>
      <c r="H203" s="1">
        <f>+IF(_2[[#This Row],[Tipo]]&lt;&gt;"Visitar Nó",_2[[#This Row],[Hora Inicio]]+_2[[#This Row],[Acumulado Nós]],_2[[#This Row],[Hora Inicio]]+_2[[#This Row],[Acumulado Nós]]-10)</f>
        <v>447</v>
      </c>
      <c r="I203" s="3">
        <f>+TIME(7,_2[[#This Row],[Hora Inicio Real]],0)</f>
        <v>0.6020833333333333</v>
      </c>
    </row>
    <row r="204" spans="1:9" x14ac:dyDescent="0.25">
      <c r="A204" s="1" t="s">
        <v>6</v>
      </c>
      <c r="B204" s="1" t="s">
        <v>12</v>
      </c>
      <c r="C204">
        <v>450</v>
      </c>
      <c r="D204">
        <v>450</v>
      </c>
      <c r="E204" s="1" t="s">
        <v>20</v>
      </c>
      <c r="F204" s="1">
        <f>+IF(_2[[#This Row],[Tipo]]="Visitar Nó",10,0)</f>
        <v>0</v>
      </c>
      <c r="G204" s="1">
        <f>+SUM($F$2:F204)</f>
        <v>0</v>
      </c>
      <c r="H204" s="1">
        <f>+IF(_2[[#This Row],[Tipo]]&lt;&gt;"Visitar Nó",_2[[#This Row],[Hora Inicio]]+_2[[#This Row],[Acumulado Nós]],_2[[#This Row],[Hora Inicio]]+_2[[#This Row],[Acumulado Nós]]-10)</f>
        <v>450</v>
      </c>
      <c r="I204" s="3">
        <f>+TIME(7,_2[[#This Row],[Hora Inicio Real]],0)</f>
        <v>0.60416666666666663</v>
      </c>
    </row>
    <row r="205" spans="1:9" x14ac:dyDescent="0.25">
      <c r="A205" s="1" t="s">
        <v>6</v>
      </c>
      <c r="B205" s="1" t="s">
        <v>13</v>
      </c>
      <c r="C205">
        <v>451</v>
      </c>
      <c r="D205">
        <v>451</v>
      </c>
      <c r="E205" s="1" t="s">
        <v>20</v>
      </c>
      <c r="F205" s="1">
        <f>+IF(_2[[#This Row],[Tipo]]="Visitar Nó",10,0)</f>
        <v>0</v>
      </c>
      <c r="G205" s="1">
        <f>+SUM($F$2:F205)</f>
        <v>0</v>
      </c>
      <c r="H205" s="1">
        <f>+IF(_2[[#This Row],[Tipo]]&lt;&gt;"Visitar Nó",_2[[#This Row],[Hora Inicio]]+_2[[#This Row],[Acumulado Nós]],_2[[#This Row],[Hora Inicio]]+_2[[#This Row],[Acumulado Nós]]-10)</f>
        <v>451</v>
      </c>
      <c r="I205" s="3">
        <f>+TIME(7,_2[[#This Row],[Hora Inicio Real]],0)</f>
        <v>0.60486111111111107</v>
      </c>
    </row>
    <row r="206" spans="1:9" x14ac:dyDescent="0.25">
      <c r="A206" s="1" t="s">
        <v>6</v>
      </c>
      <c r="B206" s="1" t="s">
        <v>14</v>
      </c>
      <c r="C206">
        <v>452</v>
      </c>
      <c r="D206">
        <v>452</v>
      </c>
      <c r="E206" s="1" t="s">
        <v>20</v>
      </c>
      <c r="F206" s="1">
        <f>+IF(_2[[#This Row],[Tipo]]="Visitar Nó",10,0)</f>
        <v>0</v>
      </c>
      <c r="G206" s="1">
        <f>+SUM($F$2:F206)</f>
        <v>0</v>
      </c>
      <c r="H206" s="1">
        <f>+IF(_2[[#This Row],[Tipo]]&lt;&gt;"Visitar Nó",_2[[#This Row],[Hora Inicio]]+_2[[#This Row],[Acumulado Nós]],_2[[#This Row],[Hora Inicio]]+_2[[#This Row],[Acumulado Nós]]-10)</f>
        <v>452</v>
      </c>
      <c r="I206" s="3">
        <f>+TIME(7,_2[[#This Row],[Hora Inicio Real]],0)</f>
        <v>0.60555555555555551</v>
      </c>
    </row>
    <row r="207" spans="1:9" x14ac:dyDescent="0.25">
      <c r="A207" s="1" t="s">
        <v>6</v>
      </c>
      <c r="B207" s="1" t="s">
        <v>14</v>
      </c>
      <c r="C207">
        <v>453</v>
      </c>
      <c r="D207">
        <v>453</v>
      </c>
      <c r="E207" s="1" t="s">
        <v>20</v>
      </c>
      <c r="F207" s="1">
        <f>+IF(_2[[#This Row],[Tipo]]="Visitar Nó",10,0)</f>
        <v>0</v>
      </c>
      <c r="G207" s="1">
        <f>+SUM($F$2:F207)</f>
        <v>0</v>
      </c>
      <c r="H207" s="1">
        <f>+IF(_2[[#This Row],[Tipo]]&lt;&gt;"Visitar Nó",_2[[#This Row],[Hora Inicio]]+_2[[#This Row],[Acumulado Nós]],_2[[#This Row],[Hora Inicio]]+_2[[#This Row],[Acumulado Nós]]-10)</f>
        <v>453</v>
      </c>
      <c r="I207" s="3">
        <f>+TIME(7,_2[[#This Row],[Hora Inicio Real]],0)</f>
        <v>0.60625000000000007</v>
      </c>
    </row>
    <row r="208" spans="1:9" x14ac:dyDescent="0.25">
      <c r="A208" s="1" t="s">
        <v>6</v>
      </c>
      <c r="B208" s="1" t="s">
        <v>13</v>
      </c>
      <c r="C208">
        <v>454</v>
      </c>
      <c r="D208">
        <v>454</v>
      </c>
      <c r="E208" s="1" t="s">
        <v>20</v>
      </c>
      <c r="F208" s="1">
        <f>+IF(_2[[#This Row],[Tipo]]="Visitar Nó",10,0)</f>
        <v>0</v>
      </c>
      <c r="G208" s="1">
        <f>+SUM($F$2:F208)</f>
        <v>0</v>
      </c>
      <c r="H208" s="1">
        <f>+IF(_2[[#This Row],[Tipo]]&lt;&gt;"Visitar Nó",_2[[#This Row],[Hora Inicio]]+_2[[#This Row],[Acumulado Nós]],_2[[#This Row],[Hora Inicio]]+_2[[#This Row],[Acumulado Nós]]-10)</f>
        <v>454</v>
      </c>
      <c r="I208" s="3">
        <f>+TIME(7,_2[[#This Row],[Hora Inicio Real]],0)</f>
        <v>0.6069444444444444</v>
      </c>
    </row>
    <row r="209" spans="1:9" x14ac:dyDescent="0.25">
      <c r="A209" s="1" t="s">
        <v>6</v>
      </c>
      <c r="B209" s="1" t="s">
        <v>12</v>
      </c>
      <c r="C209">
        <v>455</v>
      </c>
      <c r="D209">
        <v>455</v>
      </c>
      <c r="E209" s="1" t="s">
        <v>20</v>
      </c>
      <c r="F209" s="1">
        <f>+IF(_2[[#This Row],[Tipo]]="Visitar Nó",10,0)</f>
        <v>0</v>
      </c>
      <c r="G209" s="1">
        <f>+SUM($F$2:F209)</f>
        <v>0</v>
      </c>
      <c r="H209" s="1">
        <f>+IF(_2[[#This Row],[Tipo]]&lt;&gt;"Visitar Nó",_2[[#This Row],[Hora Inicio]]+_2[[#This Row],[Acumulado Nós]],_2[[#This Row],[Hora Inicio]]+_2[[#This Row],[Acumulado Nós]]-10)</f>
        <v>455</v>
      </c>
      <c r="I209" s="3">
        <f>+TIME(7,_2[[#This Row],[Hora Inicio Real]],0)</f>
        <v>0.60763888888888884</v>
      </c>
    </row>
    <row r="210" spans="1:9" x14ac:dyDescent="0.25">
      <c r="A210" s="1" t="s">
        <v>6</v>
      </c>
      <c r="B210" s="1" t="s">
        <v>11</v>
      </c>
      <c r="C210">
        <v>458</v>
      </c>
      <c r="D210">
        <v>458</v>
      </c>
      <c r="E210" s="1" t="s">
        <v>20</v>
      </c>
      <c r="F210" s="1">
        <f>+IF(_2[[#This Row],[Tipo]]="Visitar Nó",10,0)</f>
        <v>0</v>
      </c>
      <c r="G210" s="1">
        <f>+SUM($F$2:F210)</f>
        <v>0</v>
      </c>
      <c r="H210" s="1">
        <f>+IF(_2[[#This Row],[Tipo]]&lt;&gt;"Visitar Nó",_2[[#This Row],[Hora Inicio]]+_2[[#This Row],[Acumulado Nós]],_2[[#This Row],[Hora Inicio]]+_2[[#This Row],[Acumulado Nós]]-10)</f>
        <v>458</v>
      </c>
      <c r="I210" s="3">
        <f>+TIME(7,_2[[#This Row],[Hora Inicio Real]],0)</f>
        <v>0.60972222222222217</v>
      </c>
    </row>
    <row r="211" spans="1:9" x14ac:dyDescent="0.25">
      <c r="A211" s="1" t="s">
        <v>6</v>
      </c>
      <c r="B211" s="1" t="s">
        <v>11</v>
      </c>
      <c r="C211">
        <v>459</v>
      </c>
      <c r="D211">
        <v>459</v>
      </c>
      <c r="E211" s="1" t="s">
        <v>20</v>
      </c>
      <c r="F211" s="1">
        <f>+IF(_2[[#This Row],[Tipo]]="Visitar Nó",10,0)</f>
        <v>0</v>
      </c>
      <c r="G211" s="1">
        <f>+SUM($F$2:F211)</f>
        <v>0</v>
      </c>
      <c r="H211" s="1">
        <f>+IF(_2[[#This Row],[Tipo]]&lt;&gt;"Visitar Nó",_2[[#This Row],[Hora Inicio]]+_2[[#This Row],[Acumulado Nós]],_2[[#This Row],[Hora Inicio]]+_2[[#This Row],[Acumulado Nós]]-10)</f>
        <v>459</v>
      </c>
      <c r="I211" s="3">
        <f>+TIME(7,_2[[#This Row],[Hora Inicio Real]],0)</f>
        <v>0.61041666666666672</v>
      </c>
    </row>
    <row r="212" spans="1:9" x14ac:dyDescent="0.25">
      <c r="A212" s="1" t="s">
        <v>6</v>
      </c>
      <c r="B212" s="1" t="s">
        <v>10</v>
      </c>
      <c r="C212">
        <v>463</v>
      </c>
      <c r="D212">
        <v>463</v>
      </c>
      <c r="E212" s="1" t="s">
        <v>20</v>
      </c>
      <c r="F212" s="1">
        <f>+IF(_2[[#This Row],[Tipo]]="Visitar Nó",10,0)</f>
        <v>0</v>
      </c>
      <c r="G212" s="1">
        <f>+SUM($F$2:F212)</f>
        <v>0</v>
      </c>
      <c r="H212" s="1">
        <f>+IF(_2[[#This Row],[Tipo]]&lt;&gt;"Visitar Nó",_2[[#This Row],[Hora Inicio]]+_2[[#This Row],[Acumulado Nós]],_2[[#This Row],[Hora Inicio]]+_2[[#This Row],[Acumulado Nós]]-10)</f>
        <v>463</v>
      </c>
      <c r="I212" s="3">
        <f>+TIME(7,_2[[#This Row],[Hora Inicio Real]],0)</f>
        <v>0.61319444444444449</v>
      </c>
    </row>
    <row r="213" spans="1:9" x14ac:dyDescent="0.25">
      <c r="A213" s="1" t="s">
        <v>6</v>
      </c>
      <c r="B213" s="1" t="s">
        <v>9</v>
      </c>
      <c r="C213">
        <v>470</v>
      </c>
      <c r="D213">
        <v>470</v>
      </c>
      <c r="E213" s="1" t="s">
        <v>20</v>
      </c>
      <c r="F213" s="1">
        <f>+IF(_2[[#This Row],[Tipo]]="Visitar Nó",10,0)</f>
        <v>0</v>
      </c>
      <c r="G213" s="1">
        <f>+SUM($F$2:F213)</f>
        <v>0</v>
      </c>
      <c r="H213" s="1">
        <f>+IF(_2[[#This Row],[Tipo]]&lt;&gt;"Visitar Nó",_2[[#This Row],[Hora Inicio]]+_2[[#This Row],[Acumulado Nós]],_2[[#This Row],[Hora Inicio]]+_2[[#This Row],[Acumulado Nós]]-10)</f>
        <v>470</v>
      </c>
      <c r="I213" s="3">
        <f>+TIME(7,_2[[#This Row],[Hora Inicio Real]],0)</f>
        <v>0.61805555555555547</v>
      </c>
    </row>
    <row r="214" spans="1:9" x14ac:dyDescent="0.25">
      <c r="A214" s="1" t="s">
        <v>6</v>
      </c>
      <c r="B214" s="1" t="s">
        <v>8</v>
      </c>
      <c r="C214">
        <v>482</v>
      </c>
      <c r="D214">
        <v>482</v>
      </c>
      <c r="E214" s="1" t="s">
        <v>20</v>
      </c>
      <c r="F214" s="1">
        <f>+IF(_2[[#This Row],[Tipo]]="Visitar Nó",10,0)</f>
        <v>0</v>
      </c>
      <c r="G214" s="1">
        <f>+SUM($F$2:F214)</f>
        <v>0</v>
      </c>
      <c r="H214" s="1">
        <f>+IF(_2[[#This Row],[Tipo]]&lt;&gt;"Visitar Nó",_2[[#This Row],[Hora Inicio]]+_2[[#This Row],[Acumulado Nós]],_2[[#This Row],[Hora Inicio]]+_2[[#This Row],[Acumulado Nós]]-10)</f>
        <v>482</v>
      </c>
      <c r="I214" s="3">
        <f>+TIME(7,_2[[#This Row],[Hora Inicio Real]],0)</f>
        <v>0.62638888888888888</v>
      </c>
    </row>
    <row r="215" spans="1:9" x14ac:dyDescent="0.25">
      <c r="A215" s="1" t="s">
        <v>6</v>
      </c>
      <c r="B215" s="1" t="s">
        <v>7</v>
      </c>
      <c r="C215">
        <v>489</v>
      </c>
      <c r="D215">
        <v>489</v>
      </c>
      <c r="E215" s="1" t="s">
        <v>20</v>
      </c>
      <c r="F215" s="1">
        <f>+IF(_2[[#This Row],[Tipo]]="Visitar Nó",10,0)</f>
        <v>0</v>
      </c>
      <c r="G215" s="1">
        <f>+SUM($F$2:F215)</f>
        <v>0</v>
      </c>
      <c r="H215" s="1">
        <f>+IF(_2[[#This Row],[Tipo]]&lt;&gt;"Visitar Nó",_2[[#This Row],[Hora Inicio]]+_2[[#This Row],[Acumulado Nós]],_2[[#This Row],[Hora Inicio]]+_2[[#This Row],[Acumulado Nós]]-10)</f>
        <v>489</v>
      </c>
      <c r="I215" s="3">
        <f>+TIME(7,_2[[#This Row],[Hora Inicio Real]],0)</f>
        <v>0.63124999999999998</v>
      </c>
    </row>
    <row r="216" spans="1:9" x14ac:dyDescent="0.25">
      <c r="A216" s="1" t="s">
        <v>6</v>
      </c>
      <c r="B216" s="1" t="s">
        <v>5</v>
      </c>
      <c r="C216">
        <v>502</v>
      </c>
      <c r="D216">
        <v>502</v>
      </c>
      <c r="E216" s="1" t="s">
        <v>20</v>
      </c>
      <c r="F216" s="1">
        <f>+IF(_2[[#This Row],[Tipo]]="Visitar Nó",10,0)</f>
        <v>0</v>
      </c>
      <c r="G216" s="1">
        <f>+SUM($F$2:F216)</f>
        <v>0</v>
      </c>
      <c r="H216" s="1">
        <f>+IF(_2[[#This Row],[Tipo]]&lt;&gt;"Visitar Nó",_2[[#This Row],[Hora Inicio]]+_2[[#This Row],[Acumulado Nós]],_2[[#This Row],[Hora Inicio]]+_2[[#This Row],[Acumulado Nós]]-10)</f>
        <v>502</v>
      </c>
      <c r="I216" s="3">
        <f>+TIME(7,_2[[#This Row],[Hora Inicio Real]],0)</f>
        <v>0.64027777777777783</v>
      </c>
    </row>
    <row r="217" spans="1:9" x14ac:dyDescent="0.25">
      <c r="A217" s="1" t="s">
        <v>6</v>
      </c>
      <c r="B217" s="1" t="s">
        <v>3</v>
      </c>
      <c r="C217">
        <v>518</v>
      </c>
      <c r="D217">
        <v>518</v>
      </c>
      <c r="E217" s="1" t="s">
        <v>24</v>
      </c>
      <c r="F217" s="1">
        <f>+IF(_2[[#This Row],[Tipo]]="Visitar Nó",10,0)</f>
        <v>0</v>
      </c>
      <c r="G217" s="1">
        <f>+SUM($F$2:F217)</f>
        <v>0</v>
      </c>
      <c r="H217" s="1">
        <f>+IF(_2[[#This Row],[Tipo]]&lt;&gt;"Visitar Nó",_2[[#This Row],[Hora Inicio]]+_2[[#This Row],[Acumulado Nós]],_2[[#This Row],[Hora Inicio]]+_2[[#This Row],[Acumulado Nós]]-10)</f>
        <v>518</v>
      </c>
      <c r="I217" s="3">
        <f>+TIME(7,_2[[#This Row],[Hora Inicio Real]],0)</f>
        <v>0.65138888888888891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0356-6A3F-4DB5-8689-17E2332530A4}">
  <dimension ref="A1:G303"/>
  <sheetViews>
    <sheetView topLeftCell="A53" zoomScale="103" workbookViewId="0">
      <selection activeCell="M17" sqref="M17"/>
    </sheetView>
  </sheetViews>
  <sheetFormatPr defaultRowHeight="15" x14ac:dyDescent="0.25"/>
  <cols>
    <col min="1" max="1" width="8" bestFit="1" customWidth="1"/>
    <col min="2" max="2" width="22.7109375" bestFit="1" customWidth="1"/>
    <col min="3" max="3" width="12.7109375" bestFit="1" customWidth="1"/>
    <col min="4" max="4" width="11.140625" bestFit="1" customWidth="1"/>
    <col min="5" max="5" width="10.85546875" bestFit="1" customWidth="1"/>
    <col min="6" max="6" width="13.28515625" bestFit="1" customWidth="1"/>
    <col min="7" max="7" width="22.7109375" bestFit="1" customWidth="1"/>
    <col min="8" max="8" width="6.7109375" bestFit="1" customWidth="1"/>
    <col min="9" max="9" width="13.140625" bestFit="1" customWidth="1"/>
    <col min="10" max="10" width="9.28515625" bestFit="1" customWidth="1"/>
    <col min="11" max="11" width="10.85546875" bestFit="1" customWidth="1"/>
    <col min="12" max="12" width="11.140625" bestFit="1" customWidth="1"/>
  </cols>
  <sheetData>
    <row r="1" spans="1:7" x14ac:dyDescent="0.25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25</v>
      </c>
      <c r="G1" t="s">
        <v>30</v>
      </c>
    </row>
    <row r="2" spans="1:7" x14ac:dyDescent="0.25">
      <c r="A2" s="1" t="s">
        <v>4</v>
      </c>
      <c r="B2" s="1" t="s">
        <v>7</v>
      </c>
      <c r="C2">
        <v>29</v>
      </c>
      <c r="D2">
        <v>29</v>
      </c>
      <c r="E2" s="1" t="s">
        <v>29</v>
      </c>
      <c r="F2" s="1">
        <f>+IF(total[[#This Row],[Tipo]]="Visitar Nó",10,0)</f>
        <v>0</v>
      </c>
      <c r="G2" s="1">
        <f>+IF(total[[#This Row],[Nó]]=B1,total[[#This Row],[Hora Fim]]-D1,0)</f>
        <v>0</v>
      </c>
    </row>
    <row r="3" spans="1:7" x14ac:dyDescent="0.25">
      <c r="A3" s="1" t="s">
        <v>6</v>
      </c>
      <c r="B3" s="1" t="s">
        <v>7</v>
      </c>
      <c r="C3">
        <v>29</v>
      </c>
      <c r="D3">
        <v>29</v>
      </c>
      <c r="E3" s="1" t="s">
        <v>29</v>
      </c>
      <c r="F3" s="1">
        <f>+IF(total[[#This Row],[Tipo]]="Visitar Nó",10,0)</f>
        <v>0</v>
      </c>
      <c r="G3" s="1">
        <f>+IF(total[[#This Row],[Nó]]=B2,total[[#This Row],[Hora Fim]]-D2,0)</f>
        <v>0</v>
      </c>
    </row>
    <row r="4" spans="1:7" x14ac:dyDescent="0.25">
      <c r="A4" s="1" t="s">
        <v>2</v>
      </c>
      <c r="B4" s="1" t="s">
        <v>7</v>
      </c>
      <c r="C4">
        <v>93</v>
      </c>
      <c r="D4">
        <v>93</v>
      </c>
      <c r="E4" s="1" t="s">
        <v>20</v>
      </c>
      <c r="F4" s="1">
        <f>+IF(total[[#This Row],[Tipo]]="Visitar Nó",10,0)</f>
        <v>0</v>
      </c>
      <c r="G4" s="1">
        <f>+IF(total[[#This Row],[Nó]]=B3,total[[#This Row],[Hora Fim]]-D3,0)</f>
        <v>64</v>
      </c>
    </row>
    <row r="5" spans="1:7" x14ac:dyDescent="0.25">
      <c r="A5" s="1" t="s">
        <v>2</v>
      </c>
      <c r="B5" s="1" t="s">
        <v>7</v>
      </c>
      <c r="C5">
        <v>94</v>
      </c>
      <c r="D5">
        <v>94</v>
      </c>
      <c r="E5" s="1" t="s">
        <v>20</v>
      </c>
      <c r="F5" s="1">
        <f>+IF(total[[#This Row],[Tipo]]="Visitar Nó",10,0)</f>
        <v>0</v>
      </c>
      <c r="G5" s="1">
        <f>+IF(total[[#This Row],[Nó]]=B4,total[[#This Row],[Hora Fim]]-D4,0)</f>
        <v>1</v>
      </c>
    </row>
    <row r="6" spans="1:7" x14ac:dyDescent="0.25">
      <c r="A6" s="1" t="s">
        <v>2</v>
      </c>
      <c r="B6" s="1" t="s">
        <v>7</v>
      </c>
      <c r="C6">
        <v>95</v>
      </c>
      <c r="D6">
        <v>95</v>
      </c>
      <c r="E6" s="1" t="s">
        <v>20</v>
      </c>
      <c r="F6" s="1">
        <f>+IF(total[[#This Row],[Tipo]]="Visitar Nó",10,0)</f>
        <v>0</v>
      </c>
      <c r="G6" s="1">
        <f>+IF(total[[#This Row],[Nó]]=B5,total[[#This Row],[Hora Fim]]-D5,0)</f>
        <v>1</v>
      </c>
    </row>
    <row r="7" spans="1:7" x14ac:dyDescent="0.25">
      <c r="A7" s="1" t="s">
        <v>4</v>
      </c>
      <c r="B7" s="1" t="s">
        <v>7</v>
      </c>
      <c r="C7">
        <v>196</v>
      </c>
      <c r="D7">
        <v>226</v>
      </c>
      <c r="E7" s="1" t="s">
        <v>21</v>
      </c>
      <c r="F7" s="1">
        <f>+IF(total[[#This Row],[Tipo]]="Visitar Nó",10,0)</f>
        <v>0</v>
      </c>
      <c r="G7" s="1">
        <f>+IF(total[[#This Row],[Nó]]=B6,total[[#This Row],[Hora Fim]]-D6,0)</f>
        <v>131</v>
      </c>
    </row>
    <row r="8" spans="1:7" x14ac:dyDescent="0.25">
      <c r="A8" s="1" t="s">
        <v>4</v>
      </c>
      <c r="B8" s="1" t="s">
        <v>7</v>
      </c>
      <c r="C8">
        <v>227</v>
      </c>
      <c r="D8">
        <v>227</v>
      </c>
      <c r="E8" s="1" t="s">
        <v>20</v>
      </c>
      <c r="F8" s="1">
        <f>+IF(total[[#This Row],[Tipo]]="Visitar Nó",10,0)</f>
        <v>0</v>
      </c>
      <c r="G8" s="1">
        <f>+IF(total[[#This Row],[Nó]]=B7,total[[#This Row],[Hora Fim]]-D7,0)</f>
        <v>1</v>
      </c>
    </row>
    <row r="9" spans="1:7" x14ac:dyDescent="0.25">
      <c r="A9" s="1" t="s">
        <v>2</v>
      </c>
      <c r="B9" s="1" t="s">
        <v>7</v>
      </c>
      <c r="C9">
        <v>246</v>
      </c>
      <c r="D9">
        <v>246</v>
      </c>
      <c r="E9" s="1" t="s">
        <v>20</v>
      </c>
      <c r="F9" s="1">
        <f>+IF(total[[#This Row],[Tipo]]="Visitar Nó",10,0)</f>
        <v>0</v>
      </c>
      <c r="G9" s="1">
        <f>+IF(total[[#This Row],[Nó]]=B8,total[[#This Row],[Hora Fim]]-D8,0)</f>
        <v>19</v>
      </c>
    </row>
    <row r="10" spans="1:7" x14ac:dyDescent="0.25">
      <c r="A10" s="1" t="s">
        <v>2</v>
      </c>
      <c r="B10" s="1" t="s">
        <v>7</v>
      </c>
      <c r="C10">
        <v>247</v>
      </c>
      <c r="D10">
        <v>247</v>
      </c>
      <c r="E10" s="1" t="s">
        <v>20</v>
      </c>
      <c r="F10" s="1">
        <f>+IF(total[[#This Row],[Tipo]]="Visitar Nó",10,0)</f>
        <v>0</v>
      </c>
      <c r="G10" s="1">
        <f>+IF(total[[#This Row],[Nó]]=B9,total[[#This Row],[Hora Fim]]-D9,0)</f>
        <v>1</v>
      </c>
    </row>
    <row r="11" spans="1:7" x14ac:dyDescent="0.25">
      <c r="A11" s="1" t="s">
        <v>2</v>
      </c>
      <c r="B11" s="1" t="s">
        <v>7</v>
      </c>
      <c r="C11">
        <v>248</v>
      </c>
      <c r="D11">
        <v>248</v>
      </c>
      <c r="E11" s="1" t="s">
        <v>20</v>
      </c>
      <c r="F11" s="1">
        <f>+IF(total[[#This Row],[Tipo]]="Visitar Nó",10,0)</f>
        <v>0</v>
      </c>
      <c r="G11" s="1">
        <f>+IF(total[[#This Row],[Nó]]=B10,total[[#This Row],[Hora Fim]]-D10,0)</f>
        <v>1</v>
      </c>
    </row>
    <row r="12" spans="1:7" x14ac:dyDescent="0.25">
      <c r="A12" s="1" t="s">
        <v>2</v>
      </c>
      <c r="B12" s="1" t="s">
        <v>7</v>
      </c>
      <c r="C12">
        <v>410</v>
      </c>
      <c r="D12">
        <v>410</v>
      </c>
      <c r="E12" s="1" t="s">
        <v>20</v>
      </c>
      <c r="F12" s="1">
        <f>+IF(total[[#This Row],[Tipo]]="Visitar Nó",10,0)</f>
        <v>0</v>
      </c>
      <c r="G12" s="1">
        <f>+IF(total[[#This Row],[Nó]]=B11,total[[#This Row],[Hora Fim]]-D11,0)</f>
        <v>162</v>
      </c>
    </row>
    <row r="13" spans="1:7" x14ac:dyDescent="0.25">
      <c r="A13" s="1" t="s">
        <v>2</v>
      </c>
      <c r="B13" s="1" t="s">
        <v>7</v>
      </c>
      <c r="C13">
        <v>411</v>
      </c>
      <c r="D13">
        <v>411</v>
      </c>
      <c r="E13" s="1" t="s">
        <v>20</v>
      </c>
      <c r="F13" s="1">
        <f>+IF(total[[#This Row],[Tipo]]="Visitar Nó",10,0)</f>
        <v>0</v>
      </c>
      <c r="G13" s="1">
        <f>+IF(total[[#This Row],[Nó]]=B12,total[[#This Row],[Hora Fim]]-D12,0)</f>
        <v>1</v>
      </c>
    </row>
    <row r="14" spans="1:7" x14ac:dyDescent="0.25">
      <c r="A14" s="1" t="s">
        <v>4</v>
      </c>
      <c r="B14" s="1" t="s">
        <v>7</v>
      </c>
      <c r="C14">
        <v>464</v>
      </c>
      <c r="D14">
        <v>464</v>
      </c>
      <c r="E14" s="1" t="s">
        <v>20</v>
      </c>
      <c r="F14" s="1">
        <f>+IF(total[[#This Row],[Tipo]]="Visitar Nó",10,0)</f>
        <v>0</v>
      </c>
      <c r="G14" s="1">
        <f>+IF(total[[#This Row],[Nó]]=B13,total[[#This Row],[Hora Fim]]-D13,0)</f>
        <v>53</v>
      </c>
    </row>
    <row r="15" spans="1:7" x14ac:dyDescent="0.25">
      <c r="A15" s="1" t="s">
        <v>6</v>
      </c>
      <c r="B15" s="1" t="s">
        <v>7</v>
      </c>
      <c r="C15">
        <v>489</v>
      </c>
      <c r="D15">
        <v>489</v>
      </c>
      <c r="E15" s="1" t="s">
        <v>20</v>
      </c>
      <c r="F15" s="1">
        <f>+IF(total[[#This Row],[Tipo]]="Visitar Nó",10,0)</f>
        <v>0</v>
      </c>
      <c r="G15" s="1">
        <f>+IF(total[[#This Row],[Nó]]=B14,total[[#This Row],[Hora Fim]]-D14,0)</f>
        <v>25</v>
      </c>
    </row>
    <row r="16" spans="1:7" x14ac:dyDescent="0.25">
      <c r="A16" s="1" t="s">
        <v>4</v>
      </c>
      <c r="B16" s="1" t="s">
        <v>5</v>
      </c>
      <c r="C16">
        <v>16</v>
      </c>
      <c r="D16">
        <v>16</v>
      </c>
      <c r="E16" s="1" t="s">
        <v>29</v>
      </c>
      <c r="F16" s="1">
        <f>+IF(total[[#This Row],[Tipo]]="Visitar Nó",10,0)</f>
        <v>0</v>
      </c>
      <c r="G16" s="1">
        <f>+IF(total[[#This Row],[Nó]]=B15,total[[#This Row],[Hora Fim]]-D15,0)</f>
        <v>0</v>
      </c>
    </row>
    <row r="17" spans="1:7" x14ac:dyDescent="0.25">
      <c r="A17" s="1" t="s">
        <v>6</v>
      </c>
      <c r="B17" s="1" t="s">
        <v>5</v>
      </c>
      <c r="C17">
        <v>16</v>
      </c>
      <c r="D17">
        <v>16</v>
      </c>
      <c r="E17" s="1" t="s">
        <v>29</v>
      </c>
      <c r="F17" s="1">
        <f>+IF(total[[#This Row],[Tipo]]="Visitar Nó",10,0)</f>
        <v>0</v>
      </c>
      <c r="G17" s="1">
        <f>+IF(total[[#This Row],[Nó]]=B16,total[[#This Row],[Hora Fim]]-D16,0)</f>
        <v>0</v>
      </c>
    </row>
    <row r="18" spans="1:7" x14ac:dyDescent="0.25">
      <c r="A18" s="1" t="s">
        <v>2</v>
      </c>
      <c r="B18" s="1" t="s">
        <v>5</v>
      </c>
      <c r="C18">
        <v>50</v>
      </c>
      <c r="D18">
        <v>80</v>
      </c>
      <c r="E18" s="1" t="s">
        <v>21</v>
      </c>
      <c r="F18" s="1">
        <f>+IF(total[[#This Row],[Tipo]]="Visitar Nó",10,0)</f>
        <v>0</v>
      </c>
      <c r="G18" s="1">
        <f>+IF(total[[#This Row],[Nó]]=B17,total[[#This Row],[Hora Fim]]-D17,0)</f>
        <v>64</v>
      </c>
    </row>
    <row r="19" spans="1:7" x14ac:dyDescent="0.25">
      <c r="A19" s="1" t="s">
        <v>2</v>
      </c>
      <c r="B19" s="1" t="s">
        <v>5</v>
      </c>
      <c r="C19">
        <v>108</v>
      </c>
      <c r="D19">
        <v>108</v>
      </c>
      <c r="E19" s="1" t="s">
        <v>20</v>
      </c>
      <c r="F19" s="1">
        <f>+IF(total[[#This Row],[Tipo]]="Visitar Nó",10,0)</f>
        <v>0</v>
      </c>
      <c r="G19" s="1">
        <f>+IF(total[[#This Row],[Nó]]=B18,total[[#This Row],[Hora Fim]]-D18,0)</f>
        <v>28</v>
      </c>
    </row>
    <row r="20" spans="1:7" x14ac:dyDescent="0.25">
      <c r="A20" s="1" t="s">
        <v>2</v>
      </c>
      <c r="B20" s="1" t="s">
        <v>5</v>
      </c>
      <c r="C20">
        <v>203</v>
      </c>
      <c r="D20">
        <v>233</v>
      </c>
      <c r="E20" s="1" t="s">
        <v>21</v>
      </c>
      <c r="F20" s="1">
        <f>+IF(total[[#This Row],[Tipo]]="Visitar Nó",10,0)</f>
        <v>0</v>
      </c>
      <c r="G20" s="1">
        <f>+IF(total[[#This Row],[Nó]]=B19,total[[#This Row],[Hora Fim]]-D19,0)</f>
        <v>125</v>
      </c>
    </row>
    <row r="21" spans="1:7" x14ac:dyDescent="0.25">
      <c r="A21" s="1" t="s">
        <v>2</v>
      </c>
      <c r="B21" s="1" t="s">
        <v>5</v>
      </c>
      <c r="C21">
        <v>261</v>
      </c>
      <c r="D21">
        <v>261</v>
      </c>
      <c r="E21" s="1" t="s">
        <v>20</v>
      </c>
      <c r="F21" s="1">
        <f>+IF(total[[#This Row],[Tipo]]="Visitar Nó",10,0)</f>
        <v>0</v>
      </c>
      <c r="G21" s="1">
        <f>+IF(total[[#This Row],[Nó]]=B20,total[[#This Row],[Hora Fim]]-D20,0)</f>
        <v>28</v>
      </c>
    </row>
    <row r="22" spans="1:7" x14ac:dyDescent="0.25">
      <c r="A22" s="1" t="s">
        <v>2</v>
      </c>
      <c r="B22" s="1" t="s">
        <v>5</v>
      </c>
      <c r="C22">
        <v>397</v>
      </c>
      <c r="D22">
        <v>397</v>
      </c>
      <c r="E22" s="1" t="s">
        <v>20</v>
      </c>
      <c r="F22" s="1">
        <f>+IF(total[[#This Row],[Tipo]]="Visitar Nó",10,0)</f>
        <v>0</v>
      </c>
      <c r="G22" s="1">
        <f>+IF(total[[#This Row],[Nó]]=B21,total[[#This Row],[Hora Fim]]-D21,0)</f>
        <v>136</v>
      </c>
    </row>
    <row r="23" spans="1:7" x14ac:dyDescent="0.25">
      <c r="A23" s="1" t="s">
        <v>2</v>
      </c>
      <c r="B23" s="1" t="s">
        <v>5</v>
      </c>
      <c r="C23">
        <v>424</v>
      </c>
      <c r="D23">
        <v>424</v>
      </c>
      <c r="E23" s="1" t="s">
        <v>20</v>
      </c>
      <c r="F23" s="1">
        <f>+IF(total[[#This Row],[Tipo]]="Visitar Nó",10,0)</f>
        <v>0</v>
      </c>
      <c r="G23" s="1">
        <f>+IF(total[[#This Row],[Nó]]=B22,total[[#This Row],[Hora Fim]]-D22,0)</f>
        <v>27</v>
      </c>
    </row>
    <row r="24" spans="1:7" x14ac:dyDescent="0.25">
      <c r="A24" s="1" t="s">
        <v>4</v>
      </c>
      <c r="B24" s="1" t="s">
        <v>5</v>
      </c>
      <c r="C24">
        <v>477</v>
      </c>
      <c r="D24">
        <v>477</v>
      </c>
      <c r="E24" s="1" t="s">
        <v>20</v>
      </c>
      <c r="F24" s="1">
        <f>+IF(total[[#This Row],[Tipo]]="Visitar Nó",10,0)</f>
        <v>0</v>
      </c>
      <c r="G24" s="1">
        <f>+IF(total[[#This Row],[Nó]]=B23,total[[#This Row],[Hora Fim]]-D23,0)</f>
        <v>53</v>
      </c>
    </row>
    <row r="25" spans="1:7" x14ac:dyDescent="0.25">
      <c r="A25" s="1" t="s">
        <v>6</v>
      </c>
      <c r="B25" s="1" t="s">
        <v>5</v>
      </c>
      <c r="C25">
        <v>502</v>
      </c>
      <c r="D25">
        <v>502</v>
      </c>
      <c r="E25" s="1" t="s">
        <v>20</v>
      </c>
      <c r="F25" s="1">
        <f>+IF(total[[#This Row],[Tipo]]="Visitar Nó",10,0)</f>
        <v>0</v>
      </c>
      <c r="G25" s="1">
        <f>+IF(total[[#This Row],[Nó]]=B24,total[[#This Row],[Hora Fim]]-D24,0)</f>
        <v>25</v>
      </c>
    </row>
    <row r="26" spans="1:7" x14ac:dyDescent="0.25">
      <c r="A26" s="1" t="s">
        <v>6</v>
      </c>
      <c r="B26" s="1" t="s">
        <v>12</v>
      </c>
      <c r="C26">
        <v>64</v>
      </c>
      <c r="D26">
        <v>64</v>
      </c>
      <c r="E26" s="1" t="s">
        <v>20</v>
      </c>
      <c r="F26" s="1">
        <f>+IF(total[[#This Row],[Tipo]]="Visitar Nó",10,0)</f>
        <v>0</v>
      </c>
      <c r="G26" s="1">
        <f>+IF(total[[#This Row],[Nó]]=B25,total[[#This Row],[Hora Fim]]-D25,0)</f>
        <v>0</v>
      </c>
    </row>
    <row r="27" spans="1:7" x14ac:dyDescent="0.25">
      <c r="A27" s="1" t="s">
        <v>6</v>
      </c>
      <c r="B27" s="1" t="s">
        <v>12</v>
      </c>
      <c r="C27">
        <v>69</v>
      </c>
      <c r="D27">
        <v>69</v>
      </c>
      <c r="E27" s="1" t="s">
        <v>20</v>
      </c>
      <c r="F27" s="1">
        <f>+IF(total[[#This Row],[Tipo]]="Visitar Nó",10,0)</f>
        <v>0</v>
      </c>
      <c r="G27" s="1">
        <f>+IF(total[[#This Row],[Nó]]=B26,total[[#This Row],[Hora Fim]]-D26,0)</f>
        <v>5</v>
      </c>
    </row>
    <row r="28" spans="1:7" x14ac:dyDescent="0.25">
      <c r="A28" s="1" t="s">
        <v>6</v>
      </c>
      <c r="B28" s="1" t="s">
        <v>12</v>
      </c>
      <c r="C28">
        <v>76</v>
      </c>
      <c r="D28">
        <v>76</v>
      </c>
      <c r="E28" s="1" t="s">
        <v>20</v>
      </c>
      <c r="F28" s="1">
        <f>+IF(total[[#This Row],[Tipo]]="Visitar Nó",10,0)</f>
        <v>0</v>
      </c>
      <c r="G28" s="1">
        <f>+IF(total[[#This Row],[Nó]]=B27,total[[#This Row],[Hora Fim]]-D27,0)</f>
        <v>7</v>
      </c>
    </row>
    <row r="29" spans="1:7" x14ac:dyDescent="0.25">
      <c r="A29" s="1" t="s">
        <v>6</v>
      </c>
      <c r="B29" s="1" t="s">
        <v>12</v>
      </c>
      <c r="C29">
        <v>81</v>
      </c>
      <c r="D29">
        <v>81</v>
      </c>
      <c r="E29" s="1" t="s">
        <v>20</v>
      </c>
      <c r="F29" s="1">
        <f>+IF(total[[#This Row],[Tipo]]="Visitar Nó",10,0)</f>
        <v>0</v>
      </c>
      <c r="G29" s="1">
        <f>+IF(total[[#This Row],[Nó]]=B28,total[[#This Row],[Hora Fim]]-D28,0)</f>
        <v>5</v>
      </c>
    </row>
    <row r="30" spans="1:7" x14ac:dyDescent="0.25">
      <c r="A30" s="1" t="s">
        <v>6</v>
      </c>
      <c r="B30" s="1" t="s">
        <v>12</v>
      </c>
      <c r="C30">
        <v>88</v>
      </c>
      <c r="D30">
        <v>88</v>
      </c>
      <c r="E30" s="1" t="s">
        <v>20</v>
      </c>
      <c r="F30" s="1">
        <f>+IF(total[[#This Row],[Tipo]]="Visitar Nó",10,0)</f>
        <v>0</v>
      </c>
      <c r="G30" s="1">
        <f>+IF(total[[#This Row],[Nó]]=B29,total[[#This Row],[Hora Fim]]-D29,0)</f>
        <v>7</v>
      </c>
    </row>
    <row r="31" spans="1:7" x14ac:dyDescent="0.25">
      <c r="A31" s="1" t="s">
        <v>6</v>
      </c>
      <c r="B31" s="1" t="s">
        <v>12</v>
      </c>
      <c r="C31">
        <v>93</v>
      </c>
      <c r="D31">
        <v>93</v>
      </c>
      <c r="E31" s="1" t="s">
        <v>20</v>
      </c>
      <c r="F31" s="1">
        <f>+IF(total[[#This Row],[Tipo]]="Visitar Nó",10,0)</f>
        <v>0</v>
      </c>
      <c r="G31" s="1">
        <f>+IF(total[[#This Row],[Nó]]=B30,total[[#This Row],[Hora Fim]]-D30,0)</f>
        <v>5</v>
      </c>
    </row>
    <row r="32" spans="1:7" x14ac:dyDescent="0.25">
      <c r="A32" s="1" t="s">
        <v>6</v>
      </c>
      <c r="B32" s="1" t="s">
        <v>12</v>
      </c>
      <c r="C32">
        <v>100</v>
      </c>
      <c r="D32">
        <v>100</v>
      </c>
      <c r="E32" s="1" t="s">
        <v>20</v>
      </c>
      <c r="F32" s="1">
        <f>+IF(total[[#This Row],[Tipo]]="Visitar Nó",10,0)</f>
        <v>0</v>
      </c>
      <c r="G32" s="1">
        <f>+IF(total[[#This Row],[Nó]]=B31,total[[#This Row],[Hora Fim]]-D31,0)</f>
        <v>7</v>
      </c>
    </row>
    <row r="33" spans="1:7" x14ac:dyDescent="0.25">
      <c r="A33" s="1" t="s">
        <v>6</v>
      </c>
      <c r="B33" s="1" t="s">
        <v>12</v>
      </c>
      <c r="C33">
        <v>105</v>
      </c>
      <c r="D33">
        <v>105</v>
      </c>
      <c r="E33" s="1" t="s">
        <v>20</v>
      </c>
      <c r="F33" s="1">
        <f>+IF(total[[#This Row],[Tipo]]="Visitar Nó",10,0)</f>
        <v>0</v>
      </c>
      <c r="G33" s="1">
        <f>+IF(total[[#This Row],[Nó]]=B32,total[[#This Row],[Hora Fim]]-D32,0)</f>
        <v>5</v>
      </c>
    </row>
    <row r="34" spans="1:7" x14ac:dyDescent="0.25">
      <c r="A34" s="1" t="s">
        <v>6</v>
      </c>
      <c r="B34" s="1" t="s">
        <v>12</v>
      </c>
      <c r="C34">
        <v>112</v>
      </c>
      <c r="D34">
        <v>112</v>
      </c>
      <c r="E34" s="1" t="s">
        <v>20</v>
      </c>
      <c r="F34" s="1">
        <f>+IF(total[[#This Row],[Tipo]]="Visitar Nó",10,0)</f>
        <v>0</v>
      </c>
      <c r="G34" s="1">
        <f>+IF(total[[#This Row],[Nó]]=B33,total[[#This Row],[Hora Fim]]-D33,0)</f>
        <v>7</v>
      </c>
    </row>
    <row r="35" spans="1:7" x14ac:dyDescent="0.25">
      <c r="A35" s="1" t="s">
        <v>6</v>
      </c>
      <c r="B35" s="1" t="s">
        <v>12</v>
      </c>
      <c r="C35">
        <v>117</v>
      </c>
      <c r="D35">
        <v>117</v>
      </c>
      <c r="E35" s="1" t="s">
        <v>20</v>
      </c>
      <c r="F35" s="1">
        <f>+IF(total[[#This Row],[Tipo]]="Visitar Nó",10,0)</f>
        <v>0</v>
      </c>
      <c r="G35" s="1">
        <f>+IF(total[[#This Row],[Nó]]=B34,total[[#This Row],[Hora Fim]]-D34,0)</f>
        <v>5</v>
      </c>
    </row>
    <row r="36" spans="1:7" x14ac:dyDescent="0.25">
      <c r="A36" s="1" t="s">
        <v>6</v>
      </c>
      <c r="B36" s="1" t="s">
        <v>12</v>
      </c>
      <c r="C36">
        <v>124</v>
      </c>
      <c r="D36">
        <v>124</v>
      </c>
      <c r="E36" s="1" t="s">
        <v>20</v>
      </c>
      <c r="F36" s="1">
        <f>+IF(total[[#This Row],[Tipo]]="Visitar Nó",10,0)</f>
        <v>0</v>
      </c>
      <c r="G36" s="1">
        <f>+IF(total[[#This Row],[Nó]]=B35,total[[#This Row],[Hora Fim]]-D35,0)</f>
        <v>7</v>
      </c>
    </row>
    <row r="37" spans="1:7" x14ac:dyDescent="0.25">
      <c r="A37" s="1" t="s">
        <v>6</v>
      </c>
      <c r="B37" s="1" t="s">
        <v>12</v>
      </c>
      <c r="C37">
        <v>129</v>
      </c>
      <c r="D37">
        <v>129</v>
      </c>
      <c r="E37" s="1" t="s">
        <v>20</v>
      </c>
      <c r="F37" s="1">
        <f>+IF(total[[#This Row],[Tipo]]="Visitar Nó",10,0)</f>
        <v>0</v>
      </c>
      <c r="G37" s="1">
        <f>+IF(total[[#This Row],[Nó]]=B36,total[[#This Row],[Hora Fim]]-D36,0)</f>
        <v>5</v>
      </c>
    </row>
    <row r="38" spans="1:7" x14ac:dyDescent="0.25">
      <c r="A38" s="1" t="s">
        <v>6</v>
      </c>
      <c r="B38" s="1" t="s">
        <v>12</v>
      </c>
      <c r="C38">
        <v>136</v>
      </c>
      <c r="D38">
        <v>136</v>
      </c>
      <c r="E38" s="1" t="s">
        <v>20</v>
      </c>
      <c r="F38" s="1">
        <f>+IF(total[[#This Row],[Tipo]]="Visitar Nó",10,0)</f>
        <v>0</v>
      </c>
      <c r="G38" s="1">
        <f>+IF(total[[#This Row],[Nó]]=B37,total[[#This Row],[Hora Fim]]-D37,0)</f>
        <v>7</v>
      </c>
    </row>
    <row r="39" spans="1:7" x14ac:dyDescent="0.25">
      <c r="A39" s="1" t="s">
        <v>6</v>
      </c>
      <c r="B39" s="1" t="s">
        <v>12</v>
      </c>
      <c r="C39">
        <v>141</v>
      </c>
      <c r="D39">
        <v>141</v>
      </c>
      <c r="E39" s="1" t="s">
        <v>20</v>
      </c>
      <c r="F39" s="1">
        <f>+IF(total[[#This Row],[Tipo]]="Visitar Nó",10,0)</f>
        <v>0</v>
      </c>
      <c r="G39" s="1">
        <f>+IF(total[[#This Row],[Nó]]=B38,total[[#This Row],[Hora Fim]]-D38,0)</f>
        <v>5</v>
      </c>
    </row>
    <row r="40" spans="1:7" x14ac:dyDescent="0.25">
      <c r="A40" s="1" t="s">
        <v>6</v>
      </c>
      <c r="B40" s="1" t="s">
        <v>12</v>
      </c>
      <c r="C40">
        <v>148</v>
      </c>
      <c r="D40">
        <v>148</v>
      </c>
      <c r="E40" s="1" t="s">
        <v>20</v>
      </c>
      <c r="F40" s="1">
        <f>+IF(total[[#This Row],[Tipo]]="Visitar Nó",10,0)</f>
        <v>0</v>
      </c>
      <c r="G40" s="1">
        <f>+IF(total[[#This Row],[Nó]]=B39,total[[#This Row],[Hora Fim]]-D39,0)</f>
        <v>7</v>
      </c>
    </row>
    <row r="41" spans="1:7" x14ac:dyDescent="0.25">
      <c r="A41" s="1" t="s">
        <v>6</v>
      </c>
      <c r="B41" s="1" t="s">
        <v>12</v>
      </c>
      <c r="C41">
        <v>153</v>
      </c>
      <c r="D41">
        <v>153</v>
      </c>
      <c r="E41" s="1" t="s">
        <v>20</v>
      </c>
      <c r="F41" s="1">
        <f>+IF(total[[#This Row],[Tipo]]="Visitar Nó",10,0)</f>
        <v>0</v>
      </c>
      <c r="G41" s="1">
        <f>+IF(total[[#This Row],[Nó]]=B40,total[[#This Row],[Hora Fim]]-D40,0)</f>
        <v>5</v>
      </c>
    </row>
    <row r="42" spans="1:7" x14ac:dyDescent="0.25">
      <c r="A42" s="1" t="s">
        <v>6</v>
      </c>
      <c r="B42" s="1" t="s">
        <v>12</v>
      </c>
      <c r="C42">
        <v>160</v>
      </c>
      <c r="D42">
        <v>160</v>
      </c>
      <c r="E42" s="1" t="s">
        <v>20</v>
      </c>
      <c r="F42" s="1">
        <f>+IF(total[[#This Row],[Tipo]]="Visitar Nó",10,0)</f>
        <v>0</v>
      </c>
      <c r="G42" s="1">
        <f>+IF(total[[#This Row],[Nó]]=B41,total[[#This Row],[Hora Fim]]-D41,0)</f>
        <v>7</v>
      </c>
    </row>
    <row r="43" spans="1:7" x14ac:dyDescent="0.25">
      <c r="A43" s="1" t="s">
        <v>6</v>
      </c>
      <c r="B43" s="1" t="s">
        <v>12</v>
      </c>
      <c r="C43">
        <v>165</v>
      </c>
      <c r="D43">
        <v>165</v>
      </c>
      <c r="E43" s="1" t="s">
        <v>20</v>
      </c>
      <c r="F43" s="1">
        <f>+IF(total[[#This Row],[Tipo]]="Visitar Nó",10,0)</f>
        <v>0</v>
      </c>
      <c r="G43" s="1">
        <f>+IF(total[[#This Row],[Nó]]=B42,total[[#This Row],[Hora Fim]]-D42,0)</f>
        <v>5</v>
      </c>
    </row>
    <row r="44" spans="1:7" x14ac:dyDescent="0.25">
      <c r="A44" s="1" t="s">
        <v>6</v>
      </c>
      <c r="B44" s="1" t="s">
        <v>12</v>
      </c>
      <c r="C44">
        <v>172</v>
      </c>
      <c r="D44">
        <v>172</v>
      </c>
      <c r="E44" s="1" t="s">
        <v>20</v>
      </c>
      <c r="F44" s="1">
        <f>+IF(total[[#This Row],[Tipo]]="Visitar Nó",10,0)</f>
        <v>0</v>
      </c>
      <c r="G44" s="1">
        <f>+IF(total[[#This Row],[Nó]]=B43,total[[#This Row],[Hora Fim]]-D43,0)</f>
        <v>7</v>
      </c>
    </row>
    <row r="45" spans="1:7" x14ac:dyDescent="0.25">
      <c r="A45" s="1" t="s">
        <v>6</v>
      </c>
      <c r="B45" s="1" t="s">
        <v>12</v>
      </c>
      <c r="C45">
        <v>177</v>
      </c>
      <c r="D45">
        <v>177</v>
      </c>
      <c r="E45" s="1" t="s">
        <v>20</v>
      </c>
      <c r="F45" s="1">
        <f>+IF(total[[#This Row],[Tipo]]="Visitar Nó",10,0)</f>
        <v>0</v>
      </c>
      <c r="G45" s="1">
        <f>+IF(total[[#This Row],[Nó]]=B44,total[[#This Row],[Hora Fim]]-D44,0)</f>
        <v>5</v>
      </c>
    </row>
    <row r="46" spans="1:7" x14ac:dyDescent="0.25">
      <c r="A46" s="1" t="s">
        <v>6</v>
      </c>
      <c r="B46" s="1" t="s">
        <v>12</v>
      </c>
      <c r="C46">
        <v>178</v>
      </c>
      <c r="D46">
        <v>178</v>
      </c>
      <c r="E46" s="1" t="s">
        <v>20</v>
      </c>
      <c r="F46" s="1">
        <f>+IF(total[[#This Row],[Tipo]]="Visitar Nó",10,0)</f>
        <v>0</v>
      </c>
      <c r="G46" s="1">
        <f>+IF(total[[#This Row],[Nó]]=B45,total[[#This Row],[Hora Fim]]-D45,0)</f>
        <v>1</v>
      </c>
    </row>
    <row r="47" spans="1:7" x14ac:dyDescent="0.25">
      <c r="A47" s="1" t="s">
        <v>6</v>
      </c>
      <c r="B47" s="1" t="s">
        <v>12</v>
      </c>
      <c r="C47">
        <v>193</v>
      </c>
      <c r="D47">
        <v>193</v>
      </c>
      <c r="E47" s="1" t="s">
        <v>20</v>
      </c>
      <c r="F47" s="1">
        <f>+IF(total[[#This Row],[Tipo]]="Visitar Nó",10,0)</f>
        <v>0</v>
      </c>
      <c r="G47" s="1">
        <f>+IF(total[[#This Row],[Nó]]=B46,total[[#This Row],[Hora Fim]]-D46,0)</f>
        <v>15</v>
      </c>
    </row>
    <row r="48" spans="1:7" x14ac:dyDescent="0.25">
      <c r="A48" s="1" t="s">
        <v>6</v>
      </c>
      <c r="B48" s="1" t="s">
        <v>12</v>
      </c>
      <c r="C48">
        <v>200</v>
      </c>
      <c r="D48">
        <v>200</v>
      </c>
      <c r="E48" s="1" t="s">
        <v>20</v>
      </c>
      <c r="F48" s="1">
        <f>+IF(total[[#This Row],[Tipo]]="Visitar Nó",10,0)</f>
        <v>0</v>
      </c>
      <c r="G48" s="1">
        <f>+IF(total[[#This Row],[Nó]]=B47,total[[#This Row],[Hora Fim]]-D47,0)</f>
        <v>7</v>
      </c>
    </row>
    <row r="49" spans="1:7" x14ac:dyDescent="0.25">
      <c r="A49" s="1" t="s">
        <v>6</v>
      </c>
      <c r="B49" s="1" t="s">
        <v>12</v>
      </c>
      <c r="C49">
        <v>205</v>
      </c>
      <c r="D49">
        <v>205</v>
      </c>
      <c r="E49" s="1" t="s">
        <v>20</v>
      </c>
      <c r="F49" s="1">
        <f>+IF(total[[#This Row],[Tipo]]="Visitar Nó",10,0)</f>
        <v>0</v>
      </c>
      <c r="G49" s="1">
        <f>+IF(total[[#This Row],[Nó]]=B48,total[[#This Row],[Hora Fim]]-D48,0)</f>
        <v>5</v>
      </c>
    </row>
    <row r="50" spans="1:7" x14ac:dyDescent="0.25">
      <c r="A50" s="1" t="s">
        <v>6</v>
      </c>
      <c r="B50" s="1" t="s">
        <v>12</v>
      </c>
      <c r="C50">
        <v>212</v>
      </c>
      <c r="D50">
        <v>212</v>
      </c>
      <c r="E50" s="1" t="s">
        <v>20</v>
      </c>
      <c r="F50" s="1">
        <f>+IF(total[[#This Row],[Tipo]]="Visitar Nó",10,0)</f>
        <v>0</v>
      </c>
      <c r="G50" s="1">
        <f>+IF(total[[#This Row],[Nó]]=B49,total[[#This Row],[Hora Fim]]-D49,0)</f>
        <v>7</v>
      </c>
    </row>
    <row r="51" spans="1:7" x14ac:dyDescent="0.25">
      <c r="A51" s="1" t="s">
        <v>6</v>
      </c>
      <c r="B51" s="1" t="s">
        <v>12</v>
      </c>
      <c r="C51">
        <v>217</v>
      </c>
      <c r="D51">
        <v>217</v>
      </c>
      <c r="E51" s="1" t="s">
        <v>20</v>
      </c>
      <c r="F51" s="1">
        <f>+IF(total[[#This Row],[Tipo]]="Visitar Nó",10,0)</f>
        <v>0</v>
      </c>
      <c r="G51" s="1">
        <f>+IF(total[[#This Row],[Nó]]=B50,total[[#This Row],[Hora Fim]]-D50,0)</f>
        <v>5</v>
      </c>
    </row>
    <row r="52" spans="1:7" x14ac:dyDescent="0.25">
      <c r="A52" s="1" t="s">
        <v>6</v>
      </c>
      <c r="B52" s="1" t="s">
        <v>12</v>
      </c>
      <c r="C52">
        <v>224</v>
      </c>
      <c r="D52">
        <v>224</v>
      </c>
      <c r="E52" s="1" t="s">
        <v>20</v>
      </c>
      <c r="F52" s="1">
        <f>+IF(total[[#This Row],[Tipo]]="Visitar Nó",10,0)</f>
        <v>0</v>
      </c>
      <c r="G52" s="1">
        <f>+IF(total[[#This Row],[Nó]]=B51,total[[#This Row],[Hora Fim]]-D51,0)</f>
        <v>7</v>
      </c>
    </row>
    <row r="53" spans="1:7" x14ac:dyDescent="0.25">
      <c r="A53" s="1" t="s">
        <v>6</v>
      </c>
      <c r="B53" s="1" t="s">
        <v>12</v>
      </c>
      <c r="C53">
        <v>229</v>
      </c>
      <c r="D53">
        <v>229</v>
      </c>
      <c r="E53" s="1" t="s">
        <v>20</v>
      </c>
      <c r="F53" s="1">
        <f>+IF(total[[#This Row],[Tipo]]="Visitar Nó",10,0)</f>
        <v>0</v>
      </c>
      <c r="G53" s="1">
        <f>+IF(total[[#This Row],[Nó]]=B52,total[[#This Row],[Hora Fim]]-D52,0)</f>
        <v>5</v>
      </c>
    </row>
    <row r="54" spans="1:7" x14ac:dyDescent="0.25">
      <c r="A54" s="1" t="s">
        <v>6</v>
      </c>
      <c r="B54" s="1" t="s">
        <v>12</v>
      </c>
      <c r="C54">
        <v>236</v>
      </c>
      <c r="D54">
        <v>236</v>
      </c>
      <c r="E54" s="1" t="s">
        <v>20</v>
      </c>
      <c r="F54" s="1">
        <f>+IF(total[[#This Row],[Tipo]]="Visitar Nó",10,0)</f>
        <v>0</v>
      </c>
      <c r="G54" s="1">
        <f>+IF(total[[#This Row],[Nó]]=B53,total[[#This Row],[Hora Fim]]-D53,0)</f>
        <v>7</v>
      </c>
    </row>
    <row r="55" spans="1:7" x14ac:dyDescent="0.25">
      <c r="A55" s="1" t="s">
        <v>6</v>
      </c>
      <c r="B55" s="1" t="s">
        <v>12</v>
      </c>
      <c r="C55">
        <v>241</v>
      </c>
      <c r="D55">
        <v>241</v>
      </c>
      <c r="E55" s="1" t="s">
        <v>20</v>
      </c>
      <c r="F55" s="1">
        <f>+IF(total[[#This Row],[Tipo]]="Visitar Nó",10,0)</f>
        <v>0</v>
      </c>
      <c r="G55" s="1">
        <f>+IF(total[[#This Row],[Nó]]=B54,total[[#This Row],[Hora Fim]]-D54,0)</f>
        <v>5</v>
      </c>
    </row>
    <row r="56" spans="1:7" x14ac:dyDescent="0.25">
      <c r="A56" s="1" t="s">
        <v>6</v>
      </c>
      <c r="B56" s="1" t="s">
        <v>12</v>
      </c>
      <c r="C56">
        <v>248</v>
      </c>
      <c r="D56">
        <v>248</v>
      </c>
      <c r="E56" s="1" t="s">
        <v>20</v>
      </c>
      <c r="F56" s="1">
        <f>+IF(total[[#This Row],[Tipo]]="Visitar Nó",10,0)</f>
        <v>0</v>
      </c>
      <c r="G56" s="1">
        <f>+IF(total[[#This Row],[Nó]]=B55,total[[#This Row],[Hora Fim]]-D55,0)</f>
        <v>7</v>
      </c>
    </row>
    <row r="57" spans="1:7" x14ac:dyDescent="0.25">
      <c r="A57" s="1" t="s">
        <v>6</v>
      </c>
      <c r="B57" s="1" t="s">
        <v>12</v>
      </c>
      <c r="C57">
        <v>253</v>
      </c>
      <c r="D57">
        <v>253</v>
      </c>
      <c r="E57" s="1" t="s">
        <v>20</v>
      </c>
      <c r="F57" s="1">
        <f>+IF(total[[#This Row],[Tipo]]="Visitar Nó",10,0)</f>
        <v>0</v>
      </c>
      <c r="G57" s="1">
        <f>+IF(total[[#This Row],[Nó]]=B56,total[[#This Row],[Hora Fim]]-D56,0)</f>
        <v>5</v>
      </c>
    </row>
    <row r="58" spans="1:7" x14ac:dyDescent="0.25">
      <c r="A58" s="1" t="s">
        <v>6</v>
      </c>
      <c r="B58" s="1" t="s">
        <v>12</v>
      </c>
      <c r="C58">
        <v>260</v>
      </c>
      <c r="D58">
        <v>260</v>
      </c>
      <c r="E58" s="1" t="s">
        <v>20</v>
      </c>
      <c r="F58" s="1">
        <f>+IF(total[[#This Row],[Tipo]]="Visitar Nó",10,0)</f>
        <v>0</v>
      </c>
      <c r="G58" s="1">
        <f>+IF(total[[#This Row],[Nó]]=B57,total[[#This Row],[Hora Fim]]-D57,0)</f>
        <v>7</v>
      </c>
    </row>
    <row r="59" spans="1:7" x14ac:dyDescent="0.25">
      <c r="A59" s="1" t="s">
        <v>6</v>
      </c>
      <c r="B59" s="1" t="s">
        <v>12</v>
      </c>
      <c r="C59">
        <v>265</v>
      </c>
      <c r="D59">
        <v>265</v>
      </c>
      <c r="E59" s="1" t="s">
        <v>20</v>
      </c>
      <c r="F59" s="1">
        <f>+IF(total[[#This Row],[Tipo]]="Visitar Nó",10,0)</f>
        <v>0</v>
      </c>
      <c r="G59" s="1">
        <f>+IF(total[[#This Row],[Nó]]=B58,total[[#This Row],[Hora Fim]]-D58,0)</f>
        <v>5</v>
      </c>
    </row>
    <row r="60" spans="1:7" x14ac:dyDescent="0.25">
      <c r="A60" s="1" t="s">
        <v>6</v>
      </c>
      <c r="B60" s="1" t="s">
        <v>12</v>
      </c>
      <c r="C60">
        <v>326</v>
      </c>
      <c r="D60">
        <v>326</v>
      </c>
      <c r="E60" s="1" t="s">
        <v>20</v>
      </c>
      <c r="F60" s="1">
        <f>+IF(total[[#This Row],[Tipo]]="Visitar Nó",10,0)</f>
        <v>0</v>
      </c>
      <c r="G60" s="1">
        <f>+IF(total[[#This Row],[Nó]]=B59,total[[#This Row],[Hora Fim]]-D59,0)</f>
        <v>61</v>
      </c>
    </row>
    <row r="61" spans="1:7" x14ac:dyDescent="0.25">
      <c r="A61" s="1" t="s">
        <v>6</v>
      </c>
      <c r="B61" s="1" t="s">
        <v>12</v>
      </c>
      <c r="C61">
        <v>331</v>
      </c>
      <c r="D61">
        <v>331</v>
      </c>
      <c r="E61" s="1" t="s">
        <v>20</v>
      </c>
      <c r="F61" s="1">
        <f>+IF(total[[#This Row],[Tipo]]="Visitar Nó",10,0)</f>
        <v>0</v>
      </c>
      <c r="G61" s="1">
        <f>+IF(total[[#This Row],[Nó]]=B60,total[[#This Row],[Hora Fim]]-D60,0)</f>
        <v>5</v>
      </c>
    </row>
    <row r="62" spans="1:7" x14ac:dyDescent="0.25">
      <c r="A62" s="1" t="s">
        <v>6</v>
      </c>
      <c r="B62" s="1" t="s">
        <v>12</v>
      </c>
      <c r="C62">
        <v>338</v>
      </c>
      <c r="D62">
        <v>338</v>
      </c>
      <c r="E62" s="1" t="s">
        <v>20</v>
      </c>
      <c r="F62" s="1">
        <f>+IF(total[[#This Row],[Tipo]]="Visitar Nó",10,0)</f>
        <v>0</v>
      </c>
      <c r="G62" s="1">
        <f>+IF(total[[#This Row],[Nó]]=B61,total[[#This Row],[Hora Fim]]-D61,0)</f>
        <v>7</v>
      </c>
    </row>
    <row r="63" spans="1:7" x14ac:dyDescent="0.25">
      <c r="A63" s="1" t="s">
        <v>6</v>
      </c>
      <c r="B63" s="1" t="s">
        <v>12</v>
      </c>
      <c r="C63">
        <v>343</v>
      </c>
      <c r="D63">
        <v>343</v>
      </c>
      <c r="E63" s="1" t="s">
        <v>20</v>
      </c>
      <c r="F63" s="1">
        <f>+IF(total[[#This Row],[Tipo]]="Visitar Nó",10,0)</f>
        <v>0</v>
      </c>
      <c r="G63" s="1">
        <f>+IF(total[[#This Row],[Nó]]=B62,total[[#This Row],[Hora Fim]]-D62,0)</f>
        <v>5</v>
      </c>
    </row>
    <row r="64" spans="1:7" x14ac:dyDescent="0.25">
      <c r="A64" s="1" t="s">
        <v>6</v>
      </c>
      <c r="B64" s="1" t="s">
        <v>12</v>
      </c>
      <c r="C64">
        <v>350</v>
      </c>
      <c r="D64">
        <v>350</v>
      </c>
      <c r="E64" s="1" t="s">
        <v>20</v>
      </c>
      <c r="F64" s="1">
        <f>+IF(total[[#This Row],[Tipo]]="Visitar Nó",10,0)</f>
        <v>0</v>
      </c>
      <c r="G64" s="1">
        <f>+IF(total[[#This Row],[Nó]]=B63,total[[#This Row],[Hora Fim]]-D63,0)</f>
        <v>7</v>
      </c>
    </row>
    <row r="65" spans="1:7" x14ac:dyDescent="0.25">
      <c r="A65" s="1" t="s">
        <v>6</v>
      </c>
      <c r="B65" s="1" t="s">
        <v>12</v>
      </c>
      <c r="C65">
        <v>355</v>
      </c>
      <c r="D65">
        <v>355</v>
      </c>
      <c r="E65" s="1" t="s">
        <v>20</v>
      </c>
      <c r="F65" s="1">
        <f>+IF(total[[#This Row],[Tipo]]="Visitar Nó",10,0)</f>
        <v>0</v>
      </c>
      <c r="G65" s="1">
        <f>+IF(total[[#This Row],[Nó]]=B64,total[[#This Row],[Hora Fim]]-D64,0)</f>
        <v>5</v>
      </c>
    </row>
    <row r="66" spans="1:7" x14ac:dyDescent="0.25">
      <c r="A66" s="1" t="s">
        <v>6</v>
      </c>
      <c r="B66" s="1" t="s">
        <v>12</v>
      </c>
      <c r="C66">
        <v>362</v>
      </c>
      <c r="D66">
        <v>362</v>
      </c>
      <c r="E66" s="1" t="s">
        <v>20</v>
      </c>
      <c r="F66" s="1">
        <f>+IF(total[[#This Row],[Tipo]]="Visitar Nó",10,0)</f>
        <v>0</v>
      </c>
      <c r="G66" s="1">
        <f>+IF(total[[#This Row],[Nó]]=B65,total[[#This Row],[Hora Fim]]-D65,0)</f>
        <v>7</v>
      </c>
    </row>
    <row r="67" spans="1:7" x14ac:dyDescent="0.25">
      <c r="A67" s="1" t="s">
        <v>6</v>
      </c>
      <c r="B67" s="1" t="s">
        <v>12</v>
      </c>
      <c r="C67">
        <v>407</v>
      </c>
      <c r="D67">
        <v>407</v>
      </c>
      <c r="E67" s="1" t="s">
        <v>20</v>
      </c>
      <c r="F67" s="1">
        <f>+IF(total[[#This Row],[Tipo]]="Visitar Nó",10,0)</f>
        <v>0</v>
      </c>
      <c r="G67" s="1">
        <f>+IF(total[[#This Row],[Nó]]=B66,total[[#This Row],[Hora Fim]]-D66,0)</f>
        <v>45</v>
      </c>
    </row>
    <row r="68" spans="1:7" x14ac:dyDescent="0.25">
      <c r="A68" s="1" t="s">
        <v>6</v>
      </c>
      <c r="B68" s="1" t="s">
        <v>12</v>
      </c>
      <c r="C68">
        <v>414</v>
      </c>
      <c r="D68">
        <v>414</v>
      </c>
      <c r="E68" s="1" t="s">
        <v>20</v>
      </c>
      <c r="F68" s="1">
        <f>+IF(total[[#This Row],[Tipo]]="Visitar Nó",10,0)</f>
        <v>0</v>
      </c>
      <c r="G68" s="1">
        <f>+IF(total[[#This Row],[Nó]]=B67,total[[#This Row],[Hora Fim]]-D67,0)</f>
        <v>7</v>
      </c>
    </row>
    <row r="69" spans="1:7" x14ac:dyDescent="0.25">
      <c r="A69" s="1" t="s">
        <v>6</v>
      </c>
      <c r="B69" s="1" t="s">
        <v>12</v>
      </c>
      <c r="C69">
        <v>419</v>
      </c>
      <c r="D69">
        <v>419</v>
      </c>
      <c r="E69" s="1" t="s">
        <v>20</v>
      </c>
      <c r="F69" s="1">
        <f>+IF(total[[#This Row],[Tipo]]="Visitar Nó",10,0)</f>
        <v>0</v>
      </c>
      <c r="G69" s="1">
        <f>+IF(total[[#This Row],[Nó]]=B68,total[[#This Row],[Hora Fim]]-D68,0)</f>
        <v>5</v>
      </c>
    </row>
    <row r="70" spans="1:7" x14ac:dyDescent="0.25">
      <c r="A70" s="1" t="s">
        <v>6</v>
      </c>
      <c r="B70" s="1" t="s">
        <v>12</v>
      </c>
      <c r="C70">
        <v>426</v>
      </c>
      <c r="D70">
        <v>426</v>
      </c>
      <c r="E70" s="1" t="s">
        <v>20</v>
      </c>
      <c r="F70" s="1">
        <f>+IF(total[[#This Row],[Tipo]]="Visitar Nó",10,0)</f>
        <v>0</v>
      </c>
      <c r="G70" s="1">
        <f>+IF(total[[#This Row],[Nó]]=B69,total[[#This Row],[Hora Fim]]-D69,0)</f>
        <v>7</v>
      </c>
    </row>
    <row r="71" spans="1:7" x14ac:dyDescent="0.25">
      <c r="A71" s="1" t="s">
        <v>6</v>
      </c>
      <c r="B71" s="1" t="s">
        <v>12</v>
      </c>
      <c r="C71">
        <v>431</v>
      </c>
      <c r="D71">
        <v>431</v>
      </c>
      <c r="E71" s="1" t="s">
        <v>20</v>
      </c>
      <c r="F71" s="1">
        <f>+IF(total[[#This Row],[Tipo]]="Visitar Nó",10,0)</f>
        <v>0</v>
      </c>
      <c r="G71" s="1">
        <f>+IF(total[[#This Row],[Nó]]=B70,total[[#This Row],[Hora Fim]]-D70,0)</f>
        <v>5</v>
      </c>
    </row>
    <row r="72" spans="1:7" x14ac:dyDescent="0.25">
      <c r="A72" s="1" t="s">
        <v>6</v>
      </c>
      <c r="B72" s="1" t="s">
        <v>12</v>
      </c>
      <c r="C72">
        <v>438</v>
      </c>
      <c r="D72">
        <v>438</v>
      </c>
      <c r="E72" s="1" t="s">
        <v>20</v>
      </c>
      <c r="F72" s="1">
        <f>+IF(total[[#This Row],[Tipo]]="Visitar Nó",10,0)</f>
        <v>0</v>
      </c>
      <c r="G72" s="1">
        <f>+IF(total[[#This Row],[Nó]]=B71,total[[#This Row],[Hora Fim]]-D71,0)</f>
        <v>7</v>
      </c>
    </row>
    <row r="73" spans="1:7" x14ac:dyDescent="0.25">
      <c r="A73" s="1" t="s">
        <v>6</v>
      </c>
      <c r="B73" s="1" t="s">
        <v>12</v>
      </c>
      <c r="C73">
        <v>443</v>
      </c>
      <c r="D73">
        <v>443</v>
      </c>
      <c r="E73" s="1" t="s">
        <v>20</v>
      </c>
      <c r="F73" s="1">
        <f>+IF(total[[#This Row],[Tipo]]="Visitar Nó",10,0)</f>
        <v>0</v>
      </c>
      <c r="G73" s="1">
        <f>+IF(total[[#This Row],[Nó]]=B72,total[[#This Row],[Hora Fim]]-D72,0)</f>
        <v>5</v>
      </c>
    </row>
    <row r="74" spans="1:7" x14ac:dyDescent="0.25">
      <c r="A74" s="1" t="s">
        <v>6</v>
      </c>
      <c r="B74" s="1" t="s">
        <v>12</v>
      </c>
      <c r="C74">
        <v>450</v>
      </c>
      <c r="D74">
        <v>450</v>
      </c>
      <c r="E74" s="1" t="s">
        <v>20</v>
      </c>
      <c r="F74" s="1">
        <f>+IF(total[[#This Row],[Tipo]]="Visitar Nó",10,0)</f>
        <v>0</v>
      </c>
      <c r="G74" s="1">
        <f>+IF(total[[#This Row],[Nó]]=B73,total[[#This Row],[Hora Fim]]-D73,0)</f>
        <v>7</v>
      </c>
    </row>
    <row r="75" spans="1:7" x14ac:dyDescent="0.25">
      <c r="A75" s="1" t="s">
        <v>6</v>
      </c>
      <c r="B75" s="1" t="s">
        <v>12</v>
      </c>
      <c r="C75">
        <v>455</v>
      </c>
      <c r="D75">
        <v>455</v>
      </c>
      <c r="E75" s="1" t="s">
        <v>20</v>
      </c>
      <c r="F75" s="1">
        <f>+IF(total[[#This Row],[Tipo]]="Visitar Nó",10,0)</f>
        <v>0</v>
      </c>
      <c r="G75" s="1">
        <f>+IF(total[[#This Row],[Nó]]=B74,total[[#This Row],[Hora Fim]]-D74,0)</f>
        <v>5</v>
      </c>
    </row>
    <row r="76" spans="1:7" x14ac:dyDescent="0.25">
      <c r="A76" s="1" t="s">
        <v>2</v>
      </c>
      <c r="B76" s="1" t="s">
        <v>15</v>
      </c>
      <c r="C76">
        <v>9</v>
      </c>
      <c r="D76">
        <v>9</v>
      </c>
      <c r="E76" s="1" t="s">
        <v>29</v>
      </c>
      <c r="F76" s="1">
        <f>+IF(total[[#This Row],[Tipo]]="Visitar Nó",10,0)</f>
        <v>0</v>
      </c>
      <c r="G76" s="1">
        <f>+IF(total[[#This Row],[Nó]]=B75,total[[#This Row],[Hora Fim]]-D75,0)</f>
        <v>0</v>
      </c>
    </row>
    <row r="77" spans="1:7" x14ac:dyDescent="0.25">
      <c r="A77" s="1" t="s">
        <v>2</v>
      </c>
      <c r="B77" s="1" t="s">
        <v>15</v>
      </c>
      <c r="C77">
        <v>24</v>
      </c>
      <c r="D77">
        <v>24</v>
      </c>
      <c r="E77" s="1" t="s">
        <v>20</v>
      </c>
      <c r="F77" s="1">
        <f>+IF(total[[#This Row],[Tipo]]="Visitar Nó",10,0)</f>
        <v>0</v>
      </c>
      <c r="G77" s="1">
        <f>+IF(total[[#This Row],[Nó]]=B76,total[[#This Row],[Hora Fim]]-D76,0)</f>
        <v>15</v>
      </c>
    </row>
    <row r="78" spans="1:7" x14ac:dyDescent="0.25">
      <c r="A78" s="1" t="s">
        <v>2</v>
      </c>
      <c r="B78" s="1" t="s">
        <v>15</v>
      </c>
      <c r="C78">
        <v>25</v>
      </c>
      <c r="D78">
        <v>25</v>
      </c>
      <c r="E78" s="1" t="s">
        <v>20</v>
      </c>
      <c r="F78" s="1">
        <f>+IF(total[[#This Row],[Tipo]]="Visitar Nó",10,0)</f>
        <v>0</v>
      </c>
      <c r="G78" s="1">
        <f>+IF(total[[#This Row],[Nó]]=B77,total[[#This Row],[Hora Fim]]-D77,0)</f>
        <v>1</v>
      </c>
    </row>
    <row r="79" spans="1:7" x14ac:dyDescent="0.25">
      <c r="A79" s="1" t="s">
        <v>2</v>
      </c>
      <c r="B79" s="1" t="s">
        <v>15</v>
      </c>
      <c r="C79">
        <v>163</v>
      </c>
      <c r="D79">
        <v>163</v>
      </c>
      <c r="E79" s="1" t="s">
        <v>20</v>
      </c>
      <c r="F79" s="1">
        <f>+IF(total[[#This Row],[Tipo]]="Visitar Nó",10,0)</f>
        <v>0</v>
      </c>
      <c r="G79" s="1">
        <f>+IF(total[[#This Row],[Nó]]=B78,total[[#This Row],[Hora Fim]]-D78,0)</f>
        <v>138</v>
      </c>
    </row>
    <row r="80" spans="1:7" x14ac:dyDescent="0.25">
      <c r="A80" s="1" t="s">
        <v>2</v>
      </c>
      <c r="B80" s="1" t="s">
        <v>15</v>
      </c>
      <c r="C80">
        <v>178</v>
      </c>
      <c r="D80">
        <v>178</v>
      </c>
      <c r="E80" s="1" t="s">
        <v>20</v>
      </c>
      <c r="F80" s="1">
        <f>+IF(total[[#This Row],[Tipo]]="Visitar Nó",10,0)</f>
        <v>0</v>
      </c>
      <c r="G80" s="1">
        <f>+IF(total[[#This Row],[Nó]]=B79,total[[#This Row],[Hora Fim]]-D79,0)</f>
        <v>15</v>
      </c>
    </row>
    <row r="81" spans="1:7" x14ac:dyDescent="0.25">
      <c r="A81" s="1" t="s">
        <v>2</v>
      </c>
      <c r="B81" s="1" t="s">
        <v>15</v>
      </c>
      <c r="C81">
        <v>316</v>
      </c>
      <c r="D81">
        <v>316</v>
      </c>
      <c r="E81" s="1" t="s">
        <v>20</v>
      </c>
      <c r="F81" s="1">
        <f>+IF(total[[#This Row],[Tipo]]="Visitar Nó",10,0)</f>
        <v>0</v>
      </c>
      <c r="G81" s="1">
        <f>+IF(total[[#This Row],[Nó]]=B80,total[[#This Row],[Hora Fim]]-D80,0)</f>
        <v>138</v>
      </c>
    </row>
    <row r="82" spans="1:7" x14ac:dyDescent="0.25">
      <c r="A82" s="1" t="s">
        <v>2</v>
      </c>
      <c r="B82" s="1" t="s">
        <v>15</v>
      </c>
      <c r="C82">
        <v>331</v>
      </c>
      <c r="D82">
        <v>331</v>
      </c>
      <c r="E82" s="1" t="s">
        <v>20</v>
      </c>
      <c r="F82" s="1">
        <f>+IF(total[[#This Row],[Tipo]]="Visitar Nó",10,0)</f>
        <v>0</v>
      </c>
      <c r="G82" s="1">
        <f>+IF(total[[#This Row],[Nó]]=B81,total[[#This Row],[Hora Fim]]-D81,0)</f>
        <v>15</v>
      </c>
    </row>
    <row r="83" spans="1:7" x14ac:dyDescent="0.25">
      <c r="A83" s="1" t="s">
        <v>2</v>
      </c>
      <c r="B83" s="1" t="s">
        <v>15</v>
      </c>
      <c r="C83">
        <v>449</v>
      </c>
      <c r="D83">
        <v>449</v>
      </c>
      <c r="E83" s="1" t="s">
        <v>20</v>
      </c>
      <c r="F83" s="1">
        <f>+IF(total[[#This Row],[Tipo]]="Visitar Nó",10,0)</f>
        <v>0</v>
      </c>
      <c r="G83" s="1">
        <f>+IF(total[[#This Row],[Nó]]=B82,total[[#This Row],[Hora Fim]]-D82,0)</f>
        <v>118</v>
      </c>
    </row>
    <row r="84" spans="1:7" x14ac:dyDescent="0.25">
      <c r="A84" s="1" t="s">
        <v>2</v>
      </c>
      <c r="B84" s="1" t="s">
        <v>15</v>
      </c>
      <c r="C84">
        <v>464</v>
      </c>
      <c r="D84">
        <v>464</v>
      </c>
      <c r="E84" s="1" t="s">
        <v>20</v>
      </c>
      <c r="F84" s="1">
        <f>+IF(total[[#This Row],[Tipo]]="Visitar Nó",10,0)</f>
        <v>0</v>
      </c>
      <c r="G84" s="1">
        <f>+IF(total[[#This Row],[Nó]]=B83,total[[#This Row],[Hora Fim]]-D83,0)</f>
        <v>15</v>
      </c>
    </row>
    <row r="85" spans="1:7" x14ac:dyDescent="0.25">
      <c r="A85" s="1" t="s">
        <v>2</v>
      </c>
      <c r="B85" s="1" t="s">
        <v>16</v>
      </c>
      <c r="C85">
        <v>16</v>
      </c>
      <c r="D85">
        <v>16</v>
      </c>
      <c r="E85" s="1" t="s">
        <v>29</v>
      </c>
      <c r="F85" s="1">
        <f>+IF(total[[#This Row],[Tipo]]="Visitar Nó",10,0)</f>
        <v>0</v>
      </c>
      <c r="G85" s="1">
        <f>+IF(total[[#This Row],[Nó]]=B84,total[[#This Row],[Hora Fim]]-D84,0)</f>
        <v>0</v>
      </c>
    </row>
    <row r="86" spans="1:7" x14ac:dyDescent="0.25">
      <c r="A86" s="1" t="s">
        <v>2</v>
      </c>
      <c r="B86" s="1" t="s">
        <v>16</v>
      </c>
      <c r="C86">
        <v>17</v>
      </c>
      <c r="D86">
        <v>17</v>
      </c>
      <c r="E86" s="1" t="s">
        <v>20</v>
      </c>
      <c r="F86" s="1">
        <f>+IF(total[[#This Row],[Tipo]]="Visitar Nó",10,0)</f>
        <v>0</v>
      </c>
      <c r="G86" s="1">
        <f>+IF(total[[#This Row],[Nó]]=B85,total[[#This Row],[Hora Fim]]-D85,0)</f>
        <v>1</v>
      </c>
    </row>
    <row r="87" spans="1:7" x14ac:dyDescent="0.25">
      <c r="A87" s="1" t="s">
        <v>2</v>
      </c>
      <c r="B87" s="1" t="s">
        <v>16</v>
      </c>
      <c r="C87">
        <v>170</v>
      </c>
      <c r="D87">
        <v>170</v>
      </c>
      <c r="E87" s="1" t="s">
        <v>20</v>
      </c>
      <c r="F87" s="1">
        <f>+IF(total[[#This Row],[Tipo]]="Visitar Nó",10,0)</f>
        <v>0</v>
      </c>
      <c r="G87" s="1">
        <f>+IF(total[[#This Row],[Nó]]=B86,total[[#This Row],[Hora Fim]]-D86,0)</f>
        <v>153</v>
      </c>
    </row>
    <row r="88" spans="1:7" x14ac:dyDescent="0.25">
      <c r="A88" s="1" t="s">
        <v>2</v>
      </c>
      <c r="B88" s="1" t="s">
        <v>16</v>
      </c>
      <c r="C88">
        <v>171</v>
      </c>
      <c r="D88">
        <v>171</v>
      </c>
      <c r="E88" s="1" t="s">
        <v>20</v>
      </c>
      <c r="F88" s="1">
        <f>+IF(total[[#This Row],[Tipo]]="Visitar Nó",10,0)</f>
        <v>0</v>
      </c>
      <c r="G88" s="1">
        <f>+IF(total[[#This Row],[Nó]]=B87,total[[#This Row],[Hora Fim]]-D87,0)</f>
        <v>1</v>
      </c>
    </row>
    <row r="89" spans="1:7" x14ac:dyDescent="0.25">
      <c r="A89" s="1" t="s">
        <v>2</v>
      </c>
      <c r="B89" s="1" t="s">
        <v>16</v>
      </c>
      <c r="C89">
        <v>323</v>
      </c>
      <c r="D89">
        <v>323</v>
      </c>
      <c r="E89" s="1" t="s">
        <v>20</v>
      </c>
      <c r="F89" s="1">
        <f>+IF(total[[#This Row],[Tipo]]="Visitar Nó",10,0)</f>
        <v>0</v>
      </c>
      <c r="G89" s="1">
        <f>+IF(total[[#This Row],[Nó]]=B88,total[[#This Row],[Hora Fim]]-D88,0)</f>
        <v>152</v>
      </c>
    </row>
    <row r="90" spans="1:7" x14ac:dyDescent="0.25">
      <c r="A90" s="1" t="s">
        <v>2</v>
      </c>
      <c r="B90" s="1" t="s">
        <v>16</v>
      </c>
      <c r="C90">
        <v>324</v>
      </c>
      <c r="D90">
        <v>324</v>
      </c>
      <c r="E90" s="1" t="s">
        <v>20</v>
      </c>
      <c r="F90" s="1">
        <f>+IF(total[[#This Row],[Tipo]]="Visitar Nó",10,0)</f>
        <v>0</v>
      </c>
      <c r="G90" s="1">
        <f>+IF(total[[#This Row],[Nó]]=B89,total[[#This Row],[Hora Fim]]-D89,0)</f>
        <v>1</v>
      </c>
    </row>
    <row r="91" spans="1:7" x14ac:dyDescent="0.25">
      <c r="A91" s="1" t="s">
        <v>2</v>
      </c>
      <c r="B91" s="1" t="s">
        <v>16</v>
      </c>
      <c r="C91">
        <v>456</v>
      </c>
      <c r="D91">
        <v>456</v>
      </c>
      <c r="E91" s="1" t="s">
        <v>20</v>
      </c>
      <c r="F91" s="1">
        <f>+IF(total[[#This Row],[Tipo]]="Visitar Nó",10,0)</f>
        <v>0</v>
      </c>
      <c r="G91" s="1">
        <f>+IF(total[[#This Row],[Nó]]=B90,total[[#This Row],[Hora Fim]]-D90,0)</f>
        <v>132</v>
      </c>
    </row>
    <row r="92" spans="1:7" x14ac:dyDescent="0.25">
      <c r="A92" s="1" t="s">
        <v>2</v>
      </c>
      <c r="B92" s="1" t="s">
        <v>16</v>
      </c>
      <c r="C92">
        <v>457</v>
      </c>
      <c r="D92">
        <v>457</v>
      </c>
      <c r="E92" s="1" t="s">
        <v>20</v>
      </c>
      <c r="F92" s="1">
        <f>+IF(total[[#This Row],[Tipo]]="Visitar Nó",10,0)</f>
        <v>0</v>
      </c>
      <c r="G92" s="1">
        <f>+IF(total[[#This Row],[Nó]]=B91,total[[#This Row],[Hora Fim]]-D91,0)</f>
        <v>1</v>
      </c>
    </row>
    <row r="93" spans="1:7" x14ac:dyDescent="0.25">
      <c r="A93" s="1" t="s">
        <v>4</v>
      </c>
      <c r="B93" s="1" t="s">
        <v>10</v>
      </c>
      <c r="C93">
        <v>86</v>
      </c>
      <c r="D93">
        <v>86</v>
      </c>
      <c r="E93" s="1" t="s">
        <v>20</v>
      </c>
      <c r="F93" s="1">
        <f>+IF(total[[#This Row],[Tipo]]="Visitar Nó",10,0)</f>
        <v>0</v>
      </c>
      <c r="G93" s="1">
        <f>+IF(total[[#This Row],[Nó]]=B92,total[[#This Row],[Hora Fim]]-D92,0)</f>
        <v>0</v>
      </c>
    </row>
    <row r="94" spans="1:7" x14ac:dyDescent="0.25">
      <c r="A94" s="1" t="s">
        <v>4</v>
      </c>
      <c r="B94" s="1" t="s">
        <v>10</v>
      </c>
      <c r="C94">
        <v>87</v>
      </c>
      <c r="D94">
        <v>87</v>
      </c>
      <c r="E94" s="1" t="s">
        <v>20</v>
      </c>
      <c r="F94" s="1">
        <f>+IF(total[[#This Row],[Tipo]]="Visitar Nó",10,0)</f>
        <v>0</v>
      </c>
      <c r="G94" s="1">
        <f>+IF(total[[#This Row],[Nó]]=B93,total[[#This Row],[Hora Fim]]-D93,0)</f>
        <v>1</v>
      </c>
    </row>
    <row r="95" spans="1:7" x14ac:dyDescent="0.25">
      <c r="A95" s="1" t="s">
        <v>4</v>
      </c>
      <c r="B95" s="1" t="s">
        <v>10</v>
      </c>
      <c r="C95">
        <v>88</v>
      </c>
      <c r="D95">
        <v>88</v>
      </c>
      <c r="E95" s="1" t="s">
        <v>20</v>
      </c>
      <c r="F95" s="1">
        <f>+IF(total[[#This Row],[Tipo]]="Visitar Nó",10,0)</f>
        <v>0</v>
      </c>
      <c r="G95" s="1">
        <f>+IF(total[[#This Row],[Nó]]=B94,total[[#This Row],[Hora Fim]]-D94,0)</f>
        <v>1</v>
      </c>
    </row>
    <row r="96" spans="1:7" x14ac:dyDescent="0.25">
      <c r="A96" s="1" t="s">
        <v>4</v>
      </c>
      <c r="B96" s="1" t="s">
        <v>10</v>
      </c>
      <c r="C96">
        <v>157</v>
      </c>
      <c r="D96">
        <v>157</v>
      </c>
      <c r="E96" s="1" t="s">
        <v>20</v>
      </c>
      <c r="F96" s="1">
        <f>+IF(total[[#This Row],[Tipo]]="Visitar Nó",10,0)</f>
        <v>0</v>
      </c>
      <c r="G96" s="1">
        <f>+IF(total[[#This Row],[Nó]]=B95,total[[#This Row],[Hora Fim]]-D95,0)</f>
        <v>69</v>
      </c>
    </row>
    <row r="97" spans="1:7" x14ac:dyDescent="0.25">
      <c r="A97" s="1" t="s">
        <v>4</v>
      </c>
      <c r="B97" s="1" t="s">
        <v>10</v>
      </c>
      <c r="C97">
        <v>158</v>
      </c>
      <c r="D97">
        <v>158</v>
      </c>
      <c r="E97" s="1" t="s">
        <v>20</v>
      </c>
      <c r="F97" s="1">
        <f>+IF(total[[#This Row],[Tipo]]="Visitar Nó",10,0)</f>
        <v>0</v>
      </c>
      <c r="G97" s="1">
        <f>+IF(total[[#This Row],[Nó]]=B96,total[[#This Row],[Hora Fim]]-D96,0)</f>
        <v>1</v>
      </c>
    </row>
    <row r="98" spans="1:7" x14ac:dyDescent="0.25">
      <c r="A98" s="1" t="s">
        <v>6</v>
      </c>
      <c r="B98" s="1" t="s">
        <v>10</v>
      </c>
      <c r="C98">
        <v>273</v>
      </c>
      <c r="D98">
        <v>273</v>
      </c>
      <c r="E98" s="1" t="s">
        <v>20</v>
      </c>
      <c r="F98" s="1">
        <f>+IF(total[[#This Row],[Tipo]]="Visitar Nó",10,0)</f>
        <v>0</v>
      </c>
      <c r="G98" s="1">
        <f>+IF(total[[#This Row],[Nó]]=B97,total[[#This Row],[Hora Fim]]-D97,0)</f>
        <v>115</v>
      </c>
    </row>
    <row r="99" spans="1:7" x14ac:dyDescent="0.25">
      <c r="A99" s="1" t="s">
        <v>6</v>
      </c>
      <c r="B99" s="1" t="s">
        <v>10</v>
      </c>
      <c r="C99">
        <v>318</v>
      </c>
      <c r="D99">
        <v>318</v>
      </c>
      <c r="E99" s="1" t="s">
        <v>20</v>
      </c>
      <c r="F99" s="1">
        <f>+IF(total[[#This Row],[Tipo]]="Visitar Nó",10,0)</f>
        <v>0</v>
      </c>
      <c r="G99" s="1">
        <f>+IF(total[[#This Row],[Nó]]=B98,total[[#This Row],[Hora Fim]]-D98,0)</f>
        <v>45</v>
      </c>
    </row>
    <row r="100" spans="1:7" x14ac:dyDescent="0.25">
      <c r="A100" s="1" t="s">
        <v>4</v>
      </c>
      <c r="B100" s="1" t="s">
        <v>10</v>
      </c>
      <c r="C100">
        <v>340</v>
      </c>
      <c r="D100">
        <v>340</v>
      </c>
      <c r="E100" s="1" t="s">
        <v>20</v>
      </c>
      <c r="F100" s="1">
        <f>+IF(total[[#This Row],[Tipo]]="Visitar Nó",10,0)</f>
        <v>0</v>
      </c>
      <c r="G100" s="1">
        <f>+IF(total[[#This Row],[Nó]]=B99,total[[#This Row],[Hora Fim]]-D99,0)</f>
        <v>22</v>
      </c>
    </row>
    <row r="101" spans="1:7" x14ac:dyDescent="0.25">
      <c r="A101" s="1" t="s">
        <v>4</v>
      </c>
      <c r="B101" s="1" t="s">
        <v>10</v>
      </c>
      <c r="C101">
        <v>341</v>
      </c>
      <c r="D101">
        <v>341</v>
      </c>
      <c r="E101" s="1" t="s">
        <v>20</v>
      </c>
      <c r="F101" s="1">
        <f>+IF(total[[#This Row],[Tipo]]="Visitar Nó",10,0)</f>
        <v>0</v>
      </c>
      <c r="G101" s="1">
        <f>+IF(total[[#This Row],[Nó]]=B100,total[[#This Row],[Hora Fim]]-D100,0)</f>
        <v>1</v>
      </c>
    </row>
    <row r="102" spans="1:7" x14ac:dyDescent="0.25">
      <c r="A102" s="1" t="s">
        <v>4</v>
      </c>
      <c r="B102" s="1" t="s">
        <v>10</v>
      </c>
      <c r="C102">
        <v>396</v>
      </c>
      <c r="D102">
        <v>396</v>
      </c>
      <c r="E102" s="1" t="s">
        <v>20</v>
      </c>
      <c r="F102" s="1">
        <f>+IF(total[[#This Row],[Tipo]]="Visitar Nó",10,0)</f>
        <v>0</v>
      </c>
      <c r="G102" s="1">
        <f>+IF(total[[#This Row],[Nó]]=B101,total[[#This Row],[Hora Fim]]-D101,0)</f>
        <v>55</v>
      </c>
    </row>
    <row r="103" spans="1:7" x14ac:dyDescent="0.25">
      <c r="A103" s="1" t="s">
        <v>4</v>
      </c>
      <c r="B103" s="1" t="s">
        <v>10</v>
      </c>
      <c r="C103">
        <v>397</v>
      </c>
      <c r="D103">
        <v>397</v>
      </c>
      <c r="E103" s="1" t="s">
        <v>20</v>
      </c>
      <c r="F103" s="1">
        <f>+IF(total[[#This Row],[Tipo]]="Visitar Nó",10,0)</f>
        <v>0</v>
      </c>
      <c r="G103" s="1">
        <f>+IF(total[[#This Row],[Nó]]=B102,total[[#This Row],[Hora Fim]]-D102,0)</f>
        <v>1</v>
      </c>
    </row>
    <row r="104" spans="1:7" x14ac:dyDescent="0.25">
      <c r="A104" s="1" t="s">
        <v>4</v>
      </c>
      <c r="B104" s="1" t="s">
        <v>10</v>
      </c>
      <c r="C104">
        <v>436</v>
      </c>
      <c r="D104">
        <v>436</v>
      </c>
      <c r="E104" s="1" t="s">
        <v>20</v>
      </c>
      <c r="F104" s="1">
        <f>+IF(total[[#This Row],[Tipo]]="Visitar Nó",10,0)</f>
        <v>0</v>
      </c>
      <c r="G104" s="1">
        <f>+IF(total[[#This Row],[Nó]]=B103,total[[#This Row],[Hora Fim]]-D103,0)</f>
        <v>39</v>
      </c>
    </row>
    <row r="105" spans="1:7" x14ac:dyDescent="0.25">
      <c r="A105" s="1" t="s">
        <v>4</v>
      </c>
      <c r="B105" s="1" t="s">
        <v>10</v>
      </c>
      <c r="C105">
        <v>437</v>
      </c>
      <c r="D105">
        <v>437</v>
      </c>
      <c r="E105" s="1" t="s">
        <v>20</v>
      </c>
      <c r="F105" s="1">
        <f>+IF(total[[#This Row],[Tipo]]="Visitar Nó",10,0)</f>
        <v>0</v>
      </c>
      <c r="G105" s="1">
        <f>+IF(total[[#This Row],[Nó]]=B104,total[[#This Row],[Hora Fim]]-D104,0)</f>
        <v>1</v>
      </c>
    </row>
    <row r="106" spans="1:7" x14ac:dyDescent="0.25">
      <c r="A106" s="1" t="s">
        <v>6</v>
      </c>
      <c r="B106" s="1" t="s">
        <v>10</v>
      </c>
      <c r="C106">
        <v>463</v>
      </c>
      <c r="D106">
        <v>463</v>
      </c>
      <c r="E106" s="1" t="s">
        <v>20</v>
      </c>
      <c r="F106" s="1">
        <f>+IF(total[[#This Row],[Tipo]]="Visitar Nó",10,0)</f>
        <v>0</v>
      </c>
      <c r="G106" s="1">
        <f>+IF(total[[#This Row],[Nó]]=B105,total[[#This Row],[Hora Fim]]-D105,0)</f>
        <v>26</v>
      </c>
    </row>
    <row r="107" spans="1:7" x14ac:dyDescent="0.25">
      <c r="A107" s="1" t="s">
        <v>4</v>
      </c>
      <c r="B107" s="1" t="s">
        <v>8</v>
      </c>
      <c r="C107">
        <v>36</v>
      </c>
      <c r="D107">
        <v>36</v>
      </c>
      <c r="E107" s="1" t="s">
        <v>29</v>
      </c>
      <c r="F107" s="1">
        <f>+IF(total[[#This Row],[Tipo]]="Visitar Nó",10,0)</f>
        <v>0</v>
      </c>
      <c r="G107" s="1">
        <f>+IF(total[[#This Row],[Nó]]=B106,total[[#This Row],[Hora Fim]]-D106,0)</f>
        <v>0</v>
      </c>
    </row>
    <row r="108" spans="1:7" x14ac:dyDescent="0.25">
      <c r="A108" s="1" t="s">
        <v>6</v>
      </c>
      <c r="B108" s="1" t="s">
        <v>8</v>
      </c>
      <c r="C108">
        <v>36</v>
      </c>
      <c r="D108">
        <v>36</v>
      </c>
      <c r="E108" s="1" t="s">
        <v>29</v>
      </c>
      <c r="F108" s="1">
        <f>+IF(total[[#This Row],[Tipo]]="Visitar Nó",10,0)</f>
        <v>0</v>
      </c>
      <c r="G108" s="1">
        <f>+IF(total[[#This Row],[Nó]]=B107,total[[#This Row],[Hora Fim]]-D107,0)</f>
        <v>0</v>
      </c>
    </row>
    <row r="109" spans="1:7" x14ac:dyDescent="0.25">
      <c r="A109" s="1" t="s">
        <v>4</v>
      </c>
      <c r="B109" s="1" t="s">
        <v>8</v>
      </c>
      <c r="C109">
        <v>37</v>
      </c>
      <c r="D109">
        <v>37</v>
      </c>
      <c r="E109" s="1" t="s">
        <v>20</v>
      </c>
      <c r="F109" s="1">
        <f>+IF(total[[#This Row],[Tipo]]="Visitar Nó",10,0)</f>
        <v>0</v>
      </c>
      <c r="G109" s="1">
        <f>+IF(total[[#This Row],[Nó]]=B108,total[[#This Row],[Hora Fim]]-D108,0)</f>
        <v>1</v>
      </c>
    </row>
    <row r="110" spans="1:7" x14ac:dyDescent="0.25">
      <c r="A110" s="1" t="s">
        <v>4</v>
      </c>
      <c r="B110" s="1" t="s">
        <v>8</v>
      </c>
      <c r="C110">
        <v>107</v>
      </c>
      <c r="D110">
        <v>137</v>
      </c>
      <c r="E110" s="1" t="s">
        <v>21</v>
      </c>
      <c r="F110" s="1">
        <f>+IF(total[[#This Row],[Tipo]]="Visitar Nó",10,0)</f>
        <v>0</v>
      </c>
      <c r="G110" s="1">
        <f>+IF(total[[#This Row],[Nó]]=B109,total[[#This Row],[Hora Fim]]-D109,0)</f>
        <v>100</v>
      </c>
    </row>
    <row r="111" spans="1:7" x14ac:dyDescent="0.25">
      <c r="A111" s="1" t="s">
        <v>4</v>
      </c>
      <c r="B111" s="1" t="s">
        <v>8</v>
      </c>
      <c r="C111">
        <v>138</v>
      </c>
      <c r="D111">
        <v>138</v>
      </c>
      <c r="E111" s="1" t="s">
        <v>20</v>
      </c>
      <c r="F111" s="1">
        <f>+IF(total[[#This Row],[Tipo]]="Visitar Nó",10,0)</f>
        <v>0</v>
      </c>
      <c r="G111" s="1">
        <f>+IF(total[[#This Row],[Nó]]=B110,total[[#This Row],[Hora Fim]]-D110,0)</f>
        <v>1</v>
      </c>
    </row>
    <row r="112" spans="1:7" x14ac:dyDescent="0.25">
      <c r="A112" s="1" t="s">
        <v>4</v>
      </c>
      <c r="B112" s="1" t="s">
        <v>8</v>
      </c>
      <c r="C112">
        <v>177</v>
      </c>
      <c r="D112">
        <v>177</v>
      </c>
      <c r="E112" s="1" t="s">
        <v>20</v>
      </c>
      <c r="F112" s="1">
        <f>+IF(total[[#This Row],[Tipo]]="Visitar Nó",10,0)</f>
        <v>0</v>
      </c>
      <c r="G112" s="1">
        <f>+IF(total[[#This Row],[Nó]]=B111,total[[#This Row],[Hora Fim]]-D111,0)</f>
        <v>39</v>
      </c>
    </row>
    <row r="113" spans="1:7" x14ac:dyDescent="0.25">
      <c r="A113" s="1" t="s">
        <v>4</v>
      </c>
      <c r="B113" s="1" t="s">
        <v>8</v>
      </c>
      <c r="C113">
        <v>178</v>
      </c>
      <c r="D113">
        <v>188</v>
      </c>
      <c r="E113" s="1" t="s">
        <v>22</v>
      </c>
      <c r="F113" s="1">
        <f>+IF(total[[#This Row],[Tipo]]="Visitar Nó",10,0)</f>
        <v>0</v>
      </c>
      <c r="G113" s="1">
        <f>+IF(total[[#This Row],[Nó]]=B112,total[[#This Row],[Hora Fim]]-D112,0)</f>
        <v>11</v>
      </c>
    </row>
    <row r="114" spans="1:7" x14ac:dyDescent="0.25">
      <c r="A114" s="1" t="s">
        <v>4</v>
      </c>
      <c r="B114" s="1" t="s">
        <v>8</v>
      </c>
      <c r="C114">
        <v>189</v>
      </c>
      <c r="D114">
        <v>189</v>
      </c>
      <c r="E114" s="1" t="s">
        <v>20</v>
      </c>
      <c r="F114" s="1">
        <f>+IF(total[[#This Row],[Tipo]]="Visitar Nó",10,0)</f>
        <v>0</v>
      </c>
      <c r="G114" s="1">
        <f>+IF(total[[#This Row],[Nó]]=B113,total[[#This Row],[Hora Fim]]-D113,0)</f>
        <v>1</v>
      </c>
    </row>
    <row r="115" spans="1:7" x14ac:dyDescent="0.25">
      <c r="A115" s="1" t="s">
        <v>4</v>
      </c>
      <c r="B115" s="1" t="s">
        <v>8</v>
      </c>
      <c r="C115">
        <v>234</v>
      </c>
      <c r="D115">
        <v>234</v>
      </c>
      <c r="E115" s="1" t="s">
        <v>20</v>
      </c>
      <c r="F115" s="1">
        <f>+IF(total[[#This Row],[Tipo]]="Visitar Nó",10,0)</f>
        <v>0</v>
      </c>
      <c r="G115" s="1">
        <f>+IF(total[[#This Row],[Nó]]=B114,total[[#This Row],[Hora Fim]]-D114,0)</f>
        <v>45</v>
      </c>
    </row>
    <row r="116" spans="1:7" x14ac:dyDescent="0.25">
      <c r="A116" s="1" t="s">
        <v>4</v>
      </c>
      <c r="B116" s="1" t="s">
        <v>8</v>
      </c>
      <c r="C116">
        <v>235</v>
      </c>
      <c r="D116">
        <v>235</v>
      </c>
      <c r="E116" s="1" t="s">
        <v>20</v>
      </c>
      <c r="F116" s="1">
        <f>+IF(total[[#This Row],[Tipo]]="Visitar Nó",10,0)</f>
        <v>0</v>
      </c>
      <c r="G116" s="1">
        <f>+IF(total[[#This Row],[Nó]]=B115,total[[#This Row],[Hora Fim]]-D115,0)</f>
        <v>1</v>
      </c>
    </row>
    <row r="117" spans="1:7" x14ac:dyDescent="0.25">
      <c r="A117" s="1" t="s">
        <v>4</v>
      </c>
      <c r="B117" s="1" t="s">
        <v>8</v>
      </c>
      <c r="C117">
        <v>290</v>
      </c>
      <c r="D117">
        <v>320</v>
      </c>
      <c r="E117" s="1" t="s">
        <v>21</v>
      </c>
      <c r="F117" s="1">
        <f>+IF(total[[#This Row],[Tipo]]="Visitar Nó",10,0)</f>
        <v>0</v>
      </c>
      <c r="G117" s="1">
        <f>+IF(total[[#This Row],[Nó]]=B116,total[[#This Row],[Hora Fim]]-D116,0)</f>
        <v>85</v>
      </c>
    </row>
    <row r="118" spans="1:7" x14ac:dyDescent="0.25">
      <c r="A118" s="1" t="s">
        <v>4</v>
      </c>
      <c r="B118" s="1" t="s">
        <v>8</v>
      </c>
      <c r="C118">
        <v>321</v>
      </c>
      <c r="D118">
        <v>321</v>
      </c>
      <c r="E118" s="1" t="s">
        <v>20</v>
      </c>
      <c r="F118" s="1">
        <f>+IF(total[[#This Row],[Tipo]]="Visitar Nó",10,0)</f>
        <v>0</v>
      </c>
      <c r="G118" s="1">
        <f>+IF(total[[#This Row],[Nó]]=B117,total[[#This Row],[Hora Fim]]-D117,0)</f>
        <v>1</v>
      </c>
    </row>
    <row r="119" spans="1:7" x14ac:dyDescent="0.25">
      <c r="A119" s="1" t="s">
        <v>4</v>
      </c>
      <c r="B119" s="1" t="s">
        <v>8</v>
      </c>
      <c r="C119">
        <v>416</v>
      </c>
      <c r="D119">
        <v>416</v>
      </c>
      <c r="E119" s="1" t="s">
        <v>20</v>
      </c>
      <c r="F119" s="1">
        <f>+IF(total[[#This Row],[Tipo]]="Visitar Nó",10,0)</f>
        <v>0</v>
      </c>
      <c r="G119" s="1">
        <f>+IF(total[[#This Row],[Nó]]=B118,total[[#This Row],[Hora Fim]]-D118,0)</f>
        <v>95</v>
      </c>
    </row>
    <row r="120" spans="1:7" x14ac:dyDescent="0.25">
      <c r="A120" s="1" t="s">
        <v>4</v>
      </c>
      <c r="B120" s="1" t="s">
        <v>8</v>
      </c>
      <c r="C120">
        <v>417</v>
      </c>
      <c r="D120">
        <v>417</v>
      </c>
      <c r="E120" s="1" t="s">
        <v>20</v>
      </c>
      <c r="F120" s="1">
        <f>+IF(total[[#This Row],[Tipo]]="Visitar Nó",10,0)</f>
        <v>0</v>
      </c>
      <c r="G120" s="1">
        <f>+IF(total[[#This Row],[Nó]]=B119,total[[#This Row],[Hora Fim]]-D119,0)</f>
        <v>1</v>
      </c>
    </row>
    <row r="121" spans="1:7" x14ac:dyDescent="0.25">
      <c r="A121" s="1" t="s">
        <v>4</v>
      </c>
      <c r="B121" s="1" t="s">
        <v>8</v>
      </c>
      <c r="C121">
        <v>456</v>
      </c>
      <c r="D121">
        <v>456</v>
      </c>
      <c r="E121" s="1" t="s">
        <v>20</v>
      </c>
      <c r="F121" s="1">
        <f>+IF(total[[#This Row],[Tipo]]="Visitar Nó",10,0)</f>
        <v>0</v>
      </c>
      <c r="G121" s="1">
        <f>+IF(total[[#This Row],[Nó]]=B120,total[[#This Row],[Hora Fim]]-D120,0)</f>
        <v>39</v>
      </c>
    </row>
    <row r="122" spans="1:7" x14ac:dyDescent="0.25">
      <c r="A122" s="1" t="s">
        <v>4</v>
      </c>
      <c r="B122" s="1" t="s">
        <v>8</v>
      </c>
      <c r="C122">
        <v>457</v>
      </c>
      <c r="D122">
        <v>457</v>
      </c>
      <c r="E122" s="1" t="s">
        <v>20</v>
      </c>
      <c r="F122" s="1">
        <f>+IF(total[[#This Row],[Tipo]]="Visitar Nó",10,0)</f>
        <v>0</v>
      </c>
      <c r="G122" s="1">
        <f>+IF(total[[#This Row],[Nó]]=B121,total[[#This Row],[Hora Fim]]-D121,0)</f>
        <v>1</v>
      </c>
    </row>
    <row r="123" spans="1:7" x14ac:dyDescent="0.25">
      <c r="A123" s="1" t="s">
        <v>6</v>
      </c>
      <c r="B123" s="1" t="s">
        <v>8</v>
      </c>
      <c r="C123">
        <v>482</v>
      </c>
      <c r="D123">
        <v>482</v>
      </c>
      <c r="E123" s="1" t="s">
        <v>20</v>
      </c>
      <c r="F123" s="1">
        <f>+IF(total[[#This Row],[Tipo]]="Visitar Nó",10,0)</f>
        <v>0</v>
      </c>
      <c r="G123" s="1">
        <f>+IF(total[[#This Row],[Nó]]=B122,total[[#This Row],[Hora Fim]]-D122,0)</f>
        <v>25</v>
      </c>
    </row>
    <row r="124" spans="1:7" x14ac:dyDescent="0.25">
      <c r="A124" s="1" t="s">
        <v>4</v>
      </c>
      <c r="B124" s="1" t="s">
        <v>9</v>
      </c>
      <c r="C124">
        <v>49</v>
      </c>
      <c r="D124">
        <v>79</v>
      </c>
      <c r="E124" s="1" t="s">
        <v>21</v>
      </c>
      <c r="F124" s="1">
        <f>+IF(total[[#This Row],[Tipo]]="Visitar Nó",10,0)</f>
        <v>0</v>
      </c>
      <c r="G124" s="1">
        <f>+IF(total[[#This Row],[Nó]]=B123,total[[#This Row],[Hora Fim]]-D123,0)</f>
        <v>0</v>
      </c>
    </row>
    <row r="125" spans="1:7" x14ac:dyDescent="0.25">
      <c r="A125" s="1" t="s">
        <v>4</v>
      </c>
      <c r="B125" s="1" t="s">
        <v>9</v>
      </c>
      <c r="C125">
        <v>95</v>
      </c>
      <c r="D125">
        <v>95</v>
      </c>
      <c r="E125" s="1" t="s">
        <v>20</v>
      </c>
      <c r="F125" s="1">
        <f>+IF(total[[#This Row],[Tipo]]="Visitar Nó",10,0)</f>
        <v>0</v>
      </c>
      <c r="G125" s="1">
        <f>+IF(total[[#This Row],[Nó]]=B124,total[[#This Row],[Hora Fim]]-D124,0)</f>
        <v>16</v>
      </c>
    </row>
    <row r="126" spans="1:7" x14ac:dyDescent="0.25">
      <c r="A126" s="1" t="s">
        <v>4</v>
      </c>
      <c r="B126" s="1" t="s">
        <v>9</v>
      </c>
      <c r="C126">
        <v>150</v>
      </c>
      <c r="D126">
        <v>150</v>
      </c>
      <c r="E126" s="1" t="s">
        <v>20</v>
      </c>
      <c r="F126" s="1">
        <f>+IF(total[[#This Row],[Tipo]]="Visitar Nó",10,0)</f>
        <v>0</v>
      </c>
      <c r="G126" s="1">
        <f>+IF(total[[#This Row],[Nó]]=B125,total[[#This Row],[Hora Fim]]-D125,0)</f>
        <v>55</v>
      </c>
    </row>
    <row r="127" spans="1:7" x14ac:dyDescent="0.25">
      <c r="A127" s="1" t="s">
        <v>4</v>
      </c>
      <c r="B127" s="1" t="s">
        <v>9</v>
      </c>
      <c r="C127">
        <v>165</v>
      </c>
      <c r="D127">
        <v>165</v>
      </c>
      <c r="E127" s="1" t="s">
        <v>20</v>
      </c>
      <c r="F127" s="1">
        <f>+IF(total[[#This Row],[Tipo]]="Visitar Nó",10,0)</f>
        <v>0</v>
      </c>
      <c r="G127" s="1">
        <f>+IF(total[[#This Row],[Nó]]=B126,total[[#This Row],[Hora Fim]]-D126,0)</f>
        <v>15</v>
      </c>
    </row>
    <row r="128" spans="1:7" x14ac:dyDescent="0.25">
      <c r="A128" s="1" t="s">
        <v>4</v>
      </c>
      <c r="B128" s="1" t="s">
        <v>9</v>
      </c>
      <c r="C128">
        <v>247</v>
      </c>
      <c r="D128">
        <v>277</v>
      </c>
      <c r="E128" s="1" t="s">
        <v>21</v>
      </c>
      <c r="F128" s="1">
        <f>+IF(total[[#This Row],[Tipo]]="Visitar Nó",10,0)</f>
        <v>0</v>
      </c>
      <c r="G128" s="1">
        <f>+IF(total[[#This Row],[Nó]]=B127,total[[#This Row],[Hora Fim]]-D127,0)</f>
        <v>112</v>
      </c>
    </row>
    <row r="129" spans="1:7" x14ac:dyDescent="0.25">
      <c r="A129" s="1" t="s">
        <v>4</v>
      </c>
      <c r="B129" s="1" t="s">
        <v>9</v>
      </c>
      <c r="C129">
        <v>278</v>
      </c>
      <c r="D129">
        <v>278</v>
      </c>
      <c r="E129" s="1" t="s">
        <v>20</v>
      </c>
      <c r="F129" s="1">
        <f>+IF(total[[#This Row],[Tipo]]="Visitar Nó",10,0)</f>
        <v>0</v>
      </c>
      <c r="G129" s="1">
        <f>+IF(total[[#This Row],[Nó]]=B128,total[[#This Row],[Hora Fim]]-D128,0)</f>
        <v>1</v>
      </c>
    </row>
    <row r="130" spans="1:7" x14ac:dyDescent="0.25">
      <c r="A130" s="1" t="s">
        <v>6</v>
      </c>
      <c r="B130" s="1" t="s">
        <v>9</v>
      </c>
      <c r="C130">
        <v>280</v>
      </c>
      <c r="D130">
        <v>310</v>
      </c>
      <c r="E130" s="1" t="s">
        <v>21</v>
      </c>
      <c r="F130" s="1">
        <f>+IF(total[[#This Row],[Tipo]]="Visitar Nó",10,0)</f>
        <v>0</v>
      </c>
      <c r="G130" s="1">
        <f>+IF(total[[#This Row],[Nó]]=B129,total[[#This Row],[Hora Fim]]-D129,0)</f>
        <v>32</v>
      </c>
    </row>
    <row r="131" spans="1:7" x14ac:dyDescent="0.25">
      <c r="A131" s="1" t="s">
        <v>6</v>
      </c>
      <c r="B131" s="1" t="s">
        <v>9</v>
      </c>
      <c r="C131">
        <v>311</v>
      </c>
      <c r="D131">
        <v>311</v>
      </c>
      <c r="E131" s="1" t="s">
        <v>20</v>
      </c>
      <c r="F131" s="1">
        <f>+IF(total[[#This Row],[Tipo]]="Visitar Nó",10,0)</f>
        <v>0</v>
      </c>
      <c r="G131" s="1">
        <f>+IF(total[[#This Row],[Nó]]=B130,total[[#This Row],[Hora Fim]]-D130,0)</f>
        <v>1</v>
      </c>
    </row>
    <row r="132" spans="1:7" x14ac:dyDescent="0.25">
      <c r="A132" s="1" t="s">
        <v>4</v>
      </c>
      <c r="B132" s="1" t="s">
        <v>9</v>
      </c>
      <c r="C132">
        <v>333</v>
      </c>
      <c r="D132">
        <v>333</v>
      </c>
      <c r="E132" s="1" t="s">
        <v>20</v>
      </c>
      <c r="F132" s="1">
        <f>+IF(total[[#This Row],[Tipo]]="Visitar Nó",10,0)</f>
        <v>0</v>
      </c>
      <c r="G132" s="1">
        <f>+IF(total[[#This Row],[Nó]]=B131,total[[#This Row],[Hora Fim]]-D131,0)</f>
        <v>22</v>
      </c>
    </row>
    <row r="133" spans="1:7" x14ac:dyDescent="0.25">
      <c r="A133" s="1" t="s">
        <v>4</v>
      </c>
      <c r="B133" s="1" t="s">
        <v>9</v>
      </c>
      <c r="C133">
        <v>348</v>
      </c>
      <c r="D133">
        <v>348</v>
      </c>
      <c r="E133" s="1" t="s">
        <v>20</v>
      </c>
      <c r="F133" s="1">
        <f>+IF(total[[#This Row],[Tipo]]="Visitar Nó",10,0)</f>
        <v>0</v>
      </c>
      <c r="G133" s="1">
        <f>+IF(total[[#This Row],[Nó]]=B132,total[[#This Row],[Hora Fim]]-D132,0)</f>
        <v>15</v>
      </c>
    </row>
    <row r="134" spans="1:7" x14ac:dyDescent="0.25">
      <c r="A134" s="1" t="s">
        <v>4</v>
      </c>
      <c r="B134" s="1" t="s">
        <v>9</v>
      </c>
      <c r="C134">
        <v>349</v>
      </c>
      <c r="D134">
        <v>389</v>
      </c>
      <c r="E134" s="1" t="s">
        <v>23</v>
      </c>
      <c r="F134" s="1">
        <f>+IF(total[[#This Row],[Tipo]]="Visitar Nó",10,0)</f>
        <v>0</v>
      </c>
      <c r="G134" s="1">
        <f>+IF(total[[#This Row],[Nó]]=B133,total[[#This Row],[Hora Fim]]-D133,0)</f>
        <v>41</v>
      </c>
    </row>
    <row r="135" spans="1:7" x14ac:dyDescent="0.25">
      <c r="A135" s="1" t="s">
        <v>4</v>
      </c>
      <c r="B135" s="1" t="s">
        <v>9</v>
      </c>
      <c r="C135">
        <v>404</v>
      </c>
      <c r="D135">
        <v>404</v>
      </c>
      <c r="E135" s="1" t="s">
        <v>20</v>
      </c>
      <c r="F135" s="1">
        <f>+IF(total[[#This Row],[Tipo]]="Visitar Nó",10,0)</f>
        <v>0</v>
      </c>
      <c r="G135" s="1">
        <f>+IF(total[[#This Row],[Nó]]=B134,total[[#This Row],[Hora Fim]]-D134,0)</f>
        <v>15</v>
      </c>
    </row>
    <row r="136" spans="1:7" x14ac:dyDescent="0.25">
      <c r="A136" s="1" t="s">
        <v>4</v>
      </c>
      <c r="B136" s="1" t="s">
        <v>9</v>
      </c>
      <c r="C136">
        <v>429</v>
      </c>
      <c r="D136">
        <v>429</v>
      </c>
      <c r="E136" s="1" t="s">
        <v>20</v>
      </c>
      <c r="F136" s="1">
        <f>+IF(total[[#This Row],[Tipo]]="Visitar Nó",10,0)</f>
        <v>0</v>
      </c>
      <c r="G136" s="1">
        <f>+IF(total[[#This Row],[Nó]]=B135,total[[#This Row],[Hora Fim]]-D135,0)</f>
        <v>25</v>
      </c>
    </row>
    <row r="137" spans="1:7" x14ac:dyDescent="0.25">
      <c r="A137" s="1" t="s">
        <v>4</v>
      </c>
      <c r="B137" s="1" t="s">
        <v>9</v>
      </c>
      <c r="C137">
        <v>444</v>
      </c>
      <c r="D137">
        <v>444</v>
      </c>
      <c r="E137" s="1" t="s">
        <v>20</v>
      </c>
      <c r="F137" s="1">
        <f>+IF(total[[#This Row],[Tipo]]="Visitar Nó",10,0)</f>
        <v>0</v>
      </c>
      <c r="G137" s="1">
        <f>+IF(total[[#This Row],[Nó]]=B136,total[[#This Row],[Hora Fim]]-D136,0)</f>
        <v>15</v>
      </c>
    </row>
    <row r="138" spans="1:7" x14ac:dyDescent="0.25">
      <c r="A138" s="1" t="s">
        <v>6</v>
      </c>
      <c r="B138" s="1" t="s">
        <v>9</v>
      </c>
      <c r="C138">
        <v>470</v>
      </c>
      <c r="D138">
        <v>470</v>
      </c>
      <c r="E138" s="1" t="s">
        <v>20</v>
      </c>
      <c r="F138" s="1">
        <f>+IF(total[[#This Row],[Tipo]]="Visitar Nó",10,0)</f>
        <v>0</v>
      </c>
      <c r="G138" s="1">
        <f>+IF(total[[#This Row],[Nó]]=B137,total[[#This Row],[Hora Fim]]-D137,0)</f>
        <v>26</v>
      </c>
    </row>
    <row r="139" spans="1:7" x14ac:dyDescent="0.25">
      <c r="A139" s="1" t="s">
        <v>6</v>
      </c>
      <c r="B139" s="1" t="s">
        <v>11</v>
      </c>
      <c r="C139">
        <v>60</v>
      </c>
      <c r="D139">
        <v>60</v>
      </c>
      <c r="E139" s="1" t="s">
        <v>20</v>
      </c>
      <c r="F139" s="1">
        <f>+IF(total[[#This Row],[Tipo]]="Visitar Nó",10,0)</f>
        <v>0</v>
      </c>
      <c r="G139" s="1">
        <f>+IF(total[[#This Row],[Nó]]=B138,total[[#This Row],[Hora Fim]]-D138,0)</f>
        <v>0</v>
      </c>
    </row>
    <row r="140" spans="1:7" x14ac:dyDescent="0.25">
      <c r="A140" s="1" t="s">
        <v>6</v>
      </c>
      <c r="B140" s="1" t="s">
        <v>11</v>
      </c>
      <c r="C140">
        <v>61</v>
      </c>
      <c r="D140">
        <v>61</v>
      </c>
      <c r="E140" s="1" t="s">
        <v>20</v>
      </c>
      <c r="F140" s="1">
        <f>+IF(total[[#This Row],[Tipo]]="Visitar Nó",10,0)</f>
        <v>0</v>
      </c>
      <c r="G140" s="1">
        <f>+IF(total[[#This Row],[Nó]]=B139,total[[#This Row],[Hora Fim]]-D139,0)</f>
        <v>1</v>
      </c>
    </row>
    <row r="141" spans="1:7" x14ac:dyDescent="0.25">
      <c r="A141" s="1" t="s">
        <v>6</v>
      </c>
      <c r="B141" s="1" t="s">
        <v>11</v>
      </c>
      <c r="C141">
        <v>72</v>
      </c>
      <c r="D141">
        <v>72</v>
      </c>
      <c r="E141" s="1" t="s">
        <v>20</v>
      </c>
      <c r="F141" s="1">
        <f>+IF(total[[#This Row],[Tipo]]="Visitar Nó",10,0)</f>
        <v>0</v>
      </c>
      <c r="G141" s="1">
        <f>+IF(total[[#This Row],[Nó]]=B140,total[[#This Row],[Hora Fim]]-D140,0)</f>
        <v>11</v>
      </c>
    </row>
    <row r="142" spans="1:7" x14ac:dyDescent="0.25">
      <c r="A142" s="1" t="s">
        <v>6</v>
      </c>
      <c r="B142" s="1" t="s">
        <v>11</v>
      </c>
      <c r="C142">
        <v>73</v>
      </c>
      <c r="D142">
        <v>73</v>
      </c>
      <c r="E142" s="1" t="s">
        <v>20</v>
      </c>
      <c r="F142" s="1">
        <f>+IF(total[[#This Row],[Tipo]]="Visitar Nó",10,0)</f>
        <v>0</v>
      </c>
      <c r="G142" s="1">
        <f>+IF(total[[#This Row],[Nó]]=B141,total[[#This Row],[Hora Fim]]-D141,0)</f>
        <v>1</v>
      </c>
    </row>
    <row r="143" spans="1:7" x14ac:dyDescent="0.25">
      <c r="A143" s="1" t="s">
        <v>6</v>
      </c>
      <c r="B143" s="1" t="s">
        <v>11</v>
      </c>
      <c r="C143">
        <v>84</v>
      </c>
      <c r="D143">
        <v>84</v>
      </c>
      <c r="E143" s="1" t="s">
        <v>20</v>
      </c>
      <c r="F143" s="1">
        <f>+IF(total[[#This Row],[Tipo]]="Visitar Nó",10,0)</f>
        <v>0</v>
      </c>
      <c r="G143" s="1">
        <f>+IF(total[[#This Row],[Nó]]=B142,total[[#This Row],[Hora Fim]]-D142,0)</f>
        <v>11</v>
      </c>
    </row>
    <row r="144" spans="1:7" x14ac:dyDescent="0.25">
      <c r="A144" s="1" t="s">
        <v>6</v>
      </c>
      <c r="B144" s="1" t="s">
        <v>11</v>
      </c>
      <c r="C144">
        <v>85</v>
      </c>
      <c r="D144">
        <v>85</v>
      </c>
      <c r="E144" s="1" t="s">
        <v>20</v>
      </c>
      <c r="F144" s="1">
        <f>+IF(total[[#This Row],[Tipo]]="Visitar Nó",10,0)</f>
        <v>0</v>
      </c>
      <c r="G144" s="1">
        <f>+IF(total[[#This Row],[Nó]]=B143,total[[#This Row],[Hora Fim]]-D143,0)</f>
        <v>1</v>
      </c>
    </row>
    <row r="145" spans="1:7" x14ac:dyDescent="0.25">
      <c r="A145" s="1" t="s">
        <v>6</v>
      </c>
      <c r="B145" s="1" t="s">
        <v>11</v>
      </c>
      <c r="C145">
        <v>96</v>
      </c>
      <c r="D145">
        <v>96</v>
      </c>
      <c r="E145" s="1" t="s">
        <v>20</v>
      </c>
      <c r="F145" s="1">
        <f>+IF(total[[#This Row],[Tipo]]="Visitar Nó",10,0)</f>
        <v>0</v>
      </c>
      <c r="G145" s="1">
        <f>+IF(total[[#This Row],[Nó]]=B144,total[[#This Row],[Hora Fim]]-D144,0)</f>
        <v>11</v>
      </c>
    </row>
    <row r="146" spans="1:7" x14ac:dyDescent="0.25">
      <c r="A146" s="1" t="s">
        <v>6</v>
      </c>
      <c r="B146" s="1" t="s">
        <v>11</v>
      </c>
      <c r="C146">
        <v>97</v>
      </c>
      <c r="D146">
        <v>97</v>
      </c>
      <c r="E146" s="1" t="s">
        <v>20</v>
      </c>
      <c r="F146" s="1">
        <f>+IF(total[[#This Row],[Tipo]]="Visitar Nó",10,0)</f>
        <v>0</v>
      </c>
      <c r="G146" s="1">
        <f>+IF(total[[#This Row],[Nó]]=B145,total[[#This Row],[Hora Fim]]-D145,0)</f>
        <v>1</v>
      </c>
    </row>
    <row r="147" spans="1:7" x14ac:dyDescent="0.25">
      <c r="A147" s="1" t="s">
        <v>6</v>
      </c>
      <c r="B147" s="1" t="s">
        <v>11</v>
      </c>
      <c r="C147">
        <v>108</v>
      </c>
      <c r="D147">
        <v>108</v>
      </c>
      <c r="E147" s="1" t="s">
        <v>20</v>
      </c>
      <c r="F147" s="1">
        <f>+IF(total[[#This Row],[Tipo]]="Visitar Nó",10,0)</f>
        <v>0</v>
      </c>
      <c r="G147" s="1">
        <f>+IF(total[[#This Row],[Nó]]=B146,total[[#This Row],[Hora Fim]]-D146,0)</f>
        <v>11</v>
      </c>
    </row>
    <row r="148" spans="1:7" x14ac:dyDescent="0.25">
      <c r="A148" s="1" t="s">
        <v>6</v>
      </c>
      <c r="B148" s="1" t="s">
        <v>11</v>
      </c>
      <c r="C148">
        <v>109</v>
      </c>
      <c r="D148">
        <v>109</v>
      </c>
      <c r="E148" s="1" t="s">
        <v>20</v>
      </c>
      <c r="F148" s="1">
        <f>+IF(total[[#This Row],[Tipo]]="Visitar Nó",10,0)</f>
        <v>0</v>
      </c>
      <c r="G148" s="1">
        <f>+IF(total[[#This Row],[Nó]]=B147,total[[#This Row],[Hora Fim]]-D147,0)</f>
        <v>1</v>
      </c>
    </row>
    <row r="149" spans="1:7" x14ac:dyDescent="0.25">
      <c r="A149" s="1" t="s">
        <v>6</v>
      </c>
      <c r="B149" s="1" t="s">
        <v>11</v>
      </c>
      <c r="C149">
        <v>120</v>
      </c>
      <c r="D149">
        <v>120</v>
      </c>
      <c r="E149" s="1" t="s">
        <v>20</v>
      </c>
      <c r="F149" s="1">
        <f>+IF(total[[#This Row],[Tipo]]="Visitar Nó",10,0)</f>
        <v>0</v>
      </c>
      <c r="G149" s="1">
        <f>+IF(total[[#This Row],[Nó]]=B148,total[[#This Row],[Hora Fim]]-D148,0)</f>
        <v>11</v>
      </c>
    </row>
    <row r="150" spans="1:7" x14ac:dyDescent="0.25">
      <c r="A150" s="1" t="s">
        <v>6</v>
      </c>
      <c r="B150" s="1" t="s">
        <v>11</v>
      </c>
      <c r="C150">
        <v>121</v>
      </c>
      <c r="D150">
        <v>121</v>
      </c>
      <c r="E150" s="1" t="s">
        <v>20</v>
      </c>
      <c r="F150" s="1">
        <f>+IF(total[[#This Row],[Tipo]]="Visitar Nó",10,0)</f>
        <v>0</v>
      </c>
      <c r="G150" s="1">
        <f>+IF(total[[#This Row],[Nó]]=B149,total[[#This Row],[Hora Fim]]-D149,0)</f>
        <v>1</v>
      </c>
    </row>
    <row r="151" spans="1:7" x14ac:dyDescent="0.25">
      <c r="A151" s="1" t="s">
        <v>6</v>
      </c>
      <c r="B151" s="1" t="s">
        <v>11</v>
      </c>
      <c r="C151">
        <v>132</v>
      </c>
      <c r="D151">
        <v>132</v>
      </c>
      <c r="E151" s="1" t="s">
        <v>20</v>
      </c>
      <c r="F151" s="1">
        <f>+IF(total[[#This Row],[Tipo]]="Visitar Nó",10,0)</f>
        <v>0</v>
      </c>
      <c r="G151" s="1">
        <f>+IF(total[[#This Row],[Nó]]=B150,total[[#This Row],[Hora Fim]]-D150,0)</f>
        <v>11</v>
      </c>
    </row>
    <row r="152" spans="1:7" x14ac:dyDescent="0.25">
      <c r="A152" s="1" t="s">
        <v>6</v>
      </c>
      <c r="B152" s="1" t="s">
        <v>11</v>
      </c>
      <c r="C152">
        <v>133</v>
      </c>
      <c r="D152">
        <v>133</v>
      </c>
      <c r="E152" s="1" t="s">
        <v>20</v>
      </c>
      <c r="F152" s="1">
        <f>+IF(total[[#This Row],[Tipo]]="Visitar Nó",10,0)</f>
        <v>0</v>
      </c>
      <c r="G152" s="1">
        <f>+IF(total[[#This Row],[Nó]]=B151,total[[#This Row],[Hora Fim]]-D151,0)</f>
        <v>1</v>
      </c>
    </row>
    <row r="153" spans="1:7" x14ac:dyDescent="0.25">
      <c r="A153" s="1" t="s">
        <v>6</v>
      </c>
      <c r="B153" s="1" t="s">
        <v>11</v>
      </c>
      <c r="C153">
        <v>144</v>
      </c>
      <c r="D153">
        <v>144</v>
      </c>
      <c r="E153" s="1" t="s">
        <v>20</v>
      </c>
      <c r="F153" s="1">
        <f>+IF(total[[#This Row],[Tipo]]="Visitar Nó",10,0)</f>
        <v>0</v>
      </c>
      <c r="G153" s="1">
        <f>+IF(total[[#This Row],[Nó]]=B152,total[[#This Row],[Hora Fim]]-D152,0)</f>
        <v>11</v>
      </c>
    </row>
    <row r="154" spans="1:7" x14ac:dyDescent="0.25">
      <c r="A154" s="1" t="s">
        <v>6</v>
      </c>
      <c r="B154" s="1" t="s">
        <v>11</v>
      </c>
      <c r="C154">
        <v>145</v>
      </c>
      <c r="D154">
        <v>145</v>
      </c>
      <c r="E154" s="1" t="s">
        <v>20</v>
      </c>
      <c r="F154" s="1">
        <f>+IF(total[[#This Row],[Tipo]]="Visitar Nó",10,0)</f>
        <v>0</v>
      </c>
      <c r="G154" s="1">
        <f>+IF(total[[#This Row],[Nó]]=B153,total[[#This Row],[Hora Fim]]-D153,0)</f>
        <v>1</v>
      </c>
    </row>
    <row r="155" spans="1:7" x14ac:dyDescent="0.25">
      <c r="A155" s="1" t="s">
        <v>6</v>
      </c>
      <c r="B155" s="1" t="s">
        <v>11</v>
      </c>
      <c r="C155">
        <v>156</v>
      </c>
      <c r="D155">
        <v>156</v>
      </c>
      <c r="E155" s="1" t="s">
        <v>20</v>
      </c>
      <c r="F155" s="1">
        <f>+IF(total[[#This Row],[Tipo]]="Visitar Nó",10,0)</f>
        <v>0</v>
      </c>
      <c r="G155" s="1">
        <f>+IF(total[[#This Row],[Nó]]=B154,total[[#This Row],[Hora Fim]]-D154,0)</f>
        <v>11</v>
      </c>
    </row>
    <row r="156" spans="1:7" x14ac:dyDescent="0.25">
      <c r="A156" s="1" t="s">
        <v>6</v>
      </c>
      <c r="B156" s="1" t="s">
        <v>11</v>
      </c>
      <c r="C156">
        <v>157</v>
      </c>
      <c r="D156">
        <v>157</v>
      </c>
      <c r="E156" s="1" t="s">
        <v>20</v>
      </c>
      <c r="F156" s="1">
        <f>+IF(total[[#This Row],[Tipo]]="Visitar Nó",10,0)</f>
        <v>0</v>
      </c>
      <c r="G156" s="1">
        <f>+IF(total[[#This Row],[Nó]]=B155,total[[#This Row],[Hora Fim]]-D155,0)</f>
        <v>1</v>
      </c>
    </row>
    <row r="157" spans="1:7" x14ac:dyDescent="0.25">
      <c r="A157" s="1" t="s">
        <v>6</v>
      </c>
      <c r="B157" s="1" t="s">
        <v>11</v>
      </c>
      <c r="C157">
        <v>168</v>
      </c>
      <c r="D157">
        <v>168</v>
      </c>
      <c r="E157" s="1" t="s">
        <v>20</v>
      </c>
      <c r="F157" s="1">
        <f>+IF(total[[#This Row],[Tipo]]="Visitar Nó",10,0)</f>
        <v>0</v>
      </c>
      <c r="G157" s="1">
        <f>+IF(total[[#This Row],[Nó]]=B156,total[[#This Row],[Hora Fim]]-D156,0)</f>
        <v>11</v>
      </c>
    </row>
    <row r="158" spans="1:7" x14ac:dyDescent="0.25">
      <c r="A158" s="1" t="s">
        <v>6</v>
      </c>
      <c r="B158" s="1" t="s">
        <v>11</v>
      </c>
      <c r="C158">
        <v>169</v>
      </c>
      <c r="D158">
        <v>169</v>
      </c>
      <c r="E158" s="1" t="s">
        <v>20</v>
      </c>
      <c r="F158" s="1">
        <f>+IF(total[[#This Row],[Tipo]]="Visitar Nó",10,0)</f>
        <v>0</v>
      </c>
      <c r="G158" s="1">
        <f>+IF(total[[#This Row],[Nó]]=B157,total[[#This Row],[Hora Fim]]-D157,0)</f>
        <v>1</v>
      </c>
    </row>
    <row r="159" spans="1:7" x14ac:dyDescent="0.25">
      <c r="A159" s="1" t="s">
        <v>6</v>
      </c>
      <c r="B159" s="1" t="s">
        <v>11</v>
      </c>
      <c r="C159">
        <v>196</v>
      </c>
      <c r="D159">
        <v>196</v>
      </c>
      <c r="E159" s="1" t="s">
        <v>20</v>
      </c>
      <c r="F159" s="1">
        <f>+IF(total[[#This Row],[Tipo]]="Visitar Nó",10,0)</f>
        <v>0</v>
      </c>
      <c r="G159" s="1">
        <f>+IF(total[[#This Row],[Nó]]=B158,total[[#This Row],[Hora Fim]]-D158,0)</f>
        <v>27</v>
      </c>
    </row>
    <row r="160" spans="1:7" x14ac:dyDescent="0.25">
      <c r="A160" s="1" t="s">
        <v>6</v>
      </c>
      <c r="B160" s="1" t="s">
        <v>11</v>
      </c>
      <c r="C160">
        <v>197</v>
      </c>
      <c r="D160">
        <v>197</v>
      </c>
      <c r="E160" s="1" t="s">
        <v>20</v>
      </c>
      <c r="F160" s="1">
        <f>+IF(total[[#This Row],[Tipo]]="Visitar Nó",10,0)</f>
        <v>0</v>
      </c>
      <c r="G160" s="1">
        <f>+IF(total[[#This Row],[Nó]]=B159,total[[#This Row],[Hora Fim]]-D159,0)</f>
        <v>1</v>
      </c>
    </row>
    <row r="161" spans="1:7" x14ac:dyDescent="0.25">
      <c r="A161" s="1" t="s">
        <v>6</v>
      </c>
      <c r="B161" s="1" t="s">
        <v>11</v>
      </c>
      <c r="C161">
        <v>208</v>
      </c>
      <c r="D161">
        <v>208</v>
      </c>
      <c r="E161" s="1" t="s">
        <v>20</v>
      </c>
      <c r="F161" s="1">
        <f>+IF(total[[#This Row],[Tipo]]="Visitar Nó",10,0)</f>
        <v>0</v>
      </c>
      <c r="G161" s="1">
        <f>+IF(total[[#This Row],[Nó]]=B160,total[[#This Row],[Hora Fim]]-D160,0)</f>
        <v>11</v>
      </c>
    </row>
    <row r="162" spans="1:7" x14ac:dyDescent="0.25">
      <c r="A162" s="1" t="s">
        <v>6</v>
      </c>
      <c r="B162" s="1" t="s">
        <v>11</v>
      </c>
      <c r="C162">
        <v>209</v>
      </c>
      <c r="D162">
        <v>209</v>
      </c>
      <c r="E162" s="1" t="s">
        <v>20</v>
      </c>
      <c r="F162" s="1">
        <f>+IF(total[[#This Row],[Tipo]]="Visitar Nó",10,0)</f>
        <v>0</v>
      </c>
      <c r="G162" s="1">
        <f>+IF(total[[#This Row],[Nó]]=B161,total[[#This Row],[Hora Fim]]-D161,0)</f>
        <v>1</v>
      </c>
    </row>
    <row r="163" spans="1:7" x14ac:dyDescent="0.25">
      <c r="A163" s="1" t="s">
        <v>6</v>
      </c>
      <c r="B163" s="1" t="s">
        <v>11</v>
      </c>
      <c r="C163">
        <v>220</v>
      </c>
      <c r="D163">
        <v>220</v>
      </c>
      <c r="E163" s="1" t="s">
        <v>20</v>
      </c>
      <c r="F163" s="1">
        <f>+IF(total[[#This Row],[Tipo]]="Visitar Nó",10,0)</f>
        <v>0</v>
      </c>
      <c r="G163" s="1">
        <f>+IF(total[[#This Row],[Nó]]=B162,total[[#This Row],[Hora Fim]]-D162,0)</f>
        <v>11</v>
      </c>
    </row>
    <row r="164" spans="1:7" x14ac:dyDescent="0.25">
      <c r="A164" s="1" t="s">
        <v>6</v>
      </c>
      <c r="B164" s="1" t="s">
        <v>11</v>
      </c>
      <c r="C164">
        <v>221</v>
      </c>
      <c r="D164">
        <v>221</v>
      </c>
      <c r="E164" s="1" t="s">
        <v>20</v>
      </c>
      <c r="F164" s="1">
        <f>+IF(total[[#This Row],[Tipo]]="Visitar Nó",10,0)</f>
        <v>0</v>
      </c>
      <c r="G164" s="1">
        <f>+IF(total[[#This Row],[Nó]]=B163,total[[#This Row],[Hora Fim]]-D163,0)</f>
        <v>1</v>
      </c>
    </row>
    <row r="165" spans="1:7" x14ac:dyDescent="0.25">
      <c r="A165" s="1" t="s">
        <v>6</v>
      </c>
      <c r="B165" s="1" t="s">
        <v>11</v>
      </c>
      <c r="C165">
        <v>232</v>
      </c>
      <c r="D165">
        <v>232</v>
      </c>
      <c r="E165" s="1" t="s">
        <v>20</v>
      </c>
      <c r="F165" s="1">
        <f>+IF(total[[#This Row],[Tipo]]="Visitar Nó",10,0)</f>
        <v>0</v>
      </c>
      <c r="G165" s="1">
        <f>+IF(total[[#This Row],[Nó]]=B164,total[[#This Row],[Hora Fim]]-D164,0)</f>
        <v>11</v>
      </c>
    </row>
    <row r="166" spans="1:7" x14ac:dyDescent="0.25">
      <c r="A166" s="1" t="s">
        <v>6</v>
      </c>
      <c r="B166" s="1" t="s">
        <v>11</v>
      </c>
      <c r="C166">
        <v>233</v>
      </c>
      <c r="D166">
        <v>233</v>
      </c>
      <c r="E166" s="1" t="s">
        <v>20</v>
      </c>
      <c r="F166" s="1">
        <f>+IF(total[[#This Row],[Tipo]]="Visitar Nó",10,0)</f>
        <v>0</v>
      </c>
      <c r="G166" s="1">
        <f>+IF(total[[#This Row],[Nó]]=B165,total[[#This Row],[Hora Fim]]-D165,0)</f>
        <v>1</v>
      </c>
    </row>
    <row r="167" spans="1:7" x14ac:dyDescent="0.25">
      <c r="A167" s="1" t="s">
        <v>6</v>
      </c>
      <c r="B167" s="1" t="s">
        <v>11</v>
      </c>
      <c r="C167">
        <v>244</v>
      </c>
      <c r="D167">
        <v>244</v>
      </c>
      <c r="E167" s="1" t="s">
        <v>20</v>
      </c>
      <c r="F167" s="1">
        <f>+IF(total[[#This Row],[Tipo]]="Visitar Nó",10,0)</f>
        <v>0</v>
      </c>
      <c r="G167" s="1">
        <f>+IF(total[[#This Row],[Nó]]=B166,total[[#This Row],[Hora Fim]]-D166,0)</f>
        <v>11</v>
      </c>
    </row>
    <row r="168" spans="1:7" x14ac:dyDescent="0.25">
      <c r="A168" s="1" t="s">
        <v>6</v>
      </c>
      <c r="B168" s="1" t="s">
        <v>11</v>
      </c>
      <c r="C168">
        <v>245</v>
      </c>
      <c r="D168">
        <v>245</v>
      </c>
      <c r="E168" s="1" t="s">
        <v>20</v>
      </c>
      <c r="F168" s="1">
        <f>+IF(total[[#This Row],[Tipo]]="Visitar Nó",10,0)</f>
        <v>0</v>
      </c>
      <c r="G168" s="1">
        <f>+IF(total[[#This Row],[Nó]]=B167,total[[#This Row],[Hora Fim]]-D167,0)</f>
        <v>1</v>
      </c>
    </row>
    <row r="169" spans="1:7" x14ac:dyDescent="0.25">
      <c r="A169" s="1" t="s">
        <v>6</v>
      </c>
      <c r="B169" s="1" t="s">
        <v>11</v>
      </c>
      <c r="C169">
        <v>256</v>
      </c>
      <c r="D169">
        <v>256</v>
      </c>
      <c r="E169" s="1" t="s">
        <v>20</v>
      </c>
      <c r="F169" s="1">
        <f>+IF(total[[#This Row],[Tipo]]="Visitar Nó",10,0)</f>
        <v>0</v>
      </c>
      <c r="G169" s="1">
        <f>+IF(total[[#This Row],[Nó]]=B168,total[[#This Row],[Hora Fim]]-D168,0)</f>
        <v>11</v>
      </c>
    </row>
    <row r="170" spans="1:7" x14ac:dyDescent="0.25">
      <c r="A170" s="1" t="s">
        <v>6</v>
      </c>
      <c r="B170" s="1" t="s">
        <v>11</v>
      </c>
      <c r="C170">
        <v>257</v>
      </c>
      <c r="D170">
        <v>257</v>
      </c>
      <c r="E170" s="1" t="s">
        <v>20</v>
      </c>
      <c r="F170" s="1">
        <f>+IF(total[[#This Row],[Tipo]]="Visitar Nó",10,0)</f>
        <v>0</v>
      </c>
      <c r="G170" s="1">
        <f>+IF(total[[#This Row],[Nó]]=B169,total[[#This Row],[Hora Fim]]-D169,0)</f>
        <v>1</v>
      </c>
    </row>
    <row r="171" spans="1:7" x14ac:dyDescent="0.25">
      <c r="A171" s="1" t="s">
        <v>6</v>
      </c>
      <c r="B171" s="1" t="s">
        <v>11</v>
      </c>
      <c r="C171">
        <v>268</v>
      </c>
      <c r="D171">
        <v>268</v>
      </c>
      <c r="E171" s="1" t="s">
        <v>20</v>
      </c>
      <c r="F171" s="1">
        <f>+IF(total[[#This Row],[Tipo]]="Visitar Nó",10,0)</f>
        <v>0</v>
      </c>
      <c r="G171" s="1">
        <f>+IF(total[[#This Row],[Nó]]=B170,total[[#This Row],[Hora Fim]]-D170,0)</f>
        <v>11</v>
      </c>
    </row>
    <row r="172" spans="1:7" x14ac:dyDescent="0.25">
      <c r="A172" s="1" t="s">
        <v>6</v>
      </c>
      <c r="B172" s="1" t="s">
        <v>11</v>
      </c>
      <c r="C172">
        <v>269</v>
      </c>
      <c r="D172">
        <v>269</v>
      </c>
      <c r="E172" s="1" t="s">
        <v>20</v>
      </c>
      <c r="F172" s="1">
        <f>+IF(total[[#This Row],[Tipo]]="Visitar Nó",10,0)</f>
        <v>0</v>
      </c>
      <c r="G172" s="1">
        <f>+IF(total[[#This Row],[Nó]]=B171,total[[#This Row],[Hora Fim]]-D171,0)</f>
        <v>1</v>
      </c>
    </row>
    <row r="173" spans="1:7" x14ac:dyDescent="0.25">
      <c r="A173" s="1" t="s">
        <v>6</v>
      </c>
      <c r="B173" s="1" t="s">
        <v>11</v>
      </c>
      <c r="C173">
        <v>322</v>
      </c>
      <c r="D173">
        <v>322</v>
      </c>
      <c r="E173" s="1" t="s">
        <v>20</v>
      </c>
      <c r="F173" s="1">
        <f>+IF(total[[#This Row],[Tipo]]="Visitar Nó",10,0)</f>
        <v>0</v>
      </c>
      <c r="G173" s="1">
        <f>+IF(total[[#This Row],[Nó]]=B172,total[[#This Row],[Hora Fim]]-D172,0)</f>
        <v>53</v>
      </c>
    </row>
    <row r="174" spans="1:7" x14ac:dyDescent="0.25">
      <c r="A174" s="1" t="s">
        <v>6</v>
      </c>
      <c r="B174" s="1" t="s">
        <v>11</v>
      </c>
      <c r="C174">
        <v>323</v>
      </c>
      <c r="D174">
        <v>323</v>
      </c>
      <c r="E174" s="1" t="s">
        <v>20</v>
      </c>
      <c r="F174" s="1">
        <f>+IF(total[[#This Row],[Tipo]]="Visitar Nó",10,0)</f>
        <v>0</v>
      </c>
      <c r="G174" s="1">
        <f>+IF(total[[#This Row],[Nó]]=B173,total[[#This Row],[Hora Fim]]-D173,0)</f>
        <v>1</v>
      </c>
    </row>
    <row r="175" spans="1:7" x14ac:dyDescent="0.25">
      <c r="A175" s="1" t="s">
        <v>6</v>
      </c>
      <c r="B175" s="1" t="s">
        <v>11</v>
      </c>
      <c r="C175">
        <v>334</v>
      </c>
      <c r="D175">
        <v>334</v>
      </c>
      <c r="E175" s="1" t="s">
        <v>20</v>
      </c>
      <c r="F175" s="1">
        <f>+IF(total[[#This Row],[Tipo]]="Visitar Nó",10,0)</f>
        <v>0</v>
      </c>
      <c r="G175" s="1">
        <f>+IF(total[[#This Row],[Nó]]=B174,total[[#This Row],[Hora Fim]]-D174,0)</f>
        <v>11</v>
      </c>
    </row>
    <row r="176" spans="1:7" x14ac:dyDescent="0.25">
      <c r="A176" s="1" t="s">
        <v>6</v>
      </c>
      <c r="B176" s="1" t="s">
        <v>11</v>
      </c>
      <c r="C176">
        <v>335</v>
      </c>
      <c r="D176">
        <v>335</v>
      </c>
      <c r="E176" s="1" t="s">
        <v>20</v>
      </c>
      <c r="F176" s="1">
        <f>+IF(total[[#This Row],[Tipo]]="Visitar Nó",10,0)</f>
        <v>0</v>
      </c>
      <c r="G176" s="1">
        <f>+IF(total[[#This Row],[Nó]]=B175,total[[#This Row],[Hora Fim]]-D175,0)</f>
        <v>1</v>
      </c>
    </row>
    <row r="177" spans="1:7" x14ac:dyDescent="0.25">
      <c r="A177" s="1" t="s">
        <v>6</v>
      </c>
      <c r="B177" s="1" t="s">
        <v>11</v>
      </c>
      <c r="C177">
        <v>346</v>
      </c>
      <c r="D177">
        <v>346</v>
      </c>
      <c r="E177" s="1" t="s">
        <v>20</v>
      </c>
      <c r="F177" s="1">
        <f>+IF(total[[#This Row],[Tipo]]="Visitar Nó",10,0)</f>
        <v>0</v>
      </c>
      <c r="G177" s="1">
        <f>+IF(total[[#This Row],[Nó]]=B176,total[[#This Row],[Hora Fim]]-D176,0)</f>
        <v>11</v>
      </c>
    </row>
    <row r="178" spans="1:7" x14ac:dyDescent="0.25">
      <c r="A178" s="1" t="s">
        <v>6</v>
      </c>
      <c r="B178" s="1" t="s">
        <v>11</v>
      </c>
      <c r="C178">
        <v>347</v>
      </c>
      <c r="D178">
        <v>347</v>
      </c>
      <c r="E178" s="1" t="s">
        <v>20</v>
      </c>
      <c r="F178" s="1">
        <f>+IF(total[[#This Row],[Tipo]]="Visitar Nó",10,0)</f>
        <v>0</v>
      </c>
      <c r="G178" s="1">
        <f>+IF(total[[#This Row],[Nó]]=B177,total[[#This Row],[Hora Fim]]-D177,0)</f>
        <v>1</v>
      </c>
    </row>
    <row r="179" spans="1:7" x14ac:dyDescent="0.25">
      <c r="A179" s="1" t="s">
        <v>6</v>
      </c>
      <c r="B179" s="1" t="s">
        <v>11</v>
      </c>
      <c r="C179">
        <v>358</v>
      </c>
      <c r="D179">
        <v>358</v>
      </c>
      <c r="E179" s="1" t="s">
        <v>20</v>
      </c>
      <c r="F179" s="1">
        <f>+IF(total[[#This Row],[Tipo]]="Visitar Nó",10,0)</f>
        <v>0</v>
      </c>
      <c r="G179" s="1">
        <f>+IF(total[[#This Row],[Nó]]=B178,total[[#This Row],[Hora Fim]]-D178,0)</f>
        <v>11</v>
      </c>
    </row>
    <row r="180" spans="1:7" x14ac:dyDescent="0.25">
      <c r="A180" s="1" t="s">
        <v>6</v>
      </c>
      <c r="B180" s="1" t="s">
        <v>11</v>
      </c>
      <c r="C180">
        <v>359</v>
      </c>
      <c r="D180">
        <v>359</v>
      </c>
      <c r="E180" s="1" t="s">
        <v>20</v>
      </c>
      <c r="F180" s="1">
        <f>+IF(total[[#This Row],[Tipo]]="Visitar Nó",10,0)</f>
        <v>0</v>
      </c>
      <c r="G180" s="1">
        <f>+IF(total[[#This Row],[Nó]]=B179,total[[#This Row],[Hora Fim]]-D179,0)</f>
        <v>1</v>
      </c>
    </row>
    <row r="181" spans="1:7" x14ac:dyDescent="0.25">
      <c r="A181" s="1" t="s">
        <v>6</v>
      </c>
      <c r="B181" s="1" t="s">
        <v>11</v>
      </c>
      <c r="C181">
        <v>410</v>
      </c>
      <c r="D181">
        <v>410</v>
      </c>
      <c r="E181" s="1" t="s">
        <v>20</v>
      </c>
      <c r="F181" s="1">
        <f>+IF(total[[#This Row],[Tipo]]="Visitar Nó",10,0)</f>
        <v>0</v>
      </c>
      <c r="G181" s="1">
        <f>+IF(total[[#This Row],[Nó]]=B180,total[[#This Row],[Hora Fim]]-D180,0)</f>
        <v>51</v>
      </c>
    </row>
    <row r="182" spans="1:7" x14ac:dyDescent="0.25">
      <c r="A182" s="1" t="s">
        <v>6</v>
      </c>
      <c r="B182" s="1" t="s">
        <v>11</v>
      </c>
      <c r="C182">
        <v>411</v>
      </c>
      <c r="D182">
        <v>411</v>
      </c>
      <c r="E182" s="1" t="s">
        <v>20</v>
      </c>
      <c r="F182" s="1">
        <f>+IF(total[[#This Row],[Tipo]]="Visitar Nó",10,0)</f>
        <v>0</v>
      </c>
      <c r="G182" s="1">
        <f>+IF(total[[#This Row],[Nó]]=B181,total[[#This Row],[Hora Fim]]-D181,0)</f>
        <v>1</v>
      </c>
    </row>
    <row r="183" spans="1:7" x14ac:dyDescent="0.25">
      <c r="A183" s="1" t="s">
        <v>6</v>
      </c>
      <c r="B183" s="1" t="s">
        <v>11</v>
      </c>
      <c r="C183">
        <v>422</v>
      </c>
      <c r="D183">
        <v>422</v>
      </c>
      <c r="E183" s="1" t="s">
        <v>20</v>
      </c>
      <c r="F183" s="1">
        <f>+IF(total[[#This Row],[Tipo]]="Visitar Nó",10,0)</f>
        <v>0</v>
      </c>
      <c r="G183" s="1">
        <f>+IF(total[[#This Row],[Nó]]=B182,total[[#This Row],[Hora Fim]]-D182,0)</f>
        <v>11</v>
      </c>
    </row>
    <row r="184" spans="1:7" x14ac:dyDescent="0.25">
      <c r="A184" s="1" t="s">
        <v>6</v>
      </c>
      <c r="B184" s="1" t="s">
        <v>11</v>
      </c>
      <c r="C184">
        <v>423</v>
      </c>
      <c r="D184">
        <v>423</v>
      </c>
      <c r="E184" s="1" t="s">
        <v>20</v>
      </c>
      <c r="F184" s="1">
        <f>+IF(total[[#This Row],[Tipo]]="Visitar Nó",10,0)</f>
        <v>0</v>
      </c>
      <c r="G184" s="1">
        <f>+IF(total[[#This Row],[Nó]]=B183,total[[#This Row],[Hora Fim]]-D183,0)</f>
        <v>1</v>
      </c>
    </row>
    <row r="185" spans="1:7" x14ac:dyDescent="0.25">
      <c r="A185" s="1" t="s">
        <v>6</v>
      </c>
      <c r="B185" s="1" t="s">
        <v>11</v>
      </c>
      <c r="C185">
        <v>434</v>
      </c>
      <c r="D185">
        <v>434</v>
      </c>
      <c r="E185" s="1" t="s">
        <v>20</v>
      </c>
      <c r="F185" s="1">
        <f>+IF(total[[#This Row],[Tipo]]="Visitar Nó",10,0)</f>
        <v>0</v>
      </c>
      <c r="G185" s="1">
        <f>+IF(total[[#This Row],[Nó]]=B184,total[[#This Row],[Hora Fim]]-D184,0)</f>
        <v>11</v>
      </c>
    </row>
    <row r="186" spans="1:7" x14ac:dyDescent="0.25">
      <c r="A186" s="1" t="s">
        <v>6</v>
      </c>
      <c r="B186" s="1" t="s">
        <v>11</v>
      </c>
      <c r="C186">
        <v>435</v>
      </c>
      <c r="D186">
        <v>435</v>
      </c>
      <c r="E186" s="1" t="s">
        <v>20</v>
      </c>
      <c r="F186" s="1">
        <f>+IF(total[[#This Row],[Tipo]]="Visitar Nó",10,0)</f>
        <v>0</v>
      </c>
      <c r="G186" s="1">
        <f>+IF(total[[#This Row],[Nó]]=B185,total[[#This Row],[Hora Fim]]-D185,0)</f>
        <v>1</v>
      </c>
    </row>
    <row r="187" spans="1:7" x14ac:dyDescent="0.25">
      <c r="A187" s="1" t="s">
        <v>6</v>
      </c>
      <c r="B187" s="1" t="s">
        <v>11</v>
      </c>
      <c r="C187">
        <v>446</v>
      </c>
      <c r="D187">
        <v>446</v>
      </c>
      <c r="E187" s="1" t="s">
        <v>20</v>
      </c>
      <c r="F187" s="1">
        <f>+IF(total[[#This Row],[Tipo]]="Visitar Nó",10,0)</f>
        <v>0</v>
      </c>
      <c r="G187" s="1">
        <f>+IF(total[[#This Row],[Nó]]=B186,total[[#This Row],[Hora Fim]]-D186,0)</f>
        <v>11</v>
      </c>
    </row>
    <row r="188" spans="1:7" x14ac:dyDescent="0.25">
      <c r="A188" s="1" t="s">
        <v>6</v>
      </c>
      <c r="B188" s="1" t="s">
        <v>11</v>
      </c>
      <c r="C188">
        <v>447</v>
      </c>
      <c r="D188">
        <v>447</v>
      </c>
      <c r="E188" s="1" t="s">
        <v>20</v>
      </c>
      <c r="F188" s="1">
        <f>+IF(total[[#This Row],[Tipo]]="Visitar Nó",10,0)</f>
        <v>0</v>
      </c>
      <c r="G188" s="1">
        <f>+IF(total[[#This Row],[Nó]]=B187,total[[#This Row],[Hora Fim]]-D187,0)</f>
        <v>1</v>
      </c>
    </row>
    <row r="189" spans="1:7" x14ac:dyDescent="0.25">
      <c r="A189" s="1" t="s">
        <v>6</v>
      </c>
      <c r="B189" s="1" t="s">
        <v>11</v>
      </c>
      <c r="C189">
        <v>458</v>
      </c>
      <c r="D189">
        <v>458</v>
      </c>
      <c r="E189" s="1" t="s">
        <v>20</v>
      </c>
      <c r="F189" s="1">
        <f>+IF(total[[#This Row],[Tipo]]="Visitar Nó",10,0)</f>
        <v>0</v>
      </c>
      <c r="G189" s="1">
        <f>+IF(total[[#This Row],[Nó]]=B188,total[[#This Row],[Hora Fim]]-D188,0)</f>
        <v>11</v>
      </c>
    </row>
    <row r="190" spans="1:7" x14ac:dyDescent="0.25">
      <c r="A190" s="1" t="s">
        <v>6</v>
      </c>
      <c r="B190" s="1" t="s">
        <v>11</v>
      </c>
      <c r="C190">
        <v>459</v>
      </c>
      <c r="D190">
        <v>459</v>
      </c>
      <c r="E190" s="1" t="s">
        <v>20</v>
      </c>
      <c r="F190" s="1">
        <f>+IF(total[[#This Row],[Tipo]]="Visitar Nó",10,0)</f>
        <v>0</v>
      </c>
      <c r="G190" s="1">
        <f>+IF(total[[#This Row],[Nó]]=B189,total[[#This Row],[Hora Fim]]-D189,0)</f>
        <v>1</v>
      </c>
    </row>
    <row r="191" spans="1:7" x14ac:dyDescent="0.25">
      <c r="A191" s="1" t="s">
        <v>6</v>
      </c>
      <c r="B191" s="1" t="s">
        <v>13</v>
      </c>
      <c r="C191">
        <v>65</v>
      </c>
      <c r="D191">
        <v>65</v>
      </c>
      <c r="E191" s="1" t="s">
        <v>20</v>
      </c>
      <c r="F191" s="1">
        <f>+IF(total[[#This Row],[Tipo]]="Visitar Nó",10,0)</f>
        <v>0</v>
      </c>
      <c r="G191" s="1">
        <f>+IF(total[[#This Row],[Nó]]=B190,total[[#This Row],[Hora Fim]]-D190,0)</f>
        <v>0</v>
      </c>
    </row>
    <row r="192" spans="1:7" x14ac:dyDescent="0.25">
      <c r="A192" s="1" t="s">
        <v>6</v>
      </c>
      <c r="B192" s="1" t="s">
        <v>13</v>
      </c>
      <c r="C192">
        <v>68</v>
      </c>
      <c r="D192">
        <v>68</v>
      </c>
      <c r="E192" s="1" t="s">
        <v>20</v>
      </c>
      <c r="F192" s="1">
        <f>+IF(total[[#This Row],[Tipo]]="Visitar Nó",10,0)</f>
        <v>0</v>
      </c>
      <c r="G192" s="1">
        <f>+IF(total[[#This Row],[Nó]]=B191,total[[#This Row],[Hora Fim]]-D191,0)</f>
        <v>3</v>
      </c>
    </row>
    <row r="193" spans="1:7" x14ac:dyDescent="0.25">
      <c r="A193" s="1" t="s">
        <v>6</v>
      </c>
      <c r="B193" s="1" t="s">
        <v>13</v>
      </c>
      <c r="C193">
        <v>77</v>
      </c>
      <c r="D193">
        <v>77</v>
      </c>
      <c r="E193" s="1" t="s">
        <v>20</v>
      </c>
      <c r="F193" s="1">
        <f>+IF(total[[#This Row],[Tipo]]="Visitar Nó",10,0)</f>
        <v>0</v>
      </c>
      <c r="G193" s="1">
        <f>+IF(total[[#This Row],[Nó]]=B192,total[[#This Row],[Hora Fim]]-D192,0)</f>
        <v>9</v>
      </c>
    </row>
    <row r="194" spans="1:7" x14ac:dyDescent="0.25">
      <c r="A194" s="1" t="s">
        <v>6</v>
      </c>
      <c r="B194" s="1" t="s">
        <v>13</v>
      </c>
      <c r="C194">
        <v>80</v>
      </c>
      <c r="D194">
        <v>80</v>
      </c>
      <c r="E194" s="1" t="s">
        <v>20</v>
      </c>
      <c r="F194" s="1">
        <f>+IF(total[[#This Row],[Tipo]]="Visitar Nó",10,0)</f>
        <v>0</v>
      </c>
      <c r="G194" s="1">
        <f>+IF(total[[#This Row],[Nó]]=B193,total[[#This Row],[Hora Fim]]-D193,0)</f>
        <v>3</v>
      </c>
    </row>
    <row r="195" spans="1:7" x14ac:dyDescent="0.25">
      <c r="A195" s="1" t="s">
        <v>6</v>
      </c>
      <c r="B195" s="1" t="s">
        <v>13</v>
      </c>
      <c r="C195">
        <v>89</v>
      </c>
      <c r="D195">
        <v>89</v>
      </c>
      <c r="E195" s="1" t="s">
        <v>20</v>
      </c>
      <c r="F195" s="1">
        <f>+IF(total[[#This Row],[Tipo]]="Visitar Nó",10,0)</f>
        <v>0</v>
      </c>
      <c r="G195" s="1">
        <f>+IF(total[[#This Row],[Nó]]=B194,total[[#This Row],[Hora Fim]]-D194,0)</f>
        <v>9</v>
      </c>
    </row>
    <row r="196" spans="1:7" x14ac:dyDescent="0.25">
      <c r="A196" s="1" t="s">
        <v>6</v>
      </c>
      <c r="B196" s="1" t="s">
        <v>13</v>
      </c>
      <c r="C196">
        <v>92</v>
      </c>
      <c r="D196">
        <v>92</v>
      </c>
      <c r="E196" s="1" t="s">
        <v>20</v>
      </c>
      <c r="F196" s="1">
        <f>+IF(total[[#This Row],[Tipo]]="Visitar Nó",10,0)</f>
        <v>0</v>
      </c>
      <c r="G196" s="1">
        <f>+IF(total[[#This Row],[Nó]]=B195,total[[#This Row],[Hora Fim]]-D195,0)</f>
        <v>3</v>
      </c>
    </row>
    <row r="197" spans="1:7" x14ac:dyDescent="0.25">
      <c r="A197" s="1" t="s">
        <v>6</v>
      </c>
      <c r="B197" s="1" t="s">
        <v>13</v>
      </c>
      <c r="C197">
        <v>101</v>
      </c>
      <c r="D197">
        <v>101</v>
      </c>
      <c r="E197" s="1" t="s">
        <v>20</v>
      </c>
      <c r="F197" s="1">
        <f>+IF(total[[#This Row],[Tipo]]="Visitar Nó",10,0)</f>
        <v>0</v>
      </c>
      <c r="G197" s="1">
        <f>+IF(total[[#This Row],[Nó]]=B196,total[[#This Row],[Hora Fim]]-D196,0)</f>
        <v>9</v>
      </c>
    </row>
    <row r="198" spans="1:7" x14ac:dyDescent="0.25">
      <c r="A198" s="1" t="s">
        <v>6</v>
      </c>
      <c r="B198" s="1" t="s">
        <v>13</v>
      </c>
      <c r="C198">
        <v>104</v>
      </c>
      <c r="D198">
        <v>104</v>
      </c>
      <c r="E198" s="1" t="s">
        <v>20</v>
      </c>
      <c r="F198" s="1">
        <f>+IF(total[[#This Row],[Tipo]]="Visitar Nó",10,0)</f>
        <v>0</v>
      </c>
      <c r="G198" s="1">
        <f>+IF(total[[#This Row],[Nó]]=B197,total[[#This Row],[Hora Fim]]-D197,0)</f>
        <v>3</v>
      </c>
    </row>
    <row r="199" spans="1:7" x14ac:dyDescent="0.25">
      <c r="A199" s="1" t="s">
        <v>6</v>
      </c>
      <c r="B199" s="1" t="s">
        <v>13</v>
      </c>
      <c r="C199">
        <v>113</v>
      </c>
      <c r="D199">
        <v>113</v>
      </c>
      <c r="E199" s="1" t="s">
        <v>20</v>
      </c>
      <c r="F199" s="1">
        <f>+IF(total[[#This Row],[Tipo]]="Visitar Nó",10,0)</f>
        <v>0</v>
      </c>
      <c r="G199" s="1">
        <f>+IF(total[[#This Row],[Nó]]=B198,total[[#This Row],[Hora Fim]]-D198,0)</f>
        <v>9</v>
      </c>
    </row>
    <row r="200" spans="1:7" x14ac:dyDescent="0.25">
      <c r="A200" s="1" t="s">
        <v>6</v>
      </c>
      <c r="B200" s="1" t="s">
        <v>13</v>
      </c>
      <c r="C200">
        <v>116</v>
      </c>
      <c r="D200">
        <v>116</v>
      </c>
      <c r="E200" s="1" t="s">
        <v>20</v>
      </c>
      <c r="F200" s="1">
        <f>+IF(total[[#This Row],[Tipo]]="Visitar Nó",10,0)</f>
        <v>0</v>
      </c>
      <c r="G200" s="1">
        <f>+IF(total[[#This Row],[Nó]]=B199,total[[#This Row],[Hora Fim]]-D199,0)</f>
        <v>3</v>
      </c>
    </row>
    <row r="201" spans="1:7" x14ac:dyDescent="0.25">
      <c r="A201" s="1" t="s">
        <v>6</v>
      </c>
      <c r="B201" s="1" t="s">
        <v>13</v>
      </c>
      <c r="C201">
        <v>125</v>
      </c>
      <c r="D201">
        <v>125</v>
      </c>
      <c r="E201" s="1" t="s">
        <v>20</v>
      </c>
      <c r="F201" s="1">
        <f>+IF(total[[#This Row],[Tipo]]="Visitar Nó",10,0)</f>
        <v>0</v>
      </c>
      <c r="G201" s="1">
        <f>+IF(total[[#This Row],[Nó]]=B200,total[[#This Row],[Hora Fim]]-D200,0)</f>
        <v>9</v>
      </c>
    </row>
    <row r="202" spans="1:7" x14ac:dyDescent="0.25">
      <c r="A202" s="1" t="s">
        <v>6</v>
      </c>
      <c r="B202" s="1" t="s">
        <v>13</v>
      </c>
      <c r="C202">
        <v>128</v>
      </c>
      <c r="D202">
        <v>128</v>
      </c>
      <c r="E202" s="1" t="s">
        <v>20</v>
      </c>
      <c r="F202" s="1">
        <f>+IF(total[[#This Row],[Tipo]]="Visitar Nó",10,0)</f>
        <v>0</v>
      </c>
      <c r="G202" s="1">
        <f>+IF(total[[#This Row],[Nó]]=B201,total[[#This Row],[Hora Fim]]-D201,0)</f>
        <v>3</v>
      </c>
    </row>
    <row r="203" spans="1:7" x14ac:dyDescent="0.25">
      <c r="A203" s="1" t="s">
        <v>6</v>
      </c>
      <c r="B203" s="1" t="s">
        <v>13</v>
      </c>
      <c r="C203">
        <v>137</v>
      </c>
      <c r="D203">
        <v>137</v>
      </c>
      <c r="E203" s="1" t="s">
        <v>20</v>
      </c>
      <c r="F203" s="1">
        <f>+IF(total[[#This Row],[Tipo]]="Visitar Nó",10,0)</f>
        <v>0</v>
      </c>
      <c r="G203" s="1">
        <f>+IF(total[[#This Row],[Nó]]=B202,total[[#This Row],[Hora Fim]]-D202,0)</f>
        <v>9</v>
      </c>
    </row>
    <row r="204" spans="1:7" x14ac:dyDescent="0.25">
      <c r="A204" s="1" t="s">
        <v>6</v>
      </c>
      <c r="B204" s="1" t="s">
        <v>13</v>
      </c>
      <c r="C204">
        <v>140</v>
      </c>
      <c r="D204">
        <v>140</v>
      </c>
      <c r="E204" s="1" t="s">
        <v>20</v>
      </c>
      <c r="F204" s="1">
        <f>+IF(total[[#This Row],[Tipo]]="Visitar Nó",10,0)</f>
        <v>0</v>
      </c>
      <c r="G204" s="1">
        <f>+IF(total[[#This Row],[Nó]]=B203,total[[#This Row],[Hora Fim]]-D203,0)</f>
        <v>3</v>
      </c>
    </row>
    <row r="205" spans="1:7" x14ac:dyDescent="0.25">
      <c r="A205" s="1" t="s">
        <v>6</v>
      </c>
      <c r="B205" s="1" t="s">
        <v>13</v>
      </c>
      <c r="C205">
        <v>149</v>
      </c>
      <c r="D205">
        <v>149</v>
      </c>
      <c r="E205" s="1" t="s">
        <v>20</v>
      </c>
      <c r="F205" s="1">
        <f>+IF(total[[#This Row],[Tipo]]="Visitar Nó",10,0)</f>
        <v>0</v>
      </c>
      <c r="G205" s="1">
        <f>+IF(total[[#This Row],[Nó]]=B204,total[[#This Row],[Hora Fim]]-D204,0)</f>
        <v>9</v>
      </c>
    </row>
    <row r="206" spans="1:7" x14ac:dyDescent="0.25">
      <c r="A206" s="1" t="s">
        <v>6</v>
      </c>
      <c r="B206" s="1" t="s">
        <v>13</v>
      </c>
      <c r="C206">
        <v>152</v>
      </c>
      <c r="D206">
        <v>152</v>
      </c>
      <c r="E206" s="1" t="s">
        <v>20</v>
      </c>
      <c r="F206" s="1">
        <f>+IF(total[[#This Row],[Tipo]]="Visitar Nó",10,0)</f>
        <v>0</v>
      </c>
      <c r="G206" s="1">
        <f>+IF(total[[#This Row],[Nó]]=B205,total[[#This Row],[Hora Fim]]-D205,0)</f>
        <v>3</v>
      </c>
    </row>
    <row r="207" spans="1:7" x14ac:dyDescent="0.25">
      <c r="A207" s="1" t="s">
        <v>6</v>
      </c>
      <c r="B207" s="1" t="s">
        <v>13</v>
      </c>
      <c r="C207">
        <v>161</v>
      </c>
      <c r="D207">
        <v>161</v>
      </c>
      <c r="E207" s="1" t="s">
        <v>20</v>
      </c>
      <c r="F207" s="1">
        <f>+IF(total[[#This Row],[Tipo]]="Visitar Nó",10,0)</f>
        <v>0</v>
      </c>
      <c r="G207" s="1">
        <f>+IF(total[[#This Row],[Nó]]=B206,total[[#This Row],[Hora Fim]]-D206,0)</f>
        <v>9</v>
      </c>
    </row>
    <row r="208" spans="1:7" x14ac:dyDescent="0.25">
      <c r="A208" s="1" t="s">
        <v>6</v>
      </c>
      <c r="B208" s="1" t="s">
        <v>13</v>
      </c>
      <c r="C208">
        <v>164</v>
      </c>
      <c r="D208">
        <v>164</v>
      </c>
      <c r="E208" s="1" t="s">
        <v>20</v>
      </c>
      <c r="F208" s="1">
        <f>+IF(total[[#This Row],[Tipo]]="Visitar Nó",10,0)</f>
        <v>0</v>
      </c>
      <c r="G208" s="1">
        <f>+IF(total[[#This Row],[Nó]]=B207,total[[#This Row],[Hora Fim]]-D207,0)</f>
        <v>3</v>
      </c>
    </row>
    <row r="209" spans="1:7" x14ac:dyDescent="0.25">
      <c r="A209" s="1" t="s">
        <v>6</v>
      </c>
      <c r="B209" s="1" t="s">
        <v>13</v>
      </c>
      <c r="C209">
        <v>173</v>
      </c>
      <c r="D209">
        <v>173</v>
      </c>
      <c r="E209" s="1" t="s">
        <v>20</v>
      </c>
      <c r="F209" s="1">
        <f>+IF(total[[#This Row],[Tipo]]="Visitar Nó",10,0)</f>
        <v>0</v>
      </c>
      <c r="G209" s="1">
        <f>+IF(total[[#This Row],[Nó]]=B208,total[[#This Row],[Hora Fim]]-D208,0)</f>
        <v>9</v>
      </c>
    </row>
    <row r="210" spans="1:7" x14ac:dyDescent="0.25">
      <c r="A210" s="1" t="s">
        <v>6</v>
      </c>
      <c r="B210" s="1" t="s">
        <v>13</v>
      </c>
      <c r="C210">
        <v>176</v>
      </c>
      <c r="D210">
        <v>176</v>
      </c>
      <c r="E210" s="1" t="s">
        <v>20</v>
      </c>
      <c r="F210" s="1">
        <f>+IF(total[[#This Row],[Tipo]]="Visitar Nó",10,0)</f>
        <v>0</v>
      </c>
      <c r="G210" s="1">
        <f>+IF(total[[#This Row],[Nó]]=B209,total[[#This Row],[Hora Fim]]-D209,0)</f>
        <v>3</v>
      </c>
    </row>
    <row r="211" spans="1:7" x14ac:dyDescent="0.25">
      <c r="A211" s="1" t="s">
        <v>6</v>
      </c>
      <c r="B211" s="1" t="s">
        <v>13</v>
      </c>
      <c r="C211">
        <v>179</v>
      </c>
      <c r="D211">
        <v>179</v>
      </c>
      <c r="E211" s="1" t="s">
        <v>20</v>
      </c>
      <c r="F211" s="1">
        <f>+IF(total[[#This Row],[Tipo]]="Visitar Nó",10,0)</f>
        <v>0</v>
      </c>
      <c r="G211" s="1">
        <f>+IF(total[[#This Row],[Nó]]=B210,total[[#This Row],[Hora Fim]]-D210,0)</f>
        <v>3</v>
      </c>
    </row>
    <row r="212" spans="1:7" x14ac:dyDescent="0.25">
      <c r="A212" s="1" t="s">
        <v>6</v>
      </c>
      <c r="B212" s="1" t="s">
        <v>13</v>
      </c>
      <c r="C212">
        <v>192</v>
      </c>
      <c r="D212">
        <v>192</v>
      </c>
      <c r="E212" s="1" t="s">
        <v>20</v>
      </c>
      <c r="F212" s="1">
        <f>+IF(total[[#This Row],[Tipo]]="Visitar Nó",10,0)</f>
        <v>0</v>
      </c>
      <c r="G212" s="1">
        <f>+IF(total[[#This Row],[Nó]]=B211,total[[#This Row],[Hora Fim]]-D211,0)</f>
        <v>13</v>
      </c>
    </row>
    <row r="213" spans="1:7" x14ac:dyDescent="0.25">
      <c r="A213" s="1" t="s">
        <v>6</v>
      </c>
      <c r="B213" s="1" t="s">
        <v>13</v>
      </c>
      <c r="C213">
        <v>201</v>
      </c>
      <c r="D213">
        <v>201</v>
      </c>
      <c r="E213" s="1" t="s">
        <v>20</v>
      </c>
      <c r="F213" s="1">
        <f>+IF(total[[#This Row],[Tipo]]="Visitar Nó",10,0)</f>
        <v>0</v>
      </c>
      <c r="G213" s="1">
        <f>+IF(total[[#This Row],[Nó]]=B212,total[[#This Row],[Hora Fim]]-D212,0)</f>
        <v>9</v>
      </c>
    </row>
    <row r="214" spans="1:7" x14ac:dyDescent="0.25">
      <c r="A214" s="1" t="s">
        <v>6</v>
      </c>
      <c r="B214" s="1" t="s">
        <v>13</v>
      </c>
      <c r="C214">
        <v>204</v>
      </c>
      <c r="D214">
        <v>204</v>
      </c>
      <c r="E214" s="1" t="s">
        <v>20</v>
      </c>
      <c r="F214" s="1">
        <f>+IF(total[[#This Row],[Tipo]]="Visitar Nó",10,0)</f>
        <v>0</v>
      </c>
      <c r="G214" s="1">
        <f>+IF(total[[#This Row],[Nó]]=B213,total[[#This Row],[Hora Fim]]-D213,0)</f>
        <v>3</v>
      </c>
    </row>
    <row r="215" spans="1:7" x14ac:dyDescent="0.25">
      <c r="A215" s="1" t="s">
        <v>6</v>
      </c>
      <c r="B215" s="1" t="s">
        <v>13</v>
      </c>
      <c r="C215">
        <v>213</v>
      </c>
      <c r="D215">
        <v>213</v>
      </c>
      <c r="E215" s="1" t="s">
        <v>20</v>
      </c>
      <c r="F215" s="1">
        <f>+IF(total[[#This Row],[Tipo]]="Visitar Nó",10,0)</f>
        <v>0</v>
      </c>
      <c r="G215" s="1">
        <f>+IF(total[[#This Row],[Nó]]=B214,total[[#This Row],[Hora Fim]]-D214,0)</f>
        <v>9</v>
      </c>
    </row>
    <row r="216" spans="1:7" x14ac:dyDescent="0.25">
      <c r="A216" s="1" t="s">
        <v>6</v>
      </c>
      <c r="B216" s="1" t="s">
        <v>13</v>
      </c>
      <c r="C216">
        <v>216</v>
      </c>
      <c r="D216">
        <v>216</v>
      </c>
      <c r="E216" s="1" t="s">
        <v>20</v>
      </c>
      <c r="F216" s="1">
        <f>+IF(total[[#This Row],[Tipo]]="Visitar Nó",10,0)</f>
        <v>0</v>
      </c>
      <c r="G216" s="1">
        <f>+IF(total[[#This Row],[Nó]]=B215,total[[#This Row],[Hora Fim]]-D215,0)</f>
        <v>3</v>
      </c>
    </row>
    <row r="217" spans="1:7" x14ac:dyDescent="0.25">
      <c r="A217" s="1" t="s">
        <v>6</v>
      </c>
      <c r="B217" s="1" t="s">
        <v>13</v>
      </c>
      <c r="C217">
        <v>225</v>
      </c>
      <c r="D217">
        <v>225</v>
      </c>
      <c r="E217" s="1" t="s">
        <v>20</v>
      </c>
      <c r="F217" s="1">
        <f>+IF(total[[#This Row],[Tipo]]="Visitar Nó",10,0)</f>
        <v>0</v>
      </c>
      <c r="G217" s="1">
        <f>+IF(total[[#This Row],[Nó]]=B216,total[[#This Row],[Hora Fim]]-D216,0)</f>
        <v>9</v>
      </c>
    </row>
    <row r="218" spans="1:7" x14ac:dyDescent="0.25">
      <c r="A218" s="1" t="s">
        <v>6</v>
      </c>
      <c r="B218" s="1" t="s">
        <v>13</v>
      </c>
      <c r="C218">
        <v>228</v>
      </c>
      <c r="D218">
        <v>228</v>
      </c>
      <c r="E218" s="1" t="s">
        <v>20</v>
      </c>
      <c r="F218" s="1">
        <f>+IF(total[[#This Row],[Tipo]]="Visitar Nó",10,0)</f>
        <v>0</v>
      </c>
      <c r="G218" s="1">
        <f>+IF(total[[#This Row],[Nó]]=B217,total[[#This Row],[Hora Fim]]-D217,0)</f>
        <v>3</v>
      </c>
    </row>
    <row r="219" spans="1:7" x14ac:dyDescent="0.25">
      <c r="A219" s="1" t="s">
        <v>6</v>
      </c>
      <c r="B219" s="1" t="s">
        <v>13</v>
      </c>
      <c r="C219">
        <v>237</v>
      </c>
      <c r="D219">
        <v>237</v>
      </c>
      <c r="E219" s="1" t="s">
        <v>20</v>
      </c>
      <c r="F219" s="1">
        <f>+IF(total[[#This Row],[Tipo]]="Visitar Nó",10,0)</f>
        <v>0</v>
      </c>
      <c r="G219" s="1">
        <f>+IF(total[[#This Row],[Nó]]=B218,total[[#This Row],[Hora Fim]]-D218,0)</f>
        <v>9</v>
      </c>
    </row>
    <row r="220" spans="1:7" x14ac:dyDescent="0.25">
      <c r="A220" s="1" t="s">
        <v>6</v>
      </c>
      <c r="B220" s="1" t="s">
        <v>13</v>
      </c>
      <c r="C220">
        <v>240</v>
      </c>
      <c r="D220">
        <v>240</v>
      </c>
      <c r="E220" s="1" t="s">
        <v>20</v>
      </c>
      <c r="F220" s="1">
        <f>+IF(total[[#This Row],[Tipo]]="Visitar Nó",10,0)</f>
        <v>0</v>
      </c>
      <c r="G220" s="1">
        <f>+IF(total[[#This Row],[Nó]]=B219,total[[#This Row],[Hora Fim]]-D219,0)</f>
        <v>3</v>
      </c>
    </row>
    <row r="221" spans="1:7" x14ac:dyDescent="0.25">
      <c r="A221" s="1" t="s">
        <v>6</v>
      </c>
      <c r="B221" s="1" t="s">
        <v>13</v>
      </c>
      <c r="C221">
        <v>249</v>
      </c>
      <c r="D221">
        <v>249</v>
      </c>
      <c r="E221" s="1" t="s">
        <v>20</v>
      </c>
      <c r="F221" s="1">
        <f>+IF(total[[#This Row],[Tipo]]="Visitar Nó",10,0)</f>
        <v>0</v>
      </c>
      <c r="G221" s="1">
        <f>+IF(total[[#This Row],[Nó]]=B220,total[[#This Row],[Hora Fim]]-D220,0)</f>
        <v>9</v>
      </c>
    </row>
    <row r="222" spans="1:7" x14ac:dyDescent="0.25">
      <c r="A222" s="1" t="s">
        <v>6</v>
      </c>
      <c r="B222" s="1" t="s">
        <v>13</v>
      </c>
      <c r="C222">
        <v>252</v>
      </c>
      <c r="D222">
        <v>252</v>
      </c>
      <c r="E222" s="1" t="s">
        <v>20</v>
      </c>
      <c r="F222" s="1">
        <f>+IF(total[[#This Row],[Tipo]]="Visitar Nó",10,0)</f>
        <v>0</v>
      </c>
      <c r="G222" s="1">
        <f>+IF(total[[#This Row],[Nó]]=B221,total[[#This Row],[Hora Fim]]-D221,0)</f>
        <v>3</v>
      </c>
    </row>
    <row r="223" spans="1:7" x14ac:dyDescent="0.25">
      <c r="A223" s="1" t="s">
        <v>6</v>
      </c>
      <c r="B223" s="1" t="s">
        <v>13</v>
      </c>
      <c r="C223">
        <v>261</v>
      </c>
      <c r="D223">
        <v>261</v>
      </c>
      <c r="E223" s="1" t="s">
        <v>20</v>
      </c>
      <c r="F223" s="1">
        <f>+IF(total[[#This Row],[Tipo]]="Visitar Nó",10,0)</f>
        <v>0</v>
      </c>
      <c r="G223" s="1">
        <f>+IF(total[[#This Row],[Nó]]=B222,total[[#This Row],[Hora Fim]]-D222,0)</f>
        <v>9</v>
      </c>
    </row>
    <row r="224" spans="1:7" x14ac:dyDescent="0.25">
      <c r="A224" s="1" t="s">
        <v>6</v>
      </c>
      <c r="B224" s="1" t="s">
        <v>13</v>
      </c>
      <c r="C224">
        <v>264</v>
      </c>
      <c r="D224">
        <v>264</v>
      </c>
      <c r="E224" s="1" t="s">
        <v>20</v>
      </c>
      <c r="F224" s="1">
        <f>+IF(total[[#This Row],[Tipo]]="Visitar Nó",10,0)</f>
        <v>0</v>
      </c>
      <c r="G224" s="1">
        <f>+IF(total[[#This Row],[Nó]]=B223,total[[#This Row],[Hora Fim]]-D223,0)</f>
        <v>3</v>
      </c>
    </row>
    <row r="225" spans="1:7" x14ac:dyDescent="0.25">
      <c r="A225" s="1" t="s">
        <v>6</v>
      </c>
      <c r="B225" s="1" t="s">
        <v>13</v>
      </c>
      <c r="C225">
        <v>327</v>
      </c>
      <c r="D225">
        <v>327</v>
      </c>
      <c r="E225" s="1" t="s">
        <v>20</v>
      </c>
      <c r="F225" s="1">
        <f>+IF(total[[#This Row],[Tipo]]="Visitar Nó",10,0)</f>
        <v>0</v>
      </c>
      <c r="G225" s="1">
        <f>+IF(total[[#This Row],[Nó]]=B224,total[[#This Row],[Hora Fim]]-D224,0)</f>
        <v>63</v>
      </c>
    </row>
    <row r="226" spans="1:7" x14ac:dyDescent="0.25">
      <c r="A226" s="1" t="s">
        <v>6</v>
      </c>
      <c r="B226" s="1" t="s">
        <v>13</v>
      </c>
      <c r="C226">
        <v>330</v>
      </c>
      <c r="D226">
        <v>330</v>
      </c>
      <c r="E226" s="1" t="s">
        <v>20</v>
      </c>
      <c r="F226" s="1">
        <f>+IF(total[[#This Row],[Tipo]]="Visitar Nó",10,0)</f>
        <v>0</v>
      </c>
      <c r="G226" s="1">
        <f>+IF(total[[#This Row],[Nó]]=B225,total[[#This Row],[Hora Fim]]-D225,0)</f>
        <v>3</v>
      </c>
    </row>
    <row r="227" spans="1:7" x14ac:dyDescent="0.25">
      <c r="A227" s="1" t="s">
        <v>6</v>
      </c>
      <c r="B227" s="1" t="s">
        <v>13</v>
      </c>
      <c r="C227">
        <v>339</v>
      </c>
      <c r="D227">
        <v>339</v>
      </c>
      <c r="E227" s="1" t="s">
        <v>20</v>
      </c>
      <c r="F227" s="1">
        <f>+IF(total[[#This Row],[Tipo]]="Visitar Nó",10,0)</f>
        <v>0</v>
      </c>
      <c r="G227" s="1">
        <f>+IF(total[[#This Row],[Nó]]=B226,total[[#This Row],[Hora Fim]]-D226,0)</f>
        <v>9</v>
      </c>
    </row>
    <row r="228" spans="1:7" x14ac:dyDescent="0.25">
      <c r="A228" s="1" t="s">
        <v>6</v>
      </c>
      <c r="B228" s="1" t="s">
        <v>13</v>
      </c>
      <c r="C228">
        <v>342</v>
      </c>
      <c r="D228">
        <v>342</v>
      </c>
      <c r="E228" s="1" t="s">
        <v>20</v>
      </c>
      <c r="F228" s="1">
        <f>+IF(total[[#This Row],[Tipo]]="Visitar Nó",10,0)</f>
        <v>0</v>
      </c>
      <c r="G228" s="1">
        <f>+IF(total[[#This Row],[Nó]]=B227,total[[#This Row],[Hora Fim]]-D227,0)</f>
        <v>3</v>
      </c>
    </row>
    <row r="229" spans="1:7" x14ac:dyDescent="0.25">
      <c r="A229" s="1" t="s">
        <v>6</v>
      </c>
      <c r="B229" s="1" t="s">
        <v>13</v>
      </c>
      <c r="C229">
        <v>351</v>
      </c>
      <c r="D229">
        <v>351</v>
      </c>
      <c r="E229" s="1" t="s">
        <v>20</v>
      </c>
      <c r="F229" s="1">
        <f>+IF(total[[#This Row],[Tipo]]="Visitar Nó",10,0)</f>
        <v>0</v>
      </c>
      <c r="G229" s="1">
        <f>+IF(total[[#This Row],[Nó]]=B228,total[[#This Row],[Hora Fim]]-D228,0)</f>
        <v>9</v>
      </c>
    </row>
    <row r="230" spans="1:7" x14ac:dyDescent="0.25">
      <c r="A230" s="1" t="s">
        <v>6</v>
      </c>
      <c r="B230" s="1" t="s">
        <v>13</v>
      </c>
      <c r="C230">
        <v>354</v>
      </c>
      <c r="D230">
        <v>354</v>
      </c>
      <c r="E230" s="1" t="s">
        <v>20</v>
      </c>
      <c r="F230" s="1">
        <f>+IF(total[[#This Row],[Tipo]]="Visitar Nó",10,0)</f>
        <v>0</v>
      </c>
      <c r="G230" s="1">
        <f>+IF(total[[#This Row],[Nó]]=B229,total[[#This Row],[Hora Fim]]-D229,0)</f>
        <v>3</v>
      </c>
    </row>
    <row r="231" spans="1:7" x14ac:dyDescent="0.25">
      <c r="A231" s="1" t="s">
        <v>6</v>
      </c>
      <c r="B231" s="1" t="s">
        <v>13</v>
      </c>
      <c r="C231">
        <v>363</v>
      </c>
      <c r="D231">
        <v>363</v>
      </c>
      <c r="E231" s="1" t="s">
        <v>20</v>
      </c>
      <c r="F231" s="1">
        <f>+IF(total[[#This Row],[Tipo]]="Visitar Nó",10,0)</f>
        <v>0</v>
      </c>
      <c r="G231" s="1">
        <f>+IF(total[[#This Row],[Nó]]=B230,total[[#This Row],[Hora Fim]]-D230,0)</f>
        <v>9</v>
      </c>
    </row>
    <row r="232" spans="1:7" x14ac:dyDescent="0.25">
      <c r="A232" s="1" t="s">
        <v>6</v>
      </c>
      <c r="B232" s="1" t="s">
        <v>13</v>
      </c>
      <c r="C232">
        <v>406</v>
      </c>
      <c r="D232">
        <v>406</v>
      </c>
      <c r="E232" s="1" t="s">
        <v>20</v>
      </c>
      <c r="F232" s="1">
        <f>+IF(total[[#This Row],[Tipo]]="Visitar Nó",10,0)</f>
        <v>0</v>
      </c>
      <c r="G232" s="1">
        <f>+IF(total[[#This Row],[Nó]]=B231,total[[#This Row],[Hora Fim]]-D231,0)</f>
        <v>43</v>
      </c>
    </row>
    <row r="233" spans="1:7" x14ac:dyDescent="0.25">
      <c r="A233" s="1" t="s">
        <v>6</v>
      </c>
      <c r="B233" s="1" t="s">
        <v>13</v>
      </c>
      <c r="C233">
        <v>415</v>
      </c>
      <c r="D233">
        <v>415</v>
      </c>
      <c r="E233" s="1" t="s">
        <v>20</v>
      </c>
      <c r="F233" s="1">
        <f>+IF(total[[#This Row],[Tipo]]="Visitar Nó",10,0)</f>
        <v>0</v>
      </c>
      <c r="G233" s="1">
        <f>+IF(total[[#This Row],[Nó]]=B232,total[[#This Row],[Hora Fim]]-D232,0)</f>
        <v>9</v>
      </c>
    </row>
    <row r="234" spans="1:7" x14ac:dyDescent="0.25">
      <c r="A234" s="1" t="s">
        <v>6</v>
      </c>
      <c r="B234" s="1" t="s">
        <v>13</v>
      </c>
      <c r="C234">
        <v>418</v>
      </c>
      <c r="D234">
        <v>418</v>
      </c>
      <c r="E234" s="1" t="s">
        <v>20</v>
      </c>
      <c r="F234" s="1">
        <f>+IF(total[[#This Row],[Tipo]]="Visitar Nó",10,0)</f>
        <v>0</v>
      </c>
      <c r="G234" s="1">
        <f>+IF(total[[#This Row],[Nó]]=B233,total[[#This Row],[Hora Fim]]-D233,0)</f>
        <v>3</v>
      </c>
    </row>
    <row r="235" spans="1:7" x14ac:dyDescent="0.25">
      <c r="A235" s="1" t="s">
        <v>6</v>
      </c>
      <c r="B235" s="1" t="s">
        <v>13</v>
      </c>
      <c r="C235">
        <v>427</v>
      </c>
      <c r="D235">
        <v>427</v>
      </c>
      <c r="E235" s="1" t="s">
        <v>20</v>
      </c>
      <c r="F235" s="1">
        <f>+IF(total[[#This Row],[Tipo]]="Visitar Nó",10,0)</f>
        <v>0</v>
      </c>
      <c r="G235" s="1">
        <f>+IF(total[[#This Row],[Nó]]=B234,total[[#This Row],[Hora Fim]]-D234,0)</f>
        <v>9</v>
      </c>
    </row>
    <row r="236" spans="1:7" x14ac:dyDescent="0.25">
      <c r="A236" s="1" t="s">
        <v>6</v>
      </c>
      <c r="B236" s="1" t="s">
        <v>13</v>
      </c>
      <c r="C236">
        <v>430</v>
      </c>
      <c r="D236">
        <v>430</v>
      </c>
      <c r="E236" s="1" t="s">
        <v>20</v>
      </c>
      <c r="F236" s="1">
        <f>+IF(total[[#This Row],[Tipo]]="Visitar Nó",10,0)</f>
        <v>0</v>
      </c>
      <c r="G236" s="1">
        <f>+IF(total[[#This Row],[Nó]]=B235,total[[#This Row],[Hora Fim]]-D235,0)</f>
        <v>3</v>
      </c>
    </row>
    <row r="237" spans="1:7" x14ac:dyDescent="0.25">
      <c r="A237" s="1" t="s">
        <v>6</v>
      </c>
      <c r="B237" s="1" t="s">
        <v>13</v>
      </c>
      <c r="C237">
        <v>439</v>
      </c>
      <c r="D237">
        <v>439</v>
      </c>
      <c r="E237" s="1" t="s">
        <v>20</v>
      </c>
      <c r="F237" s="1">
        <f>+IF(total[[#This Row],[Tipo]]="Visitar Nó",10,0)</f>
        <v>0</v>
      </c>
      <c r="G237" s="1">
        <f>+IF(total[[#This Row],[Nó]]=B236,total[[#This Row],[Hora Fim]]-D236,0)</f>
        <v>9</v>
      </c>
    </row>
    <row r="238" spans="1:7" x14ac:dyDescent="0.25">
      <c r="A238" s="1" t="s">
        <v>6</v>
      </c>
      <c r="B238" s="1" t="s">
        <v>13</v>
      </c>
      <c r="C238">
        <v>442</v>
      </c>
      <c r="D238">
        <v>442</v>
      </c>
      <c r="E238" s="1" t="s">
        <v>20</v>
      </c>
      <c r="F238" s="1">
        <f>+IF(total[[#This Row],[Tipo]]="Visitar Nó",10,0)</f>
        <v>0</v>
      </c>
      <c r="G238" s="1">
        <f>+IF(total[[#This Row],[Nó]]=B237,total[[#This Row],[Hora Fim]]-D237,0)</f>
        <v>3</v>
      </c>
    </row>
    <row r="239" spans="1:7" x14ac:dyDescent="0.25">
      <c r="A239" s="1" t="s">
        <v>6</v>
      </c>
      <c r="B239" s="1" t="s">
        <v>13</v>
      </c>
      <c r="C239">
        <v>451</v>
      </c>
      <c r="D239">
        <v>451</v>
      </c>
      <c r="E239" s="1" t="s">
        <v>20</v>
      </c>
      <c r="F239" s="1">
        <f>+IF(total[[#This Row],[Tipo]]="Visitar Nó",10,0)</f>
        <v>0</v>
      </c>
      <c r="G239" s="1">
        <f>+IF(total[[#This Row],[Nó]]=B238,total[[#This Row],[Hora Fim]]-D238,0)</f>
        <v>9</v>
      </c>
    </row>
    <row r="240" spans="1:7" x14ac:dyDescent="0.25">
      <c r="A240" s="1" t="s">
        <v>6</v>
      </c>
      <c r="B240" s="1" t="s">
        <v>13</v>
      </c>
      <c r="C240">
        <v>454</v>
      </c>
      <c r="D240">
        <v>454</v>
      </c>
      <c r="E240" s="1" t="s">
        <v>20</v>
      </c>
      <c r="F240" s="1">
        <f>+IF(total[[#This Row],[Tipo]]="Visitar Nó",10,0)</f>
        <v>0</v>
      </c>
      <c r="G240" s="1">
        <f>+IF(total[[#This Row],[Nó]]=B239,total[[#This Row],[Hora Fim]]-D239,0)</f>
        <v>3</v>
      </c>
    </row>
    <row r="241" spans="1:7" x14ac:dyDescent="0.25">
      <c r="A241" s="1" t="s">
        <v>2</v>
      </c>
      <c r="B241" s="1" t="s">
        <v>3</v>
      </c>
      <c r="C241">
        <v>0</v>
      </c>
      <c r="D241">
        <v>0</v>
      </c>
      <c r="E241" s="1" t="s">
        <v>29</v>
      </c>
      <c r="F241" s="1">
        <f>+IF(total[[#This Row],[Tipo]]="Visitar Nó",10,0)</f>
        <v>0</v>
      </c>
      <c r="G241" s="1">
        <f>+IF(total[[#This Row],[Nó]]=B240,total[[#This Row],[Hora Fim]]-D240,0)</f>
        <v>0</v>
      </c>
    </row>
    <row r="242" spans="1:7" x14ac:dyDescent="0.25">
      <c r="A242" s="1" t="s">
        <v>4</v>
      </c>
      <c r="B242" s="1" t="s">
        <v>3</v>
      </c>
      <c r="C242">
        <v>0</v>
      </c>
      <c r="D242">
        <v>0</v>
      </c>
      <c r="E242" s="1" t="s">
        <v>29</v>
      </c>
      <c r="F242" s="1">
        <f>+IF(total[[#This Row],[Tipo]]="Visitar Nó",10,0)</f>
        <v>0</v>
      </c>
      <c r="G242" s="1">
        <f>+IF(total[[#This Row],[Nó]]=B241,total[[#This Row],[Hora Fim]]-D241,0)</f>
        <v>0</v>
      </c>
    </row>
    <row r="243" spans="1:7" x14ac:dyDescent="0.25">
      <c r="A243" s="1" t="s">
        <v>6</v>
      </c>
      <c r="B243" s="1" t="s">
        <v>3</v>
      </c>
      <c r="C243">
        <v>0</v>
      </c>
      <c r="D243">
        <v>0</v>
      </c>
      <c r="E243" s="1" t="s">
        <v>29</v>
      </c>
      <c r="F243" s="1">
        <f>+IF(total[[#This Row],[Tipo]]="Visitar Nó",10,0)</f>
        <v>0</v>
      </c>
      <c r="G243" s="1">
        <f>+IF(total[[#This Row],[Nó]]=B242,total[[#This Row],[Hora Fim]]-D242,0)</f>
        <v>0</v>
      </c>
    </row>
    <row r="244" spans="1:7" x14ac:dyDescent="0.25">
      <c r="A244" s="1" t="s">
        <v>2</v>
      </c>
      <c r="B244" s="1" t="s">
        <v>3</v>
      </c>
      <c r="C244">
        <v>34</v>
      </c>
      <c r="D244">
        <v>34</v>
      </c>
      <c r="E244" s="1" t="s">
        <v>20</v>
      </c>
      <c r="F244" s="1">
        <f>+IF(total[[#This Row],[Tipo]]="Visitar Nó",10,0)</f>
        <v>0</v>
      </c>
      <c r="G244" s="1">
        <f>+IF(total[[#This Row],[Nó]]=B243,total[[#This Row],[Hora Fim]]-D243,0)</f>
        <v>34</v>
      </c>
    </row>
    <row r="245" spans="1:7" x14ac:dyDescent="0.25">
      <c r="A245" s="1" t="s">
        <v>2</v>
      </c>
      <c r="B245" s="1" t="s">
        <v>3</v>
      </c>
      <c r="C245">
        <v>124</v>
      </c>
      <c r="D245">
        <v>154</v>
      </c>
      <c r="E245" s="1" t="s">
        <v>21</v>
      </c>
      <c r="F245" s="1">
        <f>+IF(total[[#This Row],[Tipo]]="Visitar Nó",10,0)</f>
        <v>0</v>
      </c>
      <c r="G245" s="1">
        <f>+IF(total[[#This Row],[Nó]]=B244,total[[#This Row],[Hora Fim]]-D244,0)</f>
        <v>120</v>
      </c>
    </row>
    <row r="246" spans="1:7" x14ac:dyDescent="0.25">
      <c r="A246" s="1" t="s">
        <v>2</v>
      </c>
      <c r="B246" s="1" t="s">
        <v>3</v>
      </c>
      <c r="C246">
        <v>187</v>
      </c>
      <c r="D246">
        <v>187</v>
      </c>
      <c r="E246" s="1" t="s">
        <v>20</v>
      </c>
      <c r="F246" s="1">
        <f>+IF(total[[#This Row],[Tipo]]="Visitar Nó",10,0)</f>
        <v>0</v>
      </c>
      <c r="G246" s="1">
        <f>+IF(total[[#This Row],[Nó]]=B245,total[[#This Row],[Hora Fim]]-D245,0)</f>
        <v>33</v>
      </c>
    </row>
    <row r="247" spans="1:7" x14ac:dyDescent="0.25">
      <c r="A247" s="1" t="s">
        <v>2</v>
      </c>
      <c r="B247" s="1" t="s">
        <v>3</v>
      </c>
      <c r="C247">
        <v>277</v>
      </c>
      <c r="D247">
        <v>307</v>
      </c>
      <c r="E247" s="1" t="s">
        <v>21</v>
      </c>
      <c r="F247" s="1">
        <f>+IF(total[[#This Row],[Tipo]]="Visitar Nó",10,0)</f>
        <v>0</v>
      </c>
      <c r="G247" s="1">
        <f>+IF(total[[#This Row],[Nó]]=B246,total[[#This Row],[Hora Fim]]-D246,0)</f>
        <v>120</v>
      </c>
    </row>
    <row r="248" spans="1:7" x14ac:dyDescent="0.25">
      <c r="A248" s="1" t="s">
        <v>2</v>
      </c>
      <c r="B248" s="1" t="s">
        <v>3</v>
      </c>
      <c r="C248">
        <v>340</v>
      </c>
      <c r="D248">
        <v>340</v>
      </c>
      <c r="E248" s="1" t="s">
        <v>20</v>
      </c>
      <c r="F248" s="1">
        <f>+IF(total[[#This Row],[Tipo]]="Visitar Nó",10,0)</f>
        <v>0</v>
      </c>
      <c r="G248" s="1">
        <f>+IF(total[[#This Row],[Nó]]=B247,total[[#This Row],[Hora Fim]]-D247,0)</f>
        <v>33</v>
      </c>
    </row>
    <row r="249" spans="1:7" x14ac:dyDescent="0.25">
      <c r="A249" s="1" t="s">
        <v>2</v>
      </c>
      <c r="B249" s="1" t="s">
        <v>3</v>
      </c>
      <c r="C249">
        <v>341</v>
      </c>
      <c r="D249">
        <v>381</v>
      </c>
      <c r="E249" s="1" t="s">
        <v>23</v>
      </c>
      <c r="F249" s="1">
        <f>+IF(total[[#This Row],[Tipo]]="Visitar Nó",10,0)</f>
        <v>0</v>
      </c>
      <c r="G249" s="1">
        <f>+IF(total[[#This Row],[Nó]]=B248,total[[#This Row],[Hora Fim]]-D248,0)</f>
        <v>41</v>
      </c>
    </row>
    <row r="250" spans="1:7" x14ac:dyDescent="0.25">
      <c r="A250" s="1" t="s">
        <v>2</v>
      </c>
      <c r="B250" s="1" t="s">
        <v>3</v>
      </c>
      <c r="C250">
        <v>440</v>
      </c>
      <c r="D250">
        <v>440</v>
      </c>
      <c r="E250" s="1" t="s">
        <v>20</v>
      </c>
      <c r="F250" s="1">
        <f>+IF(total[[#This Row],[Tipo]]="Visitar Nó",10,0)</f>
        <v>0</v>
      </c>
      <c r="G250" s="1">
        <f>+IF(total[[#This Row],[Nó]]=B249,total[[#This Row],[Hora Fim]]-D249,0)</f>
        <v>59</v>
      </c>
    </row>
    <row r="251" spans="1:7" x14ac:dyDescent="0.25">
      <c r="A251" s="1" t="s">
        <v>2</v>
      </c>
      <c r="B251" s="1" t="s">
        <v>3</v>
      </c>
      <c r="C251">
        <v>473</v>
      </c>
      <c r="D251">
        <v>473</v>
      </c>
      <c r="E251" s="1" t="s">
        <v>24</v>
      </c>
      <c r="F251" s="1">
        <f>+IF(total[[#This Row],[Tipo]]="Visitar Nó",10,0)</f>
        <v>0</v>
      </c>
      <c r="G251" s="1">
        <f>+IF(total[[#This Row],[Nó]]=B250,total[[#This Row],[Hora Fim]]-D250,0)</f>
        <v>33</v>
      </c>
    </row>
    <row r="252" spans="1:7" x14ac:dyDescent="0.25">
      <c r="A252" s="1" t="s">
        <v>4</v>
      </c>
      <c r="B252" s="1" t="s">
        <v>3</v>
      </c>
      <c r="C252">
        <v>493</v>
      </c>
      <c r="D252">
        <v>493</v>
      </c>
      <c r="E252" s="1" t="s">
        <v>24</v>
      </c>
      <c r="F252" s="1">
        <f>+IF(total[[#This Row],[Tipo]]="Visitar Nó",10,0)</f>
        <v>0</v>
      </c>
      <c r="G252" s="1">
        <f>+IF(total[[#This Row],[Nó]]=B251,total[[#This Row],[Hora Fim]]-D251,0)</f>
        <v>20</v>
      </c>
    </row>
    <row r="253" spans="1:7" x14ac:dyDescent="0.25">
      <c r="A253" s="1" t="s">
        <v>6</v>
      </c>
      <c r="B253" s="1" t="s">
        <v>3</v>
      </c>
      <c r="C253">
        <v>518</v>
      </c>
      <c r="D253">
        <v>518</v>
      </c>
      <c r="E253" s="1" t="s">
        <v>24</v>
      </c>
      <c r="F253" s="1">
        <f>+IF(total[[#This Row],[Tipo]]="Visitar Nó",10,0)</f>
        <v>0</v>
      </c>
      <c r="G253" s="1">
        <f>+IF(total[[#This Row],[Nó]]=B252,total[[#This Row],[Hora Fim]]-D252,0)</f>
        <v>25</v>
      </c>
    </row>
    <row r="254" spans="1:7" x14ac:dyDescent="0.25">
      <c r="A254" s="1" t="s">
        <v>6</v>
      </c>
      <c r="B254" s="1" t="s">
        <v>14</v>
      </c>
      <c r="C254">
        <v>66</v>
      </c>
      <c r="D254">
        <v>66</v>
      </c>
      <c r="E254" s="1" t="s">
        <v>20</v>
      </c>
      <c r="F254" s="1">
        <f>+IF(total[[#This Row],[Tipo]]="Visitar Nó",10,0)</f>
        <v>0</v>
      </c>
      <c r="G254" s="1">
        <f>+IF(total[[#This Row],[Nó]]=B253,total[[#This Row],[Hora Fim]]-D253,0)</f>
        <v>0</v>
      </c>
    </row>
    <row r="255" spans="1:7" x14ac:dyDescent="0.25">
      <c r="A255" s="1" t="s">
        <v>6</v>
      </c>
      <c r="B255" s="1" t="s">
        <v>14</v>
      </c>
      <c r="C255">
        <v>67</v>
      </c>
      <c r="D255">
        <v>67</v>
      </c>
      <c r="E255" s="1" t="s">
        <v>20</v>
      </c>
      <c r="F255" s="1">
        <f>+IF(total[[#This Row],[Tipo]]="Visitar Nó",10,0)</f>
        <v>0</v>
      </c>
      <c r="G255" s="1">
        <f>+IF(total[[#This Row],[Nó]]=B254,total[[#This Row],[Hora Fim]]-D254,0)</f>
        <v>1</v>
      </c>
    </row>
    <row r="256" spans="1:7" x14ac:dyDescent="0.25">
      <c r="A256" s="1" t="s">
        <v>6</v>
      </c>
      <c r="B256" s="1" t="s">
        <v>14</v>
      </c>
      <c r="C256">
        <v>78</v>
      </c>
      <c r="D256">
        <v>78</v>
      </c>
      <c r="E256" s="1" t="s">
        <v>20</v>
      </c>
      <c r="F256" s="1">
        <f>+IF(total[[#This Row],[Tipo]]="Visitar Nó",10,0)</f>
        <v>0</v>
      </c>
      <c r="G256" s="1">
        <f>+IF(total[[#This Row],[Nó]]=B255,total[[#This Row],[Hora Fim]]-D255,0)</f>
        <v>11</v>
      </c>
    </row>
    <row r="257" spans="1:7" x14ac:dyDescent="0.25">
      <c r="A257" s="1" t="s">
        <v>6</v>
      </c>
      <c r="B257" s="1" t="s">
        <v>14</v>
      </c>
      <c r="C257">
        <v>79</v>
      </c>
      <c r="D257">
        <v>79</v>
      </c>
      <c r="E257" s="1" t="s">
        <v>20</v>
      </c>
      <c r="F257" s="1">
        <f>+IF(total[[#This Row],[Tipo]]="Visitar Nó",10,0)</f>
        <v>0</v>
      </c>
      <c r="G257" s="1">
        <f>+IF(total[[#This Row],[Nó]]=B256,total[[#This Row],[Hora Fim]]-D256,0)</f>
        <v>1</v>
      </c>
    </row>
    <row r="258" spans="1:7" x14ac:dyDescent="0.25">
      <c r="A258" s="1" t="s">
        <v>6</v>
      </c>
      <c r="B258" s="1" t="s">
        <v>14</v>
      </c>
      <c r="C258">
        <v>90</v>
      </c>
      <c r="D258">
        <v>90</v>
      </c>
      <c r="E258" s="1" t="s">
        <v>20</v>
      </c>
      <c r="F258" s="1">
        <f>+IF(total[[#This Row],[Tipo]]="Visitar Nó",10,0)</f>
        <v>0</v>
      </c>
      <c r="G258" s="1">
        <f>+IF(total[[#This Row],[Nó]]=B257,total[[#This Row],[Hora Fim]]-D257,0)</f>
        <v>11</v>
      </c>
    </row>
    <row r="259" spans="1:7" x14ac:dyDescent="0.25">
      <c r="A259" s="1" t="s">
        <v>6</v>
      </c>
      <c r="B259" s="1" t="s">
        <v>14</v>
      </c>
      <c r="C259">
        <v>91</v>
      </c>
      <c r="D259">
        <v>91</v>
      </c>
      <c r="E259" s="1" t="s">
        <v>20</v>
      </c>
      <c r="F259" s="1">
        <f>+IF(total[[#This Row],[Tipo]]="Visitar Nó",10,0)</f>
        <v>0</v>
      </c>
      <c r="G259" s="1">
        <f>+IF(total[[#This Row],[Nó]]=B258,total[[#This Row],[Hora Fim]]-D258,0)</f>
        <v>1</v>
      </c>
    </row>
    <row r="260" spans="1:7" x14ac:dyDescent="0.25">
      <c r="A260" s="1" t="s">
        <v>6</v>
      </c>
      <c r="B260" s="1" t="s">
        <v>14</v>
      </c>
      <c r="C260">
        <v>102</v>
      </c>
      <c r="D260">
        <v>102</v>
      </c>
      <c r="E260" s="1" t="s">
        <v>20</v>
      </c>
      <c r="F260" s="1">
        <f>+IF(total[[#This Row],[Tipo]]="Visitar Nó",10,0)</f>
        <v>0</v>
      </c>
      <c r="G260" s="1">
        <f>+IF(total[[#This Row],[Nó]]=B259,total[[#This Row],[Hora Fim]]-D259,0)</f>
        <v>11</v>
      </c>
    </row>
    <row r="261" spans="1:7" x14ac:dyDescent="0.25">
      <c r="A261" s="1" t="s">
        <v>6</v>
      </c>
      <c r="B261" s="1" t="s">
        <v>14</v>
      </c>
      <c r="C261">
        <v>103</v>
      </c>
      <c r="D261">
        <v>103</v>
      </c>
      <c r="E261" s="1" t="s">
        <v>20</v>
      </c>
      <c r="F261" s="1">
        <f>+IF(total[[#This Row],[Tipo]]="Visitar Nó",10,0)</f>
        <v>0</v>
      </c>
      <c r="G261" s="1">
        <f>+IF(total[[#This Row],[Nó]]=B260,total[[#This Row],[Hora Fim]]-D260,0)</f>
        <v>1</v>
      </c>
    </row>
    <row r="262" spans="1:7" x14ac:dyDescent="0.25">
      <c r="A262" s="1" t="s">
        <v>6</v>
      </c>
      <c r="B262" s="1" t="s">
        <v>14</v>
      </c>
      <c r="C262">
        <v>114</v>
      </c>
      <c r="D262">
        <v>114</v>
      </c>
      <c r="E262" s="1" t="s">
        <v>20</v>
      </c>
      <c r="F262" s="1">
        <f>+IF(total[[#This Row],[Tipo]]="Visitar Nó",10,0)</f>
        <v>0</v>
      </c>
      <c r="G262" s="1">
        <f>+IF(total[[#This Row],[Nó]]=B261,total[[#This Row],[Hora Fim]]-D261,0)</f>
        <v>11</v>
      </c>
    </row>
    <row r="263" spans="1:7" x14ac:dyDescent="0.25">
      <c r="A263" s="1" t="s">
        <v>6</v>
      </c>
      <c r="B263" s="1" t="s">
        <v>14</v>
      </c>
      <c r="C263">
        <v>115</v>
      </c>
      <c r="D263">
        <v>115</v>
      </c>
      <c r="E263" s="1" t="s">
        <v>20</v>
      </c>
      <c r="F263" s="1">
        <f>+IF(total[[#This Row],[Tipo]]="Visitar Nó",10,0)</f>
        <v>0</v>
      </c>
      <c r="G263" s="1">
        <f>+IF(total[[#This Row],[Nó]]=B262,total[[#This Row],[Hora Fim]]-D262,0)</f>
        <v>1</v>
      </c>
    </row>
    <row r="264" spans="1:7" x14ac:dyDescent="0.25">
      <c r="A264" s="1" t="s">
        <v>6</v>
      </c>
      <c r="B264" s="1" t="s">
        <v>14</v>
      </c>
      <c r="C264">
        <v>126</v>
      </c>
      <c r="D264">
        <v>126</v>
      </c>
      <c r="E264" s="1" t="s">
        <v>20</v>
      </c>
      <c r="F264" s="1">
        <f>+IF(total[[#This Row],[Tipo]]="Visitar Nó",10,0)</f>
        <v>0</v>
      </c>
      <c r="G264" s="1">
        <f>+IF(total[[#This Row],[Nó]]=B263,total[[#This Row],[Hora Fim]]-D263,0)</f>
        <v>11</v>
      </c>
    </row>
    <row r="265" spans="1:7" x14ac:dyDescent="0.25">
      <c r="A265" s="1" t="s">
        <v>6</v>
      </c>
      <c r="B265" s="1" t="s">
        <v>14</v>
      </c>
      <c r="C265">
        <v>127</v>
      </c>
      <c r="D265">
        <v>127</v>
      </c>
      <c r="E265" s="1" t="s">
        <v>20</v>
      </c>
      <c r="F265" s="1">
        <f>+IF(total[[#This Row],[Tipo]]="Visitar Nó",10,0)</f>
        <v>0</v>
      </c>
      <c r="G265" s="1">
        <f>+IF(total[[#This Row],[Nó]]=B264,total[[#This Row],[Hora Fim]]-D264,0)</f>
        <v>1</v>
      </c>
    </row>
    <row r="266" spans="1:7" x14ac:dyDescent="0.25">
      <c r="A266" s="1" t="s">
        <v>6</v>
      </c>
      <c r="B266" s="1" t="s">
        <v>14</v>
      </c>
      <c r="C266">
        <v>138</v>
      </c>
      <c r="D266">
        <v>138</v>
      </c>
      <c r="E266" s="1" t="s">
        <v>20</v>
      </c>
      <c r="F266" s="1">
        <f>+IF(total[[#This Row],[Tipo]]="Visitar Nó",10,0)</f>
        <v>0</v>
      </c>
      <c r="G266" s="1">
        <f>+IF(total[[#This Row],[Nó]]=B265,total[[#This Row],[Hora Fim]]-D265,0)</f>
        <v>11</v>
      </c>
    </row>
    <row r="267" spans="1:7" x14ac:dyDescent="0.25">
      <c r="A267" s="1" t="s">
        <v>6</v>
      </c>
      <c r="B267" s="1" t="s">
        <v>14</v>
      </c>
      <c r="C267">
        <v>139</v>
      </c>
      <c r="D267">
        <v>139</v>
      </c>
      <c r="E267" s="1" t="s">
        <v>20</v>
      </c>
      <c r="F267" s="1">
        <f>+IF(total[[#This Row],[Tipo]]="Visitar Nó",10,0)</f>
        <v>0</v>
      </c>
      <c r="G267" s="1">
        <f>+IF(total[[#This Row],[Nó]]=B266,total[[#This Row],[Hora Fim]]-D266,0)</f>
        <v>1</v>
      </c>
    </row>
    <row r="268" spans="1:7" x14ac:dyDescent="0.25">
      <c r="A268" s="1" t="s">
        <v>6</v>
      </c>
      <c r="B268" s="1" t="s">
        <v>14</v>
      </c>
      <c r="C268">
        <v>150</v>
      </c>
      <c r="D268">
        <v>150</v>
      </c>
      <c r="E268" s="1" t="s">
        <v>20</v>
      </c>
      <c r="F268" s="1">
        <f>+IF(total[[#This Row],[Tipo]]="Visitar Nó",10,0)</f>
        <v>0</v>
      </c>
      <c r="G268" s="1">
        <f>+IF(total[[#This Row],[Nó]]=B267,total[[#This Row],[Hora Fim]]-D267,0)</f>
        <v>11</v>
      </c>
    </row>
    <row r="269" spans="1:7" x14ac:dyDescent="0.25">
      <c r="A269" s="1" t="s">
        <v>6</v>
      </c>
      <c r="B269" s="1" t="s">
        <v>14</v>
      </c>
      <c r="C269">
        <v>151</v>
      </c>
      <c r="D269">
        <v>151</v>
      </c>
      <c r="E269" s="1" t="s">
        <v>20</v>
      </c>
      <c r="F269" s="1">
        <f>+IF(total[[#This Row],[Tipo]]="Visitar Nó",10,0)</f>
        <v>0</v>
      </c>
      <c r="G269" s="1">
        <f>+IF(total[[#This Row],[Nó]]=B268,total[[#This Row],[Hora Fim]]-D268,0)</f>
        <v>1</v>
      </c>
    </row>
    <row r="270" spans="1:7" x14ac:dyDescent="0.25">
      <c r="A270" s="1" t="s">
        <v>6</v>
      </c>
      <c r="B270" s="1" t="s">
        <v>14</v>
      </c>
      <c r="C270">
        <v>162</v>
      </c>
      <c r="D270">
        <v>162</v>
      </c>
      <c r="E270" s="1" t="s">
        <v>20</v>
      </c>
      <c r="F270" s="1">
        <f>+IF(total[[#This Row],[Tipo]]="Visitar Nó",10,0)</f>
        <v>0</v>
      </c>
      <c r="G270" s="1">
        <f>+IF(total[[#This Row],[Nó]]=B269,total[[#This Row],[Hora Fim]]-D269,0)</f>
        <v>11</v>
      </c>
    </row>
    <row r="271" spans="1:7" x14ac:dyDescent="0.25">
      <c r="A271" s="1" t="s">
        <v>6</v>
      </c>
      <c r="B271" s="1" t="s">
        <v>14</v>
      </c>
      <c r="C271">
        <v>163</v>
      </c>
      <c r="D271">
        <v>163</v>
      </c>
      <c r="E271" s="1" t="s">
        <v>20</v>
      </c>
      <c r="F271" s="1">
        <f>+IF(total[[#This Row],[Tipo]]="Visitar Nó",10,0)</f>
        <v>0</v>
      </c>
      <c r="G271" s="1">
        <f>+IF(total[[#This Row],[Nó]]=B270,total[[#This Row],[Hora Fim]]-D270,0)</f>
        <v>1</v>
      </c>
    </row>
    <row r="272" spans="1:7" x14ac:dyDescent="0.25">
      <c r="A272" s="1" t="s">
        <v>6</v>
      </c>
      <c r="B272" s="1" t="s">
        <v>14</v>
      </c>
      <c r="C272">
        <v>174</v>
      </c>
      <c r="D272">
        <v>174</v>
      </c>
      <c r="E272" s="1" t="s">
        <v>20</v>
      </c>
      <c r="F272" s="1">
        <f>+IF(total[[#This Row],[Tipo]]="Visitar Nó",10,0)</f>
        <v>0</v>
      </c>
      <c r="G272" s="1">
        <f>+IF(total[[#This Row],[Nó]]=B271,total[[#This Row],[Hora Fim]]-D271,0)</f>
        <v>11</v>
      </c>
    </row>
    <row r="273" spans="1:7" x14ac:dyDescent="0.25">
      <c r="A273" s="1" t="s">
        <v>6</v>
      </c>
      <c r="B273" s="1" t="s">
        <v>14</v>
      </c>
      <c r="C273">
        <v>175</v>
      </c>
      <c r="D273">
        <v>175</v>
      </c>
      <c r="E273" s="1" t="s">
        <v>20</v>
      </c>
      <c r="F273" s="1">
        <f>+IF(total[[#This Row],[Tipo]]="Visitar Nó",10,0)</f>
        <v>0</v>
      </c>
      <c r="G273" s="1">
        <f>+IF(total[[#This Row],[Nó]]=B272,total[[#This Row],[Hora Fim]]-D272,0)</f>
        <v>1</v>
      </c>
    </row>
    <row r="274" spans="1:7" x14ac:dyDescent="0.25">
      <c r="A274" s="1" t="s">
        <v>6</v>
      </c>
      <c r="B274" s="1" t="s">
        <v>14</v>
      </c>
      <c r="C274">
        <v>180</v>
      </c>
      <c r="D274">
        <v>190</v>
      </c>
      <c r="E274" s="1" t="s">
        <v>22</v>
      </c>
      <c r="F274" s="1">
        <f>+IF(total[[#This Row],[Tipo]]="Visitar Nó",10,0)</f>
        <v>0</v>
      </c>
      <c r="G274" s="1">
        <f>+IF(total[[#This Row],[Nó]]=B273,total[[#This Row],[Hora Fim]]-D273,0)</f>
        <v>15</v>
      </c>
    </row>
    <row r="275" spans="1:7" x14ac:dyDescent="0.25">
      <c r="A275" s="1" t="s">
        <v>6</v>
      </c>
      <c r="B275" s="1" t="s">
        <v>14</v>
      </c>
      <c r="C275">
        <v>191</v>
      </c>
      <c r="D275">
        <v>191</v>
      </c>
      <c r="E275" s="1" t="s">
        <v>20</v>
      </c>
      <c r="F275" s="1">
        <f>+IF(total[[#This Row],[Tipo]]="Visitar Nó",10,0)</f>
        <v>0</v>
      </c>
      <c r="G275" s="1">
        <f>+IF(total[[#This Row],[Nó]]=B274,total[[#This Row],[Hora Fim]]-D274,0)</f>
        <v>1</v>
      </c>
    </row>
    <row r="276" spans="1:7" x14ac:dyDescent="0.25">
      <c r="A276" s="1" t="s">
        <v>6</v>
      </c>
      <c r="B276" s="1" t="s">
        <v>14</v>
      </c>
      <c r="C276">
        <v>202</v>
      </c>
      <c r="D276">
        <v>202</v>
      </c>
      <c r="E276" s="1" t="s">
        <v>20</v>
      </c>
      <c r="F276" s="1">
        <f>+IF(total[[#This Row],[Tipo]]="Visitar Nó",10,0)</f>
        <v>0</v>
      </c>
      <c r="G276" s="1">
        <f>+IF(total[[#This Row],[Nó]]=B275,total[[#This Row],[Hora Fim]]-D275,0)</f>
        <v>11</v>
      </c>
    </row>
    <row r="277" spans="1:7" x14ac:dyDescent="0.25">
      <c r="A277" s="1" t="s">
        <v>6</v>
      </c>
      <c r="B277" s="1" t="s">
        <v>14</v>
      </c>
      <c r="C277">
        <v>203</v>
      </c>
      <c r="D277">
        <v>203</v>
      </c>
      <c r="E277" s="1" t="s">
        <v>20</v>
      </c>
      <c r="F277" s="1">
        <f>+IF(total[[#This Row],[Tipo]]="Visitar Nó",10,0)</f>
        <v>0</v>
      </c>
      <c r="G277" s="1">
        <f>+IF(total[[#This Row],[Nó]]=B276,total[[#This Row],[Hora Fim]]-D276,0)</f>
        <v>1</v>
      </c>
    </row>
    <row r="278" spans="1:7" x14ac:dyDescent="0.25">
      <c r="A278" s="1" t="s">
        <v>6</v>
      </c>
      <c r="B278" s="1" t="s">
        <v>14</v>
      </c>
      <c r="C278">
        <v>214</v>
      </c>
      <c r="D278">
        <v>214</v>
      </c>
      <c r="E278" s="1" t="s">
        <v>20</v>
      </c>
      <c r="F278" s="1">
        <f>+IF(total[[#This Row],[Tipo]]="Visitar Nó",10,0)</f>
        <v>0</v>
      </c>
      <c r="G278" s="1">
        <f>+IF(total[[#This Row],[Nó]]=B277,total[[#This Row],[Hora Fim]]-D277,0)</f>
        <v>11</v>
      </c>
    </row>
    <row r="279" spans="1:7" x14ac:dyDescent="0.25">
      <c r="A279" s="1" t="s">
        <v>6</v>
      </c>
      <c r="B279" s="1" t="s">
        <v>14</v>
      </c>
      <c r="C279">
        <v>215</v>
      </c>
      <c r="D279">
        <v>215</v>
      </c>
      <c r="E279" s="1" t="s">
        <v>20</v>
      </c>
      <c r="F279" s="1">
        <f>+IF(total[[#This Row],[Tipo]]="Visitar Nó",10,0)</f>
        <v>0</v>
      </c>
      <c r="G279" s="1">
        <f>+IF(total[[#This Row],[Nó]]=B278,total[[#This Row],[Hora Fim]]-D278,0)</f>
        <v>1</v>
      </c>
    </row>
    <row r="280" spans="1:7" x14ac:dyDescent="0.25">
      <c r="A280" s="1" t="s">
        <v>6</v>
      </c>
      <c r="B280" s="1" t="s">
        <v>14</v>
      </c>
      <c r="C280">
        <v>226</v>
      </c>
      <c r="D280">
        <v>226</v>
      </c>
      <c r="E280" s="1" t="s">
        <v>20</v>
      </c>
      <c r="F280" s="1">
        <f>+IF(total[[#This Row],[Tipo]]="Visitar Nó",10,0)</f>
        <v>0</v>
      </c>
      <c r="G280" s="1">
        <f>+IF(total[[#This Row],[Nó]]=B279,total[[#This Row],[Hora Fim]]-D279,0)</f>
        <v>11</v>
      </c>
    </row>
    <row r="281" spans="1:7" x14ac:dyDescent="0.25">
      <c r="A281" s="1" t="s">
        <v>6</v>
      </c>
      <c r="B281" s="1" t="s">
        <v>14</v>
      </c>
      <c r="C281">
        <v>227</v>
      </c>
      <c r="D281">
        <v>227</v>
      </c>
      <c r="E281" s="1" t="s">
        <v>20</v>
      </c>
      <c r="F281" s="1">
        <f>+IF(total[[#This Row],[Tipo]]="Visitar Nó",10,0)</f>
        <v>0</v>
      </c>
      <c r="G281" s="1">
        <f>+IF(total[[#This Row],[Nó]]=B280,total[[#This Row],[Hora Fim]]-D280,0)</f>
        <v>1</v>
      </c>
    </row>
    <row r="282" spans="1:7" x14ac:dyDescent="0.25">
      <c r="A282" s="1" t="s">
        <v>6</v>
      </c>
      <c r="B282" s="1" t="s">
        <v>14</v>
      </c>
      <c r="C282">
        <v>238</v>
      </c>
      <c r="D282">
        <v>238</v>
      </c>
      <c r="E282" s="1" t="s">
        <v>20</v>
      </c>
      <c r="F282" s="1">
        <f>+IF(total[[#This Row],[Tipo]]="Visitar Nó",10,0)</f>
        <v>0</v>
      </c>
      <c r="G282" s="1">
        <f>+IF(total[[#This Row],[Nó]]=B281,total[[#This Row],[Hora Fim]]-D281,0)</f>
        <v>11</v>
      </c>
    </row>
    <row r="283" spans="1:7" x14ac:dyDescent="0.25">
      <c r="A283" s="1" t="s">
        <v>6</v>
      </c>
      <c r="B283" s="1" t="s">
        <v>14</v>
      </c>
      <c r="C283">
        <v>239</v>
      </c>
      <c r="D283">
        <v>239</v>
      </c>
      <c r="E283" s="1" t="s">
        <v>20</v>
      </c>
      <c r="F283" s="1">
        <f>+IF(total[[#This Row],[Tipo]]="Visitar Nó",10,0)</f>
        <v>0</v>
      </c>
      <c r="G283" s="1">
        <f>+IF(total[[#This Row],[Nó]]=B282,total[[#This Row],[Hora Fim]]-D282,0)</f>
        <v>1</v>
      </c>
    </row>
    <row r="284" spans="1:7" x14ac:dyDescent="0.25">
      <c r="A284" s="1" t="s">
        <v>6</v>
      </c>
      <c r="B284" s="1" t="s">
        <v>14</v>
      </c>
      <c r="C284">
        <v>250</v>
      </c>
      <c r="D284">
        <v>250</v>
      </c>
      <c r="E284" s="1" t="s">
        <v>20</v>
      </c>
      <c r="F284" s="1">
        <f>+IF(total[[#This Row],[Tipo]]="Visitar Nó",10,0)</f>
        <v>0</v>
      </c>
      <c r="G284" s="1">
        <f>+IF(total[[#This Row],[Nó]]=B283,total[[#This Row],[Hora Fim]]-D283,0)</f>
        <v>11</v>
      </c>
    </row>
    <row r="285" spans="1:7" x14ac:dyDescent="0.25">
      <c r="A285" s="1" t="s">
        <v>6</v>
      </c>
      <c r="B285" s="1" t="s">
        <v>14</v>
      </c>
      <c r="C285">
        <v>251</v>
      </c>
      <c r="D285">
        <v>251</v>
      </c>
      <c r="E285" s="1" t="s">
        <v>20</v>
      </c>
      <c r="F285" s="1">
        <f>+IF(total[[#This Row],[Tipo]]="Visitar Nó",10,0)</f>
        <v>0</v>
      </c>
      <c r="G285" s="1">
        <f>+IF(total[[#This Row],[Nó]]=B284,total[[#This Row],[Hora Fim]]-D284,0)</f>
        <v>1</v>
      </c>
    </row>
    <row r="286" spans="1:7" x14ac:dyDescent="0.25">
      <c r="A286" s="1" t="s">
        <v>6</v>
      </c>
      <c r="B286" s="1" t="s">
        <v>14</v>
      </c>
      <c r="C286">
        <v>262</v>
      </c>
      <c r="D286">
        <v>262</v>
      </c>
      <c r="E286" s="1" t="s">
        <v>20</v>
      </c>
      <c r="F286" s="1">
        <f>+IF(total[[#This Row],[Tipo]]="Visitar Nó",10,0)</f>
        <v>0</v>
      </c>
      <c r="G286" s="1">
        <f>+IF(total[[#This Row],[Nó]]=B285,total[[#This Row],[Hora Fim]]-D285,0)</f>
        <v>11</v>
      </c>
    </row>
    <row r="287" spans="1:7" x14ac:dyDescent="0.25">
      <c r="A287" s="1" t="s">
        <v>6</v>
      </c>
      <c r="B287" s="1" t="s">
        <v>14</v>
      </c>
      <c r="C287">
        <v>263</v>
      </c>
      <c r="D287">
        <v>263</v>
      </c>
      <c r="E287" s="1" t="s">
        <v>20</v>
      </c>
      <c r="F287" s="1">
        <f>+IF(total[[#This Row],[Tipo]]="Visitar Nó",10,0)</f>
        <v>0</v>
      </c>
      <c r="G287" s="1">
        <f>+IF(total[[#This Row],[Nó]]=B286,total[[#This Row],[Hora Fim]]-D286,0)</f>
        <v>1</v>
      </c>
    </row>
    <row r="288" spans="1:7" x14ac:dyDescent="0.25">
      <c r="A288" s="1" t="s">
        <v>6</v>
      </c>
      <c r="B288" s="1" t="s">
        <v>14</v>
      </c>
      <c r="C288">
        <v>328</v>
      </c>
      <c r="D288">
        <v>328</v>
      </c>
      <c r="E288" s="1" t="s">
        <v>20</v>
      </c>
      <c r="F288" s="1">
        <f>+IF(total[[#This Row],[Tipo]]="Visitar Nó",10,0)</f>
        <v>0</v>
      </c>
      <c r="G288" s="1">
        <f>+IF(total[[#This Row],[Nó]]=B287,total[[#This Row],[Hora Fim]]-D287,0)</f>
        <v>65</v>
      </c>
    </row>
    <row r="289" spans="1:7" x14ac:dyDescent="0.25">
      <c r="A289" s="1" t="s">
        <v>6</v>
      </c>
      <c r="B289" s="1" t="s">
        <v>14</v>
      </c>
      <c r="C289">
        <v>329</v>
      </c>
      <c r="D289">
        <v>329</v>
      </c>
      <c r="E289" s="1" t="s">
        <v>20</v>
      </c>
      <c r="F289" s="1">
        <f>+IF(total[[#This Row],[Tipo]]="Visitar Nó",10,0)</f>
        <v>0</v>
      </c>
      <c r="G289" s="1">
        <f>+IF(total[[#This Row],[Nó]]=B288,total[[#This Row],[Hora Fim]]-D288,0)</f>
        <v>1</v>
      </c>
    </row>
    <row r="290" spans="1:7" x14ac:dyDescent="0.25">
      <c r="A290" s="1" t="s">
        <v>6</v>
      </c>
      <c r="B290" s="1" t="s">
        <v>14</v>
      </c>
      <c r="C290">
        <v>340</v>
      </c>
      <c r="D290">
        <v>340</v>
      </c>
      <c r="E290" s="1" t="s">
        <v>20</v>
      </c>
      <c r="F290" s="1">
        <f>+IF(total[[#This Row],[Tipo]]="Visitar Nó",10,0)</f>
        <v>0</v>
      </c>
      <c r="G290" s="1">
        <f>+IF(total[[#This Row],[Nó]]=B289,total[[#This Row],[Hora Fim]]-D289,0)</f>
        <v>11</v>
      </c>
    </row>
    <row r="291" spans="1:7" x14ac:dyDescent="0.25">
      <c r="A291" s="1" t="s">
        <v>6</v>
      </c>
      <c r="B291" s="1" t="s">
        <v>14</v>
      </c>
      <c r="C291">
        <v>341</v>
      </c>
      <c r="D291">
        <v>341</v>
      </c>
      <c r="E291" s="1" t="s">
        <v>20</v>
      </c>
      <c r="F291" s="1">
        <f>+IF(total[[#This Row],[Tipo]]="Visitar Nó",10,0)</f>
        <v>0</v>
      </c>
      <c r="G291" s="1">
        <f>+IF(total[[#This Row],[Nó]]=B290,total[[#This Row],[Hora Fim]]-D290,0)</f>
        <v>1</v>
      </c>
    </row>
    <row r="292" spans="1:7" x14ac:dyDescent="0.25">
      <c r="A292" s="1" t="s">
        <v>6</v>
      </c>
      <c r="B292" s="1" t="s">
        <v>14</v>
      </c>
      <c r="C292">
        <v>352</v>
      </c>
      <c r="D292">
        <v>352</v>
      </c>
      <c r="E292" s="1" t="s">
        <v>20</v>
      </c>
      <c r="F292" s="1">
        <f>+IF(total[[#This Row],[Tipo]]="Visitar Nó",10,0)</f>
        <v>0</v>
      </c>
      <c r="G292" s="1">
        <f>+IF(total[[#This Row],[Nó]]=B291,total[[#This Row],[Hora Fim]]-D291,0)</f>
        <v>11</v>
      </c>
    </row>
    <row r="293" spans="1:7" x14ac:dyDescent="0.25">
      <c r="A293" s="1" t="s">
        <v>6</v>
      </c>
      <c r="B293" s="1" t="s">
        <v>14</v>
      </c>
      <c r="C293">
        <v>353</v>
      </c>
      <c r="D293">
        <v>353</v>
      </c>
      <c r="E293" s="1" t="s">
        <v>20</v>
      </c>
      <c r="F293" s="1">
        <f>+IF(total[[#This Row],[Tipo]]="Visitar Nó",10,0)</f>
        <v>0</v>
      </c>
      <c r="G293" s="1">
        <f>+IF(total[[#This Row],[Nó]]=B292,total[[#This Row],[Hora Fim]]-D292,0)</f>
        <v>1</v>
      </c>
    </row>
    <row r="294" spans="1:7" x14ac:dyDescent="0.25">
      <c r="A294" s="1" t="s">
        <v>6</v>
      </c>
      <c r="B294" s="1" t="s">
        <v>14</v>
      </c>
      <c r="C294">
        <v>364</v>
      </c>
      <c r="D294">
        <v>404</v>
      </c>
      <c r="E294" s="1" t="s">
        <v>23</v>
      </c>
      <c r="F294" s="1">
        <f>+IF(total[[#This Row],[Tipo]]="Visitar Nó",10,0)</f>
        <v>0</v>
      </c>
      <c r="G294" s="1">
        <f>+IF(total[[#This Row],[Nó]]=B293,total[[#This Row],[Hora Fim]]-D293,0)</f>
        <v>51</v>
      </c>
    </row>
    <row r="295" spans="1:7" x14ac:dyDescent="0.25">
      <c r="A295" s="1" t="s">
        <v>6</v>
      </c>
      <c r="B295" s="1" t="s">
        <v>14</v>
      </c>
      <c r="C295">
        <v>405</v>
      </c>
      <c r="D295">
        <v>405</v>
      </c>
      <c r="E295" s="1" t="s">
        <v>20</v>
      </c>
      <c r="F295" s="1">
        <f>+IF(total[[#This Row],[Tipo]]="Visitar Nó",10,0)</f>
        <v>0</v>
      </c>
      <c r="G295" s="1">
        <f>+IF(total[[#This Row],[Nó]]=B294,total[[#This Row],[Hora Fim]]-D294,0)</f>
        <v>1</v>
      </c>
    </row>
    <row r="296" spans="1:7" x14ac:dyDescent="0.25">
      <c r="A296" s="1" t="s">
        <v>6</v>
      </c>
      <c r="B296" s="1" t="s">
        <v>14</v>
      </c>
      <c r="C296">
        <v>416</v>
      </c>
      <c r="D296">
        <v>416</v>
      </c>
      <c r="E296" s="1" t="s">
        <v>20</v>
      </c>
      <c r="F296" s="1">
        <f>+IF(total[[#This Row],[Tipo]]="Visitar Nó",10,0)</f>
        <v>0</v>
      </c>
      <c r="G296" s="1">
        <f>+IF(total[[#This Row],[Nó]]=B295,total[[#This Row],[Hora Fim]]-D295,0)</f>
        <v>11</v>
      </c>
    </row>
    <row r="297" spans="1:7" x14ac:dyDescent="0.25">
      <c r="A297" s="1" t="s">
        <v>6</v>
      </c>
      <c r="B297" s="1" t="s">
        <v>14</v>
      </c>
      <c r="C297">
        <v>417</v>
      </c>
      <c r="D297">
        <v>417</v>
      </c>
      <c r="E297" s="1" t="s">
        <v>20</v>
      </c>
      <c r="F297" s="1">
        <f>+IF(total[[#This Row],[Tipo]]="Visitar Nó",10,0)</f>
        <v>0</v>
      </c>
      <c r="G297" s="1">
        <f>+IF(total[[#This Row],[Nó]]=B296,total[[#This Row],[Hora Fim]]-D296,0)</f>
        <v>1</v>
      </c>
    </row>
    <row r="298" spans="1:7" x14ac:dyDescent="0.25">
      <c r="A298" s="1" t="s">
        <v>6</v>
      </c>
      <c r="B298" s="1" t="s">
        <v>14</v>
      </c>
      <c r="C298">
        <v>428</v>
      </c>
      <c r="D298">
        <v>428</v>
      </c>
      <c r="E298" s="1" t="s">
        <v>20</v>
      </c>
      <c r="F298" s="1">
        <f>+IF(total[[#This Row],[Tipo]]="Visitar Nó",10,0)</f>
        <v>0</v>
      </c>
      <c r="G298" s="1">
        <f>+IF(total[[#This Row],[Nó]]=B297,total[[#This Row],[Hora Fim]]-D297,0)</f>
        <v>11</v>
      </c>
    </row>
    <row r="299" spans="1:7" x14ac:dyDescent="0.25">
      <c r="A299" s="1" t="s">
        <v>6</v>
      </c>
      <c r="B299" s="1" t="s">
        <v>14</v>
      </c>
      <c r="C299">
        <v>429</v>
      </c>
      <c r="D299">
        <v>429</v>
      </c>
      <c r="E299" s="1" t="s">
        <v>20</v>
      </c>
      <c r="F299" s="1">
        <f>+IF(total[[#This Row],[Tipo]]="Visitar Nó",10,0)</f>
        <v>0</v>
      </c>
      <c r="G299" s="1">
        <f>+IF(total[[#This Row],[Nó]]=B298,total[[#This Row],[Hora Fim]]-D298,0)</f>
        <v>1</v>
      </c>
    </row>
    <row r="300" spans="1:7" x14ac:dyDescent="0.25">
      <c r="A300" s="1" t="s">
        <v>6</v>
      </c>
      <c r="B300" s="1" t="s">
        <v>14</v>
      </c>
      <c r="C300">
        <v>440</v>
      </c>
      <c r="D300">
        <v>440</v>
      </c>
      <c r="E300" s="1" t="s">
        <v>20</v>
      </c>
      <c r="F300" s="1">
        <f>+IF(total[[#This Row],[Tipo]]="Visitar Nó",10,0)</f>
        <v>0</v>
      </c>
      <c r="G300" s="1">
        <f>+IF(total[[#This Row],[Nó]]=B299,total[[#This Row],[Hora Fim]]-D299,0)</f>
        <v>11</v>
      </c>
    </row>
    <row r="301" spans="1:7" x14ac:dyDescent="0.25">
      <c r="A301" s="1" t="s">
        <v>6</v>
      </c>
      <c r="B301" s="1" t="s">
        <v>14</v>
      </c>
      <c r="C301">
        <v>441</v>
      </c>
      <c r="D301">
        <v>441</v>
      </c>
      <c r="E301" s="1" t="s">
        <v>20</v>
      </c>
      <c r="F301" s="1">
        <f>+IF(total[[#This Row],[Tipo]]="Visitar Nó",10,0)</f>
        <v>0</v>
      </c>
      <c r="G301" s="1">
        <f>+IF(total[[#This Row],[Nó]]=B300,total[[#This Row],[Hora Fim]]-D300,0)</f>
        <v>1</v>
      </c>
    </row>
    <row r="302" spans="1:7" x14ac:dyDescent="0.25">
      <c r="A302" s="1" t="s">
        <v>6</v>
      </c>
      <c r="B302" s="1" t="s">
        <v>14</v>
      </c>
      <c r="C302">
        <v>452</v>
      </c>
      <c r="D302">
        <v>452</v>
      </c>
      <c r="E302" s="1" t="s">
        <v>20</v>
      </c>
      <c r="F302" s="1">
        <f>+IF(total[[#This Row],[Tipo]]="Visitar Nó",10,0)</f>
        <v>0</v>
      </c>
      <c r="G302" s="1">
        <f>+IF(total[[#This Row],[Nó]]=B301,total[[#This Row],[Hora Fim]]-D301,0)</f>
        <v>11</v>
      </c>
    </row>
    <row r="303" spans="1:7" x14ac:dyDescent="0.25">
      <c r="A303" s="1" t="s">
        <v>6</v>
      </c>
      <c r="B303" s="1" t="s">
        <v>14</v>
      </c>
      <c r="C303">
        <v>453</v>
      </c>
      <c r="D303">
        <v>453</v>
      </c>
      <c r="E303" s="1" t="s">
        <v>20</v>
      </c>
      <c r="F303" s="1">
        <f>+IF(total[[#This Row],[Tipo]]="Visitar Nó",10,0)</f>
        <v>0</v>
      </c>
      <c r="G303" s="1">
        <f>+IF(total[[#This Row],[Nó]]=B302,total[[#This Row],[Hora Fim]]-D302,0)</f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5 f 6 a 5 0 - 5 4 d b - 4 1 c 4 - b 9 d 9 - b d a a 3 0 c 6 4 4 a d "   x m l n s = " h t t p : / / s c h e m a s . m i c r o s o f t . c o m / D a t a M a s h u p " > A A A A A M 0 E A A B Q S w M E F A A C A A g A s p v s U s A 3 f I O k A A A A 9 Q A A A B I A H A B D b 2 5 m a W c v U G F j a 2 F n Z S 5 4 b W w g o h g A K K A U A A A A A A A A A A A A A A A A A A A A A A A A A A A A h Y + x D o I w F E V / h X S n r d V B y a M k O r h I Y m J i X J t S o R E e h h b h 3 x z 8 J H 9 B j K J u j v f c M 9 x 7 v 9 4 g 6 a s y u J j G 2 R p j M q G c B A Z 1 n V n M Y 9 L 6 Y z g n i Y S t 0 i e V m 2 C Q 0 U W 9 y 2 J S e H + O G O u 6 j n Z T W j c 5 E 5 x P 2 C H d 7 H R h K k U + s v 0 v h x a d V 6 g N k b B / j Z G C L m Z U C E E 5 s J F B a v H b i 2 H u s / 2 B s G p L 3 z Z G G g z X S 2 B j B P a + I B 9 Q S w M E F A A C A A g A s p v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b 7 F K e U B k G x w E A A I 8 I A A A T A B w A R m 9 y b X V s Y X M v U 2 V j d G l v b j E u b S C i G A A o o B Q A A A A A A A A A A A A A A A A A A A A A A A A A A A D t k s F u 2 z A M h u 8 B 8 g 6 C e n E A w W i 8 t k A 2 + N C 6 K 1 p g 6 L o 4 O 8 U 9 a D Z b a 5 D F Q J K z B U G e q o + w F y t T u 3 O z Z A N y 2 y G + m C a p n z + t z 0 H u F R q W N u / h h 3 6 v 3 3 O l t F A w j 1 5 q F j M N v t 9 j 9 K R Y 2 x w o k 7 h 5 e I l 5 X Y H x w Z X S E C Z o P H 2 4 g C f v s 6 8 O r M s + K a 2 k k W w s K 6 l L z O 4 W O e l W d x a / 0 z C X j U n e s Q u r n M w K W a D L R q O Q Y e 1 n t Q 9 z N + c D M b 0 E r S r l w c Z c c M E S 1 H V l X D w S 7 K P J s V D m M R 5 G p 5 F g X 2 r 0 k P q F h r g L w 1 s 0 c D 8 Q j f s j P o Y K 5 7 T Y Z 1 + C f R X j t M 9 E f q P u F D Q Z a 9 N B s 6 x Y 8 i Y R 0 f g 2 f N e F J 1 1 4 2 o V n f N U N p X 0 r M l S w a 5 A F / Z d u X l t p 8 8 H f / A k 2 b T v P t U 5 z q a V 1 s b f 1 2 8 2 S U p p H O j l Z z K A b M L H S u A e 0 V S O 1 L q 7 H b D k S y y W f q B n S K E 8 9 z M N P v x J s y a / R S n a l K i r c G H 9 2 E q 4 l u s q N U b n C 7 e L t r 6 c N q d W g 3 1 N m p 9 e 3 v B 3 x Y 7 4 T t x c Q f + 9 K v B E Q 1 D / G H 1 u 3 t 8 6 9 X h 0 D m Z c s m C b S W r y n R t I f b F j Z l N r 0 M t z t 5 Y D + A f 2 9 0 N + D 2 z + W 2 Q H w c A + A o w P A B 4 D / N 4 C j f w P 8 D F B L A Q I t A B Q A A g A I A L K b 7 F L A N 3 y D p A A A A P U A A A A S A A A A A A A A A A A A A A A A A A A A A A B D b 2 5 m a W c v U G F j a 2 F n Z S 5 4 b W x Q S w E C L Q A U A A I A C A C y m + x S D 8 r p q 6 Q A A A D p A A A A E w A A A A A A A A A A A A A A A A D w A A A A W 0 N v b n R l b n R f V H l w Z X N d L n h t b F B L A Q I t A B Q A A g A I A L K b 7 F K e U B k G x w E A A I 8 I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q A A A A A A A A 4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v d G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9 0 Y W w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c t M T J U M T Y 6 M j A 6 N T c u N D Y z N z k x N V o i I C 8 + P E V u d H J 5 I F R 5 c G U 9 I k Z p b G x D b 2 x 1 b W 5 U e X B l c y I g V m F s d W U 9 I n N C Z 1 l E Q X d Z P S I g L z 4 8 R W 5 0 c n k g V H l w Z T 0 i R m l s b E N v b H V t b k 5 h b W V z I i B W Y W x 1 Z T 0 i c 1 s m c X V v d D t D Y X J y b y Z x d W 9 0 O y w m c X V v d D t O w 7 M m c X V v d D s s J n F 1 b 3 Q 7 S G 9 y Y S B J b m l j a W 8 m c X V v d D s s J n F 1 b 3 Q 7 S G 9 y Y S B G a W 0 m c X V v d D s s J n F 1 b 3 Q 7 V G l w b y Z x d W 9 0 O 1 0 i I C 8 + P E V u d H J 5 I F R 5 c G U 9 I k Z p b G x T d G F 0 d X M i I F Z h b H V l P S J z Q 2 9 t c G x l d G U i I C 8 + P E V u d H J 5 I F R 5 c G U 9 I l F 1 Z X J 5 S U Q i I F Z h b H V l P S J z M 2 V l O T J i Y z Y t Y 2 Q 1 N i 0 0 M z F h L T h l M m Q t M m M x M D B i Y j E 5 M 2 I 4 I i A v P j x F b n R y e S B U e X B l P S J G a W x s R X J y b 3 J D b 2 R l I i B W Y W x 1 Z T 0 i c 1 V u a 2 5 v d 2 4 i I C 8 + P E V u d H J 5 I F R 5 c G U 9 I k Z p b G x D b 3 V u d C I g V m F s d W U 9 I m w z M D I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l J l Y 2 9 2 Z X J 5 V G F y Z 2 V 0 U 2 h l Z X Q i I F Z h b H V l P S J z O T k g I G 9 1 d H B 1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w v Q X V 0 b 1 J l b W 9 2 Z W R D b 2 x 1 b W 5 z M S 5 7 Q 2 F y c m 8 s M H 0 m c X V v d D s s J n F 1 b 3 Q 7 U 2 V j d G l v b j E v d G 9 0 Y W w v Q X V 0 b 1 J l b W 9 2 Z W R D b 2 x 1 b W 5 z M S 5 7 T s O z L D F 9 J n F 1 b 3 Q 7 L C Z x d W 9 0 O 1 N l Y 3 R p b 2 4 x L 3 R v d G F s L 0 F 1 d G 9 S Z W 1 v d m V k Q 2 9 s d W 1 u c z E u e 0 h v c m E g S W 5 p Y 2 l v L D J 9 J n F 1 b 3 Q 7 L C Z x d W 9 0 O 1 N l Y 3 R p b 2 4 x L 3 R v d G F s L 0 F 1 d G 9 S Z W 1 v d m V k Q 2 9 s d W 1 u c z E u e 0 h v c m E g R m l t L D N 9 J n F 1 b 3 Q 7 L C Z x d W 9 0 O 1 N l Y 3 R p b 2 4 x L 3 R v d G F s L 0 F 1 d G 9 S Z W 1 v d m V k Q 2 9 s d W 1 u c z E u e 1 R p c G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9 0 Y W w v Q X V 0 b 1 J l b W 9 2 Z W R D b 2 x 1 b W 5 z M S 5 7 Q 2 F y c m 8 s M H 0 m c X V v d D s s J n F 1 b 3 Q 7 U 2 V j d G l v b j E v d G 9 0 Y W w v Q X V 0 b 1 J l b W 9 2 Z W R D b 2 x 1 b W 5 z M S 5 7 T s O z L D F 9 J n F 1 b 3 Q 7 L C Z x d W 9 0 O 1 N l Y 3 R p b 2 4 x L 3 R v d G F s L 0 F 1 d G 9 S Z W 1 v d m V k Q 2 9 s d W 1 u c z E u e 0 h v c m E g S W 5 p Y 2 l v L D J 9 J n F 1 b 3 Q 7 L C Z x d W 9 0 O 1 N l Y 3 R p b 2 4 x L 3 R v d G F s L 0 F 1 d G 9 S Z W 1 v d m V k Q 2 9 s d W 1 u c z E u e 0 h v c m E g R m l t L D N 9 J n F 1 b 3 Q 7 L C Z x d W 9 0 O 1 N l Y 3 R p b 2 4 x L 3 R v d G F s L 0 F 1 d G 9 S Z W 1 v d m V k Q 2 9 s d W 1 u c z E u e 1 R p c G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Y X J y b y Z x d W 9 0 O y w m c X V v d D t O w 7 M m c X V v d D s s J n F 1 b 3 Q 7 S G 9 y Y S B J b m l j a W 8 m c X V v d D s s J n F 1 b 3 Q 7 S G 9 y Y S B G a W 0 m c X V v d D s s J n F 1 b 3 Q 7 V G l w b y Z x d W 9 0 O 1 0 i I C 8 + P E V u d H J 5 I F R 5 c G U 9 I k Z p b G x D b 2 x 1 b W 5 U e X B l c y I g V m F s d W U 9 I n N C Z 1 l E Q X d Z P S I g L z 4 8 R W 5 0 c n k g V H l w Z T 0 i R m l s b E x h c 3 R V c G R h d G V k I i B W Y W x 1 Z T 0 i Z D I w M j E t M D c t M T J U M T Y 6 M j A 6 N T c u N D E x M T U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E V u d H J 5 I F R 5 c G U 9 I l F 1 Z X J 5 S U Q i I F Z h b H V l P S J z N j g 4 Z W U 0 Y 2 Y t M G M z N C 0 0 N W V i L W F i M z A t O G M x O T Z l Y T c 0 N D k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L 0 F 1 d G 9 S Z W 1 v d m V k Q 2 9 s d W 1 u c z E u e 0 N h c n J v L D B 9 J n F 1 b 3 Q 7 L C Z x d W 9 0 O 1 N l Y 3 R p b 2 4 x L z A v Q X V 0 b 1 J l b W 9 2 Z W R D b 2 x 1 b W 5 z M S 5 7 T s O z L D F 9 J n F 1 b 3 Q 7 L C Z x d W 9 0 O 1 N l Y 3 R p b 2 4 x L z A v Q X V 0 b 1 J l b W 9 2 Z W R D b 2 x 1 b W 5 z M S 5 7 S G 9 y Y S B J b m l j a W 8 s M n 0 m c X V v d D s s J n F 1 b 3 Q 7 U 2 V j d G l v b j E v M C 9 B d X R v U m V t b 3 Z l Z E N v b H V t b n M x L n t I b 3 J h I E Z p b S w z f S Z x d W 9 0 O y w m c X V v d D t T Z W N 0 a W 9 u M S 8 w L 0 F 1 d G 9 S Z W 1 v d m V k Q 2 9 s d W 1 u c z E u e 1 R p c G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C 9 B d X R v U m V t b 3 Z l Z E N v b H V t b n M x L n t D Y X J y b y w w f S Z x d W 9 0 O y w m c X V v d D t T Z W N 0 a W 9 u M S 8 w L 0 F 1 d G 9 S Z W 1 v d m V k Q 2 9 s d W 1 u c z E u e 0 7 D s y w x f S Z x d W 9 0 O y w m c X V v d D t T Z W N 0 a W 9 u M S 8 w L 0 F 1 d G 9 S Z W 1 v d m V k Q 2 9 s d W 1 u c z E u e 0 h v c m E g S W 5 p Y 2 l v L D J 9 J n F 1 b 3 Q 7 L C Z x d W 9 0 O 1 N l Y 3 R p b 2 4 x L z A v Q X V 0 b 1 J l b W 9 2 Z W R D b 2 x 1 b W 5 z M S 5 7 S G 9 y Y S B G a W 0 s M 3 0 m c X V v d D s s J n F 1 b 3 Q 7 U 2 V j d G l v b j E v M C 9 B d X R v U m V t b 3 Z l Z E N v b H V t b n M x L n t U a X B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y V D E 2 O j I w O j U 3 L j Q y N j g x O T F a I i A v P j x F b n R y e S B U e X B l P S J G a W x s Q 2 9 s d W 1 u V H l w Z X M i I F Z h b H V l P S J z Q m d Z R E F 3 W T 0 i I C 8 + P E V u d H J 5 I F R 5 c G U 9 I k Z p b G x T d G F 0 d X M i I F Z h b H V l P S J z Q 2 9 t c G x l d G U i I C 8 + P E V u d H J 5 I F R 5 c G U 9 I k Z p b G x D b 3 V u d C I g V m F s d W U 9 I m w 0 N i I g L z 4 8 R W 5 0 c n k g V H l w Z T 0 i R m l s b E N v b H V t b k 5 h b W V z I i B W Y W x 1 Z T 0 i c 1 s m c X V v d D t D Y X J y b y Z x d W 9 0 O y w m c X V v d D t O w 7 M m c X V v d D s s J n F 1 b 3 Q 7 S G 9 y Y S B J b m l j a W 8 m c X V v d D s s J n F 1 b 3 Q 7 S G 9 y Y S B G a W 0 m c X V v d D s s J n F 1 b 3 Q 7 V G l w b y Z x d W 9 0 O 1 0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Y T g 0 Y W U 3 Z G M t N G I x Z C 0 0 Z T I 5 L W F l O G M t N 2 Y y M T A 4 Z T Q 3 Z m M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0 F 1 d G 9 S Z W 1 v d m V k Q 2 9 s d W 1 u c z E u e 0 N h c n J v L D B 9 J n F 1 b 3 Q 7 L C Z x d W 9 0 O 1 N l Y 3 R p b 2 4 x L z E v Q X V 0 b 1 J l b W 9 2 Z W R D b 2 x 1 b W 5 z M S 5 7 T s O z L D F 9 J n F 1 b 3 Q 7 L C Z x d W 9 0 O 1 N l Y 3 R p b 2 4 x L z E v Q X V 0 b 1 J l b W 9 2 Z W R D b 2 x 1 b W 5 z M S 5 7 S G 9 y Y S B J b m l j a W 8 s M n 0 m c X V v d D s s J n F 1 b 3 Q 7 U 2 V j d G l v b j E v M S 9 B d X R v U m V t b 3 Z l Z E N v b H V t b n M x L n t I b 3 J h I E Z p b S w z f S Z x d W 9 0 O y w m c X V v d D t T Z W N 0 a W 9 u M S 8 x L 0 F 1 d G 9 S Z W 1 v d m V k Q 2 9 s d W 1 u c z E u e 1 R p c G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S 9 B d X R v U m V t b 3 Z l Z E N v b H V t b n M x L n t D Y X J y b y w w f S Z x d W 9 0 O y w m c X V v d D t T Z W N 0 a W 9 u M S 8 x L 0 F 1 d G 9 S Z W 1 v d m V k Q 2 9 s d W 1 u c z E u e 0 7 D s y w x f S Z x d W 9 0 O y w m c X V v d D t T Z W N 0 a W 9 u M S 8 x L 0 F 1 d G 9 S Z W 1 v d m V k Q 2 9 s d W 1 u c z E u e 0 h v c m E g S W 5 p Y 2 l v L D J 9 J n F 1 b 3 Q 7 L C Z x d W 9 0 O 1 N l Y 3 R p b 2 4 x L z E v Q X V 0 b 1 J l b W 9 2 Z W R D b 2 x 1 b W 5 z M S 5 7 S G 9 y Y S B G a W 0 s M 3 0 m c X V v d D s s J n F 1 b 3 Q 7 U 2 V j d G l v b j E v M S 9 B d X R v U m V t b 3 Z l Z E N v b H V t b n M x L n t U a X B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y V D E 2 O j I w O j U 3 L j Q 0 M j Q w M z h a I i A v P j x F b n R y e S B U e X B l P S J G a W x s Q 2 9 s d W 1 u V H l w Z X M i I F Z h b H V l P S J z Q m d Z R E F 3 W T 0 i I C 8 + P E V u d H J 5 I F R 5 c G U 9 I k Z p b G x T d G F 0 d X M i I F Z h b H V l P S J z Q 2 9 t c G x l d G U i I C 8 + P E V u d H J 5 I F R 5 c G U 9 I l F 1 Z X J 5 S U Q i I F Z h b H V l P S J z M z A 4 Z m R m M G E t N z c x Z i 0 0 M G E x L W I 1 M G Y t O T c z O T Y z N j h h M D J j I i A v P j x F b n R y e S B U e X B l P S J G a W x s Q 2 9 1 b n Q i I F Z h b H V l P S J s M j E 2 I i A v P j x F b n R y e S B U e X B l P S J G a W x s Q 2 9 s d W 1 u T m F t Z X M i I F Z h b H V l P S J z W y Z x d W 9 0 O 0 N h c n J v J n F 1 b 3 Q 7 L C Z x d W 9 0 O 0 7 D s y Z x d W 9 0 O y w m c X V v d D t I b 3 J h I E l u a W N p b y Z x d W 9 0 O y w m c X V v d D t I b 3 J h I E Z p b S Z x d W 9 0 O y w m c X V v d D t U a X B v J n F 1 b 3 Q 7 X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9 B d X R v U m V t b 3 Z l Z E N v b H V t b n M x L n t D Y X J y b y w w f S Z x d W 9 0 O y w m c X V v d D t T Z W N 0 a W 9 u M S 8 y L 0 F 1 d G 9 S Z W 1 v d m V k Q 2 9 s d W 1 u c z E u e 0 7 D s y w x f S Z x d W 9 0 O y w m c X V v d D t T Z W N 0 a W 9 u M S 8 y L 0 F 1 d G 9 S Z W 1 v d m V k Q 2 9 s d W 1 u c z E u e 0 h v c m E g S W 5 p Y 2 l v L D J 9 J n F 1 b 3 Q 7 L C Z x d W 9 0 O 1 N l Y 3 R p b 2 4 x L z I v Q X V 0 b 1 J l b W 9 2 Z W R D b 2 x 1 b W 5 z M S 5 7 S G 9 y Y S B G a W 0 s M 3 0 m c X V v d D s s J n F 1 b 3 Q 7 U 2 V j d G l v b j E v M i 9 B d X R v U m V t b 3 Z l Z E N v b H V t b n M x L n t U a X B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v Q X V 0 b 1 J l b W 9 2 Z W R D b 2 x 1 b W 5 z M S 5 7 Q 2 F y c m 8 s M H 0 m c X V v d D s s J n F 1 b 3 Q 7 U 2 V j d G l v b j E v M i 9 B d X R v U m V t b 3 Z l Z E N v b H V t b n M x L n t O w 7 M s M X 0 m c X V v d D s s J n F 1 b 3 Q 7 U 2 V j d G l v b j E v M i 9 B d X R v U m V t b 3 Z l Z E N v b H V t b n M x L n t I b 3 J h I E l u a W N p b y w y f S Z x d W 9 0 O y w m c X V v d D t T Z W N 0 a W 9 u M S 8 y L 0 F 1 d G 9 S Z W 1 v d m V k Q 2 9 s d W 1 u c z E u e 0 h v c m E g R m l t L D N 9 J n F 1 b 3 Q 7 L C Z x d W 9 0 O 1 N l Y 3 R p b 2 4 x L z I v Q X V 0 b 1 J l b W 9 2 Z W R D b 2 x 1 b W 5 z M S 5 7 V G l w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P 8 X p / z U / R 4 f + f Y V c o f 1 y A A A A A A I A A A A A A B B m A A A A A Q A A I A A A A P 0 i k z l g F S 0 s H r P y B P c M T 9 O C c W b I K H T 1 W o V y d U C l F 8 V X A A A A A A 6 A A A A A A g A A I A A A A G N v 2 z U r d e z N s e x k L E e i Q m V T 3 I M Y A v 6 W q u m u D X R G 4 R R M U A A A A N 0 b n t y h i d Z m M b R t x j 1 u j W 5 H p U C 8 A H v F N / p s 3 Z R 1 b 6 O X q 9 V o Z T L r v o 2 / X o Z q Y h / z D k 5 k N D J V Q V a q x X O f I 5 N q s 0 6 M Q 3 O i y X O N e G R k M i 9 l 9 8 r S Q A A A A J c o K n G i b N H I T j G 3 q 2 P I M M X u W + j N X y O 6 J 3 T s s p P H 1 0 q j u 0 D T C 3 T c 7 a P R 2 0 O 8 y 5 Q r f R 0 h E C z d 9 W h 3 7 Y n d S s r 9 G P 0 = < / D a t a M a s h u p > 
</file>

<file path=customXml/itemProps1.xml><?xml version="1.0" encoding="utf-8"?>
<ds:datastoreItem xmlns:ds="http://schemas.openxmlformats.org/officeDocument/2006/customXml" ds:itemID="{5FD5C1E1-431D-4D48-BCD9-5C12377C22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99  output</vt:lpstr>
      <vt:lpstr>Lista 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Ramalho</dc:creator>
  <cp:lastModifiedBy>Liliana Ramalho</cp:lastModifiedBy>
  <dcterms:created xsi:type="dcterms:W3CDTF">2015-06-05T18:17:20Z</dcterms:created>
  <dcterms:modified xsi:type="dcterms:W3CDTF">2021-07-12T18:30:18Z</dcterms:modified>
</cp:coreProperties>
</file>