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671BECB8-2A77-4A52-9DD6-B295C8CCF8F8}" xr6:coauthVersionLast="47" xr6:coauthVersionMax="47" xr10:uidLastSave="{00000000-0000-0000-0000-000000000000}"/>
  <bookViews>
    <workbookView xWindow="4155" yWindow="3705" windowWidth="14220" windowHeight="10200" xr2:uid="{00000000-000D-0000-FFFF-FFFF00000000}"/>
  </bookViews>
  <sheets>
    <sheet name="99  output" sheetId="2" r:id="rId1"/>
    <sheet name="Sheet1" sheetId="1" r:id="rId2"/>
  </sheets>
  <definedNames>
    <definedName name="ExternalData_1" localSheetId="0" hidden="1">'99  output'!$A$1:$H$144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2" l="1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12" i="2"/>
  <c r="I58" i="2" l="1"/>
  <c r="J2" i="2"/>
  <c r="J58" i="2"/>
  <c r="I3" i="2"/>
  <c r="J3" i="2" s="1"/>
  <c r="I4" i="2" l="1"/>
  <c r="J4" i="2" s="1"/>
  <c r="I5" i="2" l="1"/>
  <c r="J5" i="2" s="1"/>
  <c r="I6" i="2" l="1"/>
  <c r="J6" i="2" s="1"/>
  <c r="I7" i="2" l="1"/>
  <c r="J7" i="2" s="1"/>
  <c r="I8" i="2" l="1"/>
  <c r="J8" i="2" s="1"/>
  <c r="I9" i="2" l="1"/>
  <c r="J9" i="2" s="1"/>
  <c r="I10" i="2" l="1"/>
  <c r="J10" i="2" s="1"/>
  <c r="I11" i="2" l="1"/>
  <c r="J11" i="2" s="1"/>
  <c r="I12" i="2" l="1"/>
  <c r="J12" i="2" s="1"/>
  <c r="I13" i="2" l="1"/>
  <c r="J13" i="2" s="1"/>
  <c r="I14" i="2" l="1"/>
  <c r="J14" i="2" s="1"/>
  <c r="I15" i="2" l="1"/>
  <c r="J15" i="2" s="1"/>
  <c r="I16" i="2" l="1"/>
  <c r="J16" i="2" s="1"/>
  <c r="I17" i="2" l="1"/>
  <c r="J17" i="2" s="1"/>
  <c r="I18" i="2" l="1"/>
  <c r="J18" i="2" s="1"/>
  <c r="I19" i="2" l="1"/>
  <c r="J19" i="2" s="1"/>
  <c r="I20" i="2" l="1"/>
  <c r="J20" i="2" s="1"/>
  <c r="I21" i="2" l="1"/>
  <c r="J21" i="2" s="1"/>
  <c r="I22" i="2" l="1"/>
  <c r="J22" i="2" s="1"/>
  <c r="I23" i="2" l="1"/>
  <c r="J23" i="2" s="1"/>
  <c r="I24" i="2" l="1"/>
  <c r="J24" i="2" s="1"/>
  <c r="I25" i="2" l="1"/>
  <c r="J25" i="2" s="1"/>
  <c r="I26" i="2" l="1"/>
  <c r="J26" i="2" s="1"/>
  <c r="I27" i="2" l="1"/>
  <c r="J27" i="2" s="1"/>
  <c r="I28" i="2" l="1"/>
  <c r="J28" i="2" s="1"/>
  <c r="I29" i="2" l="1"/>
  <c r="J29" i="2" l="1"/>
  <c r="I30" i="2"/>
  <c r="I31" i="2" s="1"/>
  <c r="J30" i="2" l="1"/>
  <c r="J31" i="2"/>
  <c r="I32" i="2" l="1"/>
  <c r="J32" i="2" s="1"/>
  <c r="I33" i="2" l="1"/>
  <c r="J33" i="2" s="1"/>
  <c r="I34" i="2" l="1"/>
  <c r="J34" i="2" s="1"/>
  <c r="I35" i="2" l="1"/>
  <c r="J35" i="2" s="1"/>
  <c r="I36" i="2" l="1"/>
  <c r="J36" i="2" s="1"/>
  <c r="I37" i="2" l="1"/>
  <c r="J37" i="2" s="1"/>
  <c r="I38" i="2" l="1"/>
  <c r="J38" i="2" s="1"/>
  <c r="I39" i="2" l="1"/>
  <c r="J39" i="2" s="1"/>
  <c r="I40" i="2" l="1"/>
  <c r="J40" i="2" s="1"/>
  <c r="I41" i="2" l="1"/>
  <c r="J41" i="2" s="1"/>
  <c r="I42" i="2" l="1"/>
  <c r="J42" i="2" s="1"/>
  <c r="I43" i="2" l="1"/>
  <c r="J43" i="2" s="1"/>
  <c r="I44" i="2" l="1"/>
  <c r="J44" i="2" s="1"/>
  <c r="I45" i="2" l="1"/>
  <c r="J45" i="2" s="1"/>
  <c r="I46" i="2" l="1"/>
  <c r="J46" i="2" s="1"/>
  <c r="I47" i="2" l="1"/>
  <c r="J47" i="2" s="1"/>
  <c r="I48" i="2" l="1"/>
  <c r="J48" i="2" s="1"/>
  <c r="I49" i="2" l="1"/>
  <c r="J49" i="2" s="1"/>
  <c r="I50" i="2" l="1"/>
  <c r="J50" i="2" s="1"/>
  <c r="I51" i="2" l="1"/>
  <c r="J51" i="2" s="1"/>
  <c r="I52" i="2" l="1"/>
  <c r="J52" i="2" s="1"/>
  <c r="I53" i="2" l="1"/>
  <c r="J53" i="2" s="1"/>
  <c r="I54" i="2" l="1"/>
  <c r="J54" i="2" s="1"/>
  <c r="I55" i="2" l="1"/>
  <c r="J55" i="2" s="1"/>
  <c r="I56" i="2" l="1"/>
  <c r="J56" i="2" s="1"/>
  <c r="I57" i="2" l="1"/>
  <c r="J57" i="2" s="1"/>
  <c r="I59" i="2" l="1"/>
  <c r="J59" i="2" s="1"/>
  <c r="I60" i="2" l="1"/>
  <c r="J60" i="2" s="1"/>
  <c r="I61" i="2" l="1"/>
  <c r="J61" i="2" s="1"/>
  <c r="I62" i="2" l="1"/>
  <c r="J62" i="2" s="1"/>
  <c r="I63" i="2" l="1"/>
  <c r="J63" i="2" s="1"/>
  <c r="I64" i="2" l="1"/>
  <c r="J64" i="2" s="1"/>
  <c r="I65" i="2" l="1"/>
  <c r="J65" i="2" s="1"/>
  <c r="I66" i="2" l="1"/>
  <c r="J66" i="2" s="1"/>
  <c r="I67" i="2" l="1"/>
  <c r="J67" i="2" s="1"/>
  <c r="I68" i="2" l="1"/>
  <c r="J68" i="2" s="1"/>
  <c r="I69" i="2" l="1"/>
  <c r="J69" i="2" s="1"/>
  <c r="I70" i="2" l="1"/>
  <c r="J70" i="2" s="1"/>
  <c r="I71" i="2" l="1"/>
  <c r="J71" i="2" s="1"/>
  <c r="I72" i="2" l="1"/>
  <c r="J72" i="2" s="1"/>
  <c r="I73" i="2" l="1"/>
  <c r="J73" i="2" s="1"/>
  <c r="I74" i="2" l="1"/>
  <c r="J74" i="2" s="1"/>
  <c r="I75" i="2" l="1"/>
  <c r="J75" i="2" s="1"/>
  <c r="I76" i="2" l="1"/>
  <c r="J76" i="2" s="1"/>
  <c r="I77" i="2" l="1"/>
  <c r="J77" i="2" s="1"/>
  <c r="I78" i="2" l="1"/>
  <c r="J78" i="2" s="1"/>
  <c r="I79" i="2" l="1"/>
  <c r="J79" i="2" s="1"/>
  <c r="I80" i="2" l="1"/>
  <c r="J80" i="2" s="1"/>
  <c r="I81" i="2" l="1"/>
  <c r="J81" i="2" s="1"/>
  <c r="I82" i="2" l="1"/>
  <c r="J82" i="2" s="1"/>
  <c r="I83" i="2" l="1"/>
  <c r="J83" i="2" s="1"/>
  <c r="I84" i="2" l="1"/>
  <c r="J84" i="2" s="1"/>
  <c r="I85" i="2" l="1"/>
  <c r="J85" i="2" s="1"/>
  <c r="I86" i="2" l="1"/>
  <c r="J86" i="2" s="1"/>
  <c r="I87" i="2" l="1"/>
  <c r="J87" i="2" s="1"/>
  <c r="I88" i="2" l="1"/>
  <c r="J88" i="2" s="1"/>
  <c r="I89" i="2" l="1"/>
  <c r="J89" i="2" s="1"/>
  <c r="I90" i="2" l="1"/>
  <c r="J90" i="2" s="1"/>
  <c r="I91" i="2" l="1"/>
  <c r="J91" i="2" s="1"/>
  <c r="I92" i="2" l="1"/>
  <c r="J92" i="2" s="1"/>
  <c r="I93" i="2" l="1"/>
  <c r="J93" i="2" s="1"/>
  <c r="I94" i="2" l="1"/>
  <c r="J94" i="2" s="1"/>
  <c r="I95" i="2" l="1"/>
  <c r="J95" i="2" s="1"/>
  <c r="I96" i="2" l="1"/>
  <c r="J96" i="2" s="1"/>
  <c r="I97" i="2" l="1"/>
  <c r="J97" i="2" s="1"/>
  <c r="M3" i="2" a="1"/>
  <c r="M3" i="2" s="1"/>
  <c r="N3" i="2" s="1"/>
  <c r="K3" i="2"/>
  <c r="I98" i="2" l="1"/>
  <c r="J98" i="2" s="1"/>
  <c r="N10" i="2"/>
  <c r="N9" i="2"/>
  <c r="N8" i="2"/>
  <c r="N7" i="2"/>
  <c r="N14" i="2"/>
  <c r="N6" i="2"/>
  <c r="N11" i="2"/>
  <c r="N13" i="2"/>
  <c r="N5" i="2"/>
  <c r="N12" i="2"/>
  <c r="N4" i="2"/>
  <c r="I99" i="2" l="1"/>
  <c r="J99" i="2" s="1"/>
  <c r="I100" i="2" l="1"/>
  <c r="J100" i="2" s="1"/>
  <c r="I101" i="2" l="1"/>
  <c r="J101" i="2" s="1"/>
  <c r="I102" i="2" l="1"/>
  <c r="J102" i="2" s="1"/>
  <c r="I103" i="2" l="1"/>
  <c r="J103" i="2" s="1"/>
  <c r="I104" i="2" l="1"/>
  <c r="J104" i="2" s="1"/>
  <c r="I105" i="2" l="1"/>
  <c r="J105" i="2" s="1"/>
  <c r="I106" i="2" l="1"/>
  <c r="J106" i="2" s="1"/>
  <c r="I107" i="2" l="1"/>
  <c r="J107" i="2" s="1"/>
  <c r="I108" i="2" l="1"/>
  <c r="J108" i="2" s="1"/>
  <c r="I109" i="2" l="1"/>
  <c r="J109" i="2" s="1"/>
  <c r="I110" i="2" l="1"/>
  <c r="J110" i="2" s="1"/>
  <c r="I111" i="2" l="1"/>
  <c r="J111" i="2" s="1"/>
  <c r="I112" i="2" l="1"/>
  <c r="J112" i="2" s="1"/>
  <c r="I113" i="2" l="1"/>
  <c r="J113" i="2" s="1"/>
  <c r="I114" i="2" l="1"/>
  <c r="J114" i="2" s="1"/>
  <c r="I115" i="2" l="1"/>
  <c r="J115" i="2" s="1"/>
  <c r="I116" i="2" l="1"/>
  <c r="J116" i="2" s="1"/>
  <c r="I117" i="2" l="1"/>
  <c r="J117" i="2" s="1"/>
  <c r="I118" i="2" l="1"/>
  <c r="J118" i="2" s="1"/>
  <c r="I119" i="2" l="1"/>
  <c r="J119" i="2" s="1"/>
  <c r="I120" i="2" l="1"/>
  <c r="J120" i="2" s="1"/>
  <c r="I121" i="2" l="1"/>
  <c r="J121" i="2" s="1"/>
  <c r="I122" i="2" l="1"/>
  <c r="J122" i="2" s="1"/>
  <c r="I123" i="2" l="1"/>
  <c r="J123" i="2" s="1"/>
  <c r="I124" i="2" l="1"/>
  <c r="J124" i="2" s="1"/>
  <c r="I125" i="2" l="1"/>
  <c r="J125" i="2" s="1"/>
  <c r="I126" i="2" l="1"/>
  <c r="J126" i="2" s="1"/>
  <c r="I127" i="2" l="1"/>
  <c r="J127" i="2" s="1"/>
  <c r="I128" i="2" l="1"/>
  <c r="J128" i="2" s="1"/>
  <c r="I129" i="2" l="1"/>
  <c r="J129" i="2" s="1"/>
  <c r="I130" i="2" l="1"/>
  <c r="J130" i="2" s="1"/>
  <c r="I131" i="2" l="1"/>
  <c r="J131" i="2" s="1"/>
  <c r="I132" i="2" l="1"/>
  <c r="J132" i="2" s="1"/>
  <c r="I133" i="2" l="1"/>
  <c r="J133" i="2" s="1"/>
  <c r="I134" i="2" l="1"/>
  <c r="J134" i="2" s="1"/>
  <c r="I135" i="2" l="1"/>
  <c r="J135" i="2" s="1"/>
  <c r="I136" i="2" l="1"/>
  <c r="J136" i="2" s="1"/>
  <c r="I137" i="2" l="1"/>
  <c r="J137" i="2" s="1"/>
  <c r="I138" i="2" l="1"/>
  <c r="J138" i="2" s="1"/>
  <c r="I139" i="2" l="1"/>
  <c r="J139" i="2" s="1"/>
  <c r="I140" i="2" l="1"/>
  <c r="J140" i="2" s="1"/>
  <c r="I141" i="2" l="1"/>
  <c r="J141" i="2" s="1"/>
  <c r="I142" i="2" l="1"/>
  <c r="J142" i="2" s="1"/>
  <c r="I143" i="2" l="1"/>
  <c r="J143" i="2" s="1"/>
  <c r="I144" i="2" l="1"/>
  <c r="J14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7B64D-A9CA-4EDE-AEDD-6CD826F7BD93}" keepAlive="1" name="Query - 99  output" description="Connection to the '99  output' query in the workbook." type="5" refreshedVersion="7" background="1" saveData="1">
    <dbPr connection="Provider=Microsoft.Mashup.OleDb.1;Data Source=$Workbook$;Location=&quot;99  output&quot;;Extended Properties=&quot;&quot;" command="SELECT * FROM [99  out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<sst xmlns="http://schemas.openxmlformats.org/spreadsheetml/2006/main" count="583" uniqueCount="273">
  <si>
    <t>Column1</t>
  </si>
  <si>
    <t>Carro</t>
  </si>
  <si>
    <t>Inicio</t>
  </si>
  <si>
    <t>Nó</t>
  </si>
  <si>
    <t>Nós</t>
  </si>
  <si>
    <t>Incidências</t>
  </si>
  <si>
    <t>Pausas</t>
  </si>
  <si>
    <t>Almoços</t>
  </si>
  <si>
    <t>Column2</t>
  </si>
  <si>
    <t>0</t>
  </si>
  <si>
    <t>0.0</t>
  </si>
  <si>
    <t>Nó de Carcavelos</t>
  </si>
  <si>
    <t>1</t>
  </si>
  <si>
    <t>3.0</t>
  </si>
  <si>
    <t>Nó de Oeiras</t>
  </si>
  <si>
    <t>2</t>
  </si>
  <si>
    <t>6.0</t>
  </si>
  <si>
    <t>Nó Estádio Nacional</t>
  </si>
  <si>
    <t>3</t>
  </si>
  <si>
    <t>7.5</t>
  </si>
  <si>
    <t>Nó de Linda-a-Velha</t>
  </si>
  <si>
    <t>4</t>
  </si>
  <si>
    <t>9.0</t>
  </si>
  <si>
    <t>Nó de Miraflores (A5/IC17)</t>
  </si>
  <si>
    <t>5</t>
  </si>
  <si>
    <t>10.5</t>
  </si>
  <si>
    <t>Nó de Monsanto</t>
  </si>
  <si>
    <t>6</t>
  </si>
  <si>
    <t>22.5</t>
  </si>
  <si>
    <t>Nó Cruz das Oliveiras</t>
  </si>
  <si>
    <t>7</t>
  </si>
  <si>
    <t>37.5</t>
  </si>
  <si>
    <t>Nó Viaduto Duarte Pacheco</t>
  </si>
  <si>
    <t>8</t>
  </si>
  <si>
    <t>10</t>
  </si>
  <si>
    <t>9</t>
  </si>
  <si>
    <t>52.5</t>
  </si>
  <si>
    <t>64.5</t>
  </si>
  <si>
    <t>11</t>
  </si>
  <si>
    <t>66.0</t>
  </si>
  <si>
    <t>12</t>
  </si>
  <si>
    <t>67.5</t>
  </si>
  <si>
    <t>13</t>
  </si>
  <si>
    <t>69.0</t>
  </si>
  <si>
    <t>14</t>
  </si>
  <si>
    <t>72.0</t>
  </si>
  <si>
    <t>15</t>
  </si>
  <si>
    <t>16</t>
  </si>
  <si>
    <t>30</t>
  </si>
  <si>
    <t>17</t>
  </si>
  <si>
    <t>75.0</t>
  </si>
  <si>
    <t>18</t>
  </si>
  <si>
    <t>76.5</t>
  </si>
  <si>
    <t>19</t>
  </si>
  <si>
    <t>78.0</t>
  </si>
  <si>
    <t>20</t>
  </si>
  <si>
    <t>79.5</t>
  </si>
  <si>
    <t>21</t>
  </si>
  <si>
    <t>91.5</t>
  </si>
  <si>
    <t>22</t>
  </si>
  <si>
    <t>106.5</t>
  </si>
  <si>
    <t>23</t>
  </si>
  <si>
    <t>121.5</t>
  </si>
  <si>
    <t>24</t>
  </si>
  <si>
    <t>133.5</t>
  </si>
  <si>
    <t>25</t>
  </si>
  <si>
    <t>135.0</t>
  </si>
  <si>
    <t>26</t>
  </si>
  <si>
    <t>136.5</t>
  </si>
  <si>
    <t>27</t>
  </si>
  <si>
    <t>138.0</t>
  </si>
  <si>
    <t>28</t>
  </si>
  <si>
    <t>141.0</t>
  </si>
  <si>
    <t>40</t>
  </si>
  <si>
    <t>29</t>
  </si>
  <si>
    <t>144.0</t>
  </si>
  <si>
    <t>148.5</t>
  </si>
  <si>
    <t>Nó do Estoril</t>
  </si>
  <si>
    <t>31</t>
  </si>
  <si>
    <t>151.5</t>
  </si>
  <si>
    <t>Nó de Alcabideche</t>
  </si>
  <si>
    <t>32</t>
  </si>
  <si>
    <t>Nó de Alvide</t>
  </si>
  <si>
    <t>33</t>
  </si>
  <si>
    <t>153.0</t>
  </si>
  <si>
    <t>Nó de Cascais</t>
  </si>
  <si>
    <t>34</t>
  </si>
  <si>
    <t>154.5</t>
  </si>
  <si>
    <t>35</t>
  </si>
  <si>
    <t>36</t>
  </si>
  <si>
    <t>157.5</t>
  </si>
  <si>
    <t>37</t>
  </si>
  <si>
    <t>162.0</t>
  </si>
  <si>
    <t>38</t>
  </si>
  <si>
    <t>166.5</t>
  </si>
  <si>
    <t>39</t>
  </si>
  <si>
    <t>171.0</t>
  </si>
  <si>
    <t>41</t>
  </si>
  <si>
    <t>174.0</t>
  </si>
  <si>
    <t>42</t>
  </si>
  <si>
    <t>177.0</t>
  </si>
  <si>
    <t>43</t>
  </si>
  <si>
    <t>178.5</t>
  </si>
  <si>
    <t>44</t>
  </si>
  <si>
    <t>180.0</t>
  </si>
  <si>
    <t>45</t>
  </si>
  <si>
    <t>181.5</t>
  </si>
  <si>
    <t>46</t>
  </si>
  <si>
    <t>193.5</t>
  </si>
  <si>
    <t>47</t>
  </si>
  <si>
    <t>208.5</t>
  </si>
  <si>
    <t>48</t>
  </si>
  <si>
    <t>49</t>
  </si>
  <si>
    <t>223.5</t>
  </si>
  <si>
    <t>50</t>
  </si>
  <si>
    <t>235.5</t>
  </si>
  <si>
    <t>51</t>
  </si>
  <si>
    <t>237.0</t>
  </si>
  <si>
    <t>52</t>
  </si>
  <si>
    <t>238.5</t>
  </si>
  <si>
    <t>53</t>
  </si>
  <si>
    <t>240.0</t>
  </si>
  <si>
    <t>54</t>
  </si>
  <si>
    <t>243.0</t>
  </si>
  <si>
    <t>55</t>
  </si>
  <si>
    <t>246.0</t>
  </si>
  <si>
    <t>56</t>
  </si>
  <si>
    <t>57</t>
  </si>
  <si>
    <t>4.5</t>
  </si>
  <si>
    <t>58</t>
  </si>
  <si>
    <t>59</t>
  </si>
  <si>
    <t>60</t>
  </si>
  <si>
    <t>61</t>
  </si>
  <si>
    <t>62</t>
  </si>
  <si>
    <t>63</t>
  </si>
  <si>
    <t>13.5</t>
  </si>
  <si>
    <t>64</t>
  </si>
  <si>
    <t>18.0</t>
  </si>
  <si>
    <t>65</t>
  </si>
  <si>
    <t>21.0</t>
  </si>
  <si>
    <t>66</t>
  </si>
  <si>
    <t>24.0</t>
  </si>
  <si>
    <t>67</t>
  </si>
  <si>
    <t>25.5</t>
  </si>
  <si>
    <t>68</t>
  </si>
  <si>
    <t>27.0</t>
  </si>
  <si>
    <t>69</t>
  </si>
  <si>
    <t>28.5</t>
  </si>
  <si>
    <t>70</t>
  </si>
  <si>
    <t>40.5</t>
  </si>
  <si>
    <t>71</t>
  </si>
  <si>
    <t>55.5</t>
  </si>
  <si>
    <t>72</t>
  </si>
  <si>
    <t>73</t>
  </si>
  <si>
    <t>70.5</t>
  </si>
  <si>
    <t>74</t>
  </si>
  <si>
    <t>82.5</t>
  </si>
  <si>
    <t>75</t>
  </si>
  <si>
    <t>84.0</t>
  </si>
  <si>
    <t>76</t>
  </si>
  <si>
    <t>85.5</t>
  </si>
  <si>
    <t>77</t>
  </si>
  <si>
    <t>87.0</t>
  </si>
  <si>
    <t>78</t>
  </si>
  <si>
    <t>90.0</t>
  </si>
  <si>
    <t>79</t>
  </si>
  <si>
    <t>93.0</t>
  </si>
  <si>
    <t>80</t>
  </si>
  <si>
    <t>97.5</t>
  </si>
  <si>
    <t>81</t>
  </si>
  <si>
    <t>100.5</t>
  </si>
  <si>
    <t>82</t>
  </si>
  <si>
    <t>83</t>
  </si>
  <si>
    <t>102.0</t>
  </si>
  <si>
    <t>84</t>
  </si>
  <si>
    <t>103.5</t>
  </si>
  <si>
    <t>85</t>
  </si>
  <si>
    <t>86</t>
  </si>
  <si>
    <t>87</t>
  </si>
  <si>
    <t>111.0</t>
  </si>
  <si>
    <t>88</t>
  </si>
  <si>
    <t>114.0</t>
  </si>
  <si>
    <t>89</t>
  </si>
  <si>
    <t>117.0</t>
  </si>
  <si>
    <t>90</t>
  </si>
  <si>
    <t>118.5</t>
  </si>
  <si>
    <t>91</t>
  </si>
  <si>
    <t>120.0</t>
  </si>
  <si>
    <t>92</t>
  </si>
  <si>
    <t>93</t>
  </si>
  <si>
    <t>94</t>
  </si>
  <si>
    <t>95</t>
  </si>
  <si>
    <t>96</t>
  </si>
  <si>
    <t>163.5</t>
  </si>
  <si>
    <t>97</t>
  </si>
  <si>
    <t>175.5</t>
  </si>
  <si>
    <t>98</t>
  </si>
  <si>
    <t>99</t>
  </si>
  <si>
    <t>100</t>
  </si>
  <si>
    <t>101</t>
  </si>
  <si>
    <t>183.0</t>
  </si>
  <si>
    <t>102</t>
  </si>
  <si>
    <t>186.0</t>
  </si>
  <si>
    <t>103</t>
  </si>
  <si>
    <t>190.5</t>
  </si>
  <si>
    <t>104</t>
  </si>
  <si>
    <t>105</t>
  </si>
  <si>
    <t>195.0</t>
  </si>
  <si>
    <t>106</t>
  </si>
  <si>
    <t>198.0</t>
  </si>
  <si>
    <t>107</t>
  </si>
  <si>
    <t>201.0</t>
  </si>
  <si>
    <t>108</t>
  </si>
  <si>
    <t>202.5</t>
  </si>
  <si>
    <t>109</t>
  </si>
  <si>
    <t>110</t>
  </si>
  <si>
    <t>204.0</t>
  </si>
  <si>
    <t>111</t>
  </si>
  <si>
    <t>207.0</t>
  </si>
  <si>
    <t>112</t>
  </si>
  <si>
    <t>210.0</t>
  </si>
  <si>
    <t>113</t>
  </si>
  <si>
    <t>214.5</t>
  </si>
  <si>
    <t>114</t>
  </si>
  <si>
    <t>115</t>
  </si>
  <si>
    <t>116</t>
  </si>
  <si>
    <t>217.5</t>
  </si>
  <si>
    <t>117</t>
  </si>
  <si>
    <t>118</t>
  </si>
  <si>
    <t>219.0</t>
  </si>
  <si>
    <t>119</t>
  </si>
  <si>
    <t>220.5</t>
  </si>
  <si>
    <t>120</t>
  </si>
  <si>
    <t>121</t>
  </si>
  <si>
    <t>122</t>
  </si>
  <si>
    <t>228.0</t>
  </si>
  <si>
    <t>123</t>
  </si>
  <si>
    <t>231.0</t>
  </si>
  <si>
    <t>124</t>
  </si>
  <si>
    <t>234.0</t>
  </si>
  <si>
    <t>125</t>
  </si>
  <si>
    <t>126</t>
  </si>
  <si>
    <t>127</t>
  </si>
  <si>
    <t>128</t>
  </si>
  <si>
    <t>250.5</t>
  </si>
  <si>
    <t>129</t>
  </si>
  <si>
    <t>265.5</t>
  </si>
  <si>
    <t>130</t>
  </si>
  <si>
    <t>131</t>
  </si>
  <si>
    <t>280.5</t>
  </si>
  <si>
    <t>132</t>
  </si>
  <si>
    <t>292.5</t>
  </si>
  <si>
    <t>133</t>
  </si>
  <si>
    <t>294.0</t>
  </si>
  <si>
    <t>134</t>
  </si>
  <si>
    <t>295.5</t>
  </si>
  <si>
    <t>135</t>
  </si>
  <si>
    <t>297.0</t>
  </si>
  <si>
    <t>136</t>
  </si>
  <si>
    <t>300.0</t>
  </si>
  <si>
    <t>137</t>
  </si>
  <si>
    <t>303.0</t>
  </si>
  <si>
    <t>138</t>
  </si>
  <si>
    <t>307.5</t>
  </si>
  <si>
    <t>139</t>
  </si>
  <si>
    <t>310.5</t>
  </si>
  <si>
    <t>140</t>
  </si>
  <si>
    <t>141</t>
  </si>
  <si>
    <t>313.5</t>
  </si>
  <si>
    <t>142</t>
  </si>
  <si>
    <t>318.0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</si>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</sst>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1A0607-14B8-4502-89CB-163508818AF7}" autoFormatId="16" applyNumberFormats="0" applyBorderFormats="0" applyFontFormats="0" applyPatternFormats="0" applyAlignmentFormats="0" applyWidthHeightFormats="0">
  <queryTableRefresh nextId="15" unboundColumnsRight="3">
    <queryTableFields count="11">
      <queryTableField id="1" name="Column1" tableColumnId="1"/>
      <queryTableField id="2" name="Carro" tableColumnId="2"/>
      <queryTableField id="3" name="Inicio" tableColumnId="3"/>
      <queryTableField id="4" name="Nó" tableColumnId="4"/>
      <queryTableField id="5" name="Nós" tableColumnId="5"/>
      <queryTableField id="6" name="Incidências" tableColumnId="6"/>
      <queryTableField id="7" name="Pausas" tableColumnId="7"/>
      <queryTableField id="8" name="Almoços" tableColumnId="8"/>
      <queryTableField id="12" dataBound="0" tableColumnId="9"/>
      <queryTableField id="13" dataBound="0" tableColumnId="10"/>
      <queryTableField id="14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6D7D9-1753-40B6-8141-E58439449687}" name="_99__output" displayName="_99__output" ref="A1:K144" tableType="queryTable" totalsRowShown="0">
  <autoFilter ref="A1:K144" xr:uid="{E966D7D9-1753-40B6-8141-E58439449687}">
    <filterColumn colId="3">
      <filters>
        <filter val="Nó do Estoril"/>
      </filters>
    </filterColumn>
  </autoFilter>
  <tableColumns count="11">
    <tableColumn id="1" xr3:uid="{42C176B0-47BC-464E-AA02-32EBC627812D}" uniqueName="1" name="Column1" queryTableFieldId="1" dataDxfId="10"/>
    <tableColumn id="2" xr3:uid="{4FBEE394-5998-40EC-AA25-CC526BC4BF4B}" uniqueName="2" name="Carro" queryTableFieldId="2" dataDxfId="9"/>
    <tableColumn id="3" xr3:uid="{9F4FADBE-89D0-436E-9708-E817ADA05FAF}" uniqueName="3" name="Inicio" queryTableFieldId="3" dataDxfId="8"/>
    <tableColumn id="4" xr3:uid="{57133DC1-9CCA-4445-A274-EFAF558DE6E4}" uniqueName="4" name="Nó" queryTableFieldId="4" dataDxfId="7"/>
    <tableColumn id="5" xr3:uid="{46BA0CCF-5A16-4BC3-A04C-31A5B6572992}" uniqueName="5" name="Nós" queryTableFieldId="5" dataDxfId="6"/>
    <tableColumn id="6" xr3:uid="{A342D3E4-08F1-4499-90E5-9939F21DA971}" uniqueName="6" name="Incidências" queryTableFieldId="6" dataDxfId="5"/>
    <tableColumn id="7" xr3:uid="{715CA13B-3C69-4598-8189-6C864B232367}" uniqueName="7" name="Pausas" queryTableFieldId="7" dataDxfId="4"/>
    <tableColumn id="8" xr3:uid="{E38329DF-349E-4EE8-8BC4-2A126DA985C4}" uniqueName="8" name="Almoços" queryTableFieldId="8" dataDxfId="3"/>
    <tableColumn id="9" xr3:uid="{6D5E99A1-D8C6-479D-84CE-7DEA91F98AA2}" uniqueName="9" name="Column2" queryTableFieldId="12" dataDxfId="2">
      <calculatedColumnFormula>+I1+_99__output[[#This Row],[Inicio]]-C1+SUM(_99__output[[#This Row],[Nós]:[Almoços]])</calculatedColumnFormula>
    </tableColumn>
    <tableColumn id="10" xr3:uid="{69E99D52-69B6-4335-8FEC-5405627AA516}" uniqueName="10" name="Column3" queryTableFieldId="13" dataDxfId="1">
      <calculatedColumnFormula>+TIME(7,0,0)+TIME(0,_99__output[[#This Row],[Column2]],0)</calculatedColumnFormula>
    </tableColumn>
    <tableColumn id="11" xr3:uid="{6D6621FE-4E27-405E-9651-CCDD205E76D4}" uniqueName="11" name="Column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0356-6A3F-4DB5-8689-17E2332530A4}">
  <dimension ref="A1:P144"/>
  <sheetViews>
    <sheetView tabSelected="1" zoomScale="103" zoomScaleNormal="103" workbookViewId="0">
      <selection activeCell="K82" sqref="A82:K82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8.140625" bestFit="1" customWidth="1"/>
    <col min="4" max="4" width="25.7109375" bestFit="1" customWidth="1"/>
    <col min="5" max="5" width="6.7109375" bestFit="1" customWidth="1"/>
    <col min="6" max="6" width="13.140625" bestFit="1" customWidth="1"/>
    <col min="7" max="7" width="9.28515625" bestFit="1" customWidth="1"/>
    <col min="8" max="8" width="10.85546875" bestFit="1" customWidth="1"/>
    <col min="9" max="9" width="11.140625" bestFit="1" customWidth="1"/>
    <col min="10" max="10" width="11.140625" style="2" bestFit="1" customWidth="1"/>
    <col min="11" max="11" width="11.140625" bestFit="1" customWidth="1"/>
    <col min="13" max="13" width="2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271</v>
      </c>
      <c r="K1" t="s">
        <v>272</v>
      </c>
    </row>
    <row r="2" spans="1:16" hidden="1" x14ac:dyDescent="0.25">
      <c r="A2" s="1" t="s">
        <v>9</v>
      </c>
      <c r="B2" s="1" t="s">
        <v>9</v>
      </c>
      <c r="C2" s="1" t="s">
        <v>10</v>
      </c>
      <c r="D2" s="1" t="s">
        <v>11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f>+TIME(7,0,0)+TIME(0,_99__output[[#This Row],[Column2]],0)</f>
        <v>0.29166666666666669</v>
      </c>
      <c r="K2" s="1"/>
    </row>
    <row r="3" spans="1:16" hidden="1" x14ac:dyDescent="0.25">
      <c r="A3" s="1" t="s">
        <v>12</v>
      </c>
      <c r="B3" s="1" t="s">
        <v>9</v>
      </c>
      <c r="C3" s="1" t="s">
        <v>13</v>
      </c>
      <c r="D3" s="1" t="s">
        <v>14</v>
      </c>
      <c r="E3" s="1">
        <v>0</v>
      </c>
      <c r="F3" s="1">
        <v>0</v>
      </c>
      <c r="G3" s="1">
        <v>0</v>
      </c>
      <c r="H3" s="1">
        <v>0</v>
      </c>
      <c r="I3" s="1">
        <f>+I2+_99__output[[#This Row],[Inicio]]-C2+SUM(_99__output[[#This Row],[Nós]:[Almoços]])</f>
        <v>3</v>
      </c>
      <c r="J3" s="2">
        <f>+TIME(7,0,0)+TIME(0,_99__output[[#This Row],[Column2]],0)</f>
        <v>0.29375000000000001</v>
      </c>
      <c r="K3" s="1">
        <f>+COUNTIF($F$2:F3,30)</f>
        <v>0</v>
      </c>
      <c r="M3" t="str" cm="1">
        <f t="array" ref="M3:M14">+_xlfn.UNIQUE(_99__output[Nó])</f>
        <v>Nó de Carcavelos</v>
      </c>
      <c r="N3">
        <f>+COUNTIFS(_99__output[Nó],M3,_99__output[Incidências],30)</f>
        <v>1</v>
      </c>
    </row>
    <row r="4" spans="1:16" hidden="1" x14ac:dyDescent="0.25">
      <c r="A4" s="1" t="s">
        <v>15</v>
      </c>
      <c r="B4" s="1" t="s">
        <v>9</v>
      </c>
      <c r="C4" s="1" t="s">
        <v>16</v>
      </c>
      <c r="D4" s="1" t="s">
        <v>17</v>
      </c>
      <c r="E4" s="1">
        <v>0</v>
      </c>
      <c r="F4" s="1">
        <v>0</v>
      </c>
      <c r="G4" s="1">
        <v>0</v>
      </c>
      <c r="H4" s="1">
        <v>0</v>
      </c>
      <c r="I4" s="1">
        <f>+I3+_99__output[[#This Row],[Inicio]]-C3+SUM(_99__output[[#This Row],[Nós]:[Almoços]])</f>
        <v>6</v>
      </c>
      <c r="J4" s="2">
        <f>+TIME(7,0,0)+TIME(0,_99__output[[#This Row],[Column2]],0)</f>
        <v>0.29583333333333334</v>
      </c>
      <c r="K4" s="1"/>
      <c r="M4" t="str">
        <v>Nó de Oeiras</v>
      </c>
      <c r="N4">
        <f>+COUNTIFS(_99__output[Nó],M4,_99__output[Incidências],30)</f>
        <v>1</v>
      </c>
    </row>
    <row r="5" spans="1:16" hidden="1" x14ac:dyDescent="0.25">
      <c r="A5" s="1" t="s">
        <v>18</v>
      </c>
      <c r="B5" s="1" t="s">
        <v>9</v>
      </c>
      <c r="C5" s="1" t="s">
        <v>19</v>
      </c>
      <c r="D5" s="1" t="s">
        <v>20</v>
      </c>
      <c r="E5" s="1">
        <v>0</v>
      </c>
      <c r="F5" s="1">
        <v>0</v>
      </c>
      <c r="G5" s="1">
        <v>0</v>
      </c>
      <c r="H5" s="1">
        <v>0</v>
      </c>
      <c r="I5" s="1">
        <f>+I4+_99__output[[#This Row],[Inicio]]-C4+SUM(_99__output[[#This Row],[Nós]:[Almoços]])</f>
        <v>7.5</v>
      </c>
      <c r="J5" s="2">
        <f>+TIME(7,0,0)+TIME(0,_99__output[[#This Row],[Column2]],0)</f>
        <v>0.29652777777777778</v>
      </c>
      <c r="K5" s="1"/>
      <c r="M5" t="str">
        <v>Nó Estádio Nacional</v>
      </c>
      <c r="N5">
        <f>+COUNTIFS(_99__output[Nó],M5,_99__output[Incidências],30)</f>
        <v>2</v>
      </c>
    </row>
    <row r="6" spans="1:16" hidden="1" x14ac:dyDescent="0.25">
      <c r="A6" s="1" t="s">
        <v>21</v>
      </c>
      <c r="B6" s="1" t="s">
        <v>9</v>
      </c>
      <c r="C6" s="1" t="s">
        <v>22</v>
      </c>
      <c r="D6" s="1" t="s">
        <v>23</v>
      </c>
      <c r="E6" s="1">
        <v>0</v>
      </c>
      <c r="F6" s="1">
        <v>0</v>
      </c>
      <c r="G6" s="1">
        <v>0</v>
      </c>
      <c r="H6" s="1">
        <v>0</v>
      </c>
      <c r="I6" s="1">
        <f>+I5+_99__output[[#This Row],[Inicio]]-C5+SUM(_99__output[[#This Row],[Nós]:[Almoços]])</f>
        <v>9</v>
      </c>
      <c r="J6" s="2">
        <f>+TIME(7,0,0)+TIME(0,_99__output[[#This Row],[Column2]],0)</f>
        <v>0.29791666666666666</v>
      </c>
      <c r="K6" s="1"/>
      <c r="M6" t="str">
        <v>Nó de Linda-a-Velha</v>
      </c>
      <c r="N6">
        <f>+COUNTIFS(_99__output[Nó],M6,_99__output[Incidências],30)</f>
        <v>2</v>
      </c>
    </row>
    <row r="7" spans="1:16" hidden="1" x14ac:dyDescent="0.25">
      <c r="A7" s="1" t="s">
        <v>24</v>
      </c>
      <c r="B7" s="1" t="s">
        <v>9</v>
      </c>
      <c r="C7" s="1" t="s">
        <v>25</v>
      </c>
      <c r="D7" s="1" t="s">
        <v>26</v>
      </c>
      <c r="E7" s="1">
        <v>0</v>
      </c>
      <c r="F7" s="1">
        <v>0</v>
      </c>
      <c r="G7" s="1">
        <v>0</v>
      </c>
      <c r="H7" s="1">
        <v>0</v>
      </c>
      <c r="I7" s="1">
        <f>+I6+_99__output[[#This Row],[Inicio]]-C6+SUM(_99__output[[#This Row],[Nós]:[Almoços]])</f>
        <v>10.5</v>
      </c>
      <c r="J7" s="2">
        <f>+TIME(7,0,0)+TIME(0,_99__output[[#This Row],[Column2]],0)</f>
        <v>0.2986111111111111</v>
      </c>
      <c r="K7" s="1"/>
      <c r="M7" t="str">
        <v>Nó de Miraflores (A5/IC17)</v>
      </c>
      <c r="N7">
        <f>+COUNTIFS(_99__output[Nó],M7,_99__output[Incidências],30)</f>
        <v>1</v>
      </c>
    </row>
    <row r="8" spans="1:16" hidden="1" x14ac:dyDescent="0.25">
      <c r="A8" s="1" t="s">
        <v>27</v>
      </c>
      <c r="B8" s="1" t="s">
        <v>9</v>
      </c>
      <c r="C8" s="1" t="s">
        <v>28</v>
      </c>
      <c r="D8" s="1" t="s">
        <v>29</v>
      </c>
      <c r="E8" s="1">
        <v>0</v>
      </c>
      <c r="F8" s="1">
        <v>0</v>
      </c>
      <c r="G8" s="1">
        <v>0</v>
      </c>
      <c r="H8" s="1">
        <v>0</v>
      </c>
      <c r="I8" s="1">
        <f>+I7+_99__output[[#This Row],[Inicio]]-C7+SUM(_99__output[[#This Row],[Nós]:[Almoços]])</f>
        <v>22.5</v>
      </c>
      <c r="J8" s="2">
        <f>+TIME(7,0,0)+TIME(0,_99__output[[#This Row],[Column2]],0)</f>
        <v>0.30694444444444446</v>
      </c>
      <c r="K8" s="1"/>
      <c r="M8" t="str">
        <v>Nó de Monsanto</v>
      </c>
      <c r="N8">
        <f>+COUNTIFS(_99__output[Nó],M8,_99__output[Incidências],30)</f>
        <v>0</v>
      </c>
    </row>
    <row r="9" spans="1:16" hidden="1" x14ac:dyDescent="0.25">
      <c r="A9" s="1" t="s">
        <v>30</v>
      </c>
      <c r="B9" s="1" t="s">
        <v>9</v>
      </c>
      <c r="C9" s="1" t="s">
        <v>31</v>
      </c>
      <c r="D9" s="1" t="s">
        <v>32</v>
      </c>
      <c r="E9" s="1">
        <v>0</v>
      </c>
      <c r="F9" s="1">
        <v>0</v>
      </c>
      <c r="G9" s="1">
        <v>0</v>
      </c>
      <c r="H9" s="1">
        <v>0</v>
      </c>
      <c r="I9" s="1">
        <f>+I8+_99__output[[#This Row],[Inicio]]-C8+SUM(_99__output[[#This Row],[Nós]:[Almoços]])</f>
        <v>37.5</v>
      </c>
      <c r="J9" s="2">
        <f>+TIME(7,0,0)+TIME(0,_99__output[[#This Row],[Column2]],0)</f>
        <v>0.31736111111111115</v>
      </c>
      <c r="K9" s="1"/>
      <c r="M9" t="str">
        <v>Nó Cruz das Oliveiras</v>
      </c>
      <c r="N9">
        <f>+COUNTIFS(_99__output[Nó],M9,_99__output[Incidências],30)</f>
        <v>1</v>
      </c>
    </row>
    <row r="10" spans="1:16" hidden="1" x14ac:dyDescent="0.25">
      <c r="A10" s="1" t="s">
        <v>33</v>
      </c>
      <c r="B10" s="1" t="s">
        <v>9</v>
      </c>
      <c r="C10" s="1" t="s">
        <v>31</v>
      </c>
      <c r="D10" s="1" t="s">
        <v>32</v>
      </c>
      <c r="E10" s="1">
        <v>10</v>
      </c>
      <c r="F10" s="1">
        <v>0</v>
      </c>
      <c r="G10" s="1">
        <v>0</v>
      </c>
      <c r="H10" s="1">
        <v>0</v>
      </c>
      <c r="I10" s="1">
        <f>+I9+_99__output[[#This Row],[Inicio]]-C9+SUM(_99__output[[#This Row],[Nós]:[Almoços]])</f>
        <v>47.5</v>
      </c>
      <c r="J10" s="2">
        <f>+TIME(7,0,0)+TIME(0,_99__output[[#This Row],[Column2]],0)</f>
        <v>0.32430555555555557</v>
      </c>
      <c r="K10" s="1"/>
      <c r="M10" t="str">
        <v>Nó Viaduto Duarte Pacheco</v>
      </c>
      <c r="N10">
        <f>+COUNTIFS(_99__output[Nó],M10,_99__output[Incidências],30)</f>
        <v>0</v>
      </c>
    </row>
    <row r="11" spans="1:16" hidden="1" x14ac:dyDescent="0.25">
      <c r="A11" s="1" t="s">
        <v>35</v>
      </c>
      <c r="B11" s="1" t="s">
        <v>9</v>
      </c>
      <c r="C11" s="1" t="s">
        <v>36</v>
      </c>
      <c r="D11" s="1" t="s">
        <v>29</v>
      </c>
      <c r="E11" s="1">
        <v>0</v>
      </c>
      <c r="F11" s="1">
        <v>0</v>
      </c>
      <c r="G11" s="1">
        <v>0</v>
      </c>
      <c r="H11" s="1">
        <v>0</v>
      </c>
      <c r="I11" s="1">
        <f>+I10+_99__output[[#This Row],[Inicio]]-C10+SUM(_99__output[[#This Row],[Nós]:[Almoços]])</f>
        <v>62.5</v>
      </c>
      <c r="J11" s="2">
        <f>+TIME(7,0,0)+TIME(0,_99__output[[#This Row],[Column2]],0)</f>
        <v>0.33472222222222225</v>
      </c>
      <c r="K11" s="1"/>
      <c r="M11" t="str">
        <v>Nó do Estoril</v>
      </c>
      <c r="N11">
        <f>+COUNTIFS(_99__output[Nó],M11,_99__output[Incidências],30)</f>
        <v>0</v>
      </c>
    </row>
    <row r="12" spans="1:16" hidden="1" x14ac:dyDescent="0.25">
      <c r="A12" s="1" t="s">
        <v>34</v>
      </c>
      <c r="B12" s="1" t="s">
        <v>9</v>
      </c>
      <c r="C12" s="1" t="s">
        <v>37</v>
      </c>
      <c r="D12" s="1" t="s">
        <v>26</v>
      </c>
      <c r="E12" s="1">
        <v>0</v>
      </c>
      <c r="F12" s="1">
        <v>0</v>
      </c>
      <c r="G12" s="1">
        <v>0</v>
      </c>
      <c r="H12" s="1">
        <v>0</v>
      </c>
      <c r="I12" s="1">
        <f>+I11+_99__output[[#This Row],[Inicio]]-C11+SUM(_99__output[[#This Row],[Nós]:[Almoços]])</f>
        <v>74.5</v>
      </c>
      <c r="J12" s="2">
        <f>+TIME(7,0,0)+TIME(0,_99__output[[#This Row],[Column2]],0)</f>
        <v>0.34305555555555556</v>
      </c>
      <c r="K12" s="1"/>
      <c r="M12" t="str">
        <v>Nó de Alcabideche</v>
      </c>
      <c r="N12">
        <f>+COUNTIFS(_99__output[Nó],M12,_99__output[Incidências],30)</f>
        <v>0</v>
      </c>
      <c r="P12">
        <f>+C13-_99__output[[#This Row],[Inicio]]</f>
        <v>1.5</v>
      </c>
    </row>
    <row r="13" spans="1:16" hidden="1" x14ac:dyDescent="0.25">
      <c r="A13" s="1" t="s">
        <v>38</v>
      </c>
      <c r="B13" s="1" t="s">
        <v>9</v>
      </c>
      <c r="C13" s="1" t="s">
        <v>39</v>
      </c>
      <c r="D13" s="1" t="s">
        <v>23</v>
      </c>
      <c r="E13" s="1">
        <v>0</v>
      </c>
      <c r="F13" s="1">
        <v>0</v>
      </c>
      <c r="G13" s="1">
        <v>0</v>
      </c>
      <c r="H13" s="1">
        <v>0</v>
      </c>
      <c r="I13" s="1">
        <f>+I12+_99__output[[#This Row],[Inicio]]-C12+SUM(_99__output[[#This Row],[Nós]:[Almoços]])</f>
        <v>76</v>
      </c>
      <c r="J13" s="2">
        <f>+TIME(7,0,0)+TIME(0,_99__output[[#This Row],[Column2]],0)</f>
        <v>0.34444444444444444</v>
      </c>
      <c r="K13" s="1"/>
      <c r="M13" t="str">
        <v>Nó de Alvide</v>
      </c>
      <c r="N13">
        <f>+COUNTIFS(_99__output[Nó],M13,_99__output[Incidências],30)</f>
        <v>0</v>
      </c>
      <c r="P13">
        <f>+C14-_99__output[[#This Row],[Inicio]]</f>
        <v>1.5</v>
      </c>
    </row>
    <row r="14" spans="1:16" hidden="1" x14ac:dyDescent="0.25">
      <c r="A14" s="1" t="s">
        <v>40</v>
      </c>
      <c r="B14" s="1" t="s">
        <v>9</v>
      </c>
      <c r="C14" s="1" t="s">
        <v>41</v>
      </c>
      <c r="D14" s="1" t="s">
        <v>20</v>
      </c>
      <c r="E14" s="1">
        <v>0</v>
      </c>
      <c r="F14" s="1">
        <v>0</v>
      </c>
      <c r="G14" s="1">
        <v>0</v>
      </c>
      <c r="H14" s="1">
        <v>0</v>
      </c>
      <c r="I14" s="1">
        <f>+I13+_99__output[[#This Row],[Inicio]]-C13+SUM(_99__output[[#This Row],[Nós]:[Almoços]])</f>
        <v>77.5</v>
      </c>
      <c r="J14" s="2">
        <f>+TIME(7,0,0)+TIME(0,_99__output[[#This Row],[Column2]],0)</f>
        <v>0.34513888888888888</v>
      </c>
      <c r="K14" s="1"/>
      <c r="M14" t="str">
        <v>Nó de Cascais</v>
      </c>
      <c r="N14">
        <f>+COUNTIFS(_99__output[Nó],M14,_99__output[Incidências],30)</f>
        <v>0</v>
      </c>
      <c r="P14">
        <f>+C15-_99__output[[#This Row],[Inicio]]</f>
        <v>1.5</v>
      </c>
    </row>
    <row r="15" spans="1:16" hidden="1" x14ac:dyDescent="0.25">
      <c r="A15" s="1" t="s">
        <v>42</v>
      </c>
      <c r="B15" s="1" t="s">
        <v>9</v>
      </c>
      <c r="C15" s="1" t="s">
        <v>43</v>
      </c>
      <c r="D15" s="1" t="s">
        <v>17</v>
      </c>
      <c r="E15" s="1">
        <v>0</v>
      </c>
      <c r="F15" s="1">
        <v>0</v>
      </c>
      <c r="G15" s="1">
        <v>0</v>
      </c>
      <c r="H15" s="1">
        <v>0</v>
      </c>
      <c r="I15" s="1">
        <f>+I14+_99__output[[#This Row],[Inicio]]-C14+SUM(_99__output[[#This Row],[Nós]:[Almoços]])</f>
        <v>79</v>
      </c>
      <c r="J15" s="2">
        <f>+TIME(7,0,0)+TIME(0,_99__output[[#This Row],[Column2]],0)</f>
        <v>0.34652777777777777</v>
      </c>
      <c r="K15" s="1"/>
      <c r="P15">
        <f>+C16-_99__output[[#This Row],[Inicio]]</f>
        <v>3</v>
      </c>
    </row>
    <row r="16" spans="1:16" hidden="1" x14ac:dyDescent="0.25">
      <c r="A16" s="1" t="s">
        <v>44</v>
      </c>
      <c r="B16" s="1" t="s">
        <v>9</v>
      </c>
      <c r="C16" s="1" t="s">
        <v>45</v>
      </c>
      <c r="D16" s="1" t="s">
        <v>14</v>
      </c>
      <c r="E16" s="1">
        <v>0</v>
      </c>
      <c r="F16" s="1">
        <v>0</v>
      </c>
      <c r="G16" s="1">
        <v>0</v>
      </c>
      <c r="H16" s="1">
        <v>0</v>
      </c>
      <c r="I16" s="1">
        <f>+I15+_99__output[[#This Row],[Inicio]]-C15+SUM(_99__output[[#This Row],[Nós]:[Almoços]])</f>
        <v>82</v>
      </c>
      <c r="J16" s="2">
        <f>+TIME(7,0,0)+TIME(0,_99__output[[#This Row],[Column2]],0)</f>
        <v>0.34861111111111115</v>
      </c>
      <c r="K16" s="1"/>
      <c r="P16">
        <f>+C17-_99__output[[#This Row],[Inicio]]</f>
        <v>0</v>
      </c>
    </row>
    <row r="17" spans="1:16" hidden="1" x14ac:dyDescent="0.25">
      <c r="A17" s="1" t="s">
        <v>46</v>
      </c>
      <c r="B17" s="1" t="s">
        <v>9</v>
      </c>
      <c r="C17" s="1" t="s">
        <v>45</v>
      </c>
      <c r="D17" s="1" t="s">
        <v>14</v>
      </c>
      <c r="E17" s="1">
        <v>0</v>
      </c>
      <c r="F17" s="1">
        <v>0</v>
      </c>
      <c r="G17" s="1">
        <v>0</v>
      </c>
      <c r="H17" s="1">
        <v>0</v>
      </c>
      <c r="I17" s="1">
        <f>+I16+_99__output[[#This Row],[Inicio]]-C16+SUM(_99__output[[#This Row],[Nós]:[Almoços]])</f>
        <v>82</v>
      </c>
      <c r="J17" s="2">
        <f>+TIME(7,0,0)+TIME(0,_99__output[[#This Row],[Column2]],0)</f>
        <v>0.34861111111111115</v>
      </c>
      <c r="K17" s="1"/>
      <c r="P17">
        <f>+C18-_99__output[[#This Row],[Inicio]]</f>
        <v>0</v>
      </c>
    </row>
    <row r="18" spans="1:16" hidden="1" x14ac:dyDescent="0.25">
      <c r="A18" s="1" t="s">
        <v>47</v>
      </c>
      <c r="B18" s="1" t="s">
        <v>9</v>
      </c>
      <c r="C18" s="1" t="s">
        <v>45</v>
      </c>
      <c r="D18" s="1" t="s">
        <v>14</v>
      </c>
      <c r="E18" s="1">
        <v>10</v>
      </c>
      <c r="F18" s="1">
        <v>30</v>
      </c>
      <c r="G18" s="1">
        <v>10</v>
      </c>
      <c r="H18" s="1">
        <v>0</v>
      </c>
      <c r="I18" s="1">
        <f>+I17+_99__output[[#This Row],[Inicio]]-C17+SUM(_99__output[[#This Row],[Nós]:[Almoços]])</f>
        <v>132</v>
      </c>
      <c r="J18" s="2">
        <f>+TIME(7,0,0)+TIME(0,_99__output[[#This Row],[Column2]],0)</f>
        <v>0.38333333333333336</v>
      </c>
      <c r="K18" s="1"/>
      <c r="P18">
        <f>+C19-_99__output[[#This Row],[Inicio]]</f>
        <v>3</v>
      </c>
    </row>
    <row r="19" spans="1:16" hidden="1" x14ac:dyDescent="0.25">
      <c r="A19" s="1" t="s">
        <v>49</v>
      </c>
      <c r="B19" s="1" t="s">
        <v>9</v>
      </c>
      <c r="C19" s="1" t="s">
        <v>50</v>
      </c>
      <c r="D19" s="1" t="s">
        <v>17</v>
      </c>
      <c r="E19" s="1">
        <v>0</v>
      </c>
      <c r="F19" s="1">
        <v>30</v>
      </c>
      <c r="G19" s="1">
        <v>0</v>
      </c>
      <c r="H19" s="1">
        <v>0</v>
      </c>
      <c r="I19" s="1">
        <f>+I18+_99__output[[#This Row],[Inicio]]-C18+SUM(_99__output[[#This Row],[Nós]:[Almoços]])</f>
        <v>165</v>
      </c>
      <c r="J19" s="2">
        <f>+TIME(7,0,0)+TIME(0,_99__output[[#This Row],[Column2]],0)</f>
        <v>0.40625</v>
      </c>
      <c r="K19" s="1"/>
      <c r="P19">
        <f>+C20-_99__output[[#This Row],[Inicio]]</f>
        <v>1.5</v>
      </c>
    </row>
    <row r="20" spans="1:16" hidden="1" x14ac:dyDescent="0.25">
      <c r="A20" s="1" t="s">
        <v>51</v>
      </c>
      <c r="B20" s="1" t="s">
        <v>9</v>
      </c>
      <c r="C20" s="1" t="s">
        <v>52</v>
      </c>
      <c r="D20" s="1" t="s">
        <v>20</v>
      </c>
      <c r="E20" s="1">
        <v>0</v>
      </c>
      <c r="F20" s="1">
        <v>30</v>
      </c>
      <c r="G20" s="1">
        <v>0</v>
      </c>
      <c r="H20" s="1">
        <v>0</v>
      </c>
      <c r="I20" s="1">
        <f>+I19+_99__output[[#This Row],[Inicio]]-C19+SUM(_99__output[[#This Row],[Nós]:[Almoços]])</f>
        <v>196.5</v>
      </c>
      <c r="J20" s="2">
        <f>+TIME(7,0,0)+TIME(0,_99__output[[#This Row],[Column2]],0)</f>
        <v>0.42777777777777781</v>
      </c>
      <c r="K20" s="1"/>
      <c r="P20">
        <f>+C21-_99__output[[#This Row],[Inicio]]</f>
        <v>1.5</v>
      </c>
    </row>
    <row r="21" spans="1:16" hidden="1" x14ac:dyDescent="0.25">
      <c r="A21" s="1" t="s">
        <v>53</v>
      </c>
      <c r="B21" s="1" t="s">
        <v>9</v>
      </c>
      <c r="C21" s="1" t="s">
        <v>54</v>
      </c>
      <c r="D21" s="1" t="s">
        <v>23</v>
      </c>
      <c r="E21" s="1">
        <v>0</v>
      </c>
      <c r="F21" s="1">
        <v>30</v>
      </c>
      <c r="G21" s="1">
        <v>0</v>
      </c>
      <c r="H21" s="1">
        <v>0</v>
      </c>
      <c r="I21" s="1">
        <f>+I20+_99__output[[#This Row],[Inicio]]-C20+SUM(_99__output[[#This Row],[Nós]:[Almoços]])</f>
        <v>228</v>
      </c>
      <c r="J21" s="2">
        <f>+TIME(7,0,0)+TIME(0,_99__output[[#This Row],[Column2]],0)</f>
        <v>0.45</v>
      </c>
      <c r="K21" s="1"/>
      <c r="P21">
        <f>+C22-_99__output[[#This Row],[Inicio]]</f>
        <v>1.5</v>
      </c>
    </row>
    <row r="22" spans="1:16" hidden="1" x14ac:dyDescent="0.25">
      <c r="A22" s="1" t="s">
        <v>55</v>
      </c>
      <c r="B22" s="1" t="s">
        <v>9</v>
      </c>
      <c r="C22" s="1" t="s">
        <v>56</v>
      </c>
      <c r="D22" s="1" t="s">
        <v>26</v>
      </c>
      <c r="E22" s="1">
        <v>0</v>
      </c>
      <c r="F22" s="1">
        <v>0</v>
      </c>
      <c r="G22" s="1">
        <v>0</v>
      </c>
      <c r="H22" s="1">
        <v>0</v>
      </c>
      <c r="I22" s="1">
        <f>+I21+_99__output[[#This Row],[Inicio]]-C21+SUM(_99__output[[#This Row],[Nós]:[Almoços]])</f>
        <v>229.5</v>
      </c>
      <c r="J22" s="2">
        <f>+TIME(7,0,0)+TIME(0,_99__output[[#This Row],[Column2]],0)</f>
        <v>0.45069444444444451</v>
      </c>
      <c r="K22" s="1"/>
      <c r="P22">
        <f>+C23-_99__output[[#This Row],[Inicio]]</f>
        <v>12</v>
      </c>
    </row>
    <row r="23" spans="1:16" hidden="1" x14ac:dyDescent="0.25">
      <c r="A23" s="1" t="s">
        <v>57</v>
      </c>
      <c r="B23" s="1" t="s">
        <v>9</v>
      </c>
      <c r="C23" s="1" t="s">
        <v>58</v>
      </c>
      <c r="D23" s="1" t="s">
        <v>29</v>
      </c>
      <c r="E23" s="1">
        <v>0</v>
      </c>
      <c r="F23" s="1">
        <v>0</v>
      </c>
      <c r="G23" s="1">
        <v>0</v>
      </c>
      <c r="H23" s="1">
        <v>0</v>
      </c>
      <c r="I23" s="1">
        <f>+I22+_99__output[[#This Row],[Inicio]]-C22+SUM(_99__output[[#This Row],[Nós]:[Almoços]])</f>
        <v>241.5</v>
      </c>
      <c r="J23" s="2">
        <f>+TIME(7,0,0)+TIME(0,_99__output[[#This Row],[Column2]],0)</f>
        <v>0.45902777777777781</v>
      </c>
      <c r="K23" s="1"/>
      <c r="P23">
        <f>+C24-_99__output[[#This Row],[Inicio]]</f>
        <v>15</v>
      </c>
    </row>
    <row r="24" spans="1:16" hidden="1" x14ac:dyDescent="0.25">
      <c r="A24" s="1" t="s">
        <v>59</v>
      </c>
      <c r="B24" s="1" t="s">
        <v>9</v>
      </c>
      <c r="C24" s="1" t="s">
        <v>60</v>
      </c>
      <c r="D24" s="1" t="s">
        <v>32</v>
      </c>
      <c r="E24" s="1">
        <v>0</v>
      </c>
      <c r="F24" s="1">
        <v>0</v>
      </c>
      <c r="G24" s="1">
        <v>0</v>
      </c>
      <c r="H24" s="1">
        <v>0</v>
      </c>
      <c r="I24" s="1">
        <f>+I23+_99__output[[#This Row],[Inicio]]-C23+SUM(_99__output[[#This Row],[Nós]:[Almoços]])</f>
        <v>256.5</v>
      </c>
      <c r="J24" s="2">
        <f>+TIME(7,0,0)+TIME(0,_99__output[[#This Row],[Column2]],0)</f>
        <v>0.46944444444444444</v>
      </c>
      <c r="K24" s="1"/>
      <c r="P24">
        <f>+C25-_99__output[[#This Row],[Inicio]]</f>
        <v>15</v>
      </c>
    </row>
    <row r="25" spans="1:16" hidden="1" x14ac:dyDescent="0.25">
      <c r="A25" s="1" t="s">
        <v>61</v>
      </c>
      <c r="B25" s="1" t="s">
        <v>9</v>
      </c>
      <c r="C25" s="1" t="s">
        <v>62</v>
      </c>
      <c r="D25" s="1" t="s">
        <v>29</v>
      </c>
      <c r="E25" s="1">
        <v>0</v>
      </c>
      <c r="F25" s="1">
        <v>30</v>
      </c>
      <c r="G25" s="1">
        <v>0</v>
      </c>
      <c r="H25" s="1">
        <v>0</v>
      </c>
      <c r="I25" s="1">
        <f>+I24+_99__output[[#This Row],[Inicio]]-C24+SUM(_99__output[[#This Row],[Nós]:[Almoços]])</f>
        <v>301.5</v>
      </c>
      <c r="J25" s="2">
        <f>+TIME(7,0,0)+TIME(0,_99__output[[#This Row],[Column2]],0)</f>
        <v>0.50069444444444444</v>
      </c>
      <c r="K25" s="1"/>
      <c r="P25">
        <f>+C26-_99__output[[#This Row],[Inicio]]</f>
        <v>12</v>
      </c>
    </row>
    <row r="26" spans="1:16" hidden="1" x14ac:dyDescent="0.25">
      <c r="A26" s="1" t="s">
        <v>63</v>
      </c>
      <c r="B26" s="1" t="s">
        <v>9</v>
      </c>
      <c r="C26" s="1" t="s">
        <v>64</v>
      </c>
      <c r="D26" s="1" t="s">
        <v>26</v>
      </c>
      <c r="E26" s="1">
        <v>0</v>
      </c>
      <c r="F26" s="1">
        <v>0</v>
      </c>
      <c r="G26" s="1">
        <v>0</v>
      </c>
      <c r="H26" s="1">
        <v>0</v>
      </c>
      <c r="I26" s="1">
        <f>+I25+_99__output[[#This Row],[Inicio]]-C25+SUM(_99__output[[#This Row],[Nós]:[Almoços]])</f>
        <v>313.5</v>
      </c>
      <c r="J26" s="2">
        <f>+TIME(7,0,0)+TIME(0,_99__output[[#This Row],[Column2]],0)</f>
        <v>0.50902777777777786</v>
      </c>
      <c r="K26" s="1"/>
      <c r="P26">
        <f>+C27-_99__output[[#This Row],[Inicio]]</f>
        <v>1.5</v>
      </c>
    </row>
    <row r="27" spans="1:16" hidden="1" x14ac:dyDescent="0.25">
      <c r="A27" s="1" t="s">
        <v>65</v>
      </c>
      <c r="B27" s="1" t="s">
        <v>9</v>
      </c>
      <c r="C27" s="1" t="s">
        <v>66</v>
      </c>
      <c r="D27" s="1" t="s">
        <v>23</v>
      </c>
      <c r="E27" s="1">
        <v>0</v>
      </c>
      <c r="F27" s="1">
        <v>0</v>
      </c>
      <c r="G27" s="1">
        <v>0</v>
      </c>
      <c r="H27" s="1">
        <v>0</v>
      </c>
      <c r="I27" s="1">
        <f>+I26+_99__output[[#This Row],[Inicio]]-C26+SUM(_99__output[[#This Row],[Nós]:[Almoços]])</f>
        <v>315</v>
      </c>
      <c r="J27" s="2">
        <f>+TIME(7,0,0)+TIME(0,_99__output[[#This Row],[Column2]],0)</f>
        <v>0.51041666666666674</v>
      </c>
      <c r="K27" s="1"/>
      <c r="P27">
        <f>+C28-_99__output[[#This Row],[Inicio]]</f>
        <v>1.5</v>
      </c>
    </row>
    <row r="28" spans="1:16" hidden="1" x14ac:dyDescent="0.25">
      <c r="A28" s="1" t="s">
        <v>67</v>
      </c>
      <c r="B28" s="1" t="s">
        <v>9</v>
      </c>
      <c r="C28" s="1" t="s">
        <v>68</v>
      </c>
      <c r="D28" s="1" t="s">
        <v>20</v>
      </c>
      <c r="E28" s="1">
        <v>0</v>
      </c>
      <c r="F28" s="1">
        <v>0</v>
      </c>
      <c r="G28" s="1">
        <v>0</v>
      </c>
      <c r="H28" s="1">
        <v>0</v>
      </c>
      <c r="I28" s="1">
        <f>+I27+_99__output[[#This Row],[Inicio]]-C27+SUM(_99__output[[#This Row],[Nós]:[Almoços]])</f>
        <v>316.5</v>
      </c>
      <c r="J28" s="2">
        <f>+TIME(7,0,0)+TIME(0,_99__output[[#This Row],[Column2]],0)</f>
        <v>0.51111111111111107</v>
      </c>
      <c r="K28" s="1"/>
      <c r="P28">
        <f>+C29-_99__output[[#This Row],[Inicio]]</f>
        <v>1.5</v>
      </c>
    </row>
    <row r="29" spans="1:16" hidden="1" x14ac:dyDescent="0.25">
      <c r="A29" s="1" t="s">
        <v>69</v>
      </c>
      <c r="B29" s="1" t="s">
        <v>9</v>
      </c>
      <c r="C29" s="1" t="s">
        <v>70</v>
      </c>
      <c r="D29" s="1" t="s">
        <v>17</v>
      </c>
      <c r="E29" s="1">
        <v>0</v>
      </c>
      <c r="F29" s="1">
        <v>0</v>
      </c>
      <c r="G29" s="1">
        <v>0</v>
      </c>
      <c r="H29" s="1">
        <v>0</v>
      </c>
      <c r="I29" s="1">
        <f>+I28+_99__output[[#This Row],[Inicio]]-C28+SUM(_99__output[[#This Row],[Nós]:[Almoços]])</f>
        <v>318</v>
      </c>
      <c r="J29" s="2">
        <f>+TIME(7,0,0)+TIME(0,_99__output[[#This Row],[Column2]],0)</f>
        <v>0.51249999999999996</v>
      </c>
      <c r="K29" s="1"/>
      <c r="P29">
        <f>+C30-_99__output[[#This Row],[Inicio]]</f>
        <v>3</v>
      </c>
    </row>
    <row r="30" spans="1:16" hidden="1" x14ac:dyDescent="0.25">
      <c r="A30" s="1" t="s">
        <v>71</v>
      </c>
      <c r="B30" s="1" t="s">
        <v>9</v>
      </c>
      <c r="C30" s="1" t="s">
        <v>72</v>
      </c>
      <c r="D30" s="1" t="s">
        <v>14</v>
      </c>
      <c r="E30" s="1">
        <v>0</v>
      </c>
      <c r="F30" s="1">
        <v>0</v>
      </c>
      <c r="G30" s="1">
        <v>0</v>
      </c>
      <c r="H30" s="1">
        <v>40</v>
      </c>
      <c r="I30" s="1">
        <f>+I29+_99__output[[#This Row],[Inicio]]-C29+SUM(_99__output[[#This Row],[Nós]:[Almoços]])</f>
        <v>361</v>
      </c>
      <c r="J30" s="2">
        <f>+TIME(7,0,0)+TIME(0,_99__output[[#This Row],[Column2]],0)</f>
        <v>0.54236111111111107</v>
      </c>
      <c r="K30" s="1"/>
    </row>
    <row r="31" spans="1:16" hidden="1" x14ac:dyDescent="0.25">
      <c r="A31" s="1" t="s">
        <v>74</v>
      </c>
      <c r="B31" s="1" t="s">
        <v>9</v>
      </c>
      <c r="C31" s="1" t="s">
        <v>75</v>
      </c>
      <c r="D31" s="1" t="s">
        <v>11</v>
      </c>
      <c r="E31" s="1">
        <v>0</v>
      </c>
      <c r="F31" s="1">
        <v>0</v>
      </c>
      <c r="G31" s="1">
        <v>0</v>
      </c>
      <c r="H31" s="1">
        <v>0</v>
      </c>
      <c r="I31" s="1">
        <f>+I30+_99__output[[#This Row],[Inicio]]-C30+SUM(_99__output[[#This Row],[Nós]:[Almoços]])</f>
        <v>364</v>
      </c>
      <c r="J31" s="2">
        <f>+TIME(7,0,0)+TIME(0,_99__output[[#This Row],[Column2]],0)</f>
        <v>0.54444444444444451</v>
      </c>
      <c r="K31" s="1"/>
    </row>
    <row r="32" spans="1:16" x14ac:dyDescent="0.25">
      <c r="A32" s="1" t="s">
        <v>48</v>
      </c>
      <c r="B32" s="1" t="s">
        <v>9</v>
      </c>
      <c r="C32" s="1" t="s">
        <v>76</v>
      </c>
      <c r="D32" s="1" t="s">
        <v>77</v>
      </c>
      <c r="E32" s="1">
        <v>0</v>
      </c>
      <c r="F32" s="1">
        <v>0</v>
      </c>
      <c r="G32" s="1">
        <v>0</v>
      </c>
      <c r="H32" s="1">
        <v>0</v>
      </c>
      <c r="I32" s="1">
        <f>+I31+_99__output[[#This Row],[Inicio]]-C31+SUM(_99__output[[#This Row],[Nós]:[Almoços]])</f>
        <v>368.5</v>
      </c>
      <c r="J32" s="2">
        <f>+TIME(7,0,0)+TIME(0,_99__output[[#This Row],[Column2]],0)</f>
        <v>0.54722222222222228</v>
      </c>
      <c r="K32" s="1"/>
    </row>
    <row r="33" spans="1:11" hidden="1" x14ac:dyDescent="0.25">
      <c r="A33" s="1" t="s">
        <v>78</v>
      </c>
      <c r="B33" s="1" t="s">
        <v>9</v>
      </c>
      <c r="C33" s="1" t="s">
        <v>79</v>
      </c>
      <c r="D33" s="1" t="s">
        <v>80</v>
      </c>
      <c r="E33" s="1">
        <v>0</v>
      </c>
      <c r="F33" s="1">
        <v>0</v>
      </c>
      <c r="G33" s="1">
        <v>0</v>
      </c>
      <c r="H33" s="1">
        <v>0</v>
      </c>
      <c r="I33" s="1">
        <f>+I32+_99__output[[#This Row],[Inicio]]-C32+SUM(_99__output[[#This Row],[Nós]:[Almoços]])</f>
        <v>371.5</v>
      </c>
      <c r="J33" s="2">
        <f>+TIME(7,0,0)+TIME(0,_99__output[[#This Row],[Column2]],0)</f>
        <v>0.5493055555555556</v>
      </c>
      <c r="K33" s="1"/>
    </row>
    <row r="34" spans="1:11" hidden="1" x14ac:dyDescent="0.25">
      <c r="A34" s="1" t="s">
        <v>81</v>
      </c>
      <c r="B34" s="1" t="s">
        <v>9</v>
      </c>
      <c r="C34" s="1" t="s">
        <v>79</v>
      </c>
      <c r="D34" s="1" t="s">
        <v>82</v>
      </c>
      <c r="E34" s="1">
        <v>0</v>
      </c>
      <c r="F34" s="1">
        <v>0</v>
      </c>
      <c r="G34" s="1">
        <v>0</v>
      </c>
      <c r="H34" s="1">
        <v>0</v>
      </c>
      <c r="I34" s="1">
        <f>+I33+_99__output[[#This Row],[Inicio]]-C33+SUM(_99__output[[#This Row],[Nós]:[Almoços]])</f>
        <v>371.5</v>
      </c>
      <c r="J34" s="2">
        <f>+TIME(7,0,0)+TIME(0,_99__output[[#This Row],[Column2]],0)</f>
        <v>0.5493055555555556</v>
      </c>
      <c r="K34" s="1"/>
    </row>
    <row r="35" spans="1:11" hidden="1" x14ac:dyDescent="0.25">
      <c r="A35" s="1" t="s">
        <v>83</v>
      </c>
      <c r="B35" s="1" t="s">
        <v>9</v>
      </c>
      <c r="C35" s="1" t="s">
        <v>84</v>
      </c>
      <c r="D35" s="1" t="s">
        <v>85</v>
      </c>
      <c r="E35" s="1">
        <v>0</v>
      </c>
      <c r="F35" s="1">
        <v>0</v>
      </c>
      <c r="G35" s="1">
        <v>0</v>
      </c>
      <c r="H35" s="1">
        <v>0</v>
      </c>
      <c r="I35" s="1">
        <f>+I34+_99__output[[#This Row],[Inicio]]-C34+SUM(_99__output[[#This Row],[Nós]:[Almoços]])</f>
        <v>373</v>
      </c>
      <c r="J35" s="2">
        <f>+TIME(7,0,0)+TIME(0,_99__output[[#This Row],[Column2]],0)</f>
        <v>0.55069444444444449</v>
      </c>
      <c r="K35" s="1"/>
    </row>
    <row r="36" spans="1:11" hidden="1" x14ac:dyDescent="0.25">
      <c r="A36" s="1" t="s">
        <v>86</v>
      </c>
      <c r="B36" s="1" t="s">
        <v>9</v>
      </c>
      <c r="C36" s="1" t="s">
        <v>87</v>
      </c>
      <c r="D36" s="1" t="s">
        <v>82</v>
      </c>
      <c r="E36" s="1">
        <v>0</v>
      </c>
      <c r="F36" s="1">
        <v>0</v>
      </c>
      <c r="G36" s="1">
        <v>0</v>
      </c>
      <c r="H36" s="1">
        <v>0</v>
      </c>
      <c r="I36" s="1">
        <f>+I35+_99__output[[#This Row],[Inicio]]-C35+SUM(_99__output[[#This Row],[Nós]:[Almoços]])</f>
        <v>374.5</v>
      </c>
      <c r="J36" s="2">
        <f>+TIME(7,0,0)+TIME(0,_99__output[[#This Row],[Column2]],0)</f>
        <v>0.55138888888888893</v>
      </c>
      <c r="K36" s="1"/>
    </row>
    <row r="37" spans="1:11" hidden="1" x14ac:dyDescent="0.25">
      <c r="A37" s="1" t="s">
        <v>88</v>
      </c>
      <c r="B37" s="1" t="s">
        <v>9</v>
      </c>
      <c r="C37" s="1" t="s">
        <v>87</v>
      </c>
      <c r="D37" s="1" t="s">
        <v>80</v>
      </c>
      <c r="E37" s="1">
        <v>0</v>
      </c>
      <c r="F37" s="1">
        <v>0</v>
      </c>
      <c r="G37" s="1">
        <v>0</v>
      </c>
      <c r="H37" s="1">
        <v>0</v>
      </c>
      <c r="I37" s="1">
        <f>+I36+_99__output[[#This Row],[Inicio]]-C36+SUM(_99__output[[#This Row],[Nós]:[Almoços]])</f>
        <v>374.5</v>
      </c>
      <c r="J37" s="2">
        <f>+TIME(7,0,0)+TIME(0,_99__output[[#This Row],[Column2]],0)</f>
        <v>0.55138888888888893</v>
      </c>
      <c r="K37" s="1"/>
    </row>
    <row r="38" spans="1:11" x14ac:dyDescent="0.25">
      <c r="A38" s="1" t="s">
        <v>89</v>
      </c>
      <c r="B38" s="1" t="s">
        <v>9</v>
      </c>
      <c r="C38" s="1" t="s">
        <v>90</v>
      </c>
      <c r="D38" s="1" t="s">
        <v>77</v>
      </c>
      <c r="E38" s="1">
        <v>0</v>
      </c>
      <c r="F38" s="1">
        <v>0</v>
      </c>
      <c r="G38" s="1">
        <v>0</v>
      </c>
      <c r="H38" s="1">
        <v>0</v>
      </c>
      <c r="I38" s="1">
        <f>+I37+_99__output[[#This Row],[Inicio]]-C37+SUM(_99__output[[#This Row],[Nós]:[Almoços]])</f>
        <v>377.5</v>
      </c>
      <c r="J38" s="2">
        <f>+TIME(7,0,0)+TIME(0,_99__output[[#This Row],[Column2]],0)</f>
        <v>0.55347222222222225</v>
      </c>
      <c r="K38" s="1"/>
    </row>
    <row r="39" spans="1:11" hidden="1" x14ac:dyDescent="0.25">
      <c r="A39" s="1" t="s">
        <v>91</v>
      </c>
      <c r="B39" s="1" t="s">
        <v>9</v>
      </c>
      <c r="C39" s="1" t="s">
        <v>92</v>
      </c>
      <c r="D39" s="1" t="s">
        <v>11</v>
      </c>
      <c r="E39" s="1">
        <v>0</v>
      </c>
      <c r="F39" s="1">
        <v>0</v>
      </c>
      <c r="G39" s="1">
        <v>0</v>
      </c>
      <c r="H39" s="1">
        <v>0</v>
      </c>
      <c r="I39" s="1">
        <f>+I38+_99__output[[#This Row],[Inicio]]-C38+SUM(_99__output[[#This Row],[Nós]:[Almoços]])</f>
        <v>382</v>
      </c>
      <c r="J39" s="2">
        <f>+TIME(7,0,0)+TIME(0,_99__output[[#This Row],[Column2]],0)</f>
        <v>0.55694444444444446</v>
      </c>
      <c r="K39" s="1"/>
    </row>
    <row r="40" spans="1:11" x14ac:dyDescent="0.25">
      <c r="A40" s="1" t="s">
        <v>93</v>
      </c>
      <c r="B40" s="1" t="s">
        <v>9</v>
      </c>
      <c r="C40" s="1" t="s">
        <v>94</v>
      </c>
      <c r="D40" s="1" t="s">
        <v>77</v>
      </c>
      <c r="E40" s="1">
        <v>0</v>
      </c>
      <c r="F40" s="1">
        <v>0</v>
      </c>
      <c r="G40" s="1">
        <v>0</v>
      </c>
      <c r="H40" s="1">
        <v>0</v>
      </c>
      <c r="I40" s="1">
        <f>+I39+_99__output[[#This Row],[Inicio]]-C39+SUM(_99__output[[#This Row],[Nós]:[Almoços]])</f>
        <v>386.5</v>
      </c>
      <c r="J40" s="2">
        <f>+TIME(7,0,0)+TIME(0,_99__output[[#This Row],[Column2]],0)</f>
        <v>0.55972222222222223</v>
      </c>
      <c r="K40" s="1"/>
    </row>
    <row r="41" spans="1:11" x14ac:dyDescent="0.25">
      <c r="A41" s="1" t="s">
        <v>95</v>
      </c>
      <c r="B41" s="1" t="s">
        <v>9</v>
      </c>
      <c r="C41" s="1" t="s">
        <v>94</v>
      </c>
      <c r="D41" s="1" t="s">
        <v>77</v>
      </c>
      <c r="E41" s="1">
        <v>0</v>
      </c>
      <c r="F41" s="1">
        <v>0</v>
      </c>
      <c r="G41" s="1">
        <v>0</v>
      </c>
      <c r="H41" s="1">
        <v>0</v>
      </c>
      <c r="I41" s="1">
        <f>+I40+_99__output[[#This Row],[Inicio]]-C40+SUM(_99__output[[#This Row],[Nós]:[Almoços]])</f>
        <v>386.5</v>
      </c>
      <c r="J41" s="2">
        <f>+TIME(7,0,0)+TIME(0,_99__output[[#This Row],[Column2]],0)</f>
        <v>0.55972222222222223</v>
      </c>
      <c r="K41" s="1"/>
    </row>
    <row r="42" spans="1:11" hidden="1" x14ac:dyDescent="0.25">
      <c r="A42" s="1" t="s">
        <v>73</v>
      </c>
      <c r="B42" s="1" t="s">
        <v>9</v>
      </c>
      <c r="C42" s="1" t="s">
        <v>96</v>
      </c>
      <c r="D42" s="1" t="s">
        <v>11</v>
      </c>
      <c r="E42" s="1">
        <v>0</v>
      </c>
      <c r="F42" s="1">
        <v>30</v>
      </c>
      <c r="G42" s="1">
        <v>0</v>
      </c>
      <c r="H42" s="1">
        <v>0</v>
      </c>
      <c r="I42" s="1">
        <f>+I41+_99__output[[#This Row],[Inicio]]-C41+SUM(_99__output[[#This Row],[Nós]:[Almoços]])</f>
        <v>421</v>
      </c>
      <c r="J42" s="2">
        <f>+TIME(7,0,0)+TIME(0,_99__output[[#This Row],[Column2]],0)</f>
        <v>0.58402777777777781</v>
      </c>
      <c r="K42" s="1"/>
    </row>
    <row r="43" spans="1:11" hidden="1" x14ac:dyDescent="0.25">
      <c r="A43" s="1" t="s">
        <v>97</v>
      </c>
      <c r="B43" s="1" t="s">
        <v>9</v>
      </c>
      <c r="C43" s="1" t="s">
        <v>98</v>
      </c>
      <c r="D43" s="1" t="s">
        <v>14</v>
      </c>
      <c r="E43" s="1">
        <v>0</v>
      </c>
      <c r="F43" s="1">
        <v>0</v>
      </c>
      <c r="G43" s="1">
        <v>0</v>
      </c>
      <c r="H43" s="1">
        <v>0</v>
      </c>
      <c r="I43" s="1">
        <f>+I42+_99__output[[#This Row],[Inicio]]-C42+SUM(_99__output[[#This Row],[Nós]:[Almoços]])</f>
        <v>424</v>
      </c>
      <c r="J43" s="2">
        <f>+TIME(7,0,0)+TIME(0,_99__output[[#This Row],[Column2]],0)</f>
        <v>0.58611111111111114</v>
      </c>
      <c r="K43" s="1"/>
    </row>
    <row r="44" spans="1:11" hidden="1" x14ac:dyDescent="0.25">
      <c r="A44" s="1" t="s">
        <v>99</v>
      </c>
      <c r="B44" s="1" t="s">
        <v>9</v>
      </c>
      <c r="C44" s="1" t="s">
        <v>100</v>
      </c>
      <c r="D44" s="1" t="s">
        <v>17</v>
      </c>
      <c r="E44" s="1">
        <v>0</v>
      </c>
      <c r="F44" s="1">
        <v>0</v>
      </c>
      <c r="G44" s="1">
        <v>0</v>
      </c>
      <c r="H44" s="1">
        <v>0</v>
      </c>
      <c r="I44" s="1">
        <f>+I43+_99__output[[#This Row],[Inicio]]-C43+SUM(_99__output[[#This Row],[Nós]:[Almoços]])</f>
        <v>427</v>
      </c>
      <c r="J44" s="2">
        <f>+TIME(7,0,0)+TIME(0,_99__output[[#This Row],[Column2]],0)</f>
        <v>0.58819444444444446</v>
      </c>
      <c r="K44" s="1"/>
    </row>
    <row r="45" spans="1:11" hidden="1" x14ac:dyDescent="0.25">
      <c r="A45" s="1" t="s">
        <v>101</v>
      </c>
      <c r="B45" s="1" t="s">
        <v>9</v>
      </c>
      <c r="C45" s="1" t="s">
        <v>102</v>
      </c>
      <c r="D45" s="1" t="s">
        <v>20</v>
      </c>
      <c r="E45" s="1">
        <v>0</v>
      </c>
      <c r="F45" s="1">
        <v>0</v>
      </c>
      <c r="G45" s="1">
        <v>0</v>
      </c>
      <c r="H45" s="1">
        <v>0</v>
      </c>
      <c r="I45" s="1">
        <f>+I44+_99__output[[#This Row],[Inicio]]-C44+SUM(_99__output[[#This Row],[Nós]:[Almoços]])</f>
        <v>428.5</v>
      </c>
      <c r="J45" s="2">
        <f>+TIME(7,0,0)+TIME(0,_99__output[[#This Row],[Column2]],0)</f>
        <v>0.58888888888888891</v>
      </c>
      <c r="K45" s="1"/>
    </row>
    <row r="46" spans="1:11" hidden="1" x14ac:dyDescent="0.25">
      <c r="A46" s="1" t="s">
        <v>103</v>
      </c>
      <c r="B46" s="1" t="s">
        <v>9</v>
      </c>
      <c r="C46" s="1" t="s">
        <v>104</v>
      </c>
      <c r="D46" s="1" t="s">
        <v>23</v>
      </c>
      <c r="E46" s="1">
        <v>0</v>
      </c>
      <c r="F46" s="1">
        <v>0</v>
      </c>
      <c r="G46" s="1">
        <v>0</v>
      </c>
      <c r="H46" s="1">
        <v>0</v>
      </c>
      <c r="I46" s="1">
        <f>+I45+_99__output[[#This Row],[Inicio]]-C45+SUM(_99__output[[#This Row],[Nós]:[Almoços]])</f>
        <v>430</v>
      </c>
      <c r="J46" s="2">
        <f>+TIME(7,0,0)+TIME(0,_99__output[[#This Row],[Column2]],0)</f>
        <v>0.59027777777777779</v>
      </c>
      <c r="K46" s="1"/>
    </row>
    <row r="47" spans="1:11" hidden="1" x14ac:dyDescent="0.25">
      <c r="A47" s="1" t="s">
        <v>105</v>
      </c>
      <c r="B47" s="1" t="s">
        <v>9</v>
      </c>
      <c r="C47" s="1" t="s">
        <v>106</v>
      </c>
      <c r="D47" s="1" t="s">
        <v>26</v>
      </c>
      <c r="E47" s="1">
        <v>0</v>
      </c>
      <c r="F47" s="1">
        <v>0</v>
      </c>
      <c r="G47" s="1">
        <v>0</v>
      </c>
      <c r="H47" s="1">
        <v>0</v>
      </c>
      <c r="I47" s="1">
        <f>+I46+_99__output[[#This Row],[Inicio]]-C46+SUM(_99__output[[#This Row],[Nós]:[Almoços]])</f>
        <v>431.5</v>
      </c>
      <c r="J47" s="2">
        <f>+TIME(7,0,0)+TIME(0,_99__output[[#This Row],[Column2]],0)</f>
        <v>0.59097222222222223</v>
      </c>
      <c r="K47" s="1"/>
    </row>
    <row r="48" spans="1:11" hidden="1" x14ac:dyDescent="0.25">
      <c r="A48" s="1" t="s">
        <v>107</v>
      </c>
      <c r="B48" s="1" t="s">
        <v>9</v>
      </c>
      <c r="C48" s="1" t="s">
        <v>108</v>
      </c>
      <c r="D48" s="1" t="s">
        <v>29</v>
      </c>
      <c r="E48" s="1">
        <v>0</v>
      </c>
      <c r="F48" s="1">
        <v>0</v>
      </c>
      <c r="G48" s="1">
        <v>0</v>
      </c>
      <c r="H48" s="1">
        <v>0</v>
      </c>
      <c r="I48" s="1">
        <f>+I47+_99__output[[#This Row],[Inicio]]-C47+SUM(_99__output[[#This Row],[Nós]:[Almoços]])</f>
        <v>443.5</v>
      </c>
      <c r="J48" s="2">
        <f>+TIME(7,0,0)+TIME(0,_99__output[[#This Row],[Column2]],0)</f>
        <v>0.59930555555555554</v>
      </c>
      <c r="K48" s="1"/>
    </row>
    <row r="49" spans="1:11" hidden="1" x14ac:dyDescent="0.25">
      <c r="A49" s="1" t="s">
        <v>109</v>
      </c>
      <c r="B49" s="1" t="s">
        <v>9</v>
      </c>
      <c r="C49" s="1" t="s">
        <v>110</v>
      </c>
      <c r="D49" s="1" t="s">
        <v>32</v>
      </c>
      <c r="E49" s="1">
        <v>0</v>
      </c>
      <c r="F49" s="1">
        <v>0</v>
      </c>
      <c r="G49" s="1">
        <v>0</v>
      </c>
      <c r="H49" s="1">
        <v>0</v>
      </c>
      <c r="I49" s="1">
        <f>+I48+_99__output[[#This Row],[Inicio]]-C48+SUM(_99__output[[#This Row],[Nós]:[Almoços]])</f>
        <v>458.5</v>
      </c>
      <c r="J49" s="2">
        <f>+TIME(7,0,0)+TIME(0,_99__output[[#This Row],[Column2]],0)</f>
        <v>0.60972222222222228</v>
      </c>
      <c r="K49" s="1"/>
    </row>
    <row r="50" spans="1:11" hidden="1" x14ac:dyDescent="0.25">
      <c r="A50" s="1" t="s">
        <v>111</v>
      </c>
      <c r="B50" s="1" t="s">
        <v>9</v>
      </c>
      <c r="C50" s="1" t="s">
        <v>110</v>
      </c>
      <c r="D50" s="1" t="s">
        <v>32</v>
      </c>
      <c r="E50" s="1">
        <v>0</v>
      </c>
      <c r="F50" s="1">
        <v>0</v>
      </c>
      <c r="G50" s="1">
        <v>0</v>
      </c>
      <c r="H50" s="1">
        <v>0</v>
      </c>
      <c r="I50" s="1">
        <f>+I49+_99__output[[#This Row],[Inicio]]-C49+SUM(_99__output[[#This Row],[Nós]:[Almoços]])</f>
        <v>458.5</v>
      </c>
      <c r="J50" s="2">
        <f>+TIME(7,0,0)+TIME(0,_99__output[[#This Row],[Column2]],0)</f>
        <v>0.60972222222222228</v>
      </c>
      <c r="K50" s="1"/>
    </row>
    <row r="51" spans="1:11" hidden="1" x14ac:dyDescent="0.25">
      <c r="A51" s="1" t="s">
        <v>112</v>
      </c>
      <c r="B51" s="1" t="s">
        <v>9</v>
      </c>
      <c r="C51" s="1" t="s">
        <v>113</v>
      </c>
      <c r="D51" s="1" t="s">
        <v>29</v>
      </c>
      <c r="E51" s="1">
        <v>0</v>
      </c>
      <c r="F51" s="1">
        <v>0</v>
      </c>
      <c r="G51" s="1">
        <v>0</v>
      </c>
      <c r="H51" s="1">
        <v>0</v>
      </c>
      <c r="I51" s="1">
        <f>+I50+_99__output[[#This Row],[Inicio]]-C50+SUM(_99__output[[#This Row],[Nós]:[Almoços]])</f>
        <v>473.5</v>
      </c>
      <c r="J51" s="2">
        <f>+TIME(7,0,0)+TIME(0,_99__output[[#This Row],[Column2]],0)</f>
        <v>0.62013888888888891</v>
      </c>
      <c r="K51" s="1"/>
    </row>
    <row r="52" spans="1:11" hidden="1" x14ac:dyDescent="0.25">
      <c r="A52" s="1" t="s">
        <v>114</v>
      </c>
      <c r="B52" s="1" t="s">
        <v>9</v>
      </c>
      <c r="C52" s="1" t="s">
        <v>115</v>
      </c>
      <c r="D52" s="1" t="s">
        <v>26</v>
      </c>
      <c r="E52" s="1">
        <v>0</v>
      </c>
      <c r="F52" s="1">
        <v>0</v>
      </c>
      <c r="G52" s="1">
        <v>0</v>
      </c>
      <c r="H52" s="1">
        <v>0</v>
      </c>
      <c r="I52" s="1">
        <f>+I51+_99__output[[#This Row],[Inicio]]-C51+SUM(_99__output[[#This Row],[Nós]:[Almoços]])</f>
        <v>485.5</v>
      </c>
      <c r="J52" s="2">
        <f>+TIME(7,0,0)+TIME(0,_99__output[[#This Row],[Column2]],0)</f>
        <v>0.62847222222222232</v>
      </c>
      <c r="K52" s="1"/>
    </row>
    <row r="53" spans="1:11" hidden="1" x14ac:dyDescent="0.25">
      <c r="A53" s="1" t="s">
        <v>116</v>
      </c>
      <c r="B53" s="1" t="s">
        <v>9</v>
      </c>
      <c r="C53" s="1" t="s">
        <v>117</v>
      </c>
      <c r="D53" s="1" t="s">
        <v>23</v>
      </c>
      <c r="E53" s="1">
        <v>0</v>
      </c>
      <c r="F53" s="1">
        <v>0</v>
      </c>
      <c r="G53" s="1">
        <v>0</v>
      </c>
      <c r="H53" s="1">
        <v>0</v>
      </c>
      <c r="I53" s="1">
        <f>+I52+_99__output[[#This Row],[Inicio]]-C52+SUM(_99__output[[#This Row],[Nós]:[Almoços]])</f>
        <v>487</v>
      </c>
      <c r="J53" s="2">
        <f>+TIME(7,0,0)+TIME(0,_99__output[[#This Row],[Column2]],0)</f>
        <v>0.6298611111111112</v>
      </c>
      <c r="K53" s="1"/>
    </row>
    <row r="54" spans="1:11" hidden="1" x14ac:dyDescent="0.25">
      <c r="A54" s="1" t="s">
        <v>118</v>
      </c>
      <c r="B54" s="1" t="s">
        <v>9</v>
      </c>
      <c r="C54" s="1" t="s">
        <v>119</v>
      </c>
      <c r="D54" s="1" t="s">
        <v>20</v>
      </c>
      <c r="E54" s="1">
        <v>0</v>
      </c>
      <c r="F54" s="1">
        <v>0</v>
      </c>
      <c r="G54" s="1">
        <v>0</v>
      </c>
      <c r="H54" s="1">
        <v>0</v>
      </c>
      <c r="I54" s="1">
        <f>+I53+_99__output[[#This Row],[Inicio]]-C53+SUM(_99__output[[#This Row],[Nós]:[Almoços]])</f>
        <v>488.5</v>
      </c>
      <c r="J54" s="2">
        <f>+TIME(7,0,0)+TIME(0,_99__output[[#This Row],[Column2]],0)</f>
        <v>0.63055555555555554</v>
      </c>
      <c r="K54" s="1"/>
    </row>
    <row r="55" spans="1:11" hidden="1" x14ac:dyDescent="0.25">
      <c r="A55" s="1" t="s">
        <v>120</v>
      </c>
      <c r="B55" s="1" t="s">
        <v>9</v>
      </c>
      <c r="C55" s="1" t="s">
        <v>121</v>
      </c>
      <c r="D55" s="1" t="s">
        <v>17</v>
      </c>
      <c r="E55" s="1">
        <v>0</v>
      </c>
      <c r="F55" s="1">
        <v>0</v>
      </c>
      <c r="G55" s="1">
        <v>0</v>
      </c>
      <c r="H55" s="1">
        <v>0</v>
      </c>
      <c r="I55" s="1">
        <f>+I54+_99__output[[#This Row],[Inicio]]-C54+SUM(_99__output[[#This Row],[Nós]:[Almoços]])</f>
        <v>490</v>
      </c>
      <c r="J55" s="2">
        <f>+TIME(7,0,0)+TIME(0,_99__output[[#This Row],[Column2]],0)</f>
        <v>0.63194444444444442</v>
      </c>
      <c r="K55" s="1"/>
    </row>
    <row r="56" spans="1:11" hidden="1" x14ac:dyDescent="0.25">
      <c r="A56" s="1" t="s">
        <v>122</v>
      </c>
      <c r="B56" s="1" t="s">
        <v>9</v>
      </c>
      <c r="C56" s="1" t="s">
        <v>123</v>
      </c>
      <c r="D56" s="1" t="s">
        <v>14</v>
      </c>
      <c r="E56" s="1">
        <v>0</v>
      </c>
      <c r="F56" s="1">
        <v>0</v>
      </c>
      <c r="G56" s="1">
        <v>0</v>
      </c>
      <c r="H56" s="1">
        <v>0</v>
      </c>
      <c r="I56" s="1">
        <f>+I55+_99__output[[#This Row],[Inicio]]-C55+SUM(_99__output[[#This Row],[Nós]:[Almoços]])</f>
        <v>493</v>
      </c>
      <c r="J56" s="2">
        <f>+TIME(7,0,0)+TIME(0,_99__output[[#This Row],[Column2]],0)</f>
        <v>0.63402777777777786</v>
      </c>
      <c r="K56" s="1"/>
    </row>
    <row r="57" spans="1:11" hidden="1" x14ac:dyDescent="0.25">
      <c r="A57" s="1" t="s">
        <v>124</v>
      </c>
      <c r="B57" s="1" t="s">
        <v>9</v>
      </c>
      <c r="C57" s="1" t="s">
        <v>125</v>
      </c>
      <c r="D57" s="1" t="s">
        <v>11</v>
      </c>
      <c r="E57" s="1">
        <v>0</v>
      </c>
      <c r="F57" s="1">
        <v>0</v>
      </c>
      <c r="G57" s="1">
        <v>0</v>
      </c>
      <c r="H57" s="1">
        <v>0</v>
      </c>
      <c r="I57" s="1">
        <f>+I56+_99__output[[#This Row],[Inicio]]-C56+SUM(_99__output[[#This Row],[Nós]:[Almoços]])</f>
        <v>496</v>
      </c>
      <c r="J57" s="2">
        <f>+TIME(7,0,0)+TIME(0,_99__output[[#This Row],[Column2]],0)</f>
        <v>0.63611111111111118</v>
      </c>
      <c r="K57" s="1"/>
    </row>
    <row r="58" spans="1:11" hidden="1" x14ac:dyDescent="0.25">
      <c r="A58" s="1" t="s">
        <v>126</v>
      </c>
      <c r="B58" s="1" t="s">
        <v>12</v>
      </c>
      <c r="C58" s="1" t="s">
        <v>10</v>
      </c>
      <c r="D58" s="1" t="s">
        <v>11</v>
      </c>
      <c r="E58" s="1">
        <v>0</v>
      </c>
      <c r="F58" s="1">
        <v>0</v>
      </c>
      <c r="G58" s="1">
        <v>0</v>
      </c>
      <c r="H58" s="1">
        <v>0</v>
      </c>
      <c r="I58" s="1" t="str">
        <f>+_99__output[[#This Row],[Inicio]]</f>
        <v>0.0</v>
      </c>
      <c r="J58" s="2" t="str">
        <f>+_99__output[[#This Row],[Inicio]]</f>
        <v>0.0</v>
      </c>
      <c r="K58" s="1"/>
    </row>
    <row r="59" spans="1:11" x14ac:dyDescent="0.25">
      <c r="A59" s="1" t="s">
        <v>127</v>
      </c>
      <c r="B59" s="1" t="s">
        <v>12</v>
      </c>
      <c r="C59" s="1" t="s">
        <v>128</v>
      </c>
      <c r="D59" s="1" t="s">
        <v>77</v>
      </c>
      <c r="E59" s="1">
        <v>0</v>
      </c>
      <c r="F59" s="1">
        <v>0</v>
      </c>
      <c r="G59" s="1">
        <v>0</v>
      </c>
      <c r="H59" s="1">
        <v>0</v>
      </c>
      <c r="I59" s="1">
        <f>+I58+_99__output[[#This Row],[Inicio]]-C58+SUM(_99__output[[#This Row],[Nós]:[Almoços]])</f>
        <v>4.5</v>
      </c>
      <c r="J59" s="2">
        <f>+TIME(7,0,0)+TIME(0,_99__output[[#This Row],[Column2]],0)</f>
        <v>0.29444444444444445</v>
      </c>
      <c r="K59" s="1"/>
    </row>
    <row r="60" spans="1:11" hidden="1" x14ac:dyDescent="0.25">
      <c r="A60" s="1" t="s">
        <v>129</v>
      </c>
      <c r="B60" s="1" t="s">
        <v>12</v>
      </c>
      <c r="C60" s="1" t="s">
        <v>19</v>
      </c>
      <c r="D60" s="1" t="s">
        <v>80</v>
      </c>
      <c r="E60" s="1">
        <v>0</v>
      </c>
      <c r="F60" s="1">
        <v>0</v>
      </c>
      <c r="G60" s="1">
        <v>0</v>
      </c>
      <c r="H60" s="1">
        <v>0</v>
      </c>
      <c r="I60" s="1">
        <f>+I59+_99__output[[#This Row],[Inicio]]-C59+SUM(_99__output[[#This Row],[Nós]:[Almoços]])</f>
        <v>7.5</v>
      </c>
      <c r="J60" s="2">
        <f>+TIME(7,0,0)+TIME(0,_99__output[[#This Row],[Column2]],0)</f>
        <v>0.29652777777777778</v>
      </c>
      <c r="K60" s="1"/>
    </row>
    <row r="61" spans="1:11" hidden="1" x14ac:dyDescent="0.25">
      <c r="A61" s="1" t="s">
        <v>130</v>
      </c>
      <c r="B61" s="1" t="s">
        <v>12</v>
      </c>
      <c r="C61" s="1" t="s">
        <v>19</v>
      </c>
      <c r="D61" s="1" t="s">
        <v>82</v>
      </c>
      <c r="E61" s="1">
        <v>0</v>
      </c>
      <c r="F61" s="1">
        <v>0</v>
      </c>
      <c r="G61" s="1">
        <v>0</v>
      </c>
      <c r="H61" s="1">
        <v>0</v>
      </c>
      <c r="I61" s="1">
        <f>+I60+_99__output[[#This Row],[Inicio]]-C60+SUM(_99__output[[#This Row],[Nós]:[Almoços]])</f>
        <v>7.5</v>
      </c>
      <c r="J61" s="2">
        <f>+TIME(7,0,0)+TIME(0,_99__output[[#This Row],[Column2]],0)</f>
        <v>0.29652777777777778</v>
      </c>
      <c r="K61" s="1"/>
    </row>
    <row r="62" spans="1:11" hidden="1" x14ac:dyDescent="0.25">
      <c r="A62" s="1" t="s">
        <v>131</v>
      </c>
      <c r="B62" s="1" t="s">
        <v>12</v>
      </c>
      <c r="C62" s="1" t="s">
        <v>22</v>
      </c>
      <c r="D62" s="1" t="s">
        <v>85</v>
      </c>
      <c r="E62" s="1">
        <v>0</v>
      </c>
      <c r="F62" s="1">
        <v>0</v>
      </c>
      <c r="G62" s="1">
        <v>0</v>
      </c>
      <c r="H62" s="1">
        <v>0</v>
      </c>
      <c r="I62" s="1">
        <f>+I61+_99__output[[#This Row],[Inicio]]-C61+SUM(_99__output[[#This Row],[Nós]:[Almoços]])</f>
        <v>9</v>
      </c>
      <c r="J62" s="2">
        <f>+TIME(7,0,0)+TIME(0,_99__output[[#This Row],[Column2]],0)</f>
        <v>0.29791666666666666</v>
      </c>
      <c r="K62" s="1"/>
    </row>
    <row r="63" spans="1:11" hidden="1" x14ac:dyDescent="0.25">
      <c r="A63" s="1" t="s">
        <v>132</v>
      </c>
      <c r="B63" s="1" t="s">
        <v>12</v>
      </c>
      <c r="C63" s="1" t="s">
        <v>25</v>
      </c>
      <c r="D63" s="1" t="s">
        <v>82</v>
      </c>
      <c r="E63" s="1">
        <v>0</v>
      </c>
      <c r="F63" s="1">
        <v>0</v>
      </c>
      <c r="G63" s="1">
        <v>0</v>
      </c>
      <c r="H63" s="1">
        <v>0</v>
      </c>
      <c r="I63" s="1">
        <f>+I62+_99__output[[#This Row],[Inicio]]-C62+SUM(_99__output[[#This Row],[Nós]:[Almoços]])</f>
        <v>10.5</v>
      </c>
      <c r="J63" s="2">
        <f>+TIME(7,0,0)+TIME(0,_99__output[[#This Row],[Column2]],0)</f>
        <v>0.2986111111111111</v>
      </c>
      <c r="K63" s="1"/>
    </row>
    <row r="64" spans="1:11" hidden="1" x14ac:dyDescent="0.25">
      <c r="A64" s="1" t="s">
        <v>133</v>
      </c>
      <c r="B64" s="1" t="s">
        <v>12</v>
      </c>
      <c r="C64" s="1" t="s">
        <v>25</v>
      </c>
      <c r="D64" s="1" t="s">
        <v>80</v>
      </c>
      <c r="E64" s="1">
        <v>0</v>
      </c>
      <c r="F64" s="1">
        <v>0</v>
      </c>
      <c r="G64" s="1">
        <v>0</v>
      </c>
      <c r="H64" s="1">
        <v>0</v>
      </c>
      <c r="I64" s="1">
        <f>+I63+_99__output[[#This Row],[Inicio]]-C63+SUM(_99__output[[#This Row],[Nós]:[Almoços]])</f>
        <v>10.5</v>
      </c>
      <c r="J64" s="2">
        <f>+TIME(7,0,0)+TIME(0,_99__output[[#This Row],[Column2]],0)</f>
        <v>0.2986111111111111</v>
      </c>
      <c r="K64" s="1"/>
    </row>
    <row r="65" spans="1:11" x14ac:dyDescent="0.25">
      <c r="A65" s="1" t="s">
        <v>134</v>
      </c>
      <c r="B65" s="1" t="s">
        <v>12</v>
      </c>
      <c r="C65" s="1" t="s">
        <v>135</v>
      </c>
      <c r="D65" s="1" t="s">
        <v>77</v>
      </c>
      <c r="E65" s="1">
        <v>0</v>
      </c>
      <c r="F65" s="1">
        <v>0</v>
      </c>
      <c r="G65" s="1">
        <v>0</v>
      </c>
      <c r="H65" s="1">
        <v>0</v>
      </c>
      <c r="I65" s="1">
        <f>+I64+_99__output[[#This Row],[Inicio]]-C64+SUM(_99__output[[#This Row],[Nós]:[Almoços]])</f>
        <v>13.5</v>
      </c>
      <c r="J65" s="2">
        <f>+TIME(7,0,0)+TIME(0,_99__output[[#This Row],[Column2]],0)</f>
        <v>0.30069444444444449</v>
      </c>
      <c r="K65" s="1"/>
    </row>
    <row r="66" spans="1:11" hidden="1" x14ac:dyDescent="0.25">
      <c r="A66" s="1" t="s">
        <v>136</v>
      </c>
      <c r="B66" s="1" t="s">
        <v>12</v>
      </c>
      <c r="C66" s="1" t="s">
        <v>137</v>
      </c>
      <c r="D66" s="1" t="s">
        <v>11</v>
      </c>
      <c r="E66" s="1">
        <v>0</v>
      </c>
      <c r="F66" s="1">
        <v>0</v>
      </c>
      <c r="G66" s="1">
        <v>0</v>
      </c>
      <c r="H66" s="1">
        <v>0</v>
      </c>
      <c r="I66" s="1">
        <f>+I65+_99__output[[#This Row],[Inicio]]-C65+SUM(_99__output[[#This Row],[Nós]:[Almoços]])</f>
        <v>18</v>
      </c>
      <c r="J66" s="2">
        <f>+TIME(7,0,0)+TIME(0,_99__output[[#This Row],[Column2]],0)</f>
        <v>0.3041666666666667</v>
      </c>
      <c r="K66" s="1"/>
    </row>
    <row r="67" spans="1:11" hidden="1" x14ac:dyDescent="0.25">
      <c r="A67" s="1" t="s">
        <v>138</v>
      </c>
      <c r="B67" s="1" t="s">
        <v>12</v>
      </c>
      <c r="C67" s="1" t="s">
        <v>139</v>
      </c>
      <c r="D67" s="1" t="s">
        <v>14</v>
      </c>
      <c r="E67" s="1">
        <v>0</v>
      </c>
      <c r="F67" s="1">
        <v>0</v>
      </c>
      <c r="G67" s="1">
        <v>0</v>
      </c>
      <c r="H67" s="1">
        <v>0</v>
      </c>
      <c r="I67" s="1">
        <f>+I66+_99__output[[#This Row],[Inicio]]-C66+SUM(_99__output[[#This Row],[Nós]:[Almoços]])</f>
        <v>21</v>
      </c>
      <c r="J67" s="2">
        <f>+TIME(7,0,0)+TIME(0,_99__output[[#This Row],[Column2]],0)</f>
        <v>0.30625000000000002</v>
      </c>
      <c r="K67" s="1"/>
    </row>
    <row r="68" spans="1:11" hidden="1" x14ac:dyDescent="0.25">
      <c r="A68" s="1" t="s">
        <v>140</v>
      </c>
      <c r="B68" s="1" t="s">
        <v>12</v>
      </c>
      <c r="C68" s="1" t="s">
        <v>141</v>
      </c>
      <c r="D68" s="1" t="s">
        <v>17</v>
      </c>
      <c r="E68" s="1">
        <v>0</v>
      </c>
      <c r="F68" s="1">
        <v>0</v>
      </c>
      <c r="G68" s="1">
        <v>0</v>
      </c>
      <c r="H68" s="1">
        <v>0</v>
      </c>
      <c r="I68" s="1">
        <f>+I67+_99__output[[#This Row],[Inicio]]-C67+SUM(_99__output[[#This Row],[Nós]:[Almoços]])</f>
        <v>24</v>
      </c>
      <c r="J68" s="2">
        <f>+TIME(7,0,0)+TIME(0,_99__output[[#This Row],[Column2]],0)</f>
        <v>0.30833333333333335</v>
      </c>
      <c r="K68" s="1"/>
    </row>
    <row r="69" spans="1:11" hidden="1" x14ac:dyDescent="0.25">
      <c r="A69" s="1" t="s">
        <v>142</v>
      </c>
      <c r="B69" s="1" t="s">
        <v>12</v>
      </c>
      <c r="C69" s="1" t="s">
        <v>143</v>
      </c>
      <c r="D69" s="1" t="s">
        <v>20</v>
      </c>
      <c r="E69" s="1">
        <v>0</v>
      </c>
      <c r="F69" s="1">
        <v>0</v>
      </c>
      <c r="G69" s="1">
        <v>0</v>
      </c>
      <c r="H69" s="1">
        <v>0</v>
      </c>
      <c r="I69" s="1">
        <f>+I68+_99__output[[#This Row],[Inicio]]-C68+SUM(_99__output[[#This Row],[Nós]:[Almoços]])</f>
        <v>25.5</v>
      </c>
      <c r="J69" s="2">
        <f>+TIME(7,0,0)+TIME(0,_99__output[[#This Row],[Column2]],0)</f>
        <v>0.30902777777777779</v>
      </c>
      <c r="K69" s="1"/>
    </row>
    <row r="70" spans="1:11" hidden="1" x14ac:dyDescent="0.25">
      <c r="A70" s="1" t="s">
        <v>144</v>
      </c>
      <c r="B70" s="1" t="s">
        <v>12</v>
      </c>
      <c r="C70" s="1" t="s">
        <v>145</v>
      </c>
      <c r="D70" s="1" t="s">
        <v>23</v>
      </c>
      <c r="E70" s="1">
        <v>0</v>
      </c>
      <c r="F70" s="1">
        <v>0</v>
      </c>
      <c r="G70" s="1">
        <v>0</v>
      </c>
      <c r="H70" s="1">
        <v>0</v>
      </c>
      <c r="I70" s="1">
        <f>+I69+_99__output[[#This Row],[Inicio]]-C69+SUM(_99__output[[#This Row],[Nós]:[Almoços]])</f>
        <v>27</v>
      </c>
      <c r="J70" s="2">
        <f>+TIME(7,0,0)+TIME(0,_99__output[[#This Row],[Column2]],0)</f>
        <v>0.31041666666666667</v>
      </c>
      <c r="K70" s="1"/>
    </row>
    <row r="71" spans="1:11" hidden="1" x14ac:dyDescent="0.25">
      <c r="A71" s="1" t="s">
        <v>146</v>
      </c>
      <c r="B71" s="1" t="s">
        <v>12</v>
      </c>
      <c r="C71" s="1" t="s">
        <v>147</v>
      </c>
      <c r="D71" s="1" t="s">
        <v>26</v>
      </c>
      <c r="E71" s="1">
        <v>0</v>
      </c>
      <c r="F71" s="1">
        <v>0</v>
      </c>
      <c r="G71" s="1">
        <v>0</v>
      </c>
      <c r="H71" s="1">
        <v>0</v>
      </c>
      <c r="I71" s="1">
        <f>+I70+_99__output[[#This Row],[Inicio]]-C70+SUM(_99__output[[#This Row],[Nós]:[Almoços]])</f>
        <v>28.5</v>
      </c>
      <c r="J71" s="2">
        <f>+TIME(7,0,0)+TIME(0,_99__output[[#This Row],[Column2]],0)</f>
        <v>0.31111111111111112</v>
      </c>
      <c r="K71" s="1"/>
    </row>
    <row r="72" spans="1:11" hidden="1" x14ac:dyDescent="0.25">
      <c r="A72" s="1" t="s">
        <v>148</v>
      </c>
      <c r="B72" s="1" t="s">
        <v>12</v>
      </c>
      <c r="C72" s="1" t="s">
        <v>149</v>
      </c>
      <c r="D72" s="1" t="s">
        <v>29</v>
      </c>
      <c r="E72" s="1">
        <v>0</v>
      </c>
      <c r="F72" s="1">
        <v>0</v>
      </c>
      <c r="G72" s="1">
        <v>0</v>
      </c>
      <c r="H72" s="1">
        <v>0</v>
      </c>
      <c r="I72" s="1">
        <f>+I71+_99__output[[#This Row],[Inicio]]-C71+SUM(_99__output[[#This Row],[Nós]:[Almoços]])</f>
        <v>40.5</v>
      </c>
      <c r="J72" s="2">
        <f>+TIME(7,0,0)+TIME(0,_99__output[[#This Row],[Column2]],0)</f>
        <v>0.31944444444444448</v>
      </c>
      <c r="K72" s="1"/>
    </row>
    <row r="73" spans="1:11" hidden="1" x14ac:dyDescent="0.25">
      <c r="A73" s="1" t="s">
        <v>150</v>
      </c>
      <c r="B73" s="1" t="s">
        <v>12</v>
      </c>
      <c r="C73" s="1" t="s">
        <v>151</v>
      </c>
      <c r="D73" s="1" t="s">
        <v>32</v>
      </c>
      <c r="E73" s="1">
        <v>0</v>
      </c>
      <c r="F73" s="1">
        <v>0</v>
      </c>
      <c r="G73" s="1">
        <v>0</v>
      </c>
      <c r="H73" s="1">
        <v>0</v>
      </c>
      <c r="I73" s="1">
        <f>+I72+_99__output[[#This Row],[Inicio]]-C72+SUM(_99__output[[#This Row],[Nós]:[Almoços]])</f>
        <v>55.5</v>
      </c>
      <c r="J73" s="2">
        <f>+TIME(7,0,0)+TIME(0,_99__output[[#This Row],[Column2]],0)</f>
        <v>0.3298611111111111</v>
      </c>
      <c r="K73" s="1"/>
    </row>
    <row r="74" spans="1:11" hidden="1" x14ac:dyDescent="0.25">
      <c r="A74" s="1" t="s">
        <v>152</v>
      </c>
      <c r="B74" s="1" t="s">
        <v>12</v>
      </c>
      <c r="C74" s="1" t="s">
        <v>151</v>
      </c>
      <c r="D74" s="1" t="s">
        <v>32</v>
      </c>
      <c r="E74" s="1">
        <v>0</v>
      </c>
      <c r="F74" s="1">
        <v>0</v>
      </c>
      <c r="G74" s="1">
        <v>0</v>
      </c>
      <c r="H74" s="1">
        <v>0</v>
      </c>
      <c r="I74" s="1">
        <f>+I73+_99__output[[#This Row],[Inicio]]-C73+SUM(_99__output[[#This Row],[Nós]:[Almoços]])</f>
        <v>55.5</v>
      </c>
      <c r="J74" s="2">
        <f>+TIME(7,0,0)+TIME(0,_99__output[[#This Row],[Column2]],0)</f>
        <v>0.3298611111111111</v>
      </c>
      <c r="K74" s="1"/>
    </row>
    <row r="75" spans="1:11" hidden="1" x14ac:dyDescent="0.25">
      <c r="A75" s="1" t="s">
        <v>153</v>
      </c>
      <c r="B75" s="1" t="s">
        <v>12</v>
      </c>
      <c r="C75" s="1" t="s">
        <v>154</v>
      </c>
      <c r="D75" s="1" t="s">
        <v>29</v>
      </c>
      <c r="E75" s="1">
        <v>0</v>
      </c>
      <c r="F75" s="1">
        <v>0</v>
      </c>
      <c r="G75" s="1">
        <v>0</v>
      </c>
      <c r="H75" s="1">
        <v>0</v>
      </c>
      <c r="I75" s="1">
        <f>+I74+_99__output[[#This Row],[Inicio]]-C74+SUM(_99__output[[#This Row],[Nós]:[Almoços]])</f>
        <v>70.5</v>
      </c>
      <c r="J75" s="2">
        <f>+TIME(7,0,0)+TIME(0,_99__output[[#This Row],[Column2]],0)</f>
        <v>0.34027777777777779</v>
      </c>
      <c r="K75" s="1"/>
    </row>
    <row r="76" spans="1:11" hidden="1" x14ac:dyDescent="0.25">
      <c r="A76" s="1" t="s">
        <v>155</v>
      </c>
      <c r="B76" s="1" t="s">
        <v>12</v>
      </c>
      <c r="C76" s="1" t="s">
        <v>156</v>
      </c>
      <c r="D76" s="1" t="s">
        <v>26</v>
      </c>
      <c r="E76" s="1">
        <v>0</v>
      </c>
      <c r="F76" s="1">
        <v>0</v>
      </c>
      <c r="G76" s="1">
        <v>0</v>
      </c>
      <c r="H76" s="1">
        <v>0</v>
      </c>
      <c r="I76" s="1">
        <f>+I75+_99__output[[#This Row],[Inicio]]-C75+SUM(_99__output[[#This Row],[Nós]:[Almoços]])</f>
        <v>82.5</v>
      </c>
      <c r="J76" s="2">
        <f>+TIME(7,0,0)+TIME(0,_99__output[[#This Row],[Column2]],0)</f>
        <v>0.34861111111111115</v>
      </c>
      <c r="K76" s="1"/>
    </row>
    <row r="77" spans="1:11" hidden="1" x14ac:dyDescent="0.25">
      <c r="A77" s="1" t="s">
        <v>157</v>
      </c>
      <c r="B77" s="1" t="s">
        <v>12</v>
      </c>
      <c r="C77" s="1" t="s">
        <v>158</v>
      </c>
      <c r="D77" s="1" t="s">
        <v>23</v>
      </c>
      <c r="E77" s="1">
        <v>0</v>
      </c>
      <c r="F77" s="1">
        <v>0</v>
      </c>
      <c r="G77" s="1">
        <v>0</v>
      </c>
      <c r="H77" s="1">
        <v>0</v>
      </c>
      <c r="I77" s="1">
        <f>+I76+_99__output[[#This Row],[Inicio]]-C76+SUM(_99__output[[#This Row],[Nós]:[Almoços]])</f>
        <v>84</v>
      </c>
      <c r="J77" s="2">
        <f>+TIME(7,0,0)+TIME(0,_99__output[[#This Row],[Column2]],0)</f>
        <v>0.35000000000000003</v>
      </c>
      <c r="K77" s="1"/>
    </row>
    <row r="78" spans="1:11" hidden="1" x14ac:dyDescent="0.25">
      <c r="A78" s="1" t="s">
        <v>159</v>
      </c>
      <c r="B78" s="1" t="s">
        <v>12</v>
      </c>
      <c r="C78" s="1" t="s">
        <v>160</v>
      </c>
      <c r="D78" s="1" t="s">
        <v>20</v>
      </c>
      <c r="E78" s="1">
        <v>0</v>
      </c>
      <c r="F78" s="1">
        <v>0</v>
      </c>
      <c r="G78" s="1">
        <v>0</v>
      </c>
      <c r="H78" s="1">
        <v>0</v>
      </c>
      <c r="I78" s="1">
        <f>+I77+_99__output[[#This Row],[Inicio]]-C77+SUM(_99__output[[#This Row],[Nós]:[Almoços]])</f>
        <v>85.5</v>
      </c>
      <c r="J78" s="2">
        <f>+TIME(7,0,0)+TIME(0,_99__output[[#This Row],[Column2]],0)</f>
        <v>0.35069444444444448</v>
      </c>
      <c r="K78" s="1"/>
    </row>
    <row r="79" spans="1:11" hidden="1" x14ac:dyDescent="0.25">
      <c r="A79" s="1" t="s">
        <v>161</v>
      </c>
      <c r="B79" s="1" t="s">
        <v>12</v>
      </c>
      <c r="C79" s="1" t="s">
        <v>162</v>
      </c>
      <c r="D79" s="1" t="s">
        <v>17</v>
      </c>
      <c r="E79" s="1">
        <v>0</v>
      </c>
      <c r="F79" s="1">
        <v>0</v>
      </c>
      <c r="G79" s="1">
        <v>0</v>
      </c>
      <c r="H79" s="1">
        <v>0</v>
      </c>
      <c r="I79" s="1">
        <f>+I78+_99__output[[#This Row],[Inicio]]-C78+SUM(_99__output[[#This Row],[Nós]:[Almoços]])</f>
        <v>87</v>
      </c>
      <c r="J79" s="2">
        <f>+TIME(7,0,0)+TIME(0,_99__output[[#This Row],[Column2]],0)</f>
        <v>0.35208333333333336</v>
      </c>
      <c r="K79" s="1"/>
    </row>
    <row r="80" spans="1:11" hidden="1" x14ac:dyDescent="0.25">
      <c r="A80" s="1" t="s">
        <v>163</v>
      </c>
      <c r="B80" s="1" t="s">
        <v>12</v>
      </c>
      <c r="C80" s="1" t="s">
        <v>164</v>
      </c>
      <c r="D80" s="1" t="s">
        <v>14</v>
      </c>
      <c r="E80" s="1">
        <v>0</v>
      </c>
      <c r="F80" s="1">
        <v>0</v>
      </c>
      <c r="G80" s="1">
        <v>10</v>
      </c>
      <c r="H80" s="1">
        <v>0</v>
      </c>
      <c r="I80" s="1">
        <f>+I79+_99__output[[#This Row],[Inicio]]-C79+SUM(_99__output[[#This Row],[Nós]:[Almoços]])</f>
        <v>100</v>
      </c>
      <c r="J80" s="2">
        <f>+TIME(7,0,0)+TIME(0,_99__output[[#This Row],[Column2]],0)</f>
        <v>0.36111111111111116</v>
      </c>
      <c r="K80" s="1"/>
    </row>
    <row r="81" spans="1:11" hidden="1" x14ac:dyDescent="0.25">
      <c r="A81" s="1" t="s">
        <v>165</v>
      </c>
      <c r="B81" s="1" t="s">
        <v>12</v>
      </c>
      <c r="C81" s="1" t="s">
        <v>166</v>
      </c>
      <c r="D81" s="1" t="s">
        <v>11</v>
      </c>
      <c r="E81" s="1">
        <v>0</v>
      </c>
      <c r="F81" s="1">
        <v>0</v>
      </c>
      <c r="G81" s="1">
        <v>0</v>
      </c>
      <c r="H81" s="1">
        <v>0</v>
      </c>
      <c r="I81" s="1">
        <f>+I80+_99__output[[#This Row],[Inicio]]-C80+SUM(_99__output[[#This Row],[Nós]:[Almoços]])</f>
        <v>103</v>
      </c>
      <c r="J81" s="2">
        <f>+TIME(7,0,0)+TIME(0,_99__output[[#This Row],[Column2]],0)</f>
        <v>0.36319444444444449</v>
      </c>
      <c r="K81" s="1"/>
    </row>
    <row r="82" spans="1:11" x14ac:dyDescent="0.25">
      <c r="A82" s="1" t="s">
        <v>167</v>
      </c>
      <c r="B82" s="1" t="s">
        <v>12</v>
      </c>
      <c r="C82" s="1" t="s">
        <v>168</v>
      </c>
      <c r="D82" s="1" t="s">
        <v>77</v>
      </c>
      <c r="E82" s="1">
        <v>0</v>
      </c>
      <c r="F82" s="1">
        <v>0</v>
      </c>
      <c r="G82" s="1">
        <v>0</v>
      </c>
      <c r="H82" s="1">
        <v>0</v>
      </c>
      <c r="I82" s="1">
        <f>+I81+_99__output[[#This Row],[Inicio]]-C81+SUM(_99__output[[#This Row],[Nós]:[Almoços]])</f>
        <v>107.5</v>
      </c>
      <c r="J82" s="2">
        <f>+TIME(7,0,0)+TIME(0,_99__output[[#This Row],[Column2]],0)</f>
        <v>0.36597222222222225</v>
      </c>
      <c r="K82" s="1"/>
    </row>
    <row r="83" spans="1:11" hidden="1" x14ac:dyDescent="0.25">
      <c r="A83" s="1" t="s">
        <v>169</v>
      </c>
      <c r="B83" s="1" t="s">
        <v>12</v>
      </c>
      <c r="C83" s="1" t="s">
        <v>170</v>
      </c>
      <c r="D83" s="1" t="s">
        <v>80</v>
      </c>
      <c r="E83" s="1">
        <v>0</v>
      </c>
      <c r="F83" s="1">
        <v>0</v>
      </c>
      <c r="G83" s="1">
        <v>0</v>
      </c>
      <c r="H83" s="1">
        <v>0</v>
      </c>
      <c r="I83" s="1">
        <f>+I82+_99__output[[#This Row],[Inicio]]-C82+SUM(_99__output[[#This Row],[Nós]:[Almoços]])</f>
        <v>110.5</v>
      </c>
      <c r="J83" s="2">
        <f>+TIME(7,0,0)+TIME(0,_99__output[[#This Row],[Column2]],0)</f>
        <v>0.36805555555555558</v>
      </c>
      <c r="K83" s="1"/>
    </row>
    <row r="84" spans="1:11" hidden="1" x14ac:dyDescent="0.25">
      <c r="A84" s="1" t="s">
        <v>171</v>
      </c>
      <c r="B84" s="1" t="s">
        <v>12</v>
      </c>
      <c r="C84" s="1" t="s">
        <v>170</v>
      </c>
      <c r="D84" s="1" t="s">
        <v>82</v>
      </c>
      <c r="E84" s="1">
        <v>0</v>
      </c>
      <c r="F84" s="1">
        <v>0</v>
      </c>
      <c r="G84" s="1">
        <v>0</v>
      </c>
      <c r="H84" s="1">
        <v>0</v>
      </c>
      <c r="I84" s="1">
        <f>+I83+_99__output[[#This Row],[Inicio]]-C83+SUM(_99__output[[#This Row],[Nós]:[Almoços]])</f>
        <v>110.5</v>
      </c>
      <c r="J84" s="2">
        <f>+TIME(7,0,0)+TIME(0,_99__output[[#This Row],[Column2]],0)</f>
        <v>0.36805555555555558</v>
      </c>
      <c r="K84" s="1"/>
    </row>
    <row r="85" spans="1:11" hidden="1" x14ac:dyDescent="0.25">
      <c r="A85" s="1" t="s">
        <v>172</v>
      </c>
      <c r="B85" s="1" t="s">
        <v>12</v>
      </c>
      <c r="C85" s="1" t="s">
        <v>173</v>
      </c>
      <c r="D85" s="1" t="s">
        <v>85</v>
      </c>
      <c r="E85" s="1">
        <v>0</v>
      </c>
      <c r="F85" s="1">
        <v>0</v>
      </c>
      <c r="G85" s="1">
        <v>0</v>
      </c>
      <c r="H85" s="1">
        <v>0</v>
      </c>
      <c r="I85" s="1">
        <f>+I84+_99__output[[#This Row],[Inicio]]-C84+SUM(_99__output[[#This Row],[Nós]:[Almoços]])</f>
        <v>112</v>
      </c>
      <c r="J85" s="2">
        <f>+TIME(7,0,0)+TIME(0,_99__output[[#This Row],[Column2]],0)</f>
        <v>0.36944444444444446</v>
      </c>
      <c r="K85" s="1"/>
    </row>
    <row r="86" spans="1:11" hidden="1" x14ac:dyDescent="0.25">
      <c r="A86" s="1" t="s">
        <v>174</v>
      </c>
      <c r="B86" s="1" t="s">
        <v>12</v>
      </c>
      <c r="C86" s="1" t="s">
        <v>175</v>
      </c>
      <c r="D86" s="1" t="s">
        <v>82</v>
      </c>
      <c r="E86" s="1">
        <v>0</v>
      </c>
      <c r="F86" s="1">
        <v>0</v>
      </c>
      <c r="G86" s="1">
        <v>0</v>
      </c>
      <c r="H86" s="1">
        <v>0</v>
      </c>
      <c r="I86" s="1">
        <f>+I85+_99__output[[#This Row],[Inicio]]-C85+SUM(_99__output[[#This Row],[Nós]:[Almoços]])</f>
        <v>113.5</v>
      </c>
      <c r="J86" s="2">
        <f>+TIME(7,0,0)+TIME(0,_99__output[[#This Row],[Column2]],0)</f>
        <v>0.37013888888888891</v>
      </c>
      <c r="K86" s="1"/>
    </row>
    <row r="87" spans="1:11" hidden="1" x14ac:dyDescent="0.25">
      <c r="A87" s="1" t="s">
        <v>176</v>
      </c>
      <c r="B87" s="1" t="s">
        <v>12</v>
      </c>
      <c r="C87" s="1" t="s">
        <v>175</v>
      </c>
      <c r="D87" s="1" t="s">
        <v>80</v>
      </c>
      <c r="E87" s="1">
        <v>0</v>
      </c>
      <c r="F87" s="1">
        <v>0</v>
      </c>
      <c r="G87" s="1">
        <v>0</v>
      </c>
      <c r="H87" s="1">
        <v>0</v>
      </c>
      <c r="I87" s="1">
        <f>+I86+_99__output[[#This Row],[Inicio]]-C86+SUM(_99__output[[#This Row],[Nós]:[Almoços]])</f>
        <v>113.5</v>
      </c>
      <c r="J87" s="2">
        <f>+TIME(7,0,0)+TIME(0,_99__output[[#This Row],[Column2]],0)</f>
        <v>0.37013888888888891</v>
      </c>
      <c r="K87" s="1"/>
    </row>
    <row r="88" spans="1:11" x14ac:dyDescent="0.25">
      <c r="A88" s="1" t="s">
        <v>177</v>
      </c>
      <c r="B88" s="1" t="s">
        <v>12</v>
      </c>
      <c r="C88" s="1" t="s">
        <v>60</v>
      </c>
      <c r="D88" s="1" t="s">
        <v>77</v>
      </c>
      <c r="E88" s="1">
        <v>0</v>
      </c>
      <c r="F88" s="1">
        <v>0</v>
      </c>
      <c r="G88" s="1">
        <v>0</v>
      </c>
      <c r="H88" s="1">
        <v>0</v>
      </c>
      <c r="I88" s="1">
        <f>+I87+_99__output[[#This Row],[Inicio]]-C87+SUM(_99__output[[#This Row],[Nós]:[Almoços]])</f>
        <v>116.5</v>
      </c>
      <c r="J88" s="2">
        <f>+TIME(7,0,0)+TIME(0,_99__output[[#This Row],[Column2]],0)</f>
        <v>0.37222222222222223</v>
      </c>
      <c r="K88" s="1"/>
    </row>
    <row r="89" spans="1:11" hidden="1" x14ac:dyDescent="0.25">
      <c r="A89" s="1" t="s">
        <v>178</v>
      </c>
      <c r="B89" s="1" t="s">
        <v>12</v>
      </c>
      <c r="C89" s="1" t="s">
        <v>179</v>
      </c>
      <c r="D89" s="1" t="s">
        <v>11</v>
      </c>
      <c r="E89" s="1">
        <v>0</v>
      </c>
      <c r="F89" s="1">
        <v>0</v>
      </c>
      <c r="G89" s="1">
        <v>0</v>
      </c>
      <c r="H89" s="1">
        <v>0</v>
      </c>
      <c r="I89" s="1">
        <f>+I88+_99__output[[#This Row],[Inicio]]-C88+SUM(_99__output[[#This Row],[Nós]:[Almoços]])</f>
        <v>121</v>
      </c>
      <c r="J89" s="2">
        <f>+TIME(7,0,0)+TIME(0,_99__output[[#This Row],[Column2]],0)</f>
        <v>0.37569444444444444</v>
      </c>
      <c r="K89" s="1"/>
    </row>
    <row r="90" spans="1:11" hidden="1" x14ac:dyDescent="0.25">
      <c r="A90" s="1" t="s">
        <v>180</v>
      </c>
      <c r="B90" s="1" t="s">
        <v>12</v>
      </c>
      <c r="C90" s="1" t="s">
        <v>181</v>
      </c>
      <c r="D90" s="1" t="s">
        <v>14</v>
      </c>
      <c r="E90" s="1">
        <v>0</v>
      </c>
      <c r="F90" s="1">
        <v>0</v>
      </c>
      <c r="G90" s="1">
        <v>0</v>
      </c>
      <c r="H90" s="1">
        <v>0</v>
      </c>
      <c r="I90" s="1">
        <f>+I89+_99__output[[#This Row],[Inicio]]-C89+SUM(_99__output[[#This Row],[Nós]:[Almoços]])</f>
        <v>124</v>
      </c>
      <c r="J90" s="2">
        <f>+TIME(7,0,0)+TIME(0,_99__output[[#This Row],[Column2]],0)</f>
        <v>0.37777777777777782</v>
      </c>
      <c r="K90" s="1"/>
    </row>
    <row r="91" spans="1:11" hidden="1" x14ac:dyDescent="0.25">
      <c r="A91" s="1" t="s">
        <v>182</v>
      </c>
      <c r="B91" s="1" t="s">
        <v>12</v>
      </c>
      <c r="C91" s="1" t="s">
        <v>183</v>
      </c>
      <c r="D91" s="1" t="s">
        <v>17</v>
      </c>
      <c r="E91" s="1">
        <v>0</v>
      </c>
      <c r="F91" s="1">
        <v>0</v>
      </c>
      <c r="G91" s="1">
        <v>0</v>
      </c>
      <c r="H91" s="1">
        <v>0</v>
      </c>
      <c r="I91" s="1">
        <f>+I90+_99__output[[#This Row],[Inicio]]-C90+SUM(_99__output[[#This Row],[Nós]:[Almoços]])</f>
        <v>127</v>
      </c>
      <c r="J91" s="2">
        <f>+TIME(7,0,0)+TIME(0,_99__output[[#This Row],[Column2]],0)</f>
        <v>0.37986111111111115</v>
      </c>
      <c r="K91" s="1"/>
    </row>
    <row r="92" spans="1:11" hidden="1" x14ac:dyDescent="0.25">
      <c r="A92" s="1" t="s">
        <v>184</v>
      </c>
      <c r="B92" s="1" t="s">
        <v>12</v>
      </c>
      <c r="C92" s="1" t="s">
        <v>185</v>
      </c>
      <c r="D92" s="1" t="s">
        <v>20</v>
      </c>
      <c r="E92" s="1">
        <v>0</v>
      </c>
      <c r="F92" s="1">
        <v>0</v>
      </c>
      <c r="G92" s="1">
        <v>0</v>
      </c>
      <c r="H92" s="1">
        <v>0</v>
      </c>
      <c r="I92" s="1">
        <f>+I91+_99__output[[#This Row],[Inicio]]-C91+SUM(_99__output[[#This Row],[Nós]:[Almoços]])</f>
        <v>128.5</v>
      </c>
      <c r="J92" s="2">
        <f>+TIME(7,0,0)+TIME(0,_99__output[[#This Row],[Column2]],0)</f>
        <v>0.38055555555555559</v>
      </c>
      <c r="K92" s="1"/>
    </row>
    <row r="93" spans="1:11" hidden="1" x14ac:dyDescent="0.25">
      <c r="A93" s="1" t="s">
        <v>186</v>
      </c>
      <c r="B93" s="1" t="s">
        <v>12</v>
      </c>
      <c r="C93" s="1" t="s">
        <v>187</v>
      </c>
      <c r="D93" s="1" t="s">
        <v>23</v>
      </c>
      <c r="E93" s="1">
        <v>0</v>
      </c>
      <c r="F93" s="1">
        <v>0</v>
      </c>
      <c r="G93" s="1">
        <v>0</v>
      </c>
      <c r="H93" s="1">
        <v>0</v>
      </c>
      <c r="I93" s="1">
        <f>+I92+_99__output[[#This Row],[Inicio]]-C92+SUM(_99__output[[#This Row],[Nós]:[Almoços]])</f>
        <v>130</v>
      </c>
      <c r="J93" s="2">
        <f>+TIME(7,0,0)+TIME(0,_99__output[[#This Row],[Column2]],0)</f>
        <v>0.38194444444444448</v>
      </c>
      <c r="K93" s="1"/>
    </row>
    <row r="94" spans="1:11" hidden="1" x14ac:dyDescent="0.25">
      <c r="A94" s="1" t="s">
        <v>188</v>
      </c>
      <c r="B94" s="1" t="s">
        <v>12</v>
      </c>
      <c r="C94" s="1" t="s">
        <v>62</v>
      </c>
      <c r="D94" s="1" t="s">
        <v>26</v>
      </c>
      <c r="E94" s="1">
        <v>0</v>
      </c>
      <c r="F94" s="1">
        <v>0</v>
      </c>
      <c r="G94" s="1">
        <v>0</v>
      </c>
      <c r="H94" s="1">
        <v>0</v>
      </c>
      <c r="I94" s="1">
        <f>+I93+_99__output[[#This Row],[Inicio]]-C93+SUM(_99__output[[#This Row],[Nós]:[Almoços]])</f>
        <v>131.5</v>
      </c>
      <c r="J94" s="2">
        <f>+TIME(7,0,0)+TIME(0,_99__output[[#This Row],[Column2]],0)</f>
        <v>0.38263888888888892</v>
      </c>
      <c r="K94" s="1"/>
    </row>
    <row r="95" spans="1:11" hidden="1" x14ac:dyDescent="0.25">
      <c r="A95" s="1" t="s">
        <v>189</v>
      </c>
      <c r="B95" s="1" t="s">
        <v>12</v>
      </c>
      <c r="C95" s="1" t="s">
        <v>64</v>
      </c>
      <c r="D95" s="1" t="s">
        <v>29</v>
      </c>
      <c r="E95" s="1">
        <v>0</v>
      </c>
      <c r="F95" s="1">
        <v>0</v>
      </c>
      <c r="G95" s="1">
        <v>0</v>
      </c>
      <c r="H95" s="1">
        <v>0</v>
      </c>
      <c r="I95" s="1">
        <f>+I94+_99__output[[#This Row],[Inicio]]-C94+SUM(_99__output[[#This Row],[Nós]:[Almoços]])</f>
        <v>143.5</v>
      </c>
      <c r="J95" s="2">
        <f>+TIME(7,0,0)+TIME(0,_99__output[[#This Row],[Column2]],0)</f>
        <v>0.39097222222222222</v>
      </c>
      <c r="K95" s="1"/>
    </row>
    <row r="96" spans="1:11" hidden="1" x14ac:dyDescent="0.25">
      <c r="A96" s="1" t="s">
        <v>190</v>
      </c>
      <c r="B96" s="1" t="s">
        <v>12</v>
      </c>
      <c r="C96" s="1" t="s">
        <v>76</v>
      </c>
      <c r="D96" s="1" t="s">
        <v>32</v>
      </c>
      <c r="E96" s="1">
        <v>0</v>
      </c>
      <c r="F96" s="1">
        <v>0</v>
      </c>
      <c r="G96" s="1">
        <v>0</v>
      </c>
      <c r="H96" s="1">
        <v>0</v>
      </c>
      <c r="I96" s="1">
        <f>+I95+_99__output[[#This Row],[Inicio]]-C95+SUM(_99__output[[#This Row],[Nós]:[Almoços]])</f>
        <v>158.5</v>
      </c>
      <c r="J96" s="2">
        <f>+TIME(7,0,0)+TIME(0,_99__output[[#This Row],[Column2]],0)</f>
        <v>0.40138888888888891</v>
      </c>
      <c r="K96" s="1"/>
    </row>
    <row r="97" spans="1:11" hidden="1" x14ac:dyDescent="0.25">
      <c r="A97" s="1" t="s">
        <v>191</v>
      </c>
      <c r="B97" s="1" t="s">
        <v>12</v>
      </c>
      <c r="C97" s="1" t="s">
        <v>76</v>
      </c>
      <c r="D97" s="1" t="s">
        <v>32</v>
      </c>
      <c r="E97" s="1">
        <v>0</v>
      </c>
      <c r="F97" s="1">
        <v>0</v>
      </c>
      <c r="G97" s="1">
        <v>0</v>
      </c>
      <c r="H97" s="1">
        <v>0</v>
      </c>
      <c r="I97" s="1">
        <f>+I96+_99__output[[#This Row],[Inicio]]-C96+SUM(_99__output[[#This Row],[Nós]:[Almoços]])</f>
        <v>158.5</v>
      </c>
      <c r="J97" s="2">
        <f>+TIME(7,0,0)+TIME(0,_99__output[[#This Row],[Column2]],0)</f>
        <v>0.40138888888888891</v>
      </c>
      <c r="K97" s="1"/>
    </row>
    <row r="98" spans="1:11" hidden="1" x14ac:dyDescent="0.25">
      <c r="A98" s="1" t="s">
        <v>192</v>
      </c>
      <c r="B98" s="1" t="s">
        <v>12</v>
      </c>
      <c r="C98" s="1" t="s">
        <v>193</v>
      </c>
      <c r="D98" s="1" t="s">
        <v>29</v>
      </c>
      <c r="E98" s="1">
        <v>0</v>
      </c>
      <c r="F98" s="1">
        <v>0</v>
      </c>
      <c r="G98" s="1">
        <v>0</v>
      </c>
      <c r="H98" s="1">
        <v>0</v>
      </c>
      <c r="I98" s="1">
        <f>+I97+_99__output[[#This Row],[Inicio]]-C97+SUM(_99__output[[#This Row],[Nós]:[Almoços]])</f>
        <v>173.5</v>
      </c>
      <c r="J98" s="2">
        <f>+TIME(7,0,0)+TIME(0,_99__output[[#This Row],[Column2]],0)</f>
        <v>0.41180555555555559</v>
      </c>
      <c r="K98" s="1"/>
    </row>
    <row r="99" spans="1:11" hidden="1" x14ac:dyDescent="0.25">
      <c r="A99" s="1" t="s">
        <v>194</v>
      </c>
      <c r="B99" s="1" t="s">
        <v>12</v>
      </c>
      <c r="C99" s="1" t="s">
        <v>195</v>
      </c>
      <c r="D99" s="1" t="s">
        <v>26</v>
      </c>
      <c r="E99" s="1">
        <v>0</v>
      </c>
      <c r="F99" s="1">
        <v>0</v>
      </c>
      <c r="G99" s="1">
        <v>0</v>
      </c>
      <c r="H99" s="1">
        <v>0</v>
      </c>
      <c r="I99" s="1">
        <f>+I98+_99__output[[#This Row],[Inicio]]-C98+SUM(_99__output[[#This Row],[Nós]:[Almoços]])</f>
        <v>185.5</v>
      </c>
      <c r="J99" s="2">
        <f>+TIME(7,0,0)+TIME(0,_99__output[[#This Row],[Column2]],0)</f>
        <v>0.42013888888888895</v>
      </c>
      <c r="K99" s="1"/>
    </row>
    <row r="100" spans="1:11" hidden="1" x14ac:dyDescent="0.25">
      <c r="A100" s="1" t="s">
        <v>196</v>
      </c>
      <c r="B100" s="1" t="s">
        <v>12</v>
      </c>
      <c r="C100" s="1" t="s">
        <v>100</v>
      </c>
      <c r="D100" s="1" t="s">
        <v>23</v>
      </c>
      <c r="E100" s="1">
        <v>0</v>
      </c>
      <c r="F100" s="1">
        <v>0</v>
      </c>
      <c r="G100" s="1">
        <v>0</v>
      </c>
      <c r="H100" s="1">
        <v>0</v>
      </c>
      <c r="I100" s="1">
        <f>+I99+_99__output[[#This Row],[Inicio]]-C99+SUM(_99__output[[#This Row],[Nós]:[Almoços]])</f>
        <v>187</v>
      </c>
      <c r="J100" s="2">
        <f>+TIME(7,0,0)+TIME(0,_99__output[[#This Row],[Column2]],0)</f>
        <v>0.42152777777777783</v>
      </c>
      <c r="K100" s="1"/>
    </row>
    <row r="101" spans="1:11" hidden="1" x14ac:dyDescent="0.25">
      <c r="A101" s="1" t="s">
        <v>197</v>
      </c>
      <c r="B101" s="1" t="s">
        <v>12</v>
      </c>
      <c r="C101" s="1" t="s">
        <v>102</v>
      </c>
      <c r="D101" s="1" t="s">
        <v>20</v>
      </c>
      <c r="E101" s="1">
        <v>0</v>
      </c>
      <c r="F101" s="1">
        <v>0</v>
      </c>
      <c r="G101" s="1">
        <v>0</v>
      </c>
      <c r="H101" s="1">
        <v>0</v>
      </c>
      <c r="I101" s="1">
        <f>+I100+_99__output[[#This Row],[Inicio]]-C100+SUM(_99__output[[#This Row],[Nós]:[Almoços]])</f>
        <v>188.5</v>
      </c>
      <c r="J101" s="2">
        <f>+TIME(7,0,0)+TIME(0,_99__output[[#This Row],[Column2]],0)</f>
        <v>0.42222222222222228</v>
      </c>
      <c r="K101" s="1"/>
    </row>
    <row r="102" spans="1:11" hidden="1" x14ac:dyDescent="0.25">
      <c r="A102" s="1" t="s">
        <v>198</v>
      </c>
      <c r="B102" s="1" t="s">
        <v>12</v>
      </c>
      <c r="C102" s="1" t="s">
        <v>104</v>
      </c>
      <c r="D102" s="1" t="s">
        <v>17</v>
      </c>
      <c r="E102" s="1">
        <v>0</v>
      </c>
      <c r="F102" s="1">
        <v>0</v>
      </c>
      <c r="G102" s="1">
        <v>0</v>
      </c>
      <c r="H102" s="1">
        <v>0</v>
      </c>
      <c r="I102" s="1">
        <f>+I101+_99__output[[#This Row],[Inicio]]-C101+SUM(_99__output[[#This Row],[Nós]:[Almoços]])</f>
        <v>190</v>
      </c>
      <c r="J102" s="2">
        <f>+TIME(7,0,0)+TIME(0,_99__output[[#This Row],[Column2]],0)</f>
        <v>0.42361111111111116</v>
      </c>
      <c r="K102" s="1"/>
    </row>
    <row r="103" spans="1:11" hidden="1" x14ac:dyDescent="0.25">
      <c r="A103" s="1" t="s">
        <v>199</v>
      </c>
      <c r="B103" s="1" t="s">
        <v>12</v>
      </c>
      <c r="C103" s="1" t="s">
        <v>200</v>
      </c>
      <c r="D103" s="1" t="s">
        <v>14</v>
      </c>
      <c r="E103" s="1">
        <v>0</v>
      </c>
      <c r="F103" s="1">
        <v>0</v>
      </c>
      <c r="G103" s="1">
        <v>0</v>
      </c>
      <c r="H103" s="1">
        <v>0</v>
      </c>
      <c r="I103" s="1">
        <f>+I102+_99__output[[#This Row],[Inicio]]-C102+SUM(_99__output[[#This Row],[Nós]:[Almoços]])</f>
        <v>193</v>
      </c>
      <c r="J103" s="2">
        <f>+TIME(7,0,0)+TIME(0,_99__output[[#This Row],[Column2]],0)</f>
        <v>0.42569444444444449</v>
      </c>
      <c r="K103" s="1"/>
    </row>
    <row r="104" spans="1:11" hidden="1" x14ac:dyDescent="0.25">
      <c r="A104" s="1" t="s">
        <v>201</v>
      </c>
      <c r="B104" s="1" t="s">
        <v>12</v>
      </c>
      <c r="C104" s="1" t="s">
        <v>202</v>
      </c>
      <c r="D104" s="1" t="s">
        <v>11</v>
      </c>
      <c r="E104" s="1">
        <v>0</v>
      </c>
      <c r="F104" s="1">
        <v>0</v>
      </c>
      <c r="G104" s="1">
        <v>0</v>
      </c>
      <c r="H104" s="1">
        <v>0</v>
      </c>
      <c r="I104" s="1">
        <f>+I103+_99__output[[#This Row],[Inicio]]-C103+SUM(_99__output[[#This Row],[Nós]:[Almoços]])</f>
        <v>196</v>
      </c>
      <c r="J104" s="2">
        <f>+TIME(7,0,0)+TIME(0,_99__output[[#This Row],[Column2]],0)</f>
        <v>0.42777777777777781</v>
      </c>
      <c r="K104" s="1"/>
    </row>
    <row r="105" spans="1:11" x14ac:dyDescent="0.25">
      <c r="A105" s="1" t="s">
        <v>203</v>
      </c>
      <c r="B105" s="1" t="s">
        <v>12</v>
      </c>
      <c r="C105" s="1" t="s">
        <v>204</v>
      </c>
      <c r="D105" s="1" t="s">
        <v>77</v>
      </c>
      <c r="E105" s="1">
        <v>0</v>
      </c>
      <c r="F105" s="1">
        <v>0</v>
      </c>
      <c r="G105" s="1">
        <v>0</v>
      </c>
      <c r="H105" s="1">
        <v>0</v>
      </c>
      <c r="I105" s="1">
        <f>+I104+_99__output[[#This Row],[Inicio]]-C104+SUM(_99__output[[#This Row],[Nós]:[Almoços]])</f>
        <v>200.5</v>
      </c>
      <c r="J105" s="2">
        <f>+TIME(7,0,0)+TIME(0,_99__output[[#This Row],[Column2]],0)</f>
        <v>0.43055555555555558</v>
      </c>
      <c r="K105" s="1"/>
    </row>
    <row r="106" spans="1:11" x14ac:dyDescent="0.25">
      <c r="A106" s="1" t="s">
        <v>205</v>
      </c>
      <c r="B106" s="1" t="s">
        <v>12</v>
      </c>
      <c r="C106" s="1" t="s">
        <v>204</v>
      </c>
      <c r="D106" s="1" t="s">
        <v>77</v>
      </c>
      <c r="E106" s="1">
        <v>0</v>
      </c>
      <c r="F106" s="1">
        <v>0</v>
      </c>
      <c r="G106" s="1">
        <v>0</v>
      </c>
      <c r="H106" s="1">
        <v>0</v>
      </c>
      <c r="I106" s="1">
        <f>+I105+_99__output[[#This Row],[Inicio]]-C105+SUM(_99__output[[#This Row],[Nós]:[Almoços]])</f>
        <v>200.5</v>
      </c>
      <c r="J106" s="2">
        <f>+TIME(7,0,0)+TIME(0,_99__output[[#This Row],[Column2]],0)</f>
        <v>0.43055555555555558</v>
      </c>
      <c r="K106" s="1"/>
    </row>
    <row r="107" spans="1:11" hidden="1" x14ac:dyDescent="0.25">
      <c r="A107" s="1" t="s">
        <v>206</v>
      </c>
      <c r="B107" s="1" t="s">
        <v>12</v>
      </c>
      <c r="C107" s="1" t="s">
        <v>207</v>
      </c>
      <c r="D107" s="1" t="s">
        <v>11</v>
      </c>
      <c r="E107" s="1">
        <v>0</v>
      </c>
      <c r="F107" s="1">
        <v>0</v>
      </c>
      <c r="G107" s="1">
        <v>0</v>
      </c>
      <c r="H107" s="1">
        <v>0</v>
      </c>
      <c r="I107" s="1">
        <f>+I106+_99__output[[#This Row],[Inicio]]-C106+SUM(_99__output[[#This Row],[Nós]:[Almoços]])</f>
        <v>205</v>
      </c>
      <c r="J107" s="2">
        <f>+TIME(7,0,0)+TIME(0,_99__output[[#This Row],[Column2]],0)</f>
        <v>0.43402777777777779</v>
      </c>
      <c r="K107" s="1"/>
    </row>
    <row r="108" spans="1:11" hidden="1" x14ac:dyDescent="0.25">
      <c r="A108" s="1" t="s">
        <v>208</v>
      </c>
      <c r="B108" s="1" t="s">
        <v>12</v>
      </c>
      <c r="C108" s="1" t="s">
        <v>209</v>
      </c>
      <c r="D108" s="1" t="s">
        <v>14</v>
      </c>
      <c r="E108" s="1">
        <v>0</v>
      </c>
      <c r="F108" s="1">
        <v>0</v>
      </c>
      <c r="G108" s="1">
        <v>0</v>
      </c>
      <c r="H108" s="1">
        <v>0</v>
      </c>
      <c r="I108" s="1">
        <f>+I107+_99__output[[#This Row],[Inicio]]-C107+SUM(_99__output[[#This Row],[Nós]:[Almoços]])</f>
        <v>208</v>
      </c>
      <c r="J108" s="2">
        <f>+TIME(7,0,0)+TIME(0,_99__output[[#This Row],[Column2]],0)</f>
        <v>0.43611111111111112</v>
      </c>
      <c r="K108" s="1"/>
    </row>
    <row r="109" spans="1:11" hidden="1" x14ac:dyDescent="0.25">
      <c r="A109" s="1" t="s">
        <v>210</v>
      </c>
      <c r="B109" s="1" t="s">
        <v>12</v>
      </c>
      <c r="C109" s="1" t="s">
        <v>211</v>
      </c>
      <c r="D109" s="1" t="s">
        <v>17</v>
      </c>
      <c r="E109" s="1">
        <v>0</v>
      </c>
      <c r="F109" s="1">
        <v>0</v>
      </c>
      <c r="G109" s="1">
        <v>0</v>
      </c>
      <c r="H109" s="1">
        <v>0</v>
      </c>
      <c r="I109" s="1">
        <f>+I108+_99__output[[#This Row],[Inicio]]-C108+SUM(_99__output[[#This Row],[Nós]:[Almoços]])</f>
        <v>211</v>
      </c>
      <c r="J109" s="2">
        <f>+TIME(7,0,0)+TIME(0,_99__output[[#This Row],[Column2]],0)</f>
        <v>0.43819444444444444</v>
      </c>
      <c r="K109" s="1"/>
    </row>
    <row r="110" spans="1:11" hidden="1" x14ac:dyDescent="0.25">
      <c r="A110" s="1" t="s">
        <v>212</v>
      </c>
      <c r="B110" s="1" t="s">
        <v>12</v>
      </c>
      <c r="C110" s="1" t="s">
        <v>213</v>
      </c>
      <c r="D110" s="1" t="s">
        <v>20</v>
      </c>
      <c r="E110" s="1">
        <v>0</v>
      </c>
      <c r="F110" s="1">
        <v>0</v>
      </c>
      <c r="G110" s="1">
        <v>0</v>
      </c>
      <c r="H110" s="1">
        <v>0</v>
      </c>
      <c r="I110" s="1">
        <f>+I109+_99__output[[#This Row],[Inicio]]-C109+SUM(_99__output[[#This Row],[Nós]:[Almoços]])</f>
        <v>212.5</v>
      </c>
      <c r="J110" s="2">
        <f>+TIME(7,0,0)+TIME(0,_99__output[[#This Row],[Column2]],0)</f>
        <v>0.43888888888888888</v>
      </c>
      <c r="K110" s="1"/>
    </row>
    <row r="111" spans="1:11" hidden="1" x14ac:dyDescent="0.25">
      <c r="A111" s="1" t="s">
        <v>214</v>
      </c>
      <c r="B111" s="1" t="s">
        <v>12</v>
      </c>
      <c r="C111" s="1" t="s">
        <v>213</v>
      </c>
      <c r="D111" s="1" t="s">
        <v>20</v>
      </c>
      <c r="E111" s="1">
        <v>0</v>
      </c>
      <c r="F111" s="1">
        <v>30</v>
      </c>
      <c r="G111" s="1">
        <v>0</v>
      </c>
      <c r="H111" s="1">
        <v>0</v>
      </c>
      <c r="I111" s="1">
        <f>+I110+_99__output[[#This Row],[Inicio]]-C110+SUM(_99__output[[#This Row],[Nós]:[Almoços]])</f>
        <v>242.5</v>
      </c>
      <c r="J111" s="2">
        <f>+TIME(7,0,0)+TIME(0,_99__output[[#This Row],[Column2]],0)</f>
        <v>0.45972222222222225</v>
      </c>
      <c r="K111" s="1"/>
    </row>
    <row r="112" spans="1:11" hidden="1" x14ac:dyDescent="0.25">
      <c r="A112" s="1" t="s">
        <v>215</v>
      </c>
      <c r="B112" s="1" t="s">
        <v>12</v>
      </c>
      <c r="C112" s="1" t="s">
        <v>216</v>
      </c>
      <c r="D112" s="1" t="s">
        <v>17</v>
      </c>
      <c r="E112" s="1">
        <v>0</v>
      </c>
      <c r="F112" s="1">
        <v>30</v>
      </c>
      <c r="G112" s="1">
        <v>0</v>
      </c>
      <c r="H112" s="1">
        <v>0</v>
      </c>
      <c r="I112" s="1">
        <f>+I111+_99__output[[#This Row],[Inicio]]-C111+SUM(_99__output[[#This Row],[Nós]:[Almoços]])</f>
        <v>274</v>
      </c>
      <c r="J112" s="2">
        <f>+TIME(7,0,0)+TIME(0,_99__output[[#This Row],[Column2]],0)</f>
        <v>0.48194444444444445</v>
      </c>
      <c r="K112" s="1"/>
    </row>
    <row r="113" spans="1:11" hidden="1" x14ac:dyDescent="0.25">
      <c r="A113" s="1" t="s">
        <v>217</v>
      </c>
      <c r="B113" s="1" t="s">
        <v>12</v>
      </c>
      <c r="C113" s="1" t="s">
        <v>218</v>
      </c>
      <c r="D113" s="1" t="s">
        <v>14</v>
      </c>
      <c r="E113" s="1">
        <v>0</v>
      </c>
      <c r="F113" s="1">
        <v>0</v>
      </c>
      <c r="G113" s="1">
        <v>0</v>
      </c>
      <c r="H113" s="1">
        <v>0</v>
      </c>
      <c r="I113" s="1">
        <f>+I112+_99__output[[#This Row],[Inicio]]-C112+SUM(_99__output[[#This Row],[Nós]:[Almoços]])</f>
        <v>277</v>
      </c>
      <c r="J113" s="2">
        <f>+TIME(7,0,0)+TIME(0,_99__output[[#This Row],[Column2]],0)</f>
        <v>0.48402777777777778</v>
      </c>
      <c r="K113" s="1"/>
    </row>
    <row r="114" spans="1:11" hidden="1" x14ac:dyDescent="0.25">
      <c r="A114" s="1" t="s">
        <v>219</v>
      </c>
      <c r="B114" s="1" t="s">
        <v>12</v>
      </c>
      <c r="C114" s="1" t="s">
        <v>220</v>
      </c>
      <c r="D114" s="1" t="s">
        <v>11</v>
      </c>
      <c r="E114" s="1">
        <v>0</v>
      </c>
      <c r="F114" s="1">
        <v>0</v>
      </c>
      <c r="G114" s="1">
        <v>0</v>
      </c>
      <c r="H114" s="1">
        <v>0</v>
      </c>
      <c r="I114" s="1">
        <f>+I113+_99__output[[#This Row],[Inicio]]-C113+SUM(_99__output[[#This Row],[Nós]:[Almoços]])</f>
        <v>280</v>
      </c>
      <c r="J114" s="2">
        <f>+TIME(7,0,0)+TIME(0,_99__output[[#This Row],[Column2]],0)</f>
        <v>0.48611111111111116</v>
      </c>
      <c r="K114" s="1"/>
    </row>
    <row r="115" spans="1:11" x14ac:dyDescent="0.25">
      <c r="A115" s="1" t="s">
        <v>221</v>
      </c>
      <c r="B115" s="1" t="s">
        <v>12</v>
      </c>
      <c r="C115" s="1" t="s">
        <v>222</v>
      </c>
      <c r="D115" s="1" t="s">
        <v>77</v>
      </c>
      <c r="E115" s="1">
        <v>0</v>
      </c>
      <c r="F115" s="1">
        <v>0</v>
      </c>
      <c r="G115" s="1">
        <v>0</v>
      </c>
      <c r="H115" s="1">
        <v>0</v>
      </c>
      <c r="I115" s="1">
        <f>+I114+_99__output[[#This Row],[Inicio]]-C114+SUM(_99__output[[#This Row],[Nós]:[Almoços]])</f>
        <v>284.5</v>
      </c>
      <c r="J115" s="2">
        <f>+TIME(7,0,0)+TIME(0,_99__output[[#This Row],[Column2]],0)</f>
        <v>0.48888888888888893</v>
      </c>
      <c r="K115" s="1"/>
    </row>
    <row r="116" spans="1:11" x14ac:dyDescent="0.25">
      <c r="A116" s="1" t="s">
        <v>223</v>
      </c>
      <c r="B116" s="1" t="s">
        <v>12</v>
      </c>
      <c r="C116" s="1" t="s">
        <v>222</v>
      </c>
      <c r="D116" s="1" t="s">
        <v>77</v>
      </c>
      <c r="E116" s="1">
        <v>0</v>
      </c>
      <c r="F116" s="1">
        <v>0</v>
      </c>
      <c r="G116" s="1">
        <v>0</v>
      </c>
      <c r="H116" s="1">
        <v>0</v>
      </c>
      <c r="I116" s="1">
        <f>+I115+_99__output[[#This Row],[Inicio]]-C115+SUM(_99__output[[#This Row],[Nós]:[Almoços]])</f>
        <v>284.5</v>
      </c>
      <c r="J116" s="2">
        <f>+TIME(7,0,0)+TIME(0,_99__output[[#This Row],[Column2]],0)</f>
        <v>0.48888888888888893</v>
      </c>
      <c r="K116" s="1"/>
    </row>
    <row r="117" spans="1:11" x14ac:dyDescent="0.25">
      <c r="A117" s="1" t="s">
        <v>224</v>
      </c>
      <c r="B117" s="1" t="s">
        <v>12</v>
      </c>
      <c r="C117" s="1" t="s">
        <v>222</v>
      </c>
      <c r="D117" s="1" t="s">
        <v>77</v>
      </c>
      <c r="E117" s="1">
        <v>0</v>
      </c>
      <c r="F117" s="1">
        <v>0</v>
      </c>
      <c r="G117" s="1">
        <v>0</v>
      </c>
      <c r="H117" s="1">
        <v>40</v>
      </c>
      <c r="I117" s="1">
        <f>+I116+_99__output[[#This Row],[Inicio]]-C116+SUM(_99__output[[#This Row],[Nós]:[Almoços]])</f>
        <v>324.5</v>
      </c>
      <c r="J117" s="2">
        <f>+TIME(7,0,0)+TIME(0,_99__output[[#This Row],[Column2]],0)</f>
        <v>0.51666666666666672</v>
      </c>
      <c r="K117" s="1"/>
    </row>
    <row r="118" spans="1:11" hidden="1" x14ac:dyDescent="0.25">
      <c r="A118" s="1" t="s">
        <v>225</v>
      </c>
      <c r="B118" s="1" t="s">
        <v>12</v>
      </c>
      <c r="C118" s="1" t="s">
        <v>226</v>
      </c>
      <c r="D118" s="1" t="s">
        <v>80</v>
      </c>
      <c r="E118" s="1">
        <v>0</v>
      </c>
      <c r="F118" s="1">
        <v>0</v>
      </c>
      <c r="G118" s="1">
        <v>0</v>
      </c>
      <c r="H118" s="1">
        <v>0</v>
      </c>
      <c r="I118" s="1">
        <f>+I117+_99__output[[#This Row],[Inicio]]-C117+SUM(_99__output[[#This Row],[Nós]:[Almoços]])</f>
        <v>327.5</v>
      </c>
      <c r="J118" s="2">
        <f>+TIME(7,0,0)+TIME(0,_99__output[[#This Row],[Column2]],0)</f>
        <v>0.51875000000000004</v>
      </c>
      <c r="K118" s="1"/>
    </row>
    <row r="119" spans="1:11" hidden="1" x14ac:dyDescent="0.25">
      <c r="A119" s="1" t="s">
        <v>227</v>
      </c>
      <c r="B119" s="1" t="s">
        <v>12</v>
      </c>
      <c r="C119" s="1" t="s">
        <v>226</v>
      </c>
      <c r="D119" s="1" t="s">
        <v>82</v>
      </c>
      <c r="E119" s="1">
        <v>0</v>
      </c>
      <c r="F119" s="1">
        <v>0</v>
      </c>
      <c r="G119" s="1">
        <v>0</v>
      </c>
      <c r="H119" s="1">
        <v>0</v>
      </c>
      <c r="I119" s="1">
        <f>+I118+_99__output[[#This Row],[Inicio]]-C118+SUM(_99__output[[#This Row],[Nós]:[Almoços]])</f>
        <v>327.5</v>
      </c>
      <c r="J119" s="2">
        <f>+TIME(7,0,0)+TIME(0,_99__output[[#This Row],[Column2]],0)</f>
        <v>0.51875000000000004</v>
      </c>
      <c r="K119" s="1"/>
    </row>
    <row r="120" spans="1:11" hidden="1" x14ac:dyDescent="0.25">
      <c r="A120" s="1" t="s">
        <v>228</v>
      </c>
      <c r="B120" s="1" t="s">
        <v>12</v>
      </c>
      <c r="C120" s="1" t="s">
        <v>229</v>
      </c>
      <c r="D120" s="1" t="s">
        <v>85</v>
      </c>
      <c r="E120" s="1">
        <v>0</v>
      </c>
      <c r="F120" s="1">
        <v>0</v>
      </c>
      <c r="G120" s="1">
        <v>0</v>
      </c>
      <c r="H120" s="1">
        <v>0</v>
      </c>
      <c r="I120" s="1">
        <f>+I119+_99__output[[#This Row],[Inicio]]-C119+SUM(_99__output[[#This Row],[Nós]:[Almoços]])</f>
        <v>329</v>
      </c>
      <c r="J120" s="2">
        <f>+TIME(7,0,0)+TIME(0,_99__output[[#This Row],[Column2]],0)</f>
        <v>0.52013888888888893</v>
      </c>
      <c r="K120" s="1"/>
    </row>
    <row r="121" spans="1:11" hidden="1" x14ac:dyDescent="0.25">
      <c r="A121" s="1" t="s">
        <v>230</v>
      </c>
      <c r="B121" s="1" t="s">
        <v>12</v>
      </c>
      <c r="C121" s="1" t="s">
        <v>231</v>
      </c>
      <c r="D121" s="1" t="s">
        <v>82</v>
      </c>
      <c r="E121" s="1">
        <v>0</v>
      </c>
      <c r="F121" s="1">
        <v>0</v>
      </c>
      <c r="G121" s="1">
        <v>0</v>
      </c>
      <c r="H121" s="1">
        <v>0</v>
      </c>
      <c r="I121" s="1">
        <f>+I120+_99__output[[#This Row],[Inicio]]-C120+SUM(_99__output[[#This Row],[Nós]:[Almoços]])</f>
        <v>330.5</v>
      </c>
      <c r="J121" s="2">
        <f>+TIME(7,0,0)+TIME(0,_99__output[[#This Row],[Column2]],0)</f>
        <v>0.52083333333333337</v>
      </c>
      <c r="K121" s="1"/>
    </row>
    <row r="122" spans="1:11" hidden="1" x14ac:dyDescent="0.25">
      <c r="A122" s="1" t="s">
        <v>232</v>
      </c>
      <c r="B122" s="1" t="s">
        <v>12</v>
      </c>
      <c r="C122" s="1" t="s">
        <v>231</v>
      </c>
      <c r="D122" s="1" t="s">
        <v>80</v>
      </c>
      <c r="E122" s="1">
        <v>0</v>
      </c>
      <c r="F122" s="1">
        <v>0</v>
      </c>
      <c r="G122" s="1">
        <v>0</v>
      </c>
      <c r="H122" s="1">
        <v>0</v>
      </c>
      <c r="I122" s="1">
        <f>+I121+_99__output[[#This Row],[Inicio]]-C121+SUM(_99__output[[#This Row],[Nós]:[Almoços]])</f>
        <v>330.5</v>
      </c>
      <c r="J122" s="2">
        <f>+TIME(7,0,0)+TIME(0,_99__output[[#This Row],[Column2]],0)</f>
        <v>0.52083333333333337</v>
      </c>
      <c r="K122" s="1"/>
    </row>
    <row r="123" spans="1:11" x14ac:dyDescent="0.25">
      <c r="A123" s="1" t="s">
        <v>233</v>
      </c>
      <c r="B123" s="1" t="s">
        <v>12</v>
      </c>
      <c r="C123" s="1" t="s">
        <v>113</v>
      </c>
      <c r="D123" s="1" t="s">
        <v>77</v>
      </c>
      <c r="E123" s="1">
        <v>0</v>
      </c>
      <c r="F123" s="1">
        <v>0</v>
      </c>
      <c r="G123" s="1">
        <v>0</v>
      </c>
      <c r="H123" s="1">
        <v>0</v>
      </c>
      <c r="I123" s="1">
        <f>+I122+_99__output[[#This Row],[Inicio]]-C122+SUM(_99__output[[#This Row],[Nós]:[Almoços]])</f>
        <v>333.5</v>
      </c>
      <c r="J123" s="2">
        <f>+TIME(7,0,0)+TIME(0,_99__output[[#This Row],[Column2]],0)</f>
        <v>0.5229166666666667</v>
      </c>
      <c r="K123" s="1"/>
    </row>
    <row r="124" spans="1:11" hidden="1" x14ac:dyDescent="0.25">
      <c r="A124" s="1" t="s">
        <v>234</v>
      </c>
      <c r="B124" s="1" t="s">
        <v>12</v>
      </c>
      <c r="C124" s="1" t="s">
        <v>235</v>
      </c>
      <c r="D124" s="1" t="s">
        <v>11</v>
      </c>
      <c r="E124" s="1">
        <v>0</v>
      </c>
      <c r="F124" s="1">
        <v>0</v>
      </c>
      <c r="G124" s="1">
        <v>0</v>
      </c>
      <c r="H124" s="1">
        <v>0</v>
      </c>
      <c r="I124" s="1">
        <f>+I123+_99__output[[#This Row],[Inicio]]-C123+SUM(_99__output[[#This Row],[Nós]:[Almoços]])</f>
        <v>338</v>
      </c>
      <c r="J124" s="2">
        <f>+TIME(7,0,0)+TIME(0,_99__output[[#This Row],[Column2]],0)</f>
        <v>0.52638888888888891</v>
      </c>
      <c r="K124" s="1"/>
    </row>
    <row r="125" spans="1:11" hidden="1" x14ac:dyDescent="0.25">
      <c r="A125" s="1" t="s">
        <v>236</v>
      </c>
      <c r="B125" s="1" t="s">
        <v>12</v>
      </c>
      <c r="C125" s="1" t="s">
        <v>237</v>
      </c>
      <c r="D125" s="1" t="s">
        <v>14</v>
      </c>
      <c r="E125" s="1">
        <v>0</v>
      </c>
      <c r="F125" s="1">
        <v>0</v>
      </c>
      <c r="G125" s="1">
        <v>0</v>
      </c>
      <c r="H125" s="1">
        <v>0</v>
      </c>
      <c r="I125" s="1">
        <f>+I124+_99__output[[#This Row],[Inicio]]-C124+SUM(_99__output[[#This Row],[Nós]:[Almoços]])</f>
        <v>341</v>
      </c>
      <c r="J125" s="2">
        <f>+TIME(7,0,0)+TIME(0,_99__output[[#This Row],[Column2]],0)</f>
        <v>0.52847222222222223</v>
      </c>
      <c r="K125" s="1"/>
    </row>
    <row r="126" spans="1:11" hidden="1" x14ac:dyDescent="0.25">
      <c r="A126" s="1" t="s">
        <v>238</v>
      </c>
      <c r="B126" s="1" t="s">
        <v>12</v>
      </c>
      <c r="C126" s="1" t="s">
        <v>239</v>
      </c>
      <c r="D126" s="1" t="s">
        <v>17</v>
      </c>
      <c r="E126" s="1">
        <v>0</v>
      </c>
      <c r="F126" s="1">
        <v>0</v>
      </c>
      <c r="G126" s="1">
        <v>0</v>
      </c>
      <c r="H126" s="1">
        <v>0</v>
      </c>
      <c r="I126" s="1">
        <f>+I125+_99__output[[#This Row],[Inicio]]-C125+SUM(_99__output[[#This Row],[Nós]:[Almoços]])</f>
        <v>344</v>
      </c>
      <c r="J126" s="2">
        <f>+TIME(7,0,0)+TIME(0,_99__output[[#This Row],[Column2]],0)</f>
        <v>0.53055555555555556</v>
      </c>
      <c r="K126" s="1"/>
    </row>
    <row r="127" spans="1:11" hidden="1" x14ac:dyDescent="0.25">
      <c r="A127" s="1" t="s">
        <v>240</v>
      </c>
      <c r="B127" s="1" t="s">
        <v>12</v>
      </c>
      <c r="C127" s="1" t="s">
        <v>115</v>
      </c>
      <c r="D127" s="1" t="s">
        <v>20</v>
      </c>
      <c r="E127" s="1">
        <v>0</v>
      </c>
      <c r="F127" s="1">
        <v>0</v>
      </c>
      <c r="G127" s="1">
        <v>0</v>
      </c>
      <c r="H127" s="1">
        <v>0</v>
      </c>
      <c r="I127" s="1">
        <f>+I126+_99__output[[#This Row],[Inicio]]-C126+SUM(_99__output[[#This Row],[Nós]:[Almoços]])</f>
        <v>345.5</v>
      </c>
      <c r="J127" s="2">
        <f>+TIME(7,0,0)+TIME(0,_99__output[[#This Row],[Column2]],0)</f>
        <v>0.53125</v>
      </c>
      <c r="K127" s="1"/>
    </row>
    <row r="128" spans="1:11" hidden="1" x14ac:dyDescent="0.25">
      <c r="A128" s="1" t="s">
        <v>241</v>
      </c>
      <c r="B128" s="1" t="s">
        <v>12</v>
      </c>
      <c r="C128" s="1" t="s">
        <v>117</v>
      </c>
      <c r="D128" s="1" t="s">
        <v>23</v>
      </c>
      <c r="E128" s="1">
        <v>10</v>
      </c>
      <c r="F128" s="1">
        <v>0</v>
      </c>
      <c r="G128" s="1">
        <v>0</v>
      </c>
      <c r="H128" s="1">
        <v>0</v>
      </c>
      <c r="I128" s="1">
        <f>+I127+_99__output[[#This Row],[Inicio]]-C127+SUM(_99__output[[#This Row],[Nós]:[Almoços]])</f>
        <v>357</v>
      </c>
      <c r="J128" s="2">
        <f>+TIME(7,0,0)+TIME(0,_99__output[[#This Row],[Column2]],0)</f>
        <v>0.5395833333333333</v>
      </c>
      <c r="K128" s="1"/>
    </row>
    <row r="129" spans="1:11" hidden="1" x14ac:dyDescent="0.25">
      <c r="A129" s="1" t="s">
        <v>242</v>
      </c>
      <c r="B129" s="1" t="s">
        <v>12</v>
      </c>
      <c r="C129" s="1" t="s">
        <v>119</v>
      </c>
      <c r="D129" s="1" t="s">
        <v>26</v>
      </c>
      <c r="E129" s="1">
        <v>10</v>
      </c>
      <c r="F129" s="1">
        <v>0</v>
      </c>
      <c r="G129" s="1">
        <v>0</v>
      </c>
      <c r="H129" s="1">
        <v>0</v>
      </c>
      <c r="I129" s="1">
        <f>+I128+_99__output[[#This Row],[Inicio]]-C128+SUM(_99__output[[#This Row],[Nós]:[Almoços]])</f>
        <v>368.5</v>
      </c>
      <c r="J129" s="2">
        <f>+TIME(7,0,0)+TIME(0,_99__output[[#This Row],[Column2]],0)</f>
        <v>0.54722222222222228</v>
      </c>
      <c r="K129" s="1"/>
    </row>
    <row r="130" spans="1:11" hidden="1" x14ac:dyDescent="0.25">
      <c r="A130" s="1" t="s">
        <v>243</v>
      </c>
      <c r="B130" s="1" t="s">
        <v>12</v>
      </c>
      <c r="C130" s="1" t="s">
        <v>244</v>
      </c>
      <c r="D130" s="1" t="s">
        <v>29</v>
      </c>
      <c r="E130" s="1">
        <v>0</v>
      </c>
      <c r="F130" s="1">
        <v>0</v>
      </c>
      <c r="G130" s="1">
        <v>0</v>
      </c>
      <c r="H130" s="1">
        <v>0</v>
      </c>
      <c r="I130" s="1">
        <f>+I129+_99__output[[#This Row],[Inicio]]-C129+SUM(_99__output[[#This Row],[Nós]:[Almoços]])</f>
        <v>380.5</v>
      </c>
      <c r="J130" s="2">
        <f>+TIME(7,0,0)+TIME(0,_99__output[[#This Row],[Column2]],0)</f>
        <v>0.55555555555555558</v>
      </c>
      <c r="K130" s="1"/>
    </row>
    <row r="131" spans="1:11" hidden="1" x14ac:dyDescent="0.25">
      <c r="A131" s="1" t="s">
        <v>245</v>
      </c>
      <c r="B131" s="1" t="s">
        <v>12</v>
      </c>
      <c r="C131" s="1" t="s">
        <v>246</v>
      </c>
      <c r="D131" s="1" t="s">
        <v>32</v>
      </c>
      <c r="E131" s="1">
        <v>0</v>
      </c>
      <c r="F131" s="1">
        <v>0</v>
      </c>
      <c r="G131" s="1">
        <v>0</v>
      </c>
      <c r="H131" s="1">
        <v>0</v>
      </c>
      <c r="I131" s="1">
        <f>+I130+_99__output[[#This Row],[Inicio]]-C130+SUM(_99__output[[#This Row],[Nós]:[Almoços]])</f>
        <v>395.5</v>
      </c>
      <c r="J131" s="2">
        <f>+TIME(7,0,0)+TIME(0,_99__output[[#This Row],[Column2]],0)</f>
        <v>0.56597222222222221</v>
      </c>
      <c r="K131" s="1"/>
    </row>
    <row r="132" spans="1:11" hidden="1" x14ac:dyDescent="0.25">
      <c r="A132" s="1" t="s">
        <v>247</v>
      </c>
      <c r="B132" s="1" t="s">
        <v>12</v>
      </c>
      <c r="C132" s="1" t="s">
        <v>246</v>
      </c>
      <c r="D132" s="1" t="s">
        <v>32</v>
      </c>
      <c r="E132" s="1">
        <v>0</v>
      </c>
      <c r="F132" s="1">
        <v>0</v>
      </c>
      <c r="G132" s="1">
        <v>0</v>
      </c>
      <c r="H132" s="1">
        <v>0</v>
      </c>
      <c r="I132" s="1">
        <f>+I131+_99__output[[#This Row],[Inicio]]-C131+SUM(_99__output[[#This Row],[Nós]:[Almoços]])</f>
        <v>395.5</v>
      </c>
      <c r="J132" s="2">
        <f>+TIME(7,0,0)+TIME(0,_99__output[[#This Row],[Column2]],0)</f>
        <v>0.56597222222222221</v>
      </c>
      <c r="K132" s="1"/>
    </row>
    <row r="133" spans="1:11" hidden="1" x14ac:dyDescent="0.25">
      <c r="A133" s="1" t="s">
        <v>248</v>
      </c>
      <c r="B133" s="1" t="s">
        <v>12</v>
      </c>
      <c r="C133" s="1" t="s">
        <v>249</v>
      </c>
      <c r="D133" s="1" t="s">
        <v>29</v>
      </c>
      <c r="E133" s="1">
        <v>0</v>
      </c>
      <c r="F133" s="1">
        <v>0</v>
      </c>
      <c r="G133" s="1">
        <v>0</v>
      </c>
      <c r="H133" s="1">
        <v>0</v>
      </c>
      <c r="I133" s="1">
        <f>+I132+_99__output[[#This Row],[Inicio]]-C132+SUM(_99__output[[#This Row],[Nós]:[Almoços]])</f>
        <v>410.5</v>
      </c>
      <c r="J133" s="2">
        <f>+TIME(7,0,0)+TIME(0,_99__output[[#This Row],[Column2]],0)</f>
        <v>0.57638888888888884</v>
      </c>
      <c r="K133" s="1"/>
    </row>
    <row r="134" spans="1:11" hidden="1" x14ac:dyDescent="0.25">
      <c r="A134" s="1" t="s">
        <v>250</v>
      </c>
      <c r="B134" s="1" t="s">
        <v>12</v>
      </c>
      <c r="C134" s="1" t="s">
        <v>251</v>
      </c>
      <c r="D134" s="1" t="s">
        <v>26</v>
      </c>
      <c r="E134" s="1">
        <v>0</v>
      </c>
      <c r="F134" s="1">
        <v>0</v>
      </c>
      <c r="G134" s="1">
        <v>0</v>
      </c>
      <c r="H134" s="1">
        <v>0</v>
      </c>
      <c r="I134" s="1">
        <f>+I133+_99__output[[#This Row],[Inicio]]-C133+SUM(_99__output[[#This Row],[Nós]:[Almoços]])</f>
        <v>422.5</v>
      </c>
      <c r="J134" s="2">
        <f>+TIME(7,0,0)+TIME(0,_99__output[[#This Row],[Column2]],0)</f>
        <v>0.58472222222222225</v>
      </c>
      <c r="K134" s="1"/>
    </row>
    <row r="135" spans="1:11" hidden="1" x14ac:dyDescent="0.25">
      <c r="A135" s="1" t="s">
        <v>252</v>
      </c>
      <c r="B135" s="1" t="s">
        <v>12</v>
      </c>
      <c r="C135" s="1" t="s">
        <v>253</v>
      </c>
      <c r="D135" s="1" t="s">
        <v>23</v>
      </c>
      <c r="E135" s="1">
        <v>0</v>
      </c>
      <c r="F135" s="1">
        <v>0</v>
      </c>
      <c r="G135" s="1">
        <v>0</v>
      </c>
      <c r="H135" s="1">
        <v>0</v>
      </c>
      <c r="I135" s="1">
        <f>+I134+_99__output[[#This Row],[Inicio]]-C134+SUM(_99__output[[#This Row],[Nós]:[Almoços]])</f>
        <v>424</v>
      </c>
      <c r="J135" s="2">
        <f>+TIME(7,0,0)+TIME(0,_99__output[[#This Row],[Column2]],0)</f>
        <v>0.58611111111111114</v>
      </c>
      <c r="K135" s="1"/>
    </row>
    <row r="136" spans="1:11" hidden="1" x14ac:dyDescent="0.25">
      <c r="A136" s="1" t="s">
        <v>254</v>
      </c>
      <c r="B136" s="1" t="s">
        <v>12</v>
      </c>
      <c r="C136" s="1" t="s">
        <v>255</v>
      </c>
      <c r="D136" s="1" t="s">
        <v>20</v>
      </c>
      <c r="E136" s="1">
        <v>0</v>
      </c>
      <c r="F136" s="1">
        <v>0</v>
      </c>
      <c r="G136" s="1">
        <v>0</v>
      </c>
      <c r="H136" s="1">
        <v>0</v>
      </c>
      <c r="I136" s="1">
        <f>+I135+_99__output[[#This Row],[Inicio]]-C135+SUM(_99__output[[#This Row],[Nós]:[Almoços]])</f>
        <v>425.5</v>
      </c>
      <c r="J136" s="2">
        <f>+TIME(7,0,0)+TIME(0,_99__output[[#This Row],[Column2]],0)</f>
        <v>0.58680555555555558</v>
      </c>
      <c r="K136" s="1"/>
    </row>
    <row r="137" spans="1:11" hidden="1" x14ac:dyDescent="0.25">
      <c r="A137" s="1" t="s">
        <v>256</v>
      </c>
      <c r="B137" s="1" t="s">
        <v>12</v>
      </c>
      <c r="C137" s="1" t="s">
        <v>257</v>
      </c>
      <c r="D137" s="1" t="s">
        <v>17</v>
      </c>
      <c r="E137" s="1">
        <v>0</v>
      </c>
      <c r="F137" s="1">
        <v>0</v>
      </c>
      <c r="G137" s="1">
        <v>0</v>
      </c>
      <c r="H137" s="1">
        <v>0</v>
      </c>
      <c r="I137" s="1">
        <f>+I136+_99__output[[#This Row],[Inicio]]-C136+SUM(_99__output[[#This Row],[Nós]:[Almoços]])</f>
        <v>427</v>
      </c>
      <c r="J137" s="2">
        <f>+TIME(7,0,0)+TIME(0,_99__output[[#This Row],[Column2]],0)</f>
        <v>0.58819444444444446</v>
      </c>
      <c r="K137" s="1"/>
    </row>
    <row r="138" spans="1:11" hidden="1" x14ac:dyDescent="0.25">
      <c r="A138" s="1" t="s">
        <v>258</v>
      </c>
      <c r="B138" s="1" t="s">
        <v>12</v>
      </c>
      <c r="C138" s="1" t="s">
        <v>259</v>
      </c>
      <c r="D138" s="1" t="s">
        <v>14</v>
      </c>
      <c r="E138" s="1">
        <v>0</v>
      </c>
      <c r="F138" s="1">
        <v>0</v>
      </c>
      <c r="G138" s="1">
        <v>0</v>
      </c>
      <c r="H138" s="1">
        <v>0</v>
      </c>
      <c r="I138" s="1">
        <f>+I137+_99__output[[#This Row],[Inicio]]-C137+SUM(_99__output[[#This Row],[Nós]:[Almoços]])</f>
        <v>430</v>
      </c>
      <c r="J138" s="2">
        <f>+TIME(7,0,0)+TIME(0,_99__output[[#This Row],[Column2]],0)</f>
        <v>0.59027777777777779</v>
      </c>
      <c r="K138" s="1"/>
    </row>
    <row r="139" spans="1:11" hidden="1" x14ac:dyDescent="0.25">
      <c r="A139" s="1" t="s">
        <v>260</v>
      </c>
      <c r="B139" s="1" t="s">
        <v>12</v>
      </c>
      <c r="C139" s="1" t="s">
        <v>261</v>
      </c>
      <c r="D139" s="1" t="s">
        <v>11</v>
      </c>
      <c r="E139" s="1">
        <v>0</v>
      </c>
      <c r="F139" s="1">
        <v>0</v>
      </c>
      <c r="G139" s="1">
        <v>0</v>
      </c>
      <c r="H139" s="1">
        <v>0</v>
      </c>
      <c r="I139" s="1">
        <f>+I138+_99__output[[#This Row],[Inicio]]-C138+SUM(_99__output[[#This Row],[Nós]:[Almoços]])</f>
        <v>433</v>
      </c>
      <c r="J139" s="2">
        <f>+TIME(7,0,0)+TIME(0,_99__output[[#This Row],[Column2]],0)</f>
        <v>0.59236111111111112</v>
      </c>
      <c r="K139" s="1"/>
    </row>
    <row r="140" spans="1:11" x14ac:dyDescent="0.25">
      <c r="A140" s="1" t="s">
        <v>262</v>
      </c>
      <c r="B140" s="1" t="s">
        <v>12</v>
      </c>
      <c r="C140" s="1" t="s">
        <v>263</v>
      </c>
      <c r="D140" s="1" t="s">
        <v>77</v>
      </c>
      <c r="E140" s="1">
        <v>0</v>
      </c>
      <c r="F140" s="1">
        <v>0</v>
      </c>
      <c r="G140" s="1">
        <v>0</v>
      </c>
      <c r="H140" s="1">
        <v>0</v>
      </c>
      <c r="I140" s="1">
        <f>+I139+_99__output[[#This Row],[Inicio]]-C139+SUM(_99__output[[#This Row],[Nós]:[Almoços]])</f>
        <v>437.5</v>
      </c>
      <c r="J140" s="2">
        <f>+TIME(7,0,0)+TIME(0,_99__output[[#This Row],[Column2]],0)</f>
        <v>0.59513888888888888</v>
      </c>
      <c r="K140" s="1"/>
    </row>
    <row r="141" spans="1:11" hidden="1" x14ac:dyDescent="0.25">
      <c r="A141" s="1" t="s">
        <v>264</v>
      </c>
      <c r="B141" s="1" t="s">
        <v>12</v>
      </c>
      <c r="C141" s="1" t="s">
        <v>265</v>
      </c>
      <c r="D141" s="1" t="s">
        <v>80</v>
      </c>
      <c r="E141" s="1">
        <v>0</v>
      </c>
      <c r="F141" s="1">
        <v>0</v>
      </c>
      <c r="G141" s="1">
        <v>0</v>
      </c>
      <c r="H141" s="1">
        <v>0</v>
      </c>
      <c r="I141" s="1">
        <f>+I140+_99__output[[#This Row],[Inicio]]-C140+SUM(_99__output[[#This Row],[Nós]:[Almoços]])</f>
        <v>440.5</v>
      </c>
      <c r="J141" s="2">
        <f>+TIME(7,0,0)+TIME(0,_99__output[[#This Row],[Column2]],0)</f>
        <v>0.59722222222222221</v>
      </c>
      <c r="K141" s="1"/>
    </row>
    <row r="142" spans="1:11" hidden="1" x14ac:dyDescent="0.25">
      <c r="A142" s="1" t="s">
        <v>266</v>
      </c>
      <c r="B142" s="1" t="s">
        <v>12</v>
      </c>
      <c r="C142" s="1" t="s">
        <v>265</v>
      </c>
      <c r="D142" s="1" t="s">
        <v>80</v>
      </c>
      <c r="E142" s="1">
        <v>0</v>
      </c>
      <c r="F142" s="1">
        <v>0</v>
      </c>
      <c r="G142" s="1">
        <v>0</v>
      </c>
      <c r="H142" s="1">
        <v>0</v>
      </c>
      <c r="I142" s="1">
        <f>+I141+_99__output[[#This Row],[Inicio]]-C141+SUM(_99__output[[#This Row],[Nós]:[Almoços]])</f>
        <v>440.5</v>
      </c>
      <c r="J142" s="2">
        <f>+TIME(7,0,0)+TIME(0,_99__output[[#This Row],[Column2]],0)</f>
        <v>0.59722222222222221</v>
      </c>
      <c r="K142" s="1"/>
    </row>
    <row r="143" spans="1:11" x14ac:dyDescent="0.25">
      <c r="A143" s="1" t="s">
        <v>267</v>
      </c>
      <c r="B143" s="1" t="s">
        <v>12</v>
      </c>
      <c r="C143" s="1" t="s">
        <v>268</v>
      </c>
      <c r="D143" s="1" t="s">
        <v>77</v>
      </c>
      <c r="E143" s="1">
        <v>0</v>
      </c>
      <c r="F143" s="1">
        <v>0</v>
      </c>
      <c r="G143" s="1">
        <v>0</v>
      </c>
      <c r="H143" s="1">
        <v>0</v>
      </c>
      <c r="I143" s="1">
        <f>+I142+_99__output[[#This Row],[Inicio]]-C142+SUM(_99__output[[#This Row],[Nós]:[Almoços]])</f>
        <v>443.5</v>
      </c>
      <c r="J143" s="2">
        <f>+TIME(7,0,0)+TIME(0,_99__output[[#This Row],[Column2]],0)</f>
        <v>0.59930555555555554</v>
      </c>
      <c r="K143" s="1"/>
    </row>
    <row r="144" spans="1:11" hidden="1" x14ac:dyDescent="0.25">
      <c r="A144" s="1" t="s">
        <v>269</v>
      </c>
      <c r="B144" s="1" t="s">
        <v>12</v>
      </c>
      <c r="C144" s="1" t="s">
        <v>270</v>
      </c>
      <c r="D144" s="1" t="s">
        <v>11</v>
      </c>
      <c r="E144" s="1">
        <v>0</v>
      </c>
      <c r="F144" s="1">
        <v>0</v>
      </c>
      <c r="G144" s="1">
        <v>0</v>
      </c>
      <c r="H144" s="1">
        <v>0</v>
      </c>
      <c r="I144" s="1">
        <f>+I143+_99__output[[#This Row],[Inicio]]-C143+SUM(_99__output[[#This Row],[Nós]:[Almoços]])</f>
        <v>448</v>
      </c>
      <c r="J144" s="2">
        <f>+TIME(7,0,0)+TIME(0,_99__output[[#This Row],[Column2]],0)</f>
        <v>0.60277777777777786</v>
      </c>
      <c r="K1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5C1E1-431D-4D48-BCD9-5C12377C2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99  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2015-06-05T18:17:20Z</dcterms:created>
  <dcterms:modified xsi:type="dcterms:W3CDTF">2021-07-08T13:36:00Z</dcterms:modified>
</cp:coreProperties>
</file>