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C723B6AB-7332-4C4B-BE67-B65C52A00F03}" xr6:coauthVersionLast="47" xr6:coauthVersionMax="47" xr10:uidLastSave="{00000000-0000-0000-0000-000000000000}"/>
  <bookViews>
    <workbookView xWindow="28680" yWindow="-120" windowWidth="29040" windowHeight="15840" activeTab="1" xr2:uid="{64E666C7-77B3-4713-99D7-527C227DA8DC}"/>
  </bookViews>
  <sheets>
    <sheet name="Incidências" sheetId="2" r:id="rId1"/>
    <sheet name="carro 0" sheetId="8" r:id="rId2"/>
    <sheet name="carro 1" sheetId="9" r:id="rId3"/>
    <sheet name="Table 1" sheetId="4" r:id="rId4"/>
  </sheets>
  <definedNames>
    <definedName name="ExternalData_1" localSheetId="3" hidden="1">'Table 1'!$A$1:$B$127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F4" i="9"/>
  <c r="E5" i="9"/>
  <c r="F5" i="9"/>
  <c r="G5" i="9" s="1"/>
  <c r="E6" i="9"/>
  <c r="F6" i="9"/>
  <c r="E7" i="9"/>
  <c r="F7" i="9"/>
  <c r="G7" i="9"/>
  <c r="E8" i="9"/>
  <c r="F8" i="9"/>
  <c r="G8" i="9"/>
  <c r="E9" i="9"/>
  <c r="F9" i="9"/>
  <c r="G9" i="9" s="1"/>
  <c r="E10" i="9"/>
  <c r="F10" i="9"/>
  <c r="E11" i="9"/>
  <c r="F11" i="9"/>
  <c r="G11" i="9"/>
  <c r="E12" i="9"/>
  <c r="F12" i="9"/>
  <c r="G12" i="9"/>
  <c r="E13" i="9"/>
  <c r="F13" i="9"/>
  <c r="G13" i="9" s="1"/>
  <c r="E14" i="9"/>
  <c r="F14" i="9"/>
  <c r="E15" i="9"/>
  <c r="F15" i="9"/>
  <c r="G15" i="9"/>
  <c r="E16" i="9"/>
  <c r="F16" i="9"/>
  <c r="G16" i="9"/>
  <c r="E17" i="9"/>
  <c r="F17" i="9"/>
  <c r="G17" i="9" s="1"/>
  <c r="E18" i="9"/>
  <c r="F18" i="9"/>
  <c r="E19" i="9"/>
  <c r="F19" i="9"/>
  <c r="G19" i="9"/>
  <c r="E20" i="9"/>
  <c r="F20" i="9"/>
  <c r="G20" i="9"/>
  <c r="E21" i="9"/>
  <c r="F21" i="9"/>
  <c r="G21" i="9" s="1"/>
  <c r="E22" i="9"/>
  <c r="F22" i="9"/>
  <c r="E23" i="9"/>
  <c r="F23" i="9"/>
  <c r="G23" i="9"/>
  <c r="E24" i="9"/>
  <c r="F24" i="9"/>
  <c r="G24" i="9"/>
  <c r="E25" i="9"/>
  <c r="F25" i="9"/>
  <c r="G25" i="9" s="1"/>
  <c r="E26" i="9"/>
  <c r="F26" i="9"/>
  <c r="E27" i="9"/>
  <c r="F27" i="9"/>
  <c r="G27" i="9"/>
  <c r="E28" i="9"/>
  <c r="F28" i="9"/>
  <c r="G28" i="9"/>
  <c r="E29" i="9"/>
  <c r="F29" i="9"/>
  <c r="G29" i="9" s="1"/>
  <c r="E30" i="9"/>
  <c r="F30" i="9"/>
  <c r="E31" i="9"/>
  <c r="F31" i="9"/>
  <c r="G31" i="9"/>
  <c r="E32" i="9"/>
  <c r="F32" i="9"/>
  <c r="G32" i="9"/>
  <c r="E33" i="9"/>
  <c r="F33" i="9"/>
  <c r="G33" i="9" s="1"/>
  <c r="E34" i="9"/>
  <c r="F34" i="9"/>
  <c r="E35" i="9"/>
  <c r="F35" i="9"/>
  <c r="G35" i="9"/>
  <c r="E36" i="9"/>
  <c r="F36" i="9"/>
  <c r="G36" i="9"/>
  <c r="E37" i="9"/>
  <c r="F37" i="9"/>
  <c r="G37" i="9" s="1"/>
  <c r="E38" i="9"/>
  <c r="F38" i="9"/>
  <c r="E39" i="9"/>
  <c r="F39" i="9"/>
  <c r="G39" i="9"/>
  <c r="E40" i="9"/>
  <c r="F40" i="9"/>
  <c r="G40" i="9"/>
  <c r="E41" i="9"/>
  <c r="F41" i="9"/>
  <c r="G41" i="9" s="1"/>
  <c r="E42" i="9"/>
  <c r="F42" i="9"/>
  <c r="E43" i="9"/>
  <c r="F43" i="9"/>
  <c r="G43" i="9"/>
  <c r="E44" i="9"/>
  <c r="F44" i="9"/>
  <c r="G44" i="9"/>
  <c r="E45" i="9"/>
  <c r="F45" i="9"/>
  <c r="G45" i="9" s="1"/>
  <c r="E46" i="9"/>
  <c r="F46" i="9"/>
  <c r="E47" i="9"/>
  <c r="F47" i="9"/>
  <c r="G47" i="9"/>
  <c r="E48" i="9"/>
  <c r="F48" i="9"/>
  <c r="G48" i="9"/>
  <c r="E49" i="9"/>
  <c r="F49" i="9"/>
  <c r="G49" i="9" s="1"/>
  <c r="E50" i="9"/>
  <c r="F50" i="9"/>
  <c r="E51" i="9"/>
  <c r="F51" i="9"/>
  <c r="G51" i="9"/>
  <c r="E52" i="9"/>
  <c r="F52" i="9"/>
  <c r="G52" i="9"/>
  <c r="E53" i="9"/>
  <c r="F53" i="9"/>
  <c r="G53" i="9" s="1"/>
  <c r="H53" i="9" s="1"/>
  <c r="E54" i="9"/>
  <c r="F54" i="9"/>
  <c r="E55" i="9"/>
  <c r="F55" i="9"/>
  <c r="G55" i="9"/>
  <c r="M7" i="9"/>
  <c r="F3" i="9"/>
  <c r="E3" i="9"/>
  <c r="I2" i="9"/>
  <c r="F2" i="9"/>
  <c r="J2" i="9" s="1"/>
  <c r="E2" i="9"/>
  <c r="F48" i="8"/>
  <c r="E48" i="8"/>
  <c r="F47" i="8"/>
  <c r="G47" i="8" s="1"/>
  <c r="E47" i="8"/>
  <c r="F46" i="8"/>
  <c r="G46" i="8" s="1"/>
  <c r="E46" i="8"/>
  <c r="F45" i="8"/>
  <c r="E45" i="8"/>
  <c r="F44" i="8"/>
  <c r="E44" i="8"/>
  <c r="F43" i="8"/>
  <c r="G43" i="8" s="1"/>
  <c r="E43" i="8"/>
  <c r="F42" i="8"/>
  <c r="G42" i="8" s="1"/>
  <c r="E42" i="8"/>
  <c r="G41" i="8"/>
  <c r="F41" i="8"/>
  <c r="E41" i="8"/>
  <c r="F40" i="8"/>
  <c r="G40" i="8" s="1"/>
  <c r="E40" i="8"/>
  <c r="F39" i="8"/>
  <c r="E39" i="8"/>
  <c r="F38" i="8"/>
  <c r="E38" i="8"/>
  <c r="F37" i="8"/>
  <c r="G37" i="8" s="1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G20" i="8" s="1"/>
  <c r="E20" i="8"/>
  <c r="F19" i="8"/>
  <c r="E19" i="8"/>
  <c r="F18" i="8"/>
  <c r="G19" i="8" s="1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M7" i="8"/>
  <c r="M8" i="8" s="1"/>
  <c r="M9" i="8" s="1"/>
  <c r="F7" i="8"/>
  <c r="E7" i="8"/>
  <c r="F6" i="8"/>
  <c r="E6" i="8"/>
  <c r="F5" i="8"/>
  <c r="E5" i="8"/>
  <c r="F4" i="8"/>
  <c r="E4" i="8"/>
  <c r="F3" i="8"/>
  <c r="E3" i="8"/>
  <c r="I2" i="8"/>
  <c r="F2" i="8"/>
  <c r="J2" i="8" s="1"/>
  <c r="E2" i="8"/>
  <c r="J53" i="9" l="1"/>
  <c r="H55" i="9"/>
  <c r="G22" i="9"/>
  <c r="G18" i="9"/>
  <c r="G14" i="9"/>
  <c r="G10" i="9"/>
  <c r="G6" i="9"/>
  <c r="G54" i="9"/>
  <c r="H54" i="9" s="1"/>
  <c r="G50" i="9"/>
  <c r="G46" i="9"/>
  <c r="G42" i="9"/>
  <c r="G38" i="9"/>
  <c r="G34" i="9"/>
  <c r="G30" i="9"/>
  <c r="G26" i="9"/>
  <c r="G3" i="9"/>
  <c r="H3" i="9" s="1"/>
  <c r="Z4" i="9"/>
  <c r="M8" i="9"/>
  <c r="Z4" i="8"/>
  <c r="G5" i="8"/>
  <c r="G22" i="8"/>
  <c r="G38" i="8"/>
  <c r="G8" i="8"/>
  <c r="G24" i="8"/>
  <c r="G29" i="8"/>
  <c r="G33" i="8"/>
  <c r="G9" i="8"/>
  <c r="H43" i="8"/>
  <c r="J43" i="8" s="1"/>
  <c r="G26" i="8"/>
  <c r="G30" i="8"/>
  <c r="G34" i="8"/>
  <c r="G48" i="8"/>
  <c r="H48" i="8" s="1"/>
  <c r="J48" i="8" s="1"/>
  <c r="G32" i="8"/>
  <c r="G13" i="8"/>
  <c r="G31" i="8"/>
  <c r="G4" i="8"/>
  <c r="G21" i="8"/>
  <c r="G12" i="8"/>
  <c r="G16" i="8"/>
  <c r="G17" i="8" s="1"/>
  <c r="G3" i="8"/>
  <c r="H3" i="8" s="1"/>
  <c r="J3" i="8" s="1"/>
  <c r="G18" i="8"/>
  <c r="G35" i="8"/>
  <c r="G7" i="8"/>
  <c r="G6" i="8"/>
  <c r="G11" i="8"/>
  <c r="G10" i="8"/>
  <c r="G15" i="8"/>
  <c r="G14" i="8"/>
  <c r="M10" i="8"/>
  <c r="G27" i="8"/>
  <c r="G28" i="8"/>
  <c r="G25" i="8"/>
  <c r="G23" i="8"/>
  <c r="G36" i="8"/>
  <c r="H42" i="8"/>
  <c r="H47" i="8"/>
  <c r="G39" i="8"/>
  <c r="H41" i="8"/>
  <c r="G44" i="8"/>
  <c r="H44" i="8" s="1"/>
  <c r="G45" i="8"/>
  <c r="I54" i="9" l="1"/>
  <c r="J54" i="9"/>
  <c r="I55" i="9"/>
  <c r="J55" i="9"/>
  <c r="G4" i="9"/>
  <c r="J3" i="9"/>
  <c r="I3" i="9"/>
  <c r="M9" i="9"/>
  <c r="Z5" i="8"/>
  <c r="I43" i="8"/>
  <c r="I3" i="8"/>
  <c r="H4" i="8"/>
  <c r="J47" i="8"/>
  <c r="J41" i="8"/>
  <c r="M11" i="8"/>
  <c r="H45" i="8"/>
  <c r="H39" i="8"/>
  <c r="H40" i="8"/>
  <c r="J42" i="8"/>
  <c r="I42" i="8"/>
  <c r="J44" i="8"/>
  <c r="I44" i="8"/>
  <c r="I48" i="8"/>
  <c r="H46" i="8"/>
  <c r="I47" i="8" s="1"/>
  <c r="H4" i="9" l="1"/>
  <c r="H5" i="9"/>
  <c r="M10" i="9"/>
  <c r="I4" i="8"/>
  <c r="H5" i="8"/>
  <c r="J4" i="8"/>
  <c r="J40" i="8"/>
  <c r="I40" i="8"/>
  <c r="M12" i="8"/>
  <c r="I41" i="8"/>
  <c r="J46" i="8"/>
  <c r="I46" i="8"/>
  <c r="J39" i="8"/>
  <c r="I45" i="8"/>
  <c r="J45" i="8"/>
  <c r="I5" i="9" l="1"/>
  <c r="J5" i="9"/>
  <c r="H6" i="9"/>
  <c r="I4" i="9"/>
  <c r="J4" i="9"/>
  <c r="M11" i="9"/>
  <c r="X5" i="8"/>
  <c r="H6" i="8"/>
  <c r="I5" i="8"/>
  <c r="J5" i="8"/>
  <c r="M13" i="8"/>
  <c r="I6" i="9" l="1"/>
  <c r="J6" i="9"/>
  <c r="H7" i="9"/>
  <c r="M12" i="9"/>
  <c r="V5" i="8"/>
  <c r="H7" i="8"/>
  <c r="I6" i="8"/>
  <c r="J6" i="8"/>
  <c r="M14" i="8"/>
  <c r="J7" i="9" l="1"/>
  <c r="I7" i="9"/>
  <c r="H8" i="9"/>
  <c r="M13" i="9"/>
  <c r="J7" i="8"/>
  <c r="I7" i="8"/>
  <c r="H8" i="8"/>
  <c r="M15" i="8"/>
  <c r="I8" i="9" l="1"/>
  <c r="J8" i="9"/>
  <c r="H9" i="9"/>
  <c r="M14" i="9"/>
  <c r="I8" i="8"/>
  <c r="J8" i="8"/>
  <c r="H9" i="8"/>
  <c r="M16" i="8"/>
  <c r="I9" i="9" l="1"/>
  <c r="J9" i="9"/>
  <c r="H10" i="9"/>
  <c r="M15" i="9"/>
  <c r="J9" i="8"/>
  <c r="I9" i="8"/>
  <c r="H10" i="8"/>
  <c r="M17" i="8"/>
  <c r="I10" i="9" l="1"/>
  <c r="J10" i="9"/>
  <c r="H11" i="9"/>
  <c r="M16" i="9"/>
  <c r="J10" i="8"/>
  <c r="T6" i="8" s="1"/>
  <c r="I10" i="8"/>
  <c r="H11" i="8"/>
  <c r="M18" i="8"/>
  <c r="J11" i="9" l="1"/>
  <c r="I11" i="9"/>
  <c r="H12" i="9"/>
  <c r="M17" i="9"/>
  <c r="J11" i="8"/>
  <c r="I11" i="8"/>
  <c r="H12" i="8"/>
  <c r="M19" i="8"/>
  <c r="I12" i="9" l="1"/>
  <c r="J12" i="9"/>
  <c r="H13" i="9"/>
  <c r="M18" i="9"/>
  <c r="J12" i="8"/>
  <c r="I12" i="8"/>
  <c r="H13" i="8"/>
  <c r="M20" i="8"/>
  <c r="I13" i="9" l="1"/>
  <c r="J13" i="9"/>
  <c r="H14" i="9"/>
  <c r="M19" i="9"/>
  <c r="J13" i="8"/>
  <c r="I13" i="8"/>
  <c r="H14" i="8"/>
  <c r="M21" i="8"/>
  <c r="I14" i="9" l="1"/>
  <c r="J14" i="9"/>
  <c r="H15" i="9"/>
  <c r="M20" i="9"/>
  <c r="J14" i="8"/>
  <c r="I14" i="8"/>
  <c r="H15" i="8"/>
  <c r="M22" i="8"/>
  <c r="J15" i="9" l="1"/>
  <c r="I15" i="9"/>
  <c r="H16" i="9"/>
  <c r="M21" i="9"/>
  <c r="J15" i="8"/>
  <c r="I15" i="8"/>
  <c r="H16" i="8"/>
  <c r="M23" i="8"/>
  <c r="I16" i="9" l="1"/>
  <c r="J16" i="9"/>
  <c r="H17" i="9"/>
  <c r="M22" i="9"/>
  <c r="J16" i="8"/>
  <c r="I16" i="8"/>
  <c r="H17" i="8"/>
  <c r="M24" i="8"/>
  <c r="I17" i="9" l="1"/>
  <c r="J17" i="9"/>
  <c r="H18" i="9"/>
  <c r="M23" i="9"/>
  <c r="H18" i="8"/>
  <c r="I17" i="8"/>
  <c r="J17" i="8"/>
  <c r="M25" i="8"/>
  <c r="I18" i="9" l="1"/>
  <c r="J18" i="9"/>
  <c r="H19" i="9"/>
  <c r="M24" i="9"/>
  <c r="J18" i="8"/>
  <c r="H19" i="8"/>
  <c r="I18" i="8"/>
  <c r="M26" i="8"/>
  <c r="J19" i="9" l="1"/>
  <c r="I19" i="9"/>
  <c r="H20" i="9"/>
  <c r="M25" i="9"/>
  <c r="H20" i="8"/>
  <c r="I19" i="8"/>
  <c r="J19" i="8"/>
  <c r="M27" i="8"/>
  <c r="I20" i="9" l="1"/>
  <c r="J20" i="9"/>
  <c r="H21" i="9"/>
  <c r="M26" i="9"/>
  <c r="H21" i="8"/>
  <c r="J20" i="8"/>
  <c r="I20" i="8"/>
  <c r="M28" i="8"/>
  <c r="I21" i="9" l="1"/>
  <c r="J21" i="9"/>
  <c r="H22" i="9"/>
  <c r="M27" i="9"/>
  <c r="I21" i="8"/>
  <c r="H22" i="8"/>
  <c r="J21" i="8"/>
  <c r="M29" i="8"/>
  <c r="I22" i="9" l="1"/>
  <c r="J22" i="9"/>
  <c r="H23" i="9"/>
  <c r="M28" i="9"/>
  <c r="J22" i="8"/>
  <c r="I22" i="8"/>
  <c r="H23" i="8"/>
  <c r="M30" i="8"/>
  <c r="J23" i="9" l="1"/>
  <c r="I23" i="9"/>
  <c r="H24" i="9"/>
  <c r="M29" i="9"/>
  <c r="J23" i="8"/>
  <c r="H24" i="8"/>
  <c r="I23" i="8"/>
  <c r="M31" i="8"/>
  <c r="I24" i="9" l="1"/>
  <c r="J24" i="9"/>
  <c r="H25" i="9"/>
  <c r="M30" i="9"/>
  <c r="J24" i="8"/>
  <c r="H25" i="8"/>
  <c r="I24" i="8"/>
  <c r="M32" i="8"/>
  <c r="I25" i="9" l="1"/>
  <c r="J25" i="9"/>
  <c r="H26" i="9"/>
  <c r="M31" i="9"/>
  <c r="I25" i="8"/>
  <c r="J25" i="8"/>
  <c r="H26" i="8"/>
  <c r="M33" i="8"/>
  <c r="I26" i="9" l="1"/>
  <c r="J26" i="9"/>
  <c r="H27" i="9"/>
  <c r="M32" i="9"/>
  <c r="J26" i="8"/>
  <c r="H27" i="8"/>
  <c r="I26" i="8"/>
  <c r="M34" i="8"/>
  <c r="I27" i="9" l="1"/>
  <c r="J27" i="9"/>
  <c r="H28" i="9"/>
  <c r="M33" i="9"/>
  <c r="J27" i="8"/>
  <c r="H28" i="8"/>
  <c r="I27" i="8"/>
  <c r="M35" i="8"/>
  <c r="I28" i="9" l="1"/>
  <c r="J28" i="9"/>
  <c r="H29" i="9"/>
  <c r="M34" i="9"/>
  <c r="I28" i="8"/>
  <c r="J28" i="8"/>
  <c r="H29" i="8"/>
  <c r="M36" i="8"/>
  <c r="I29" i="9" l="1"/>
  <c r="J29" i="9"/>
  <c r="H30" i="9"/>
  <c r="M35" i="9"/>
  <c r="H30" i="8"/>
  <c r="I29" i="8"/>
  <c r="J29" i="8"/>
  <c r="M37" i="8"/>
  <c r="I30" i="9" l="1"/>
  <c r="J30" i="9"/>
  <c r="H31" i="9"/>
  <c r="M36" i="9"/>
  <c r="J30" i="8"/>
  <c r="H31" i="8"/>
  <c r="I30" i="8"/>
  <c r="M38" i="8"/>
  <c r="I31" i="9" l="1"/>
  <c r="J31" i="9"/>
  <c r="H32" i="9"/>
  <c r="M37" i="9"/>
  <c r="J31" i="8"/>
  <c r="H32" i="8"/>
  <c r="I31" i="8"/>
  <c r="M39" i="8"/>
  <c r="I32" i="9" l="1"/>
  <c r="J32" i="9"/>
  <c r="H33" i="9"/>
  <c r="M38" i="9"/>
  <c r="H33" i="8"/>
  <c r="J32" i="8"/>
  <c r="I32" i="8"/>
  <c r="M40" i="8"/>
  <c r="I33" i="9" l="1"/>
  <c r="J33" i="9"/>
  <c r="H34" i="9"/>
  <c r="M39" i="9"/>
  <c r="J33" i="8"/>
  <c r="I33" i="8"/>
  <c r="H34" i="8"/>
  <c r="H35" i="8" s="1"/>
  <c r="M41" i="8"/>
  <c r="I34" i="9" l="1"/>
  <c r="J34" i="9"/>
  <c r="H35" i="9"/>
  <c r="M40" i="9"/>
  <c r="J35" i="8"/>
  <c r="H36" i="8"/>
  <c r="I35" i="8"/>
  <c r="I34" i="8"/>
  <c r="J34" i="8"/>
  <c r="M42" i="8"/>
  <c r="I35" i="9" l="1"/>
  <c r="J35" i="9"/>
  <c r="H36" i="9"/>
  <c r="M41" i="9"/>
  <c r="H37" i="8"/>
  <c r="I36" i="8"/>
  <c r="J36" i="8"/>
  <c r="M43" i="8"/>
  <c r="I36" i="9" l="1"/>
  <c r="J36" i="9"/>
  <c r="H37" i="9"/>
  <c r="M42" i="9"/>
  <c r="H38" i="8"/>
  <c r="J37" i="8"/>
  <c r="I37" i="8"/>
  <c r="M44" i="8"/>
  <c r="I37" i="9" l="1"/>
  <c r="J37" i="9"/>
  <c r="H38" i="9"/>
  <c r="M43" i="9"/>
  <c r="J38" i="8"/>
  <c r="I38" i="8"/>
  <c r="I39" i="8"/>
  <c r="M45" i="8"/>
  <c r="I38" i="9" l="1"/>
  <c r="J38" i="9"/>
  <c r="H39" i="9"/>
  <c r="M44" i="9"/>
  <c r="AJ19" i="8"/>
  <c r="U21" i="8"/>
  <c r="AD16" i="8"/>
  <c r="X53" i="8"/>
  <c r="AJ55" i="8"/>
  <c r="T32" i="8"/>
  <c r="N56" i="8"/>
  <c r="V32" i="8"/>
  <c r="U34" i="8"/>
  <c r="AB37" i="8"/>
  <c r="X55" i="8"/>
  <c r="U44" i="8"/>
  <c r="AE38" i="8"/>
  <c r="O17" i="8"/>
  <c r="T45" i="8"/>
  <c r="AE23" i="8"/>
  <c r="AB54" i="8"/>
  <c r="AE43" i="8"/>
  <c r="W14" i="8"/>
  <c r="O44" i="8"/>
  <c r="AJ9" i="8"/>
  <c r="O49" i="8"/>
  <c r="AD56" i="8"/>
  <c r="N54" i="8"/>
  <c r="T18" i="8"/>
  <c r="W30" i="8"/>
  <c r="Q7" i="8"/>
  <c r="AI17" i="8"/>
  <c r="X17" i="8"/>
  <c r="AF18" i="8"/>
  <c r="V24" i="8"/>
  <c r="AB50" i="8"/>
  <c r="AJ15" i="8"/>
  <c r="R16" i="8"/>
  <c r="Z15" i="8"/>
  <c r="O11" i="8"/>
  <c r="AG47" i="8"/>
  <c r="AB13" i="8"/>
  <c r="T38" i="8"/>
  <c r="AG51" i="8"/>
  <c r="AF30" i="8"/>
  <c r="AE57" i="8"/>
  <c r="AC6" i="8"/>
  <c r="AJ25" i="8"/>
  <c r="T22" i="8"/>
  <c r="AI20" i="8"/>
  <c r="R30" i="8"/>
  <c r="AE41" i="8"/>
  <c r="U47" i="8"/>
  <c r="N51" i="8"/>
  <c r="R45" i="8"/>
  <c r="Y34" i="8"/>
  <c r="R28" i="8"/>
  <c r="V45" i="8"/>
  <c r="Z6" i="8"/>
  <c r="AE34" i="8"/>
  <c r="AH20" i="8"/>
  <c r="AE11" i="8"/>
  <c r="O19" i="8"/>
  <c r="AB24" i="8"/>
  <c r="AF7" i="8"/>
  <c r="AJ5" i="8"/>
  <c r="Y55" i="8"/>
  <c r="AE58" i="8"/>
  <c r="T23" i="8"/>
  <c r="AE27" i="8"/>
  <c r="P28" i="8"/>
  <c r="AG41" i="8"/>
  <c r="Y48" i="8"/>
  <c r="T11" i="8"/>
  <c r="AF20" i="8"/>
  <c r="O53" i="8"/>
  <c r="S9" i="8"/>
  <c r="V21" i="8"/>
  <c r="AI26" i="8"/>
  <c r="Y32" i="8"/>
  <c r="W8" i="8"/>
  <c r="AE9" i="8"/>
  <c r="Q12" i="8"/>
  <c r="X42" i="8"/>
  <c r="N60" i="8"/>
  <c r="V16" i="8"/>
  <c r="AA20" i="8"/>
  <c r="W13" i="8"/>
  <c r="AA42" i="8"/>
  <c r="Z60" i="8"/>
  <c r="W41" i="8"/>
  <c r="P24" i="8"/>
  <c r="X9" i="8"/>
  <c r="Z35" i="8"/>
  <c r="AH44" i="8"/>
  <c r="AH13" i="8"/>
  <c r="AI28" i="8"/>
  <c r="N34" i="8"/>
  <c r="Q17" i="8"/>
  <c r="N16" i="8"/>
  <c r="O26" i="8"/>
  <c r="AE22" i="8"/>
  <c r="AB53" i="8"/>
  <c r="AA5" i="8"/>
  <c r="V52" i="8"/>
  <c r="AF27" i="8"/>
  <c r="P11" i="8"/>
  <c r="AC16" i="8"/>
  <c r="S22" i="8"/>
  <c r="AF38" i="8"/>
  <c r="U5" i="8"/>
  <c r="AJ21" i="8"/>
  <c r="N43" i="8"/>
  <c r="AA11" i="8"/>
  <c r="W59" i="8"/>
  <c r="AJ56" i="8"/>
  <c r="AJ17" i="8"/>
  <c r="AF51" i="8"/>
  <c r="Z23" i="8"/>
  <c r="AB11" i="8"/>
  <c r="P57" i="8"/>
  <c r="AH31" i="8"/>
  <c r="Z37" i="8"/>
  <c r="S48" i="8"/>
  <c r="S54" i="8"/>
  <c r="AE12" i="8"/>
  <c r="AE13" i="8"/>
  <c r="AG36" i="8"/>
  <c r="U46" i="8"/>
  <c r="X35" i="8"/>
  <c r="V37" i="8"/>
  <c r="AJ48" i="8"/>
  <c r="AJ4" i="8"/>
  <c r="AE40" i="8"/>
  <c r="O23" i="8"/>
  <c r="AG35" i="8"/>
  <c r="AA36" i="8"/>
  <c r="P21" i="8"/>
  <c r="AC26" i="8"/>
  <c r="AA4" i="8"/>
  <c r="R58" i="8"/>
  <c r="AC5" i="8"/>
  <c r="V26" i="8"/>
  <c r="AA26" i="8"/>
  <c r="AB55" i="8"/>
  <c r="AB18" i="8"/>
  <c r="AH49" i="8"/>
  <c r="Z49" i="8"/>
  <c r="R34" i="8"/>
  <c r="U38" i="8"/>
  <c r="X41" i="8"/>
  <c r="AG17" i="8"/>
  <c r="AC49" i="8"/>
  <c r="S55" i="8"/>
  <c r="Z31" i="8"/>
  <c r="AI43" i="8"/>
  <c r="Y49" i="8"/>
  <c r="AH53" i="8"/>
  <c r="U17" i="8"/>
  <c r="O12" i="8"/>
  <c r="AB60" i="8"/>
  <c r="V34" i="8"/>
  <c r="AA22" i="8"/>
  <c r="Q28" i="8"/>
  <c r="O22" i="8"/>
  <c r="AE26" i="8"/>
  <c r="AI21" i="8"/>
  <c r="X10" i="8"/>
  <c r="S31" i="8"/>
  <c r="AA52" i="8"/>
  <c r="Y25" i="8"/>
  <c r="T35" i="8"/>
  <c r="AJ37" i="8"/>
  <c r="AJ31" i="8"/>
  <c r="U40" i="8"/>
  <c r="AA30" i="8"/>
  <c r="AD27" i="8"/>
  <c r="Z29" i="8"/>
  <c r="Y22" i="8"/>
  <c r="X52" i="8"/>
  <c r="Y19" i="8"/>
  <c r="AC53" i="8"/>
  <c r="AI23" i="8"/>
  <c r="N7" i="8"/>
  <c r="R39" i="8"/>
  <c r="AI4" i="8"/>
  <c r="AI50" i="8"/>
  <c r="N8" i="8"/>
  <c r="AE46" i="8"/>
  <c r="AD55" i="8"/>
  <c r="Z12" i="8"/>
  <c r="P18" i="8"/>
  <c r="N11" i="8"/>
  <c r="AA9" i="8"/>
  <c r="Q15" i="8"/>
  <c r="AH27" i="8"/>
  <c r="AA21" i="8"/>
  <c r="V50" i="8"/>
  <c r="AH39" i="8"/>
  <c r="AH33" i="8"/>
  <c r="R14" i="8"/>
  <c r="P48" i="8"/>
  <c r="O43" i="8"/>
  <c r="AB32" i="8"/>
  <c r="AA10" i="8"/>
  <c r="R13" i="8"/>
  <c r="S34" i="8"/>
  <c r="AC20" i="8"/>
  <c r="P22" i="8"/>
  <c r="AB22" i="8"/>
  <c r="O9" i="8"/>
  <c r="T21" i="8"/>
  <c r="P58" i="8"/>
  <c r="Z21" i="8"/>
  <c r="U32" i="8"/>
  <c r="V40" i="8"/>
  <c r="AB48" i="8"/>
  <c r="Q52" i="8"/>
  <c r="AG32" i="8"/>
  <c r="AB45" i="8"/>
  <c r="Q4" i="8"/>
  <c r="X39" i="8"/>
  <c r="X11" i="8"/>
  <c r="AI15" i="8"/>
  <c r="Y21" i="8"/>
  <c r="AB21" i="8"/>
  <c r="AF15" i="8"/>
  <c r="AH4" i="8"/>
  <c r="AF46" i="8"/>
  <c r="AI34" i="8"/>
  <c r="R22" i="8"/>
  <c r="AB33" i="8"/>
  <c r="AA39" i="8"/>
  <c r="P13" i="8"/>
  <c r="R52" i="8"/>
  <c r="U19" i="8"/>
  <c r="N41" i="8"/>
  <c r="AE19" i="8"/>
  <c r="P49" i="8"/>
  <c r="AI44" i="8"/>
  <c r="AE15" i="8"/>
  <c r="Q60" i="8"/>
  <c r="V30" i="8"/>
  <c r="AF12" i="8"/>
  <c r="X16" i="8"/>
  <c r="Q43" i="8"/>
  <c r="P40" i="8"/>
  <c r="U25" i="8"/>
  <c r="AD9" i="8"/>
  <c r="T52" i="8"/>
  <c r="P38" i="8"/>
  <c r="AF60" i="8"/>
  <c r="AC41" i="8"/>
  <c r="U16" i="8"/>
  <c r="V58" i="8"/>
  <c r="AG10" i="8"/>
  <c r="U6" i="8"/>
  <c r="Y39" i="8"/>
  <c r="Q16" i="8"/>
  <c r="S40" i="8"/>
  <c r="AJ46" i="8"/>
  <c r="Y35" i="8"/>
  <c r="R19" i="8"/>
  <c r="AC38" i="8"/>
  <c r="W58" i="8"/>
  <c r="O14" i="8"/>
  <c r="P4" i="8"/>
  <c r="N20" i="8"/>
  <c r="AF59" i="8"/>
  <c r="AI37" i="8"/>
  <c r="AA48" i="8"/>
  <c r="AH60" i="8"/>
  <c r="AC45" i="8"/>
  <c r="P56" i="8"/>
  <c r="AF17" i="8"/>
  <c r="S28" i="8"/>
  <c r="AB15" i="8"/>
  <c r="AF10" i="8"/>
  <c r="AD12" i="8"/>
  <c r="AE49" i="8"/>
  <c r="AD30" i="8"/>
  <c r="AB38" i="8"/>
  <c r="AH11" i="8"/>
  <c r="AF6" i="8"/>
  <c r="U54" i="8"/>
  <c r="AB57" i="8"/>
  <c r="R50" i="8"/>
  <c r="P52" i="8"/>
  <c r="AB19" i="8"/>
  <c r="P17" i="8"/>
  <c r="AB7" i="8"/>
  <c r="AF50" i="8"/>
  <c r="AF31" i="8"/>
  <c r="Q42" i="8"/>
  <c r="W38" i="8"/>
  <c r="X6" i="8"/>
  <c r="AF13" i="8"/>
  <c r="AF14" i="8"/>
  <c r="V27" i="8"/>
  <c r="AI32" i="8"/>
  <c r="AC30" i="8"/>
  <c r="AJ13" i="8"/>
  <c r="R59" i="8"/>
  <c r="P25" i="8"/>
  <c r="W26" i="8"/>
  <c r="Z25" i="8"/>
  <c r="AH40" i="8"/>
  <c r="AC57" i="8"/>
  <c r="AG54" i="8"/>
  <c r="O34" i="8"/>
  <c r="W37" i="8"/>
  <c r="AB12" i="8"/>
  <c r="V55" i="8"/>
  <c r="U31" i="8"/>
  <c r="T25" i="8"/>
  <c r="R31" i="8"/>
  <c r="AG13" i="8"/>
  <c r="R4" i="8"/>
  <c r="Z33" i="8"/>
  <c r="Y16" i="8"/>
  <c r="AC27" i="8"/>
  <c r="S7" i="8"/>
  <c r="Q18" i="8"/>
  <c r="O52" i="8"/>
  <c r="AG38" i="8"/>
  <c r="AE52" i="8"/>
  <c r="Y56" i="8"/>
  <c r="V28" i="8"/>
  <c r="R27" i="8"/>
  <c r="Y10" i="8"/>
  <c r="O16" i="8"/>
  <c r="AH59" i="8"/>
  <c r="AC11" i="8"/>
  <c r="AF23" i="8"/>
  <c r="V29" i="8"/>
  <c r="Q21" i="8"/>
  <c r="T31" i="8"/>
  <c r="AA14" i="8"/>
  <c r="R21" i="8"/>
  <c r="V49" i="8"/>
  <c r="AD59" i="8"/>
  <c r="AJ38" i="8"/>
  <c r="Z44" i="8"/>
  <c r="R9" i="8"/>
  <c r="AD26" i="8"/>
  <c r="N10" i="8"/>
  <c r="AA15" i="8"/>
  <c r="AC24" i="8"/>
  <c r="R12" i="8"/>
  <c r="AJ60" i="8"/>
  <c r="Q23" i="8"/>
  <c r="Q10" i="8"/>
  <c r="Z28" i="8"/>
  <c r="N46" i="8"/>
  <c r="Q22" i="8"/>
  <c r="AA19" i="8"/>
  <c r="AC13" i="8"/>
  <c r="O18" i="8"/>
  <c r="AJ24" i="8"/>
  <c r="X30" i="8"/>
  <c r="AE44" i="8"/>
  <c r="AH7" i="8"/>
  <c r="AF33" i="8"/>
  <c r="P26" i="8"/>
  <c r="T55" i="8"/>
  <c r="AC37" i="8"/>
  <c r="AD22" i="8"/>
  <c r="P45" i="8"/>
  <c r="AC52" i="8"/>
  <c r="Y5" i="8"/>
  <c r="N58" i="8"/>
  <c r="AH30" i="8"/>
  <c r="Y54" i="8"/>
  <c r="AA34" i="8"/>
  <c r="AH17" i="8"/>
  <c r="AB47" i="8"/>
  <c r="T48" i="8"/>
  <c r="AJ20" i="8"/>
  <c r="Z50" i="8"/>
  <c r="N33" i="8"/>
  <c r="T53" i="8"/>
  <c r="O50" i="8"/>
  <c r="T36" i="8"/>
  <c r="U28" i="8"/>
  <c r="P10" i="8"/>
  <c r="Y15" i="8"/>
  <c r="AI8" i="8"/>
  <c r="Y14" i="8"/>
  <c r="AC14" i="8"/>
  <c r="AF25" i="8"/>
  <c r="AA33" i="8"/>
  <c r="V38" i="8"/>
  <c r="X36" i="8"/>
  <c r="O10" i="8"/>
  <c r="Q58" i="8"/>
  <c r="Q39" i="8"/>
  <c r="X8" i="8"/>
  <c r="N39" i="8"/>
  <c r="AE16" i="8"/>
  <c r="AA31" i="8"/>
  <c r="X45" i="8"/>
  <c r="AC35" i="8"/>
  <c r="W31" i="8"/>
  <c r="AH45" i="8"/>
  <c r="AJ53" i="8"/>
  <c r="AB20" i="8"/>
  <c r="AI49" i="8"/>
  <c r="AB41" i="8"/>
  <c r="Z40" i="8"/>
  <c r="AG14" i="8"/>
  <c r="N15" i="8"/>
  <c r="S5" i="8"/>
  <c r="O60" i="8"/>
  <c r="O57" i="8"/>
  <c r="Z32" i="8"/>
  <c r="W27" i="8"/>
  <c r="T8" i="8"/>
  <c r="AI22" i="8"/>
  <c r="N44" i="8"/>
  <c r="AI10" i="8"/>
  <c r="AD21" i="8"/>
  <c r="T15" i="8"/>
  <c r="R43" i="8"/>
  <c r="O51" i="8"/>
  <c r="Z20" i="8"/>
  <c r="Y20" i="8"/>
  <c r="V48" i="8"/>
  <c r="AI11" i="8"/>
  <c r="T49" i="8"/>
  <c r="V22" i="8"/>
  <c r="AE8" i="8"/>
  <c r="U59" i="8"/>
  <c r="AI41" i="8"/>
  <c r="AJ6" i="8"/>
  <c r="W24" i="8"/>
  <c r="AJ32" i="8"/>
  <c r="R36" i="8"/>
  <c r="V8" i="8"/>
  <c r="V41" i="8"/>
  <c r="P32" i="8"/>
  <c r="AE36" i="8"/>
  <c r="Z42" i="8"/>
  <c r="T44" i="8"/>
  <c r="Z9" i="8"/>
  <c r="AB49" i="8"/>
  <c r="S26" i="8"/>
  <c r="N25" i="8"/>
  <c r="AA24" i="8"/>
  <c r="AB14" i="8"/>
  <c r="O6" i="8"/>
  <c r="W36" i="8"/>
  <c r="N32" i="8"/>
  <c r="AA53" i="8"/>
  <c r="P15" i="8"/>
  <c r="Z38" i="8"/>
  <c r="O32" i="8"/>
  <c r="Y33" i="8"/>
  <c r="T56" i="8"/>
  <c r="AB31" i="8"/>
  <c r="AE55" i="8"/>
  <c r="AA60" i="8"/>
  <c r="O58" i="8"/>
  <c r="AF52" i="8"/>
  <c r="N14" i="8"/>
  <c r="P34" i="8"/>
  <c r="O47" i="8"/>
  <c r="O41" i="8"/>
  <c r="Y41" i="8"/>
  <c r="S42" i="8"/>
  <c r="AJ49" i="8"/>
  <c r="AD41" i="8"/>
  <c r="AB44" i="8"/>
  <c r="AB27" i="8"/>
  <c r="AE48" i="8"/>
  <c r="AE10" i="8"/>
  <c r="Z46" i="8"/>
  <c r="AB29" i="8"/>
  <c r="AI12" i="8"/>
  <c r="S60" i="8"/>
  <c r="AE31" i="8"/>
  <c r="AA32" i="8"/>
  <c r="AH15" i="8"/>
  <c r="N18" i="8"/>
  <c r="N27" i="8"/>
  <c r="AH38" i="8"/>
  <c r="W51" i="8"/>
  <c r="AE33" i="8"/>
  <c r="R56" i="8"/>
  <c r="O42" i="8"/>
  <c r="X23" i="8"/>
  <c r="AF32" i="8"/>
  <c r="AJ27" i="8"/>
  <c r="W11" i="8"/>
  <c r="W35" i="8"/>
  <c r="W48" i="8"/>
  <c r="AG15" i="8"/>
  <c r="W20" i="8"/>
  <c r="Q54" i="8"/>
  <c r="Z34" i="8"/>
  <c r="Z45" i="8"/>
  <c r="AH47" i="8"/>
  <c r="N59" i="8"/>
  <c r="Z48" i="8"/>
  <c r="AI30" i="8"/>
  <c r="V17" i="8"/>
  <c r="AD13" i="8"/>
  <c r="T19" i="8"/>
  <c r="AC56" i="8"/>
  <c r="AJ39" i="8"/>
  <c r="R29" i="8"/>
  <c r="P51" i="8"/>
  <c r="P43" i="8"/>
  <c r="O13" i="8"/>
  <c r="AF37" i="8"/>
  <c r="AD33" i="8"/>
  <c r="AE24" i="8"/>
  <c r="V15" i="8"/>
  <c r="N28" i="8"/>
  <c r="AG59" i="8"/>
  <c r="N22" i="8"/>
  <c r="S24" i="8"/>
  <c r="AD29" i="8"/>
  <c r="AA41" i="8"/>
  <c r="AE21" i="8"/>
  <c r="AE25" i="8"/>
  <c r="AC9" i="8"/>
  <c r="Z27" i="8"/>
  <c r="T5" i="8"/>
  <c r="Z54" i="8"/>
  <c r="U23" i="8"/>
  <c r="O30" i="8"/>
  <c r="V13" i="8"/>
  <c r="V20" i="8"/>
  <c r="S8" i="8"/>
  <c r="X18" i="8"/>
  <c r="AG28" i="8"/>
  <c r="Z19" i="8"/>
  <c r="AH12" i="8"/>
  <c r="AD28" i="8"/>
  <c r="O29" i="8"/>
  <c r="N17" i="8"/>
  <c r="S20" i="8"/>
  <c r="AH56" i="8"/>
  <c r="AG12" i="8"/>
  <c r="R17" i="8"/>
  <c r="AF16" i="8"/>
  <c r="T10" i="8"/>
  <c r="AC25" i="8"/>
  <c r="T7" i="8"/>
  <c r="AH25" i="8"/>
  <c r="X31" i="8"/>
  <c r="V7" i="8"/>
  <c r="AD8" i="8"/>
  <c r="T14" i="8"/>
  <c r="AG19" i="8"/>
  <c r="U10" i="8"/>
  <c r="U11" i="8"/>
  <c r="T50" i="8"/>
  <c r="AE30" i="8"/>
  <c r="Q56" i="8"/>
  <c r="S56" i="8"/>
  <c r="N30" i="8"/>
  <c r="AI47" i="8"/>
  <c r="AH10" i="8"/>
  <c r="N52" i="8"/>
  <c r="T20" i="8"/>
  <c r="U50" i="8"/>
  <c r="AH9" i="8"/>
  <c r="AC8" i="8"/>
  <c r="AF19" i="8"/>
  <c r="V25" i="8"/>
  <c r="N13" i="8"/>
  <c r="Q24" i="8"/>
  <c r="O31" i="8"/>
  <c r="AJ8" i="8"/>
  <c r="Q27" i="8"/>
  <c r="W43" i="8"/>
  <c r="V43" i="8"/>
  <c r="S45" i="8"/>
  <c r="S39" i="8"/>
  <c r="T54" i="8"/>
  <c r="T57" i="8"/>
  <c r="R25" i="8"/>
  <c r="AF58" i="8"/>
  <c r="T42" i="8"/>
  <c r="AE45" i="8"/>
  <c r="AE4" i="8"/>
  <c r="AJ7" i="8"/>
  <c r="X12" i="8"/>
  <c r="AA23" i="8"/>
  <c r="AD17" i="8"/>
  <c r="Q26" i="8"/>
  <c r="AF49" i="8"/>
  <c r="AB16" i="8"/>
  <c r="Z14" i="8"/>
  <c r="W22" i="8"/>
  <c r="T34" i="8"/>
  <c r="W40" i="8"/>
  <c r="T29" i="8"/>
  <c r="O8" i="8"/>
  <c r="Q57" i="8"/>
  <c r="AJ36" i="8"/>
  <c r="Y27" i="8"/>
  <c r="Q48" i="8"/>
  <c r="AA7" i="8"/>
  <c r="AE28" i="8"/>
  <c r="AI16" i="8"/>
  <c r="Z22" i="8"/>
  <c r="N49" i="8"/>
  <c r="AH8" i="8"/>
  <c r="AC51" i="8"/>
  <c r="U43" i="8"/>
  <c r="N21" i="8"/>
  <c r="AI57" i="8"/>
  <c r="AJ57" i="8"/>
  <c r="Y28" i="8"/>
  <c r="O46" i="8"/>
  <c r="X56" i="8"/>
  <c r="Z8" i="8"/>
  <c r="R48" i="8"/>
  <c r="Y58" i="8"/>
  <c r="Z43" i="8"/>
  <c r="AI13" i="8"/>
  <c r="Y45" i="8"/>
  <c r="O39" i="8"/>
  <c r="V36" i="8"/>
  <c r="AG43" i="8"/>
  <c r="AH46" i="8"/>
  <c r="S14" i="8"/>
  <c r="R60" i="8"/>
  <c r="S38" i="8"/>
  <c r="P35" i="8"/>
  <c r="AB25" i="8"/>
  <c r="AB52" i="8"/>
  <c r="S18" i="8"/>
  <c r="U4" i="8"/>
  <c r="AE14" i="8"/>
  <c r="Z47" i="8"/>
  <c r="AD38" i="8"/>
  <c r="W10" i="8"/>
  <c r="U57" i="8"/>
  <c r="AI59" i="8"/>
  <c r="AG11" i="8"/>
  <c r="AC21" i="8"/>
  <c r="Q29" i="8"/>
  <c r="AC58" i="8"/>
  <c r="AF44" i="8"/>
  <c r="O48" i="8"/>
  <c r="P44" i="8"/>
  <c r="R35" i="8"/>
  <c r="X26" i="8"/>
  <c r="T4" i="8"/>
  <c r="AG24" i="8"/>
  <c r="N26" i="8"/>
  <c r="W15" i="8"/>
  <c r="AF45" i="8"/>
  <c r="W25" i="8"/>
  <c r="W6" i="8"/>
  <c r="R44" i="8"/>
  <c r="N57" i="8"/>
  <c r="AI40" i="8"/>
  <c r="AI48" i="8"/>
  <c r="O45" i="8"/>
  <c r="AA54" i="8"/>
  <c r="AA25" i="8"/>
  <c r="Q35" i="8"/>
  <c r="AF53" i="8"/>
  <c r="AB4" i="8"/>
  <c r="R20" i="8"/>
  <c r="Y38" i="8"/>
  <c r="AG5" i="8"/>
  <c r="AF56" i="8"/>
  <c r="Q37" i="8"/>
  <c r="AG52" i="8"/>
  <c r="V47" i="8"/>
  <c r="AJ44" i="8"/>
  <c r="W47" i="8"/>
  <c r="N36" i="8"/>
  <c r="AC43" i="8"/>
  <c r="AA27" i="8"/>
  <c r="Z53" i="8"/>
  <c r="X47" i="8"/>
  <c r="AH36" i="8"/>
  <c r="AH48" i="8"/>
  <c r="AD34" i="8"/>
  <c r="AB34" i="8"/>
  <c r="U35" i="8"/>
  <c r="AI58" i="8"/>
  <c r="AC50" i="8"/>
  <c r="N4" i="8"/>
  <c r="S58" i="8"/>
  <c r="S4" i="8"/>
  <c r="AA44" i="8"/>
  <c r="P20" i="8"/>
  <c r="AC33" i="8"/>
  <c r="Y9" i="8"/>
  <c r="S46" i="8"/>
  <c r="R55" i="8"/>
  <c r="AH51" i="8"/>
  <c r="AJ41" i="8"/>
  <c r="O38" i="8"/>
  <c r="U27" i="8"/>
  <c r="Y46" i="8"/>
  <c r="AE60" i="8"/>
  <c r="AD40" i="8"/>
  <c r="Y26" i="8"/>
  <c r="AE18" i="8"/>
  <c r="X4" i="8"/>
  <c r="AA58" i="8"/>
  <c r="T41" i="8"/>
  <c r="U33" i="8"/>
  <c r="W23" i="8"/>
  <c r="AG33" i="8"/>
  <c r="AJ33" i="8"/>
  <c r="AE59" i="8"/>
  <c r="AB26" i="8"/>
  <c r="X21" i="8"/>
  <c r="AH21" i="8"/>
  <c r="AJ58" i="8"/>
  <c r="AH54" i="8"/>
  <c r="V31" i="8"/>
  <c r="T39" i="8"/>
  <c r="AG57" i="8"/>
  <c r="Z13" i="8"/>
  <c r="V33" i="8"/>
  <c r="AB17" i="8"/>
  <c r="V57" i="8"/>
  <c r="X40" i="8"/>
  <c r="S29" i="8"/>
  <c r="AG26" i="8"/>
  <c r="Z52" i="8"/>
  <c r="AI25" i="8"/>
  <c r="AC10" i="8"/>
  <c r="O27" i="8"/>
  <c r="N29" i="8"/>
  <c r="P60" i="8"/>
  <c r="P41" i="8"/>
  <c r="X29" i="8"/>
  <c r="AF29" i="8"/>
  <c r="R37" i="8"/>
  <c r="AA49" i="8"/>
  <c r="W33" i="8"/>
  <c r="N23" i="8"/>
  <c r="AB35" i="8"/>
  <c r="AG31" i="8"/>
  <c r="Q6" i="8"/>
  <c r="U9" i="8"/>
  <c r="AA18" i="8"/>
  <c r="N12" i="8"/>
  <c r="Z10" i="8"/>
  <c r="S47" i="8"/>
  <c r="W52" i="8"/>
  <c r="AA59" i="8"/>
  <c r="O56" i="8"/>
  <c r="Z51" i="8"/>
  <c r="AD47" i="8"/>
  <c r="Z7" i="8"/>
  <c r="Z18" i="8"/>
  <c r="T30" i="8"/>
  <c r="AC40" i="8"/>
  <c r="AB40" i="8"/>
  <c r="AC48" i="8"/>
  <c r="U48" i="8"/>
  <c r="AF54" i="8"/>
  <c r="R51" i="8"/>
  <c r="Q14" i="8"/>
  <c r="V9" i="8"/>
  <c r="W21" i="8"/>
  <c r="AB10" i="8"/>
  <c r="AF39" i="8"/>
  <c r="Y50" i="8"/>
  <c r="Z30" i="8"/>
  <c r="AD51" i="8"/>
  <c r="AG39" i="8"/>
  <c r="Q20" i="8"/>
  <c r="AA6" i="8"/>
  <c r="U42" i="8"/>
  <c r="S53" i="8"/>
  <c r="AC55" i="8"/>
  <c r="P54" i="8"/>
  <c r="AE50" i="8"/>
  <c r="AC54" i="8"/>
  <c r="R7" i="8"/>
  <c r="S17" i="8"/>
  <c r="AA55" i="8"/>
  <c r="AJ11" i="8"/>
  <c r="Y43" i="8"/>
  <c r="S21" i="8"/>
  <c r="AD20" i="8"/>
  <c r="AD37" i="8"/>
  <c r="W29" i="8"/>
  <c r="AH34" i="8"/>
  <c r="AD23" i="8"/>
  <c r="Z58" i="8"/>
  <c r="AA51" i="8"/>
  <c r="Y4" i="8"/>
  <c r="AG8" i="8"/>
  <c r="AH43" i="8"/>
  <c r="AH41" i="8"/>
  <c r="U37" i="8"/>
  <c r="AG25" i="8"/>
  <c r="AD53" i="8"/>
  <c r="Z17" i="8"/>
  <c r="Y52" i="8"/>
  <c r="AA8" i="8"/>
  <c r="T9" i="8"/>
  <c r="U52" i="8"/>
  <c r="AD42" i="8"/>
  <c r="AJ10" i="8"/>
  <c r="X58" i="8"/>
  <c r="Y11" i="8"/>
  <c r="Q55" i="8"/>
  <c r="AC22" i="8"/>
  <c r="Q34" i="8"/>
  <c r="V11" i="8"/>
  <c r="R32" i="8"/>
  <c r="AC19" i="8"/>
  <c r="Y13" i="8"/>
  <c r="N5" i="8"/>
  <c r="AD57" i="8"/>
  <c r="S16" i="8"/>
  <c r="AI7" i="8"/>
  <c r="Q49" i="8"/>
  <c r="AC31" i="8"/>
  <c r="AF43" i="8"/>
  <c r="AG18" i="8"/>
  <c r="P47" i="8"/>
  <c r="X48" i="8"/>
  <c r="AB23" i="8"/>
  <c r="AI18" i="8"/>
  <c r="AD11" i="8"/>
  <c r="V14" i="8"/>
  <c r="AJ28" i="8"/>
  <c r="O21" i="8"/>
  <c r="U7" i="8"/>
  <c r="X14" i="8"/>
  <c r="P16" i="8"/>
  <c r="N6" i="8"/>
  <c r="U55" i="8"/>
  <c r="Q41" i="8"/>
  <c r="S27" i="8"/>
  <c r="S41" i="8"/>
  <c r="Y17" i="8"/>
  <c r="AG29" i="8"/>
  <c r="AC17" i="8"/>
  <c r="U18" i="8"/>
  <c r="AD18" i="8"/>
  <c r="AJ14" i="8"/>
  <c r="R53" i="8"/>
  <c r="U8" i="8"/>
  <c r="X22" i="8"/>
  <c r="R23" i="8"/>
  <c r="X44" i="8"/>
  <c r="R54" i="8"/>
  <c r="U53" i="8"/>
  <c r="AI9" i="8"/>
  <c r="AB8" i="8"/>
  <c r="U22" i="8"/>
  <c r="T40" i="8"/>
  <c r="Q31" i="8"/>
  <c r="AC39" i="8"/>
  <c r="AH35" i="8"/>
  <c r="AG45" i="8"/>
  <c r="AD32" i="8"/>
  <c r="AH5" i="8"/>
  <c r="U45" i="8"/>
  <c r="R57" i="8"/>
  <c r="O15" i="8"/>
  <c r="U51" i="8"/>
  <c r="W46" i="8"/>
  <c r="AD39" i="8"/>
  <c r="U39" i="8"/>
  <c r="AB6" i="8"/>
  <c r="X32" i="8"/>
  <c r="Y24" i="8"/>
  <c r="N19" i="8"/>
  <c r="AD36" i="8"/>
  <c r="AD60" i="8"/>
  <c r="Y59" i="8"/>
  <c r="Q45" i="8"/>
  <c r="AF34" i="8"/>
  <c r="X46" i="8"/>
  <c r="S25" i="8"/>
  <c r="V35" i="8"/>
  <c r="AJ23" i="8"/>
  <c r="R47" i="8"/>
  <c r="AI29" i="8"/>
  <c r="O54" i="8"/>
  <c r="AB58" i="8"/>
  <c r="Y8" i="8"/>
  <c r="AD14" i="8"/>
  <c r="N45" i="8"/>
  <c r="AJ18" i="8"/>
  <c r="S33" i="8"/>
  <c r="AA46" i="8"/>
  <c r="W28" i="8"/>
  <c r="AD31" i="8"/>
  <c r="P59" i="8"/>
  <c r="AJ52" i="8"/>
  <c r="U12" i="8"/>
  <c r="S51" i="8"/>
  <c r="AG46" i="8"/>
  <c r="O24" i="8"/>
  <c r="AI35" i="8"/>
  <c r="AG30" i="8"/>
  <c r="Y7" i="8"/>
  <c r="W56" i="8"/>
  <c r="Z36" i="8"/>
  <c r="P14" i="8"/>
  <c r="AH24" i="8"/>
  <c r="U41" i="8"/>
  <c r="S36" i="8"/>
  <c r="AF21" i="8"/>
  <c r="AA43" i="8"/>
  <c r="AF4" i="8"/>
  <c r="AB30" i="8"/>
  <c r="AF40" i="8"/>
  <c r="AC28" i="8"/>
  <c r="AG23" i="8"/>
  <c r="X49" i="8"/>
  <c r="AI60" i="8"/>
  <c r="Y30" i="8"/>
  <c r="AD25" i="8"/>
  <c r="U26" i="8"/>
  <c r="Q47" i="8"/>
  <c r="X7" i="8"/>
  <c r="AD15" i="8"/>
  <c r="AJ45" i="8"/>
  <c r="AH42" i="8"/>
  <c r="O36" i="8"/>
  <c r="X51" i="8"/>
  <c r="AI33" i="8"/>
  <c r="V23" i="8"/>
  <c r="N40" i="8"/>
  <c r="AD45" i="8"/>
  <c r="AE47" i="8"/>
  <c r="AG55" i="8"/>
  <c r="AG21" i="8"/>
  <c r="AD6" i="8"/>
  <c r="N37" i="8"/>
  <c r="R11" i="8"/>
  <c r="AH22" i="8"/>
  <c r="AG44" i="8"/>
  <c r="N42" i="8"/>
  <c r="R26" i="8"/>
  <c r="AD5" i="8"/>
  <c r="W7" i="8"/>
  <c r="T27" i="8"/>
  <c r="O20" i="8"/>
  <c r="P53" i="8"/>
  <c r="X25" i="8"/>
  <c r="AC29" i="8"/>
  <c r="AE56" i="8"/>
  <c r="AB9" i="8"/>
  <c r="AC47" i="8"/>
  <c r="AC60" i="8"/>
  <c r="T47" i="8"/>
  <c r="AJ40" i="8"/>
  <c r="R38" i="8"/>
  <c r="Y37" i="8"/>
  <c r="AA45" i="8"/>
  <c r="AE53" i="8"/>
  <c r="W50" i="8"/>
  <c r="Q19" i="8"/>
  <c r="T51" i="8"/>
  <c r="W57" i="8"/>
  <c r="AI27" i="8"/>
  <c r="W39" i="8"/>
  <c r="AI39" i="8"/>
  <c r="R46" i="8"/>
  <c r="V60" i="8"/>
  <c r="X50" i="8"/>
  <c r="U30" i="8"/>
  <c r="AF42" i="8"/>
  <c r="AA29" i="8"/>
  <c r="X54" i="8"/>
  <c r="AA56" i="8"/>
  <c r="S50" i="8"/>
  <c r="AD48" i="8"/>
  <c r="Q53" i="8"/>
  <c r="Z39" i="8"/>
  <c r="AE20" i="8"/>
  <c r="AF35" i="8"/>
  <c r="Q32" i="8"/>
  <c r="AH23" i="8"/>
  <c r="AD49" i="8"/>
  <c r="U14" i="8"/>
  <c r="AI19" i="8"/>
  <c r="AE35" i="8"/>
  <c r="N35" i="8"/>
  <c r="S30" i="8"/>
  <c r="AJ22" i="8"/>
  <c r="AH37" i="8"/>
  <c r="N55" i="8"/>
  <c r="AC46" i="8"/>
  <c r="AI6" i="8"/>
  <c r="P5" i="8"/>
  <c r="Q46" i="8"/>
  <c r="AB5" i="8"/>
  <c r="AF22" i="8"/>
  <c r="AI24" i="8"/>
  <c r="O33" i="8"/>
  <c r="S37" i="8"/>
  <c r="AH29" i="8"/>
  <c r="Z55" i="8"/>
  <c r="AB39" i="8"/>
  <c r="O28" i="8"/>
  <c r="AE17" i="8"/>
  <c r="S13" i="8"/>
  <c r="Y60" i="8"/>
  <c r="Y23" i="8"/>
  <c r="P9" i="8"/>
  <c r="AJ47" i="8"/>
  <c r="Y31" i="8"/>
  <c r="T13" i="8"/>
  <c r="Z24" i="8"/>
  <c r="T37" i="8"/>
  <c r="AA12" i="8"/>
  <c r="AH14" i="8"/>
  <c r="N31" i="8"/>
  <c r="AB36" i="8"/>
  <c r="AC18" i="8"/>
  <c r="X27" i="8"/>
  <c r="AF48" i="8"/>
  <c r="X15" i="8"/>
  <c r="X13" i="8"/>
  <c r="T33" i="8"/>
  <c r="X38" i="8"/>
  <c r="T26" i="8"/>
  <c r="AA40" i="8"/>
  <c r="W12" i="8"/>
  <c r="O40" i="8"/>
  <c r="P8" i="8"/>
  <c r="AC23" i="8"/>
  <c r="Z11" i="8"/>
  <c r="AJ26" i="8"/>
  <c r="W32" i="8"/>
  <c r="AA37" i="8"/>
  <c r="O55" i="8"/>
  <c r="AI46" i="8"/>
  <c r="U60" i="8"/>
  <c r="N38" i="8"/>
  <c r="Q9" i="8"/>
  <c r="X20" i="8"/>
  <c r="AH6" i="8"/>
  <c r="W5" i="8"/>
  <c r="S43" i="8"/>
  <c r="S59" i="8"/>
  <c r="V42" i="8"/>
  <c r="Q38" i="8"/>
  <c r="AD7" i="8"/>
  <c r="O4" i="8"/>
  <c r="P36" i="8"/>
  <c r="Y47" i="8"/>
  <c r="AC15" i="8"/>
  <c r="Q59" i="8"/>
  <c r="AD58" i="8"/>
  <c r="AI55" i="8"/>
  <c r="X43" i="8"/>
  <c r="AI51" i="8"/>
  <c r="AE42" i="8"/>
  <c r="AJ12" i="8"/>
  <c r="R15" i="8"/>
  <c r="Z57" i="8"/>
  <c r="V39" i="8"/>
  <c r="AI31" i="8"/>
  <c r="AA38" i="8"/>
  <c r="AG37" i="8"/>
  <c r="AB28" i="8"/>
  <c r="AF28" i="8"/>
  <c r="P33" i="8"/>
  <c r="AD52" i="8"/>
  <c r="T46" i="8"/>
  <c r="AC12" i="8"/>
  <c r="AF57" i="8"/>
  <c r="S12" i="8"/>
  <c r="X19" i="8"/>
  <c r="X59" i="8"/>
  <c r="AI5" i="8"/>
  <c r="AF47" i="8"/>
  <c r="AH32" i="8"/>
  <c r="S19" i="8"/>
  <c r="S15" i="8"/>
  <c r="U20" i="8"/>
  <c r="AI36" i="8"/>
  <c r="S10" i="8"/>
  <c r="W17" i="8"/>
  <c r="AA35" i="8"/>
  <c r="AI42" i="8"/>
  <c r="W9" i="8"/>
  <c r="Q25" i="8"/>
  <c r="P42" i="8"/>
  <c r="Z16" i="8"/>
  <c r="AH52" i="8"/>
  <c r="U13" i="8"/>
  <c r="N24" i="8"/>
  <c r="Q8" i="8"/>
  <c r="AB56" i="8"/>
  <c r="U58" i="8"/>
  <c r="P30" i="8"/>
  <c r="AD54" i="8"/>
  <c r="P23" i="8"/>
  <c r="S44" i="8"/>
  <c r="V6" i="8"/>
  <c r="AG42" i="8"/>
  <c r="O7" i="8"/>
  <c r="AE7" i="8"/>
  <c r="AI45" i="8"/>
  <c r="AE29" i="8"/>
  <c r="AJ29" i="8"/>
  <c r="S35" i="8"/>
  <c r="AC42" i="8"/>
  <c r="N48" i="8"/>
  <c r="S11" i="8"/>
  <c r="AC4" i="8"/>
  <c r="AD24" i="8"/>
  <c r="W16" i="8"/>
  <c r="R33" i="8"/>
  <c r="AI56" i="8"/>
  <c r="Q50" i="8"/>
  <c r="P55" i="8"/>
  <c r="W53" i="8"/>
  <c r="AJ35" i="8"/>
  <c r="AA47" i="8"/>
  <c r="AG49" i="8"/>
  <c r="R5" i="8"/>
  <c r="AG9" i="8"/>
  <c r="X24" i="8"/>
  <c r="AJ51" i="8"/>
  <c r="X37" i="8"/>
  <c r="W18" i="8"/>
  <c r="AJ34" i="8"/>
  <c r="Y44" i="8"/>
  <c r="Y42" i="8"/>
  <c r="T12" i="8"/>
  <c r="V18" i="8"/>
  <c r="V51" i="8"/>
  <c r="AI53" i="8"/>
  <c r="AF11" i="8"/>
  <c r="V19" i="8"/>
  <c r="T17" i="8"/>
  <c r="P7" i="8"/>
  <c r="P27" i="8"/>
  <c r="Q11" i="8"/>
  <c r="V54" i="8"/>
  <c r="AH58" i="8"/>
  <c r="AE6" i="8"/>
  <c r="S23" i="8"/>
  <c r="AA13" i="8"/>
  <c r="O5" i="8"/>
  <c r="AE54" i="8"/>
  <c r="AH26" i="8"/>
  <c r="U36" i="8"/>
  <c r="Q36" i="8"/>
  <c r="Y53" i="8"/>
  <c r="S49" i="8"/>
  <c r="AG20" i="8"/>
  <c r="AJ43" i="8"/>
  <c r="AF8" i="8"/>
  <c r="AG7" i="8"/>
  <c r="S32" i="8"/>
  <c r="X57" i="8"/>
  <c r="AJ16" i="8"/>
  <c r="W19" i="8"/>
  <c r="U15" i="8"/>
  <c r="AD44" i="8"/>
  <c r="P46" i="8"/>
  <c r="P19" i="8"/>
  <c r="Y18" i="8"/>
  <c r="Z41" i="8"/>
  <c r="N50" i="8"/>
  <c r="Q51" i="8"/>
  <c r="AC7" i="8"/>
  <c r="P50" i="8"/>
  <c r="Q13" i="8"/>
  <c r="T60" i="8"/>
  <c r="AG58" i="8"/>
  <c r="V10" i="8"/>
  <c r="R8" i="8"/>
  <c r="AG22" i="8"/>
  <c r="X33" i="8"/>
  <c r="AF9" i="8"/>
  <c r="AG53" i="8"/>
  <c r="AA28" i="8"/>
  <c r="V12" i="8"/>
  <c r="Y51" i="8"/>
  <c r="P37" i="8"/>
  <c r="AG34" i="8"/>
  <c r="AI54" i="8"/>
  <c r="R24" i="8"/>
  <c r="AF24" i="8"/>
  <c r="AJ54" i="8"/>
  <c r="V56" i="8"/>
  <c r="AC32" i="8"/>
  <c r="AA16" i="8"/>
  <c r="AH55" i="8"/>
  <c r="AC34" i="8"/>
  <c r="AF36" i="8"/>
  <c r="AA17" i="8"/>
  <c r="T16" i="8"/>
  <c r="Z59" i="8"/>
  <c r="R18" i="8"/>
  <c r="AI52" i="8"/>
  <c r="AC36" i="8"/>
  <c r="AH16" i="8"/>
  <c r="O25" i="8"/>
  <c r="AH28" i="8"/>
  <c r="Q30" i="8"/>
  <c r="AD19" i="8"/>
  <c r="AI14" i="8"/>
  <c r="AG27" i="8"/>
  <c r="Q40" i="8"/>
  <c r="AI38" i="8"/>
  <c r="AF41" i="8"/>
  <c r="W44" i="8"/>
  <c r="AE37" i="8"/>
  <c r="Y12" i="8"/>
  <c r="Z26" i="8"/>
  <c r="U29" i="8"/>
  <c r="R41" i="8"/>
  <c r="AA57" i="8"/>
  <c r="R40" i="8"/>
  <c r="AG56" i="8"/>
  <c r="T59" i="8"/>
  <c r="Q44" i="8"/>
  <c r="AD50" i="8"/>
  <c r="N9" i="8"/>
  <c r="Y36" i="8"/>
  <c r="T58" i="8"/>
  <c r="AD46" i="8"/>
  <c r="T24" i="8"/>
  <c r="W55" i="8"/>
  <c r="AJ30" i="8"/>
  <c r="AH18" i="8"/>
  <c r="V53" i="8"/>
  <c r="W34" i="8"/>
  <c r="S52" i="8"/>
  <c r="P6" i="8"/>
  <c r="S6" i="8"/>
  <c r="W60" i="8"/>
  <c r="R49" i="8"/>
  <c r="AH57" i="8"/>
  <c r="T43" i="8"/>
  <c r="AH50" i="8"/>
  <c r="AJ50" i="8"/>
  <c r="P29" i="8"/>
  <c r="AC59" i="8"/>
  <c r="U56" i="8"/>
  <c r="AD10" i="8"/>
  <c r="O37" i="8"/>
  <c r="Y29" i="8"/>
  <c r="AE39" i="8"/>
  <c r="AC44" i="8"/>
  <c r="Q33" i="8"/>
  <c r="AB51" i="8"/>
  <c r="AE5" i="8"/>
  <c r="AB59" i="8"/>
  <c r="AF5" i="8"/>
  <c r="V59" i="8"/>
  <c r="AE51" i="8"/>
  <c r="AE32" i="8"/>
  <c r="AD35" i="8"/>
  <c r="AB46" i="8"/>
  <c r="P12" i="8"/>
  <c r="U49" i="8"/>
  <c r="Q5" i="8"/>
  <c r="O35" i="8"/>
  <c r="Z56" i="8"/>
  <c r="AF55" i="8"/>
  <c r="U24" i="8"/>
  <c r="X60" i="8"/>
  <c r="X28" i="8"/>
  <c r="P31" i="8"/>
  <c r="V44" i="8"/>
  <c r="AF26" i="8"/>
  <c r="AJ59" i="8"/>
  <c r="W49" i="8"/>
  <c r="V4" i="8"/>
  <c r="X34" i="8"/>
  <c r="Y6" i="8"/>
  <c r="R6" i="8"/>
  <c r="N53" i="8"/>
  <c r="N47" i="8"/>
  <c r="AG50" i="8"/>
  <c r="AG16" i="8"/>
  <c r="Y57" i="8"/>
  <c r="AJ42" i="8"/>
  <c r="V46" i="8"/>
  <c r="W54" i="8"/>
  <c r="T28" i="8"/>
  <c r="AB43" i="8"/>
  <c r="AD4" i="8"/>
  <c r="W45" i="8"/>
  <c r="AG4" i="8"/>
  <c r="W42" i="8"/>
  <c r="AG48" i="8"/>
  <c r="S57" i="8"/>
  <c r="Y40" i="8"/>
  <c r="O59" i="8"/>
  <c r="AA50" i="8"/>
  <c r="AG40" i="8"/>
  <c r="AG60" i="8"/>
  <c r="AD43" i="8"/>
  <c r="W4" i="8"/>
  <c r="AH19" i="8"/>
  <c r="R10" i="8"/>
  <c r="AG6" i="8"/>
  <c r="P39" i="8"/>
  <c r="R42" i="8"/>
  <c r="AB42" i="8"/>
  <c r="M46" i="8"/>
  <c r="I39" i="9" l="1"/>
  <c r="J39" i="9"/>
  <c r="H40" i="9"/>
  <c r="M45" i="9"/>
  <c r="AB4" i="9"/>
  <c r="M47" i="8"/>
  <c r="I40" i="9" l="1"/>
  <c r="J40" i="9"/>
  <c r="H41" i="9"/>
  <c r="M46" i="9"/>
  <c r="M48" i="8"/>
  <c r="I41" i="9" l="1"/>
  <c r="J41" i="9"/>
  <c r="H42" i="9"/>
  <c r="M47" i="9"/>
  <c r="M49" i="8"/>
  <c r="I42" i="9" l="1"/>
  <c r="J42" i="9"/>
  <c r="H43" i="9"/>
  <c r="M48" i="9"/>
  <c r="M50" i="8"/>
  <c r="I43" i="9" l="1"/>
  <c r="J43" i="9"/>
  <c r="H44" i="9"/>
  <c r="M49" i="9"/>
  <c r="M51" i="8"/>
  <c r="I44" i="9" l="1"/>
  <c r="J44" i="9"/>
  <c r="H45" i="9"/>
  <c r="M50" i="9"/>
  <c r="M52" i="8"/>
  <c r="I45" i="9" l="1"/>
  <c r="J45" i="9"/>
  <c r="H46" i="9"/>
  <c r="M51" i="9"/>
  <c r="M53" i="8"/>
  <c r="I46" i="9" l="1"/>
  <c r="J46" i="9"/>
  <c r="H47" i="9"/>
  <c r="M52" i="9"/>
  <c r="M54" i="8"/>
  <c r="I47" i="9" l="1"/>
  <c r="J47" i="9"/>
  <c r="H48" i="9"/>
  <c r="M53" i="9"/>
  <c r="M55" i="8"/>
  <c r="I48" i="9" l="1"/>
  <c r="J48" i="9"/>
  <c r="H49" i="9"/>
  <c r="M54" i="9"/>
  <c r="M56" i="8"/>
  <c r="I49" i="9" l="1"/>
  <c r="J49" i="9"/>
  <c r="H50" i="9"/>
  <c r="M55" i="9"/>
  <c r="M57" i="8"/>
  <c r="I50" i="9" l="1"/>
  <c r="J50" i="9"/>
  <c r="H51" i="9"/>
  <c r="M56" i="9"/>
  <c r="M58" i="8"/>
  <c r="I51" i="9" l="1"/>
  <c r="J51" i="9"/>
  <c r="H52" i="9"/>
  <c r="M57" i="9"/>
  <c r="M59" i="8"/>
  <c r="I52" i="9" l="1"/>
  <c r="J52" i="9"/>
  <c r="I53" i="9"/>
  <c r="M58" i="9"/>
  <c r="M60" i="8"/>
  <c r="AF43" i="9" l="1"/>
  <c r="Y36" i="9"/>
  <c r="AI56" i="9"/>
  <c r="Q56" i="9"/>
  <c r="AC56" i="9"/>
  <c r="AA29" i="9"/>
  <c r="Y34" i="9"/>
  <c r="O54" i="9"/>
  <c r="AA56" i="9"/>
  <c r="AF56" i="9"/>
  <c r="V56" i="9"/>
  <c r="Y56" i="9"/>
  <c r="N6" i="9"/>
  <c r="W9" i="9"/>
  <c r="S56" i="9"/>
  <c r="X56" i="9"/>
  <c r="U56" i="9"/>
  <c r="AD56" i="9"/>
  <c r="Z54" i="9"/>
  <c r="AG9" i="9"/>
  <c r="V45" i="9"/>
  <c r="AH56" i="9"/>
  <c r="P56" i="9"/>
  <c r="N56" i="9"/>
  <c r="T56" i="9"/>
  <c r="AA8" i="9"/>
  <c r="W54" i="9"/>
  <c r="R54" i="9"/>
  <c r="Z56" i="9"/>
  <c r="AE56" i="9"/>
  <c r="W56" i="9"/>
  <c r="W5" i="9"/>
  <c r="AI23" i="9"/>
  <c r="AJ56" i="9"/>
  <c r="R56" i="9"/>
  <c r="AG17" i="9"/>
  <c r="AB23" i="9"/>
  <c r="AC38" i="9"/>
  <c r="AB56" i="9"/>
  <c r="AG56" i="9"/>
  <c r="O56" i="9"/>
  <c r="AJ58" i="9"/>
  <c r="AB58" i="9"/>
  <c r="T58" i="9"/>
  <c r="AI58" i="9"/>
  <c r="AA58" i="9"/>
  <c r="S58" i="9"/>
  <c r="AH58" i="9"/>
  <c r="Z58" i="9"/>
  <c r="R58" i="9"/>
  <c r="AG58" i="9"/>
  <c r="Y58" i="9"/>
  <c r="Q58" i="9"/>
  <c r="AF58" i="9"/>
  <c r="X58" i="9"/>
  <c r="P58" i="9"/>
  <c r="AE58" i="9"/>
  <c r="W58" i="9"/>
  <c r="O58" i="9"/>
  <c r="N58" i="9"/>
  <c r="M59" i="9"/>
  <c r="AD58" i="9"/>
  <c r="AC58" i="9"/>
  <c r="V58" i="9"/>
  <c r="U58" i="9"/>
  <c r="E3" i="4"/>
  <c r="G37" i="4"/>
  <c r="D2" i="4"/>
  <c r="C2" i="4"/>
  <c r="AF4" i="9" l="1"/>
  <c r="AJ5" i="9"/>
  <c r="X6" i="9"/>
  <c r="AF5" i="9"/>
  <c r="AD5" i="9"/>
  <c r="AB5" i="9"/>
  <c r="AH4" i="9"/>
  <c r="AJ4" i="9"/>
  <c r="AH5" i="9"/>
  <c r="Z6" i="9"/>
  <c r="AD4" i="9"/>
  <c r="Z5" i="9"/>
  <c r="X5" i="9"/>
  <c r="AD9" i="9"/>
  <c r="AB9" i="9"/>
  <c r="AB7" i="9"/>
  <c r="AF6" i="9"/>
  <c r="AD7" i="9"/>
  <c r="X7" i="9"/>
  <c r="AJ6" i="9"/>
  <c r="AH7" i="9"/>
  <c r="AJ7" i="9"/>
  <c r="AF7" i="9"/>
  <c r="AH6" i="9"/>
  <c r="X8" i="9"/>
  <c r="Z8" i="9"/>
  <c r="AB6" i="9"/>
  <c r="Z7" i="9"/>
  <c r="AD6" i="9"/>
  <c r="AB8" i="9"/>
  <c r="AD8" i="9"/>
  <c r="AF9" i="9"/>
  <c r="AJ8" i="9"/>
  <c r="AH9" i="9"/>
  <c r="AJ9" i="9"/>
  <c r="AH8" i="9"/>
  <c r="AF8" i="9"/>
  <c r="T20" i="9"/>
  <c r="AG16" i="9"/>
  <c r="O18" i="9"/>
  <c r="U5" i="9"/>
  <c r="Z9" i="9"/>
  <c r="R40" i="9"/>
  <c r="W25" i="9"/>
  <c r="AF37" i="9"/>
  <c r="AB52" i="9"/>
  <c r="Q36" i="9"/>
  <c r="AC42" i="9"/>
  <c r="AA25" i="9"/>
  <c r="AC11" i="9"/>
  <c r="O53" i="9"/>
  <c r="R27" i="9"/>
  <c r="W31" i="9"/>
  <c r="V16" i="9"/>
  <c r="AI33" i="9"/>
  <c r="Q17" i="9"/>
  <c r="O34" i="9"/>
  <c r="AJ47" i="9"/>
  <c r="Y28" i="9"/>
  <c r="AJ17" i="9"/>
  <c r="Q15" i="9"/>
  <c r="Y47" i="9"/>
  <c r="AI13" i="9"/>
  <c r="AJ25" i="9"/>
  <c r="P33" i="9"/>
  <c r="AD36" i="9"/>
  <c r="AF49" i="9"/>
  <c r="AH20" i="9"/>
  <c r="X17" i="9"/>
  <c r="AH33" i="9"/>
  <c r="O47" i="9"/>
  <c r="O21" i="9"/>
  <c r="AG29" i="9"/>
  <c r="Q24" i="9"/>
  <c r="N27" i="9"/>
  <c r="O37" i="9"/>
  <c r="AI15" i="9"/>
  <c r="AJ23" i="9"/>
  <c r="AE34" i="9"/>
  <c r="AC27" i="9"/>
  <c r="AE53" i="9"/>
  <c r="T11" i="9"/>
  <c r="W22" i="9"/>
  <c r="Z22" i="9"/>
  <c r="P14" i="9"/>
  <c r="AA27" i="9"/>
  <c r="W21" i="9"/>
  <c r="V41" i="9"/>
  <c r="AJ39" i="9"/>
  <c r="P45" i="9"/>
  <c r="V26" i="9"/>
  <c r="R53" i="9"/>
  <c r="Y25" i="9"/>
  <c r="AE40" i="9"/>
  <c r="AH22" i="9"/>
  <c r="Q31" i="9"/>
  <c r="N25" i="9"/>
  <c r="Y49" i="9"/>
  <c r="U4" i="9"/>
  <c r="U39" i="9"/>
  <c r="AF26" i="9"/>
  <c r="AG22" i="9"/>
  <c r="AJ43" i="9"/>
  <c r="T41" i="9"/>
  <c r="T55" i="9"/>
  <c r="AD16" i="9"/>
  <c r="AG53" i="9"/>
  <c r="AB16" i="9"/>
  <c r="X50" i="9"/>
  <c r="Q7" i="9"/>
  <c r="AF11" i="9"/>
  <c r="AG52" i="9"/>
  <c r="N46" i="9"/>
  <c r="AF33" i="9"/>
  <c r="Z48" i="9"/>
  <c r="AD48" i="9"/>
  <c r="W19" i="9"/>
  <c r="AA20" i="9"/>
  <c r="P25" i="9"/>
  <c r="AF17" i="9"/>
  <c r="T42" i="9"/>
  <c r="X25" i="9"/>
  <c r="AE11" i="9"/>
  <c r="W44" i="9"/>
  <c r="N17" i="9"/>
  <c r="AJ37" i="9"/>
  <c r="U9" i="9"/>
  <c r="P9" i="9"/>
  <c r="N14" i="9"/>
  <c r="W7" i="9"/>
  <c r="AA7" i="9"/>
  <c r="AG5" i="9"/>
  <c r="AD32" i="9"/>
  <c r="AE23" i="9"/>
  <c r="R51" i="9"/>
  <c r="T25" i="9"/>
  <c r="N35" i="9"/>
  <c r="Z15" i="9"/>
  <c r="AD52" i="9"/>
  <c r="AA34" i="9"/>
  <c r="W51" i="9"/>
  <c r="U6" i="9"/>
  <c r="U16" i="9"/>
  <c r="U37" i="9"/>
  <c r="AE12" i="9"/>
  <c r="S21" i="9"/>
  <c r="P19" i="9"/>
  <c r="P17" i="9"/>
  <c r="U13" i="9"/>
  <c r="U31" i="9"/>
  <c r="AI6" i="9"/>
  <c r="N15" i="9"/>
  <c r="Y11" i="9"/>
  <c r="AJ26" i="9"/>
  <c r="AA21" i="9"/>
  <c r="V32" i="9"/>
  <c r="AA39" i="9"/>
  <c r="AC51" i="9"/>
  <c r="W49" i="9"/>
  <c r="S46" i="9"/>
  <c r="P26" i="9"/>
  <c r="AC46" i="9"/>
  <c r="O42" i="9"/>
  <c r="AJ24" i="9"/>
  <c r="R18" i="9"/>
  <c r="W30" i="9"/>
  <c r="AF32" i="9"/>
  <c r="AE38" i="9"/>
  <c r="W6" i="9"/>
  <c r="T7" i="9"/>
  <c r="AG35" i="9"/>
  <c r="AI21" i="9"/>
  <c r="AA45" i="9"/>
  <c r="Y33" i="9"/>
  <c r="Y43" i="9"/>
  <c r="AF39" i="9"/>
  <c r="U32" i="9"/>
  <c r="AG21" i="9"/>
  <c r="Q45" i="9"/>
  <c r="W39" i="9"/>
  <c r="AB28" i="9"/>
  <c r="N31" i="9"/>
  <c r="AI18" i="9"/>
  <c r="T9" i="9"/>
  <c r="AI51" i="9"/>
  <c r="S8" i="9"/>
  <c r="R28" i="9"/>
  <c r="AA42" i="9"/>
  <c r="N24" i="9"/>
  <c r="AD35" i="9"/>
  <c r="AF18" i="9"/>
  <c r="AF30" i="9"/>
  <c r="N44" i="9"/>
  <c r="V35" i="9"/>
  <c r="AE37" i="9"/>
  <c r="Q41" i="9"/>
  <c r="S14" i="9"/>
  <c r="V55" i="9"/>
  <c r="Z23" i="9"/>
  <c r="Y23" i="9"/>
  <c r="Y38" i="9"/>
  <c r="Q35" i="9"/>
  <c r="W24" i="9"/>
  <c r="AB37" i="9"/>
  <c r="Z36" i="9"/>
  <c r="T36" i="9"/>
  <c r="W52" i="9"/>
  <c r="Q20" i="9"/>
  <c r="V17" i="9"/>
  <c r="AE33" i="9"/>
  <c r="AB24" i="9"/>
  <c r="AJ32" i="9"/>
  <c r="Z44" i="9"/>
  <c r="W33" i="9"/>
  <c r="AD20" i="9"/>
  <c r="AJ35" i="9"/>
  <c r="Y53" i="9"/>
  <c r="AD53" i="9"/>
  <c r="X49" i="9"/>
  <c r="AA5" i="9"/>
  <c r="Q14" i="9"/>
  <c r="AA4" i="9"/>
  <c r="N34" i="9"/>
  <c r="Q42" i="9"/>
  <c r="AE48" i="9"/>
  <c r="AH41" i="9"/>
  <c r="N5" i="9"/>
  <c r="AD23" i="9"/>
  <c r="AE19" i="9"/>
  <c r="AH15" i="9"/>
  <c r="Q19" i="9"/>
  <c r="AA33" i="9"/>
  <c r="Z42" i="9"/>
  <c r="R33" i="9"/>
  <c r="AI14" i="9"/>
  <c r="AC31" i="9"/>
  <c r="AA36" i="9"/>
  <c r="V12" i="9"/>
  <c r="AC26" i="9"/>
  <c r="AC32" i="9"/>
  <c r="S53" i="9"/>
  <c r="Z27" i="9"/>
  <c r="T22" i="9"/>
  <c r="AG48" i="9"/>
  <c r="AC19" i="9"/>
  <c r="AF29" i="9"/>
  <c r="AI8" i="9"/>
  <c r="AD28" i="9"/>
  <c r="U44" i="9"/>
  <c r="T49" i="9"/>
  <c r="Y39" i="9"/>
  <c r="AC4" i="9"/>
  <c r="P51" i="9"/>
  <c r="S17" i="9"/>
  <c r="S31" i="9"/>
  <c r="R26" i="9"/>
  <c r="AH39" i="9"/>
  <c r="X39" i="9"/>
  <c r="U19" i="9"/>
  <c r="W29" i="9"/>
  <c r="Y8" i="9"/>
  <c r="W15" i="9"/>
  <c r="AC7" i="9"/>
  <c r="X10" i="9"/>
  <c r="AJ20" i="9"/>
  <c r="P24" i="9"/>
  <c r="V22" i="9"/>
  <c r="P47" i="9"/>
  <c r="Y51" i="9"/>
  <c r="AD19" i="9"/>
  <c r="AB48" i="9"/>
  <c r="W10" i="9"/>
  <c r="AI9" i="9"/>
  <c r="Z47" i="9"/>
  <c r="O31" i="9"/>
  <c r="O26" i="9"/>
  <c r="V52" i="9"/>
  <c r="N52" i="9"/>
  <c r="P36" i="9"/>
  <c r="S24" i="9"/>
  <c r="AE44" i="9"/>
  <c r="Z33" i="9"/>
  <c r="Y22" i="9"/>
  <c r="N11" i="9"/>
  <c r="W26" i="9"/>
  <c r="N29" i="9"/>
  <c r="P44" i="9"/>
  <c r="N36" i="9"/>
  <c r="U26" i="9"/>
  <c r="W28" i="9"/>
  <c r="AD10" i="9"/>
  <c r="AG42" i="9"/>
  <c r="V5" i="9"/>
  <c r="AI53" i="9"/>
  <c r="Z13" i="9"/>
  <c r="AB53" i="9"/>
  <c r="AG15" i="9"/>
  <c r="Z53" i="9"/>
  <c r="AE32" i="9"/>
  <c r="R25" i="9"/>
  <c r="U46" i="9"/>
  <c r="W32" i="9"/>
  <c r="T32" i="9"/>
  <c r="T15" i="9"/>
  <c r="AG36" i="9"/>
  <c r="AE7" i="9"/>
  <c r="Z30" i="9"/>
  <c r="T10" i="9"/>
  <c r="AJ48" i="9"/>
  <c r="AF12" i="9"/>
  <c r="AH49" i="9"/>
  <c r="V28" i="9"/>
  <c r="AD41" i="9"/>
  <c r="AI11" i="9"/>
  <c r="Q28" i="9"/>
  <c r="Z37" i="9"/>
  <c r="AJ36" i="9"/>
  <c r="AD38" i="9"/>
  <c r="N21" i="9"/>
  <c r="W53" i="9"/>
  <c r="AE9" i="9"/>
  <c r="R12" i="9"/>
  <c r="AC21" i="9"/>
  <c r="R4" i="9"/>
  <c r="Q39" i="9"/>
  <c r="AH48" i="9"/>
  <c r="T21" i="9"/>
  <c r="AI48" i="9"/>
  <c r="O39" i="9"/>
  <c r="AH34" i="9"/>
  <c r="O4" i="9"/>
  <c r="AE29" i="9"/>
  <c r="AG14" i="9"/>
  <c r="X37" i="9"/>
  <c r="AG49" i="9"/>
  <c r="AD27" i="9"/>
  <c r="X16" i="9"/>
  <c r="N4" i="9"/>
  <c r="U7" i="9"/>
  <c r="AE47" i="9"/>
  <c r="AC23" i="9"/>
  <c r="S44" i="9"/>
  <c r="Z26" i="9"/>
  <c r="AE46" i="9"/>
  <c r="AD33" i="9"/>
  <c r="AD30" i="9"/>
  <c r="AE51" i="9"/>
  <c r="AI24" i="9"/>
  <c r="AB45" i="9"/>
  <c r="P38" i="9"/>
  <c r="Y37" i="9"/>
  <c r="AI49" i="9"/>
  <c r="AB41" i="9"/>
  <c r="P48" i="9"/>
  <c r="AC34" i="9"/>
  <c r="V38" i="9"/>
  <c r="P32" i="9"/>
  <c r="AE24" i="9"/>
  <c r="N9" i="9"/>
  <c r="Q22" i="9"/>
  <c r="Y9" i="9"/>
  <c r="N19" i="9"/>
  <c r="Z11" i="9"/>
  <c r="AJ10" i="9"/>
  <c r="Z29" i="9"/>
  <c r="O30" i="9"/>
  <c r="R16" i="9"/>
  <c r="N51" i="9"/>
  <c r="X31" i="9"/>
  <c r="W20" i="9"/>
  <c r="AH54" i="9"/>
  <c r="AE54" i="9"/>
  <c r="AC20" i="9"/>
  <c r="T24" i="9"/>
  <c r="Q4" i="9"/>
  <c r="V18" i="9"/>
  <c r="U33" i="9"/>
  <c r="U18" i="9"/>
  <c r="AH46" i="9"/>
  <c r="U53" i="9"/>
  <c r="V11" i="9"/>
  <c r="N37" i="9"/>
  <c r="AA16" i="9"/>
  <c r="AC49" i="9"/>
  <c r="O22" i="9"/>
  <c r="AJ33" i="9"/>
  <c r="AH42" i="9"/>
  <c r="AF45" i="9"/>
  <c r="T38" i="9"/>
  <c r="AG31" i="9"/>
  <c r="R37" i="9"/>
  <c r="AI42" i="9"/>
  <c r="Q43" i="9"/>
  <c r="AF27" i="9"/>
  <c r="AG33" i="9"/>
  <c r="AD44" i="9"/>
  <c r="AD45" i="9"/>
  <c r="AD29" i="9"/>
  <c r="T37" i="9"/>
  <c r="AA38" i="9"/>
  <c r="O6" i="9"/>
  <c r="AB10" i="9"/>
  <c r="T48" i="9"/>
  <c r="T51" i="9"/>
  <c r="AA17" i="9"/>
  <c r="AH12" i="9"/>
  <c r="R30" i="9"/>
  <c r="AA44" i="9"/>
  <c r="AC48" i="9"/>
  <c r="O35" i="9"/>
  <c r="X30" i="9"/>
  <c r="X21" i="9"/>
  <c r="Y42" i="9"/>
  <c r="Q6" i="9"/>
  <c r="U45" i="9"/>
  <c r="AE20" i="9"/>
  <c r="AI38" i="9"/>
  <c r="T47" i="9"/>
  <c r="Z31" i="9"/>
  <c r="AI27" i="9"/>
  <c r="U21" i="9"/>
  <c r="AH21" i="9"/>
  <c r="AE31" i="9"/>
  <c r="AA24" i="9"/>
  <c r="AJ30" i="9"/>
  <c r="Z10" i="9"/>
  <c r="AE36" i="9"/>
  <c r="N16" i="9"/>
  <c r="U24" i="9"/>
  <c r="S36" i="9"/>
  <c r="AD18" i="9"/>
  <c r="U35" i="9"/>
  <c r="S50" i="9"/>
  <c r="S25" i="9"/>
  <c r="T8" i="9"/>
  <c r="Y4" i="9"/>
  <c r="P31" i="9"/>
  <c r="AH10" i="9"/>
  <c r="AA54" i="9"/>
  <c r="U54" i="9"/>
  <c r="AG54" i="9"/>
  <c r="Q23" i="9"/>
  <c r="AD11" i="9"/>
  <c r="N8" i="9"/>
  <c r="P13" i="9"/>
  <c r="AI22" i="9"/>
  <c r="P10" i="9"/>
  <c r="Q8" i="9"/>
  <c r="O16" i="9"/>
  <c r="V54" i="9"/>
  <c r="O51" i="9"/>
  <c r="S6" i="9"/>
  <c r="AC13" i="9"/>
  <c r="AA30" i="9"/>
  <c r="N47" i="9"/>
  <c r="X27" i="9"/>
  <c r="AG4" i="9"/>
  <c r="P5" i="9"/>
  <c r="R52" i="9"/>
  <c r="X4" i="9"/>
  <c r="AC37" i="9"/>
  <c r="Y32" i="9"/>
  <c r="AF14" i="9"/>
  <c r="Z25" i="9"/>
  <c r="Y10" i="9"/>
  <c r="W38" i="9"/>
  <c r="AH27" i="9"/>
  <c r="P7" i="9"/>
  <c r="V51" i="9"/>
  <c r="AH29" i="9"/>
  <c r="O5" i="9"/>
  <c r="AE22" i="9"/>
  <c r="Z34" i="9"/>
  <c r="AG27" i="9"/>
  <c r="AG24" i="9"/>
  <c r="AB18" i="9"/>
  <c r="T17" i="9"/>
  <c r="S16" i="9"/>
  <c r="S9" i="9"/>
  <c r="AH52" i="9"/>
  <c r="N22" i="9"/>
  <c r="AD42" i="9"/>
  <c r="N49" i="9"/>
  <c r="Y26" i="9"/>
  <c r="Q18" i="9"/>
  <c r="U8" i="9"/>
  <c r="AF42" i="9"/>
  <c r="Q34" i="9"/>
  <c r="V46" i="9"/>
  <c r="AB29" i="9"/>
  <c r="Y31" i="9"/>
  <c r="AA48" i="9"/>
  <c r="AF48" i="9"/>
  <c r="AI47" i="9"/>
  <c r="AH30" i="9"/>
  <c r="W36" i="9"/>
  <c r="N7" i="9"/>
  <c r="AJ12" i="9"/>
  <c r="AI40" i="9"/>
  <c r="AJ21" i="9"/>
  <c r="AG30" i="9"/>
  <c r="AC53" i="9"/>
  <c r="AE10" i="9"/>
  <c r="AG13" i="9"/>
  <c r="AC45" i="9"/>
  <c r="AD46" i="9"/>
  <c r="AE4" i="9"/>
  <c r="AE39" i="9"/>
  <c r="N39" i="9"/>
  <c r="AE25" i="9"/>
  <c r="S12" i="9"/>
  <c r="AG47" i="9"/>
  <c r="AE43" i="9"/>
  <c r="AH44" i="9"/>
  <c r="Y35" i="9"/>
  <c r="AF15" i="9"/>
  <c r="AI30" i="9"/>
  <c r="AE30" i="9"/>
  <c r="AE16" i="9"/>
  <c r="R46" i="9"/>
  <c r="AI34" i="9"/>
  <c r="Y13" i="9"/>
  <c r="S49" i="9"/>
  <c r="AH26" i="9"/>
  <c r="S18" i="9"/>
  <c r="S15" i="9"/>
  <c r="P6" i="9"/>
  <c r="Z21" i="9"/>
  <c r="AD21" i="9"/>
  <c r="AI25" i="9"/>
  <c r="P20" i="9"/>
  <c r="AJ29" i="9"/>
  <c r="AF25" i="9"/>
  <c r="Q51" i="9"/>
  <c r="U36" i="9"/>
  <c r="N23" i="9"/>
  <c r="AJ51" i="9"/>
  <c r="U17" i="9"/>
  <c r="AH14" i="9"/>
  <c r="S47" i="9"/>
  <c r="AF13" i="9"/>
  <c r="W12" i="9"/>
  <c r="AH43" i="9"/>
  <c r="N41" i="9"/>
  <c r="T23" i="9"/>
  <c r="AE52" i="9"/>
  <c r="O40" i="9"/>
  <c r="W35" i="9"/>
  <c r="AF46" i="9"/>
  <c r="O20" i="9"/>
  <c r="AJ46" i="9"/>
  <c r="N10" i="9"/>
  <c r="AJ31" i="9"/>
  <c r="AD13" i="9"/>
  <c r="AE21" i="9"/>
  <c r="O13" i="9"/>
  <c r="AC18" i="9"/>
  <c r="AB21" i="9"/>
  <c r="N20" i="9"/>
  <c r="AD22" i="9"/>
  <c r="X48" i="9"/>
  <c r="V49" i="9"/>
  <c r="T26" i="9"/>
  <c r="S43" i="9"/>
  <c r="AB46" i="9"/>
  <c r="V36" i="9"/>
  <c r="P29" i="9"/>
  <c r="AF53" i="9"/>
  <c r="AB30" i="9"/>
  <c r="U20" i="9"/>
  <c r="AH51" i="9"/>
  <c r="AB20" i="9"/>
  <c r="S4" i="9"/>
  <c r="V20" i="9"/>
  <c r="X43" i="9"/>
  <c r="AJ15" i="9"/>
  <c r="AJ53" i="9"/>
  <c r="AG44" i="9"/>
  <c r="AC25" i="9"/>
  <c r="O48" i="9"/>
  <c r="N38" i="9"/>
  <c r="X35" i="9"/>
  <c r="AE13" i="9"/>
  <c r="S20" i="9"/>
  <c r="AC41" i="9"/>
  <c r="AA23" i="9"/>
  <c r="U28" i="9"/>
  <c r="W8" i="9"/>
  <c r="T12" i="9"/>
  <c r="U48" i="9"/>
  <c r="X33" i="9"/>
  <c r="P46" i="9"/>
  <c r="O25" i="9"/>
  <c r="V27" i="9"/>
  <c r="W17" i="9"/>
  <c r="AF20" i="9"/>
  <c r="U34" i="9"/>
  <c r="AF10" i="9"/>
  <c r="V31" i="9"/>
  <c r="AA50" i="9"/>
  <c r="O44" i="9"/>
  <c r="Z50" i="9"/>
  <c r="S7" i="9"/>
  <c r="R11" i="9"/>
  <c r="AD15" i="9"/>
  <c r="S41" i="9"/>
  <c r="S40" i="9"/>
  <c r="R34" i="9"/>
  <c r="R29" i="9"/>
  <c r="O49" i="9"/>
  <c r="O9" i="9"/>
  <c r="AI45" i="9"/>
  <c r="U25" i="9"/>
  <c r="Q40" i="9"/>
  <c r="N43" i="9"/>
  <c r="AI26" i="9"/>
  <c r="S28" i="9"/>
  <c r="AI35" i="9"/>
  <c r="W13" i="9"/>
  <c r="AI29" i="9"/>
  <c r="P28" i="9"/>
  <c r="R15" i="9"/>
  <c r="AI46" i="9"/>
  <c r="AH32" i="9"/>
  <c r="AA47" i="9"/>
  <c r="AC28" i="9"/>
  <c r="AI41" i="9"/>
  <c r="AD47" i="9"/>
  <c r="N33" i="9"/>
  <c r="P50" i="9"/>
  <c r="R31" i="9"/>
  <c r="R23" i="9"/>
  <c r="P12" i="9"/>
  <c r="X14" i="9"/>
  <c r="AB49" i="9"/>
  <c r="AI52" i="9"/>
  <c r="P8" i="9"/>
  <c r="N50" i="9"/>
  <c r="O41" i="9"/>
  <c r="T29" i="9"/>
  <c r="T33" i="9"/>
  <c r="AJ49" i="9"/>
  <c r="S51" i="9"/>
  <c r="R35" i="9"/>
  <c r="T18" i="9"/>
  <c r="Q30" i="9"/>
  <c r="Z43" i="9"/>
  <c r="AB14" i="9"/>
  <c r="AC55" i="9"/>
  <c r="S48" i="9"/>
  <c r="AI16" i="9"/>
  <c r="AE28" i="9"/>
  <c r="O15" i="9"/>
  <c r="Q12" i="9"/>
  <c r="S34" i="9"/>
  <c r="S27" i="9"/>
  <c r="N32" i="9"/>
  <c r="AC33" i="9"/>
  <c r="AB55" i="9"/>
  <c r="AH24" i="9"/>
  <c r="AJ50" i="9"/>
  <c r="S37" i="9"/>
  <c r="T57" i="9"/>
  <c r="AC57" i="9"/>
  <c r="V6" i="9"/>
  <c r="AD50" i="9"/>
  <c r="AC29" i="9"/>
  <c r="Y21" i="9"/>
  <c r="S5" i="9"/>
  <c r="P22" i="9"/>
  <c r="W42" i="9"/>
  <c r="AA32" i="9"/>
  <c r="Q5" i="9"/>
  <c r="AJ28" i="9"/>
  <c r="AD26" i="9"/>
  <c r="U14" i="9"/>
  <c r="Q29" i="9"/>
  <c r="Z46" i="9"/>
  <c r="X41" i="9"/>
  <c r="AG50" i="9"/>
  <c r="AG43" i="9"/>
  <c r="AB38" i="9"/>
  <c r="AA51" i="9"/>
  <c r="P39" i="9"/>
  <c r="AG46" i="9"/>
  <c r="X44" i="9"/>
  <c r="AG11" i="9"/>
  <c r="AC10" i="9"/>
  <c r="Y50" i="9"/>
  <c r="R20" i="9"/>
  <c r="AC22" i="9"/>
  <c r="AF23" i="9"/>
  <c r="AC47" i="9"/>
  <c r="AB27" i="9"/>
  <c r="O24" i="9"/>
  <c r="S55" i="9"/>
  <c r="AA53" i="9"/>
  <c r="AH11" i="9"/>
  <c r="Q27" i="9"/>
  <c r="AF51" i="9"/>
  <c r="O17" i="9"/>
  <c r="P11" i="9"/>
  <c r="X22" i="9"/>
  <c r="AD49" i="9"/>
  <c r="R36" i="9"/>
  <c r="Z14" i="9"/>
  <c r="V48" i="9"/>
  <c r="X45" i="9"/>
  <c r="V43" i="9"/>
  <c r="AJ41" i="9"/>
  <c r="AJ38" i="9"/>
  <c r="AG19" i="9"/>
  <c r="P53" i="9"/>
  <c r="Y52" i="9"/>
  <c r="AB51" i="9"/>
  <c r="S23" i="9"/>
  <c r="Z28" i="9"/>
  <c r="AF36" i="9"/>
  <c r="AB47" i="9"/>
  <c r="X47" i="9"/>
  <c r="R6" i="9"/>
  <c r="AD24" i="9"/>
  <c r="U41" i="9"/>
  <c r="Q44" i="9"/>
  <c r="X34" i="9"/>
  <c r="Y54" i="9"/>
  <c r="AI20" i="9"/>
  <c r="AH36" i="9"/>
  <c r="X18" i="9"/>
  <c r="R43" i="9"/>
  <c r="Y5" i="9"/>
  <c r="AA55" i="9"/>
  <c r="AA13" i="9"/>
  <c r="AJ55" i="9"/>
  <c r="X46" i="9"/>
  <c r="AB32" i="9"/>
  <c r="AF55" i="9"/>
  <c r="AH19" i="9"/>
  <c r="AB43" i="9"/>
  <c r="R17" i="9"/>
  <c r="AI57" i="9"/>
  <c r="Q57" i="9"/>
  <c r="AD57" i="9"/>
  <c r="AF57" i="9"/>
  <c r="AE18" i="9"/>
  <c r="R21" i="9"/>
  <c r="Z32" i="9"/>
  <c r="AG39" i="9"/>
  <c r="AD14" i="9"/>
  <c r="T5" i="9"/>
  <c r="R9" i="9"/>
  <c r="R5" i="9"/>
  <c r="Y18" i="9"/>
  <c r="V19" i="9"/>
  <c r="V14" i="9"/>
  <c r="AI5" i="9"/>
  <c r="O27" i="9"/>
  <c r="T54" i="9"/>
  <c r="AC8" i="9"/>
  <c r="O52" i="9"/>
  <c r="AE14" i="9"/>
  <c r="AG6" i="9"/>
  <c r="S19" i="9"/>
  <c r="S10" i="9"/>
  <c r="W43" i="9"/>
  <c r="AE27" i="9"/>
  <c r="Q53" i="9"/>
  <c r="W48" i="9"/>
  <c r="AH28" i="9"/>
  <c r="AG12" i="9"/>
  <c r="R7" i="9"/>
  <c r="W50" i="9"/>
  <c r="N28" i="9"/>
  <c r="Z52" i="9"/>
  <c r="AI54" i="9"/>
  <c r="AG45" i="9"/>
  <c r="X55" i="9"/>
  <c r="AA28" i="9"/>
  <c r="N45" i="9"/>
  <c r="R10" i="9"/>
  <c r="U12" i="9"/>
  <c r="Q48" i="9"/>
  <c r="X15" i="9"/>
  <c r="AD25" i="9"/>
  <c r="Q37" i="9"/>
  <c r="V30" i="9"/>
  <c r="T40" i="9"/>
  <c r="AG23" i="9"/>
  <c r="AD37" i="9"/>
  <c r="AG41" i="9"/>
  <c r="U27" i="9"/>
  <c r="AD54" i="9"/>
  <c r="P34" i="9"/>
  <c r="AI4" i="9"/>
  <c r="X36" i="9"/>
  <c r="S39" i="9"/>
  <c r="Z45" i="9"/>
  <c r="Q32" i="9"/>
  <c r="AJ14" i="9"/>
  <c r="AC43" i="9"/>
  <c r="AE5" i="9"/>
  <c r="AC6" i="9"/>
  <c r="AF35" i="9"/>
  <c r="AB19" i="9"/>
  <c r="AH50" i="9"/>
  <c r="AF31" i="9"/>
  <c r="R45" i="9"/>
  <c r="AE55" i="9"/>
  <c r="X29" i="9"/>
  <c r="AB50" i="9"/>
  <c r="AB33" i="9"/>
  <c r="AD39" i="9"/>
  <c r="AB36" i="9"/>
  <c r="P54" i="9"/>
  <c r="Q55" i="9"/>
  <c r="W55" i="9"/>
  <c r="P42" i="9"/>
  <c r="AD55" i="9"/>
  <c r="AH55" i="9"/>
  <c r="T19" i="9"/>
  <c r="AD51" i="9"/>
  <c r="V57" i="9"/>
  <c r="AE8" i="9"/>
  <c r="AB34" i="9"/>
  <c r="T16" i="9"/>
  <c r="U40" i="9"/>
  <c r="AH23" i="9"/>
  <c r="AH38" i="9"/>
  <c r="AB26" i="9"/>
  <c r="AG18" i="9"/>
  <c r="AC5" i="9"/>
  <c r="AH35" i="9"/>
  <c r="AG8" i="9"/>
  <c r="T44" i="9"/>
  <c r="S11" i="9"/>
  <c r="T14" i="9"/>
  <c r="S29" i="9"/>
  <c r="AJ19" i="9"/>
  <c r="Q33" i="9"/>
  <c r="Q13" i="9"/>
  <c r="V50" i="9"/>
  <c r="AH40" i="9"/>
  <c r="O11" i="9"/>
  <c r="AF54" i="9"/>
  <c r="W40" i="9"/>
  <c r="AA49" i="9"/>
  <c r="AI36" i="9"/>
  <c r="U10" i="9"/>
  <c r="T45" i="9"/>
  <c r="U15" i="9"/>
  <c r="Y17" i="9"/>
  <c r="U51" i="9"/>
  <c r="R38" i="9"/>
  <c r="AH18" i="9"/>
  <c r="R49" i="9"/>
  <c r="Z41" i="9"/>
  <c r="Y16" i="9"/>
  <c r="S35" i="9"/>
  <c r="T30" i="9"/>
  <c r="AB31" i="9"/>
  <c r="R41" i="9"/>
  <c r="N53" i="9"/>
  <c r="AE45" i="9"/>
  <c r="X26" i="9"/>
  <c r="AJ42" i="9"/>
  <c r="P35" i="9"/>
  <c r="Y6" i="9"/>
  <c r="U50" i="9"/>
  <c r="O7" i="9"/>
  <c r="O23" i="9"/>
  <c r="AG38" i="9"/>
  <c r="AF16" i="9"/>
  <c r="U47" i="9"/>
  <c r="T46" i="9"/>
  <c r="AB11" i="9"/>
  <c r="V37" i="9"/>
  <c r="P4" i="9"/>
  <c r="N30" i="9"/>
  <c r="AJ13" i="9"/>
  <c r="Z35" i="9"/>
  <c r="AG40" i="9"/>
  <c r="X38" i="9"/>
  <c r="AH17" i="9"/>
  <c r="Q46" i="9"/>
  <c r="U22" i="9"/>
  <c r="AF38" i="9"/>
  <c r="T27" i="9"/>
  <c r="W34" i="9"/>
  <c r="R55" i="9"/>
  <c r="AF50" i="9"/>
  <c r="S30" i="9"/>
  <c r="Y40" i="9"/>
  <c r="Z39" i="9"/>
  <c r="T13" i="9"/>
  <c r="AA15" i="9"/>
  <c r="AI50" i="9"/>
  <c r="S45" i="9"/>
  <c r="AA11" i="9"/>
  <c r="X23" i="9"/>
  <c r="AG37" i="9"/>
  <c r="S57" i="9"/>
  <c r="X57" i="9"/>
  <c r="AC40" i="9"/>
  <c r="W23" i="9"/>
  <c r="V10" i="9"/>
  <c r="P41" i="9"/>
  <c r="O10" i="9"/>
  <c r="AI39" i="9"/>
  <c r="O14" i="9"/>
  <c r="AF40" i="9"/>
  <c r="AJ40" i="9"/>
  <c r="T34" i="9"/>
  <c r="AB15" i="9"/>
  <c r="O33" i="9"/>
  <c r="AG28" i="9"/>
  <c r="AA46" i="9"/>
  <c r="X24" i="9"/>
  <c r="R32" i="9"/>
  <c r="AC17" i="9"/>
  <c r="S22" i="9"/>
  <c r="R47" i="9"/>
  <c r="AE26" i="9"/>
  <c r="T50" i="9"/>
  <c r="AF41" i="9"/>
  <c r="Q25" i="9"/>
  <c r="N48" i="9"/>
  <c r="O28" i="9"/>
  <c r="AI37" i="9"/>
  <c r="AC12" i="9"/>
  <c r="AE15" i="9"/>
  <c r="AC44" i="9"/>
  <c r="V29" i="9"/>
  <c r="V23" i="9"/>
  <c r="U43" i="9"/>
  <c r="AB25" i="9"/>
  <c r="O19" i="9"/>
  <c r="V9" i="9"/>
  <c r="W41" i="9"/>
  <c r="V42" i="9"/>
  <c r="X42" i="9"/>
  <c r="W14" i="9"/>
  <c r="S42" i="9"/>
  <c r="X19" i="9"/>
  <c r="Q50" i="9"/>
  <c r="AD31" i="9"/>
  <c r="AF28" i="9"/>
  <c r="X54" i="9"/>
  <c r="AH31" i="9"/>
  <c r="AA12" i="9"/>
  <c r="V7" i="9"/>
  <c r="Z19" i="9"/>
  <c r="V33" i="9"/>
  <c r="AI10" i="9"/>
  <c r="AJ52" i="9"/>
  <c r="AF24" i="9"/>
  <c r="O8" i="9"/>
  <c r="AC54" i="9"/>
  <c r="N18" i="9"/>
  <c r="X52" i="9"/>
  <c r="AI17" i="9"/>
  <c r="AI7" i="9"/>
  <c r="R50" i="9"/>
  <c r="AA19" i="9"/>
  <c r="AD40" i="9"/>
  <c r="Z55" i="9"/>
  <c r="N42" i="9"/>
  <c r="Y15" i="9"/>
  <c r="U55" i="9"/>
  <c r="Q9" i="9"/>
  <c r="AA14" i="9"/>
  <c r="T31" i="9"/>
  <c r="AD12" i="9"/>
  <c r="AF21" i="9"/>
  <c r="AD17" i="9"/>
  <c r="AA22" i="9"/>
  <c r="V21" i="9"/>
  <c r="AG25" i="9"/>
  <c r="AA40" i="9"/>
  <c r="AG51" i="9"/>
  <c r="P57" i="9"/>
  <c r="Q26" i="9"/>
  <c r="O46" i="9"/>
  <c r="Z51" i="9"/>
  <c r="U23" i="9"/>
  <c r="W18" i="9"/>
  <c r="AE17" i="9"/>
  <c r="AI28" i="9"/>
  <c r="N26" i="9"/>
  <c r="W27" i="9"/>
  <c r="AG10" i="9"/>
  <c r="U49" i="9"/>
  <c r="R13" i="9"/>
  <c r="X20" i="9"/>
  <c r="T53" i="9"/>
  <c r="X12" i="9"/>
  <c r="W45" i="9"/>
  <c r="AA41" i="9"/>
  <c r="AF19" i="9"/>
  <c r="AJ34" i="9"/>
  <c r="V40" i="9"/>
  <c r="W47" i="9"/>
  <c r="AA9" i="9"/>
  <c r="AG34" i="9"/>
  <c r="P52" i="9"/>
  <c r="AF52" i="9"/>
  <c r="AH13" i="9"/>
  <c r="AC36" i="9"/>
  <c r="AG7" i="9"/>
  <c r="Q16" i="9"/>
  <c r="R14" i="9"/>
  <c r="Y19" i="9"/>
  <c r="AB17" i="9"/>
  <c r="Y12" i="9"/>
  <c r="AA31" i="9"/>
  <c r="S33" i="9"/>
  <c r="Y55" i="9"/>
  <c r="AI44" i="9"/>
  <c r="Q38" i="9"/>
  <c r="Z49" i="9"/>
  <c r="AC16" i="9"/>
  <c r="AJ16" i="9"/>
  <c r="T4" i="9"/>
  <c r="Y41" i="9"/>
  <c r="X32" i="9"/>
  <c r="AC35" i="9"/>
  <c r="N13" i="9"/>
  <c r="R48" i="9"/>
  <c r="Q21" i="9"/>
  <c r="U30" i="9"/>
  <c r="AA52" i="9"/>
  <c r="W4" i="9"/>
  <c r="V25" i="9"/>
  <c r="W46" i="9"/>
  <c r="W16" i="9"/>
  <c r="V39" i="9"/>
  <c r="V8" i="9"/>
  <c r="AB13" i="9"/>
  <c r="AA18" i="9"/>
  <c r="Q49" i="9"/>
  <c r="T52" i="9"/>
  <c r="U29" i="9"/>
  <c r="X40" i="9"/>
  <c r="R39" i="9"/>
  <c r="AG20" i="9"/>
  <c r="W37" i="9"/>
  <c r="AH45" i="9"/>
  <c r="AA37" i="9"/>
  <c r="P23" i="9"/>
  <c r="AA6" i="9"/>
  <c r="Z38" i="9"/>
  <c r="AF44" i="9"/>
  <c r="P15" i="9"/>
  <c r="AB54" i="9"/>
  <c r="X11" i="9"/>
  <c r="X13" i="9"/>
  <c r="O43" i="9"/>
  <c r="Y14" i="9"/>
  <c r="Y44" i="9"/>
  <c r="T43" i="9"/>
  <c r="X51" i="9"/>
  <c r="O45" i="9"/>
  <c r="AE41" i="9"/>
  <c r="AE49" i="9"/>
  <c r="AJ45" i="9"/>
  <c r="N40" i="9"/>
  <c r="AB42" i="9"/>
  <c r="V44" i="9"/>
  <c r="N54" i="9"/>
  <c r="S54" i="9"/>
  <c r="O38" i="9"/>
  <c r="N55" i="9"/>
  <c r="AJ22" i="9"/>
  <c r="Y20" i="9"/>
  <c r="O29" i="9"/>
  <c r="AJ27" i="9"/>
  <c r="S38" i="9"/>
  <c r="Z20" i="9"/>
  <c r="AA10" i="9"/>
  <c r="AI31" i="9"/>
  <c r="Y46" i="9"/>
  <c r="Y27" i="9"/>
  <c r="AJ57" i="9"/>
  <c r="R57" i="9"/>
  <c r="W57" i="9"/>
  <c r="T28" i="9"/>
  <c r="AG57" i="9"/>
  <c r="O57" i="9"/>
  <c r="AA57" i="9"/>
  <c r="N57" i="9"/>
  <c r="P30" i="9"/>
  <c r="X53" i="9"/>
  <c r="AJ11" i="9"/>
  <c r="P21" i="9"/>
  <c r="X28" i="9"/>
  <c r="AE6" i="9"/>
  <c r="AH53" i="9"/>
  <c r="AC52" i="9"/>
  <c r="AB12" i="9"/>
  <c r="V13" i="9"/>
  <c r="AB44" i="9"/>
  <c r="AC15" i="9"/>
  <c r="AG32" i="9"/>
  <c r="Z16" i="9"/>
  <c r="V24" i="9"/>
  <c r="P43" i="9"/>
  <c r="Y7" i="9"/>
  <c r="AE35" i="9"/>
  <c r="AH16" i="9"/>
  <c r="V47" i="9"/>
  <c r="T39" i="9"/>
  <c r="U11" i="9"/>
  <c r="Z12" i="9"/>
  <c r="Z24" i="9"/>
  <c r="AF47" i="9"/>
  <c r="AG26" i="9"/>
  <c r="T6" i="9"/>
  <c r="Q10" i="9"/>
  <c r="Y24" i="9"/>
  <c r="AE42" i="9"/>
  <c r="W11" i="9"/>
  <c r="X9" i="9"/>
  <c r="U42" i="9"/>
  <c r="V53" i="9"/>
  <c r="R42" i="9"/>
  <c r="AC50" i="9"/>
  <c r="AC9" i="9"/>
  <c r="Q52" i="9"/>
  <c r="V15" i="9"/>
  <c r="U38" i="9"/>
  <c r="AD34" i="9"/>
  <c r="AC39" i="9"/>
  <c r="O50" i="9"/>
  <c r="AH37" i="9"/>
  <c r="P16" i="9"/>
  <c r="Y45" i="9"/>
  <c r="AI32" i="9"/>
  <c r="AI43" i="9"/>
  <c r="AB22" i="9"/>
  <c r="T35" i="9"/>
  <c r="R44" i="9"/>
  <c r="S32" i="9"/>
  <c r="AJ44" i="9"/>
  <c r="AF22" i="9"/>
  <c r="P27" i="9"/>
  <c r="S13" i="9"/>
  <c r="AA26" i="9"/>
  <c r="AB39" i="9"/>
  <c r="AC14" i="9"/>
  <c r="AH47" i="9"/>
  <c r="AI19" i="9"/>
  <c r="O36" i="9"/>
  <c r="AD43" i="9"/>
  <c r="AG55" i="9"/>
  <c r="R8" i="9"/>
  <c r="U52" i="9"/>
  <c r="S26" i="9"/>
  <c r="O12" i="9"/>
  <c r="AI55" i="9"/>
  <c r="Z18" i="9"/>
  <c r="AJ54" i="9"/>
  <c r="AJ18" i="9"/>
  <c r="AC24" i="9"/>
  <c r="P40" i="9"/>
  <c r="Z40" i="9"/>
  <c r="AB35" i="9"/>
  <c r="AB57" i="9"/>
  <c r="Y57" i="9"/>
  <c r="AH57" i="9"/>
  <c r="Q54" i="9"/>
  <c r="AF34" i="9"/>
  <c r="V34" i="9"/>
  <c r="R24" i="9"/>
  <c r="AA35" i="9"/>
  <c r="AH25" i="9"/>
  <c r="AI12" i="9"/>
  <c r="Z57" i="9"/>
  <c r="R22" i="9"/>
  <c r="Y48" i="9"/>
  <c r="AA43" i="9"/>
  <c r="Y29" i="9"/>
  <c r="S52" i="9"/>
  <c r="N12" i="9"/>
  <c r="R19" i="9"/>
  <c r="AE50" i="9"/>
  <c r="AE57" i="9"/>
  <c r="AB40" i="9"/>
  <c r="Z17" i="9"/>
  <c r="Q11" i="9"/>
  <c r="O32" i="9"/>
  <c r="AC30" i="9"/>
  <c r="O55" i="9"/>
  <c r="P55" i="9"/>
  <c r="P18" i="9"/>
  <c r="V4" i="9"/>
  <c r="P49" i="9"/>
  <c r="U57" i="9"/>
  <c r="Q47" i="9"/>
  <c r="P37" i="9"/>
  <c r="Y30" i="9"/>
  <c r="AJ59" i="9"/>
  <c r="AB59" i="9"/>
  <c r="T59" i="9"/>
  <c r="AI59" i="9"/>
  <c r="AA59" i="9"/>
  <c r="S59" i="9"/>
  <c r="AH59" i="9"/>
  <c r="Z59" i="9"/>
  <c r="R59" i="9"/>
  <c r="AG59" i="9"/>
  <c r="Y59" i="9"/>
  <c r="Q59" i="9"/>
  <c r="AF59" i="9"/>
  <c r="X59" i="9"/>
  <c r="P59" i="9"/>
  <c r="AE59" i="9"/>
  <c r="W59" i="9"/>
  <c r="O59" i="9"/>
  <c r="V59" i="9"/>
  <c r="U59" i="9"/>
  <c r="N59" i="9"/>
  <c r="M60" i="9"/>
  <c r="AD59" i="9"/>
  <c r="AC59" i="9"/>
  <c r="C127" i="4"/>
  <c r="D127" i="4" s="1"/>
  <c r="F127" i="4" s="1"/>
  <c r="G127" i="4" s="1"/>
  <c r="D126" i="4"/>
  <c r="F126" i="4" s="1"/>
  <c r="G126" i="4" s="1"/>
  <c r="C126" i="4"/>
  <c r="D125" i="4"/>
  <c r="F125" i="4" s="1"/>
  <c r="G125" i="4" s="1"/>
  <c r="C125" i="4"/>
  <c r="C124" i="4"/>
  <c r="C123" i="4"/>
  <c r="D122" i="4"/>
  <c r="F122" i="4" s="1"/>
  <c r="G122" i="4" s="1"/>
  <c r="C122" i="4"/>
  <c r="D121" i="4"/>
  <c r="F121" i="4" s="1"/>
  <c r="G121" i="4" s="1"/>
  <c r="C121" i="4"/>
  <c r="C120" i="4"/>
  <c r="C119" i="4"/>
  <c r="D118" i="4"/>
  <c r="F118" i="4" s="1"/>
  <c r="G118" i="4" s="1"/>
  <c r="C118" i="4"/>
  <c r="E117" i="4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D117" i="4"/>
  <c r="F117" i="4" s="1"/>
  <c r="G117" i="4" s="1"/>
  <c r="C117" i="4"/>
  <c r="C116" i="4"/>
  <c r="C115" i="4"/>
  <c r="E114" i="4"/>
  <c r="E115" i="4" s="1"/>
  <c r="E116" i="4" s="1"/>
  <c r="D114" i="4"/>
  <c r="F114" i="4" s="1"/>
  <c r="G114" i="4" s="1"/>
  <c r="C114" i="4"/>
  <c r="D113" i="4"/>
  <c r="F113" i="4" s="1"/>
  <c r="G113" i="4" s="1"/>
  <c r="C113" i="4"/>
  <c r="C112" i="4"/>
  <c r="C111" i="4"/>
  <c r="D110" i="4"/>
  <c r="F110" i="4" s="1"/>
  <c r="G110" i="4" s="1"/>
  <c r="C110" i="4"/>
  <c r="D109" i="4"/>
  <c r="F109" i="4" s="1"/>
  <c r="G109" i="4" s="1"/>
  <c r="C109" i="4"/>
  <c r="C108" i="4"/>
  <c r="C107" i="4"/>
  <c r="D106" i="4"/>
  <c r="F106" i="4" s="1"/>
  <c r="G106" i="4" s="1"/>
  <c r="C106" i="4"/>
  <c r="D105" i="4"/>
  <c r="F105" i="4" s="1"/>
  <c r="G105" i="4" s="1"/>
  <c r="C105" i="4"/>
  <c r="C104" i="4"/>
  <c r="C103" i="4"/>
  <c r="D102" i="4"/>
  <c r="F102" i="4" s="1"/>
  <c r="G102" i="4" s="1"/>
  <c r="C102" i="4"/>
  <c r="D101" i="4"/>
  <c r="F101" i="4" s="1"/>
  <c r="G101" i="4" s="1"/>
  <c r="C101" i="4"/>
  <c r="C100" i="4"/>
  <c r="G99" i="4"/>
  <c r="F99" i="4"/>
  <c r="E99" i="4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D99" i="4"/>
  <c r="C99" i="4"/>
  <c r="D100" i="4" s="1"/>
  <c r="F100" i="4" s="1"/>
  <c r="G100" i="4" s="1"/>
  <c r="D98" i="4"/>
  <c r="F98" i="4" s="1"/>
  <c r="G98" i="4" s="1"/>
  <c r="C98" i="4"/>
  <c r="D97" i="4"/>
  <c r="F97" i="4" s="1"/>
  <c r="G97" i="4" s="1"/>
  <c r="C97" i="4"/>
  <c r="C96" i="4"/>
  <c r="C95" i="4"/>
  <c r="D94" i="4"/>
  <c r="F94" i="4" s="1"/>
  <c r="G94" i="4" s="1"/>
  <c r="C94" i="4"/>
  <c r="E93" i="4"/>
  <c r="E94" i="4" s="1"/>
  <c r="E95" i="4" s="1"/>
  <c r="E96" i="4" s="1"/>
  <c r="E97" i="4" s="1"/>
  <c r="E98" i="4" s="1"/>
  <c r="D93" i="4"/>
  <c r="F93" i="4" s="1"/>
  <c r="G93" i="4" s="1"/>
  <c r="C93" i="4"/>
  <c r="F92" i="4"/>
  <c r="G92" i="4" s="1"/>
  <c r="C92" i="4"/>
  <c r="G91" i="4"/>
  <c r="F91" i="4"/>
  <c r="E91" i="4"/>
  <c r="E92" i="4" s="1"/>
  <c r="D91" i="4"/>
  <c r="C91" i="4"/>
  <c r="D92" i="4" s="1"/>
  <c r="D90" i="4"/>
  <c r="F90" i="4" s="1"/>
  <c r="G90" i="4" s="1"/>
  <c r="C90" i="4"/>
  <c r="D89" i="4"/>
  <c r="F89" i="4" s="1"/>
  <c r="G89" i="4" s="1"/>
  <c r="C89" i="4"/>
  <c r="C88" i="4"/>
  <c r="C87" i="4"/>
  <c r="D86" i="4"/>
  <c r="F86" i="4" s="1"/>
  <c r="G86" i="4" s="1"/>
  <c r="C86" i="4"/>
  <c r="D85" i="4"/>
  <c r="F85" i="4" s="1"/>
  <c r="G85" i="4" s="1"/>
  <c r="C85" i="4"/>
  <c r="C84" i="4"/>
  <c r="C83" i="4"/>
  <c r="D82" i="4"/>
  <c r="F82" i="4" s="1"/>
  <c r="G82" i="4" s="1"/>
  <c r="C82" i="4"/>
  <c r="E81" i="4"/>
  <c r="E82" i="4" s="1"/>
  <c r="E83" i="4" s="1"/>
  <c r="E84" i="4" s="1"/>
  <c r="E85" i="4" s="1"/>
  <c r="E86" i="4" s="1"/>
  <c r="E87" i="4" s="1"/>
  <c r="E88" i="4" s="1"/>
  <c r="E89" i="4" s="1"/>
  <c r="E90" i="4" s="1"/>
  <c r="D81" i="4"/>
  <c r="F81" i="4" s="1"/>
  <c r="G81" i="4" s="1"/>
  <c r="C81" i="4"/>
  <c r="C80" i="4"/>
  <c r="C79" i="4"/>
  <c r="D78" i="4"/>
  <c r="F78" i="4" s="1"/>
  <c r="G78" i="4" s="1"/>
  <c r="C78" i="4"/>
  <c r="D77" i="4"/>
  <c r="F77" i="4" s="1"/>
  <c r="G77" i="4" s="1"/>
  <c r="C77" i="4"/>
  <c r="C76" i="4"/>
  <c r="C75" i="4"/>
  <c r="D74" i="4"/>
  <c r="F74" i="4" s="1"/>
  <c r="G74" i="4" s="1"/>
  <c r="C74" i="4"/>
  <c r="D73" i="4"/>
  <c r="F73" i="4" s="1"/>
  <c r="G73" i="4" s="1"/>
  <c r="C73" i="4"/>
  <c r="C72" i="4"/>
  <c r="C71" i="4"/>
  <c r="D70" i="4"/>
  <c r="F70" i="4" s="1"/>
  <c r="G70" i="4" s="1"/>
  <c r="C70" i="4"/>
  <c r="D69" i="4"/>
  <c r="F69" i="4" s="1"/>
  <c r="G69" i="4" s="1"/>
  <c r="C69" i="4"/>
  <c r="F68" i="4"/>
  <c r="G68" i="4" s="1"/>
  <c r="C68" i="4"/>
  <c r="G67" i="4"/>
  <c r="F67" i="4"/>
  <c r="E67" i="4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D67" i="4"/>
  <c r="C67" i="4"/>
  <c r="D68" i="4" s="1"/>
  <c r="D66" i="4"/>
  <c r="F66" i="4" s="1"/>
  <c r="G66" i="4" s="1"/>
  <c r="C66" i="4"/>
  <c r="D65" i="4"/>
  <c r="F65" i="4" s="1"/>
  <c r="G65" i="4" s="1"/>
  <c r="C65" i="4"/>
  <c r="C64" i="4"/>
  <c r="G63" i="4"/>
  <c r="F63" i="4"/>
  <c r="E63" i="4"/>
  <c r="E64" i="4" s="1"/>
  <c r="E65" i="4" s="1"/>
  <c r="E66" i="4" s="1"/>
  <c r="D63" i="4"/>
  <c r="C63" i="4"/>
  <c r="D64" i="4" s="1"/>
  <c r="F64" i="4" s="1"/>
  <c r="G64" i="4" s="1"/>
  <c r="D62" i="4"/>
  <c r="F62" i="4" s="1"/>
  <c r="G62" i="4" s="1"/>
  <c r="C62" i="4"/>
  <c r="D61" i="4"/>
  <c r="F61" i="4" s="1"/>
  <c r="G61" i="4" s="1"/>
  <c r="C61" i="4"/>
  <c r="C60" i="4"/>
  <c r="C59" i="4"/>
  <c r="D58" i="4"/>
  <c r="F58" i="4" s="1"/>
  <c r="G58" i="4" s="1"/>
  <c r="C58" i="4"/>
  <c r="D57" i="4"/>
  <c r="F57" i="4" s="1"/>
  <c r="G57" i="4" s="1"/>
  <c r="C57" i="4"/>
  <c r="C56" i="4"/>
  <c r="C55" i="4"/>
  <c r="D54" i="4"/>
  <c r="F54" i="4" s="1"/>
  <c r="G54" i="4" s="1"/>
  <c r="C54" i="4"/>
  <c r="D53" i="4"/>
  <c r="F53" i="4" s="1"/>
  <c r="G53" i="4" s="1"/>
  <c r="C53" i="4"/>
  <c r="C52" i="4"/>
  <c r="C51" i="4"/>
  <c r="D50" i="4"/>
  <c r="F50" i="4" s="1"/>
  <c r="G50" i="4" s="1"/>
  <c r="C50" i="4"/>
  <c r="E49" i="4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D49" i="4"/>
  <c r="F49" i="4" s="1"/>
  <c r="G49" i="4" s="1"/>
  <c r="C49" i="4"/>
  <c r="C48" i="4"/>
  <c r="C47" i="4"/>
  <c r="D46" i="4"/>
  <c r="F46" i="4" s="1"/>
  <c r="G46" i="4" s="1"/>
  <c r="C46" i="4"/>
  <c r="D45" i="4"/>
  <c r="F45" i="4" s="1"/>
  <c r="G45" i="4" s="1"/>
  <c r="C45" i="4"/>
  <c r="C44" i="4"/>
  <c r="C43" i="4"/>
  <c r="D42" i="4"/>
  <c r="F42" i="4" s="1"/>
  <c r="G42" i="4" s="1"/>
  <c r="C42" i="4"/>
  <c r="E41" i="4"/>
  <c r="E42" i="4" s="1"/>
  <c r="E43" i="4" s="1"/>
  <c r="E44" i="4" s="1"/>
  <c r="E45" i="4" s="1"/>
  <c r="E46" i="4" s="1"/>
  <c r="E47" i="4" s="1"/>
  <c r="E48" i="4" s="1"/>
  <c r="D41" i="4"/>
  <c r="F41" i="4" s="1"/>
  <c r="G41" i="4" s="1"/>
  <c r="C41" i="4"/>
  <c r="C40" i="4"/>
  <c r="C39" i="4"/>
  <c r="C38" i="4"/>
  <c r="D38" i="4" s="1"/>
  <c r="F38" i="4" s="1"/>
  <c r="G38" i="4" s="1"/>
  <c r="D37" i="4"/>
  <c r="F37" i="4" s="1"/>
  <c r="C37" i="4"/>
  <c r="F36" i="4"/>
  <c r="G36" i="4" s="1"/>
  <c r="C36" i="4"/>
  <c r="D36" i="4" s="1"/>
  <c r="C35" i="4"/>
  <c r="C34" i="4"/>
  <c r="D34" i="4" s="1"/>
  <c r="F34" i="4" s="1"/>
  <c r="G34" i="4" s="1"/>
  <c r="E33" i="4"/>
  <c r="E34" i="4" s="1"/>
  <c r="E35" i="4" s="1"/>
  <c r="E36" i="4" s="1"/>
  <c r="E37" i="4" s="1"/>
  <c r="E38" i="4" s="1"/>
  <c r="E39" i="4" s="1"/>
  <c r="E40" i="4" s="1"/>
  <c r="D33" i="4"/>
  <c r="F33" i="4" s="1"/>
  <c r="G33" i="4" s="1"/>
  <c r="C33" i="4"/>
  <c r="F32" i="4"/>
  <c r="G32" i="4" s="1"/>
  <c r="C32" i="4"/>
  <c r="D32" i="4" s="1"/>
  <c r="C31" i="4"/>
  <c r="C30" i="4"/>
  <c r="D30" i="4" s="1"/>
  <c r="F30" i="4" s="1"/>
  <c r="G30" i="4" s="1"/>
  <c r="D29" i="4"/>
  <c r="F29" i="4" s="1"/>
  <c r="G29" i="4" s="1"/>
  <c r="C29" i="4"/>
  <c r="F28" i="4"/>
  <c r="G28" i="4" s="1"/>
  <c r="C28" i="4"/>
  <c r="D28" i="4" s="1"/>
  <c r="C27" i="4"/>
  <c r="E26" i="4"/>
  <c r="E27" i="4" s="1"/>
  <c r="E28" i="4" s="1"/>
  <c r="E29" i="4" s="1"/>
  <c r="E30" i="4" s="1"/>
  <c r="E31" i="4" s="1"/>
  <c r="E32" i="4" s="1"/>
  <c r="D26" i="4"/>
  <c r="F26" i="4" s="1"/>
  <c r="G26" i="4" s="1"/>
  <c r="C26" i="4"/>
  <c r="D25" i="4"/>
  <c r="F25" i="4" s="1"/>
  <c r="G25" i="4" s="1"/>
  <c r="C25" i="4"/>
  <c r="C24" i="4"/>
  <c r="D24" i="4" s="1"/>
  <c r="F24" i="4" s="1"/>
  <c r="G24" i="4" s="1"/>
  <c r="C23" i="4"/>
  <c r="D22" i="4"/>
  <c r="F22" i="4" s="1"/>
  <c r="G22" i="4" s="1"/>
  <c r="C22" i="4"/>
  <c r="D21" i="4"/>
  <c r="F21" i="4" s="1"/>
  <c r="G21" i="4" s="1"/>
  <c r="C21" i="4"/>
  <c r="C20" i="4"/>
  <c r="D20" i="4" s="1"/>
  <c r="F20" i="4" s="1"/>
  <c r="G20" i="4" s="1"/>
  <c r="C19" i="4"/>
  <c r="D19" i="4" s="1"/>
  <c r="F19" i="4" s="1"/>
  <c r="G19" i="4" s="1"/>
  <c r="D18" i="4"/>
  <c r="F18" i="4" s="1"/>
  <c r="G18" i="4" s="1"/>
  <c r="C18" i="4"/>
  <c r="D17" i="4"/>
  <c r="F17" i="4" s="1"/>
  <c r="G17" i="4" s="1"/>
  <c r="C17" i="4"/>
  <c r="C16" i="4"/>
  <c r="D16" i="4" s="1"/>
  <c r="F16" i="4" s="1"/>
  <c r="G16" i="4" s="1"/>
  <c r="C15" i="4"/>
  <c r="D15" i="4" s="1"/>
  <c r="F15" i="4" s="1"/>
  <c r="G15" i="4" s="1"/>
  <c r="D14" i="4"/>
  <c r="F14" i="4" s="1"/>
  <c r="G14" i="4" s="1"/>
  <c r="C14" i="4"/>
  <c r="D13" i="4"/>
  <c r="F13" i="4" s="1"/>
  <c r="G13" i="4" s="1"/>
  <c r="C13" i="4"/>
  <c r="F12" i="4"/>
  <c r="G12" i="4" s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D12" i="4"/>
  <c r="C12" i="4"/>
  <c r="C11" i="4"/>
  <c r="D11" i="4" s="1"/>
  <c r="F11" i="4" s="1"/>
  <c r="G11" i="4" s="1"/>
  <c r="C10" i="4"/>
  <c r="D10" i="4" s="1"/>
  <c r="F10" i="4" s="1"/>
  <c r="G10" i="4" s="1"/>
  <c r="D9" i="4"/>
  <c r="F9" i="4" s="1"/>
  <c r="G9" i="4" s="1"/>
  <c r="C9" i="4"/>
  <c r="C8" i="4"/>
  <c r="D8" i="4" s="1"/>
  <c r="F8" i="4" s="1"/>
  <c r="G8" i="4" s="1"/>
  <c r="C7" i="4"/>
  <c r="D7" i="4" s="1"/>
  <c r="F7" i="4" s="1"/>
  <c r="G7" i="4" s="1"/>
  <c r="C6" i="4"/>
  <c r="D6" i="4" s="1"/>
  <c r="F6" i="4" s="1"/>
  <c r="G6" i="4" s="1"/>
  <c r="D5" i="4"/>
  <c r="F5" i="4" s="1"/>
  <c r="G5" i="4" s="1"/>
  <c r="C5" i="4"/>
  <c r="F4" i="4"/>
  <c r="G4" i="4" s="1"/>
  <c r="E4" i="4"/>
  <c r="E5" i="4" s="1"/>
  <c r="E6" i="4" s="1"/>
  <c r="E7" i="4" s="1"/>
  <c r="E8" i="4" s="1"/>
  <c r="E9" i="4" s="1"/>
  <c r="E10" i="4" s="1"/>
  <c r="E11" i="4" s="1"/>
  <c r="D4" i="4"/>
  <c r="C4" i="4"/>
  <c r="C3" i="4"/>
  <c r="E2" i="4"/>
  <c r="F2" i="4"/>
  <c r="G2" i="4" s="1"/>
  <c r="A6" i="2"/>
  <c r="A7" i="2" s="1"/>
  <c r="A8" i="2" s="1"/>
  <c r="A9" i="2" s="1"/>
  <c r="AJ60" i="9" l="1"/>
  <c r="AB60" i="9"/>
  <c r="T60" i="9"/>
  <c r="AI60" i="9"/>
  <c r="AA60" i="9"/>
  <c r="S60" i="9"/>
  <c r="AH60" i="9"/>
  <c r="Z60" i="9"/>
  <c r="R60" i="9"/>
  <c r="AG60" i="9"/>
  <c r="Y60" i="9"/>
  <c r="Q60" i="9"/>
  <c r="AF60" i="9"/>
  <c r="X60" i="9"/>
  <c r="P60" i="9"/>
  <c r="AE60" i="9"/>
  <c r="W60" i="9"/>
  <c r="O60" i="9"/>
  <c r="AD60" i="9"/>
  <c r="AC60" i="9"/>
  <c r="V60" i="9"/>
  <c r="U60" i="9"/>
  <c r="N60" i="9"/>
  <c r="D3" i="4"/>
  <c r="F3" i="4" s="1"/>
  <c r="G3" i="4" s="1"/>
  <c r="D40" i="4"/>
  <c r="F40" i="4" s="1"/>
  <c r="G40" i="4" s="1"/>
  <c r="D39" i="4"/>
  <c r="F39" i="4" s="1"/>
  <c r="G39" i="4" s="1"/>
  <c r="D23" i="4"/>
  <c r="F23" i="4" s="1"/>
  <c r="G23" i="4" s="1"/>
  <c r="D80" i="4"/>
  <c r="F80" i="4" s="1"/>
  <c r="G80" i="4" s="1"/>
  <c r="D79" i="4"/>
  <c r="F79" i="4" s="1"/>
  <c r="G79" i="4" s="1"/>
  <c r="D116" i="4"/>
  <c r="F116" i="4" s="1"/>
  <c r="G116" i="4" s="1"/>
  <c r="D115" i="4"/>
  <c r="F115" i="4" s="1"/>
  <c r="G115" i="4" s="1"/>
  <c r="D104" i="4"/>
  <c r="F104" i="4" s="1"/>
  <c r="G104" i="4" s="1"/>
  <c r="D103" i="4"/>
  <c r="F103" i="4" s="1"/>
  <c r="G103" i="4" s="1"/>
  <c r="D27" i="4"/>
  <c r="F27" i="4" s="1"/>
  <c r="G27" i="4" s="1"/>
  <c r="D31" i="4"/>
  <c r="F31" i="4" s="1"/>
  <c r="G31" i="4" s="1"/>
  <c r="D35" i="4"/>
  <c r="F35" i="4" s="1"/>
  <c r="G35" i="4" s="1"/>
  <c r="D48" i="4"/>
  <c r="F48" i="4" s="1"/>
  <c r="G48" i="4" s="1"/>
  <c r="D47" i="4"/>
  <c r="F47" i="4" s="1"/>
  <c r="G47" i="4" s="1"/>
  <c r="D52" i="4"/>
  <c r="F52" i="4" s="1"/>
  <c r="G52" i="4" s="1"/>
  <c r="D51" i="4"/>
  <c r="F51" i="4" s="1"/>
  <c r="G51" i="4" s="1"/>
  <c r="D84" i="4"/>
  <c r="F84" i="4" s="1"/>
  <c r="G84" i="4" s="1"/>
  <c r="D83" i="4"/>
  <c r="F83" i="4" s="1"/>
  <c r="G83" i="4" s="1"/>
  <c r="D120" i="4"/>
  <c r="F120" i="4" s="1"/>
  <c r="G120" i="4" s="1"/>
  <c r="D119" i="4"/>
  <c r="F119" i="4" s="1"/>
  <c r="G119" i="4" s="1"/>
  <c r="D56" i="4"/>
  <c r="F56" i="4" s="1"/>
  <c r="G56" i="4" s="1"/>
  <c r="D55" i="4"/>
  <c r="F55" i="4" s="1"/>
  <c r="G55" i="4" s="1"/>
  <c r="D72" i="4"/>
  <c r="F72" i="4" s="1"/>
  <c r="G72" i="4" s="1"/>
  <c r="D71" i="4"/>
  <c r="F71" i="4" s="1"/>
  <c r="G71" i="4" s="1"/>
  <c r="D88" i="4"/>
  <c r="F88" i="4" s="1"/>
  <c r="G88" i="4" s="1"/>
  <c r="D87" i="4"/>
  <c r="F87" i="4" s="1"/>
  <c r="G87" i="4" s="1"/>
  <c r="D112" i="4"/>
  <c r="F112" i="4" s="1"/>
  <c r="G112" i="4" s="1"/>
  <c r="D111" i="4"/>
  <c r="F111" i="4" s="1"/>
  <c r="G111" i="4" s="1"/>
  <c r="D124" i="4"/>
  <c r="F124" i="4" s="1"/>
  <c r="G124" i="4" s="1"/>
  <c r="D123" i="4"/>
  <c r="F123" i="4" s="1"/>
  <c r="G123" i="4" s="1"/>
  <c r="D108" i="4"/>
  <c r="F108" i="4" s="1"/>
  <c r="G108" i="4" s="1"/>
  <c r="D107" i="4"/>
  <c r="F107" i="4" s="1"/>
  <c r="G107" i="4" s="1"/>
  <c r="D44" i="4"/>
  <c r="F44" i="4" s="1"/>
  <c r="G44" i="4" s="1"/>
  <c r="D43" i="4"/>
  <c r="F43" i="4" s="1"/>
  <c r="G43" i="4" s="1"/>
  <c r="D60" i="4"/>
  <c r="F60" i="4" s="1"/>
  <c r="G60" i="4" s="1"/>
  <c r="D59" i="4"/>
  <c r="F59" i="4" s="1"/>
  <c r="G59" i="4" s="1"/>
  <c r="D76" i="4"/>
  <c r="F76" i="4" s="1"/>
  <c r="G76" i="4" s="1"/>
  <c r="D75" i="4"/>
  <c r="F75" i="4" s="1"/>
  <c r="G75" i="4" s="1"/>
  <c r="D96" i="4"/>
  <c r="F96" i="4" s="1"/>
  <c r="G96" i="4" s="1"/>
  <c r="D95" i="4"/>
  <c r="F95" i="4" s="1"/>
  <c r="G9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A96A5-7442-40E6-8ACA-6EA3D867DD19}" keepAlive="1" name="Consulta - Table1" description="Ligação à consulta 'Table1' no livro." type="5" refreshedVersion="7" background="1" saveData="1">
    <dbPr connection="Provider=Microsoft.Mashup.OleDb.1;Data Source=$Workbook$;Location=Table1;Extended Properties=&quot;&quot;" command="SELECT * FROM [Table1]"/>
  </connection>
  <connection id="2" xr16:uid="{AD97AA1C-3B78-472B-82C6-3024225C253D}" keepAlive="1" name="Consulta - Table1 (2)" description="Ligação à consulta 'Table1 (2)' no livro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<sst xmlns="http://schemas.openxmlformats.org/spreadsheetml/2006/main" count="388" uniqueCount="53">
  <si>
    <t>Driver</t>
  </si>
  <si>
    <t>Departure Time</t>
  </si>
  <si>
    <t>ID</t>
  </si>
  <si>
    <t>1-Descer;2-Subir</t>
  </si>
  <si>
    <t>Ramo</t>
  </si>
  <si>
    <t>Altera</t>
  </si>
  <si>
    <t>Key</t>
  </si>
  <si>
    <t>Carcavelos-Estoril</t>
  </si>
  <si>
    <t>Nó de Carcavelos</t>
  </si>
  <si>
    <t>Nó de Oeiras</t>
  </si>
  <si>
    <t>Nó Estádio Nacional</t>
  </si>
  <si>
    <t>Nó de Linda-a-Velha</t>
  </si>
  <si>
    <t>Nó de Miraflores (A5/IC17)</t>
  </si>
  <si>
    <t>Nó de Monsanto</t>
  </si>
  <si>
    <t>Nó Cruz das Oliveiras</t>
  </si>
  <si>
    <t>Nó Viaduto Duarte Pacheco</t>
  </si>
  <si>
    <t>Nó do Estoril</t>
  </si>
  <si>
    <t>Nó de Alcabideche</t>
  </si>
  <si>
    <t>Nó de Alvide</t>
  </si>
  <si>
    <t>Nó de Cascais</t>
  </si>
  <si>
    <t>HORA</t>
  </si>
  <si>
    <t>carro 1</t>
  </si>
  <si>
    <t>carro 2</t>
  </si>
  <si>
    <t>Column1</t>
  </si>
  <si>
    <t>Column2</t>
  </si>
  <si>
    <t>id</t>
  </si>
  <si>
    <t>Falha</t>
  </si>
  <si>
    <t>Horas</t>
  </si>
  <si>
    <t>ex carro 1</t>
  </si>
  <si>
    <t>COIMBRA SUL</t>
  </si>
  <si>
    <t>Coimbra Norte (A1/A14)</t>
  </si>
  <si>
    <t>Mealhada</t>
  </si>
  <si>
    <t>Aveiro Sul</t>
  </si>
  <si>
    <t>Albergaria (A1/IP5)</t>
  </si>
  <si>
    <t>Estarreja</t>
  </si>
  <si>
    <t>Feira</t>
  </si>
  <si>
    <t>Espinho (IC24)</t>
  </si>
  <si>
    <t>Feiteira</t>
  </si>
  <si>
    <t>Carvalhos</t>
  </si>
  <si>
    <t>Jaca</t>
  </si>
  <si>
    <t>Santo Ovídio</t>
  </si>
  <si>
    <t>Hora Chegada</t>
  </si>
  <si>
    <t>Hora Partida</t>
  </si>
  <si>
    <t>Tempo</t>
  </si>
  <si>
    <t>Tipo</t>
  </si>
  <si>
    <t>Visitar Nó</t>
  </si>
  <si>
    <t>Início</t>
  </si>
  <si>
    <t>Deslocação</t>
  </si>
  <si>
    <t>Incidência</t>
  </si>
  <si>
    <t>Pausa</t>
  </si>
  <si>
    <t>Almoço</t>
  </si>
  <si>
    <t>Fim</t>
  </si>
  <si>
    <t>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</si>
</sst>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8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0" fillId="9" borderId="1" xfId="0" applyNumberForma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4" fillId="10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9" borderId="0" xfId="0" applyFill="1"/>
    <xf numFmtId="0" fontId="0" fillId="14" borderId="0" xfId="0" applyFill="1"/>
    <xf numFmtId="164" fontId="0" fillId="14" borderId="1" xfId="0" applyNumberForma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9BF704-8BFD-4824-9663-B8F2B8AE326E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Driver" tableColumnId="1"/>
      <queryTableField id="2" name="Departure Tim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509DF-6915-428C-84C0-BFF7578B2C7D}" name="Table1_2" displayName="Table1_2" ref="A1:G127" tableType="queryTable" totalsRowShown="0">
  <autoFilter ref="A1:G127" xr:uid="{35D509DF-6915-428C-84C0-BFF7578B2C7D}"/>
  <tableColumns count="7">
    <tableColumn id="1" xr3:uid="{8B6B9CA3-F726-4E7C-AE6A-CB9B1CFECE6B}" uniqueName="1" name="Driver" queryTableFieldId="1" dataDxfId="17"/>
    <tableColumn id="2" xr3:uid="{D7784101-71F4-40CF-81BD-9186C4606211}" uniqueName="2" name="Departure Time" queryTableFieldId="2" dataDxfId="16"/>
    <tableColumn id="3" xr3:uid="{3BA33360-679A-402A-B50E-80929059A781}" uniqueName="3" name="Column1" queryTableFieldId="3" dataDxfId="15">
      <calculatedColumnFormula>+HOUR(TIME(HOUR(Table1_2[[#This Row],[Departure Time]]),MINUTE(Table1_2[[#This Row],[Departure Time]]),0)-TIME(7,0,0))*60+MINUTE(TIME(HOUR(Table1_2[[#This Row],[Departure Time]]),MINUTE(Table1_2[[#This Row],[Departure Time]]),0)-TIME(7,0,0))</calculatedColumnFormula>
    </tableColumn>
    <tableColumn id="4" xr3:uid="{D9783325-793B-4E6B-95CE-8F469DB37B23}" uniqueName="4" name="Column2" queryTableFieldId="4" dataDxfId="14">
      <calculatedColumnFormula>+IF(Table1_2[[#This Row],[Driver]]=A1,Table1_2[[#This Row],[Column1]]-C1,0)</calculatedColumnFormula>
    </tableColumn>
    <tableColumn id="5" xr3:uid="{F0C576E0-3CFA-4AA5-94E4-3727DC4B50C1}" uniqueName="5" name="id" queryTableFieldId="5" dataDxfId="13">
      <calculatedColumnFormula>+IF(Table1_2[[#This Row],[Driver]]=A1,E1+1,1)</calculatedColumnFormula>
    </tableColumn>
    <tableColumn id="6" xr3:uid="{0366F4EF-4321-4929-AD18-0B353C3878E2}" uniqueName="6" name="Falha" queryTableFieldId="6" dataDxfId="12">
      <calculatedColumnFormula>+IF(Table1_2[[#This Row],[Column2]]&gt;180,1,0)</calculatedColumnFormula>
    </tableColumn>
    <tableColumn id="7" xr3:uid="{F2749F83-DFAE-4D83-8BA8-9BB4D10EA0CB}" uniqueName="7" name="Horas" queryTableFieldId="7" dataDxfId="11">
      <calculatedColumnFormula>+IF(Table1_2[[#This Row],[Falha]]=1,Table1_2[[#This Row],[Column2]]/60,"")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7DD-7CC6-4DE0-919D-AB57F9851B13}">
  <dimension ref="A1:X9"/>
  <sheetViews>
    <sheetView workbookViewId="0">
      <selection activeCell="B1" sqref="B1:X1"/>
    </sheetView>
  </sheetViews>
  <sheetFormatPr defaultRowHeight="15" x14ac:dyDescent="0.25"/>
  <cols>
    <col min="2" max="2" width="3.7109375" bestFit="1" customWidth="1"/>
    <col min="3" max="3" width="13.7109375" customWidth="1"/>
    <col min="4" max="4" width="3.7109375" bestFit="1" customWidth="1"/>
    <col min="5" max="5" width="13.7109375" customWidth="1"/>
    <col min="6" max="6" width="3.7109375" bestFit="1" customWidth="1"/>
    <col min="7" max="7" width="13.7109375" customWidth="1"/>
    <col min="8" max="8" width="3.7109375" bestFit="1" customWidth="1"/>
    <col min="9" max="9" width="13.7109375" customWidth="1"/>
    <col min="10" max="10" width="3.7109375" bestFit="1" customWidth="1"/>
    <col min="11" max="11" width="13.7109375" customWidth="1"/>
    <col min="12" max="12" width="3.7109375" bestFit="1" customWidth="1"/>
    <col min="13" max="13" width="13.7109375" customWidth="1"/>
    <col min="14" max="14" width="3.7109375" bestFit="1" customWidth="1"/>
    <col min="15" max="15" width="13.7109375" customWidth="1"/>
    <col min="16" max="16" width="3.7109375" bestFit="1" customWidth="1"/>
    <col min="17" max="17" width="13.7109375" customWidth="1"/>
    <col min="18" max="18" width="3.7109375" bestFit="1" customWidth="1"/>
    <col min="19" max="19" width="13.7109375" customWidth="1"/>
    <col min="20" max="20" width="3.7109375" bestFit="1" customWidth="1"/>
    <col min="21" max="21" width="13.7109375" customWidth="1"/>
    <col min="22" max="22" width="3.7109375" bestFit="1" customWidth="1"/>
    <col min="23" max="23" width="13.7109375" customWidth="1"/>
    <col min="24" max="24" width="3.7109375" bestFit="1" customWidth="1"/>
  </cols>
  <sheetData>
    <row r="1" spans="1:24" ht="119.25" x14ac:dyDescent="0.25">
      <c r="A1" s="27" t="s">
        <v>20</v>
      </c>
      <c r="B1" s="28" t="s">
        <v>29</v>
      </c>
      <c r="C1" s="27"/>
      <c r="D1" s="28" t="s">
        <v>30</v>
      </c>
      <c r="E1" s="29"/>
      <c r="F1" s="28" t="s">
        <v>31</v>
      </c>
      <c r="G1" s="29"/>
      <c r="H1" s="28" t="s">
        <v>32</v>
      </c>
      <c r="I1" s="29"/>
      <c r="J1" s="28" t="s">
        <v>33</v>
      </c>
      <c r="K1" s="29"/>
      <c r="L1" s="28" t="s">
        <v>34</v>
      </c>
      <c r="M1" s="29"/>
      <c r="N1" s="28" t="s">
        <v>35</v>
      </c>
      <c r="O1" s="29"/>
      <c r="P1" s="28" t="s">
        <v>36</v>
      </c>
      <c r="Q1" s="29"/>
      <c r="R1" s="28" t="s">
        <v>37</v>
      </c>
      <c r="S1" s="29"/>
      <c r="T1" s="28" t="s">
        <v>38</v>
      </c>
      <c r="U1" s="30"/>
      <c r="V1" s="28" t="s">
        <v>39</v>
      </c>
      <c r="W1" s="31"/>
      <c r="X1" s="28" t="s">
        <v>40</v>
      </c>
    </row>
    <row r="2" spans="1:24" x14ac:dyDescent="0.25">
      <c r="A2" s="2">
        <v>7</v>
      </c>
      <c r="B2" s="11"/>
      <c r="C2" s="11"/>
      <c r="D2" s="12"/>
      <c r="E2" s="11"/>
      <c r="F2" s="12"/>
      <c r="G2" s="11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2">
        <v>8</v>
      </c>
      <c r="B3" s="11"/>
      <c r="C3" s="11"/>
      <c r="D3" s="12"/>
      <c r="E3" s="11"/>
      <c r="F3" s="12"/>
      <c r="G3" s="11"/>
      <c r="H3" s="12"/>
      <c r="I3" s="11"/>
      <c r="J3" s="11"/>
      <c r="K3" s="11"/>
      <c r="L3" s="32"/>
      <c r="M3" s="32" t="s">
        <v>21</v>
      </c>
      <c r="N3" s="32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2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32"/>
      <c r="M4" s="32" t="s">
        <v>21</v>
      </c>
      <c r="N4" s="32"/>
      <c r="O4" s="32" t="s">
        <v>21</v>
      </c>
      <c r="P4" s="32"/>
      <c r="Q4" s="11"/>
      <c r="R4" s="11"/>
      <c r="S4" s="11"/>
      <c r="T4" s="11"/>
      <c r="U4" s="11"/>
      <c r="V4" s="32"/>
      <c r="W4" s="32" t="s">
        <v>21</v>
      </c>
      <c r="X4" s="32"/>
    </row>
    <row r="5" spans="1:24" x14ac:dyDescent="0.25">
      <c r="A5" s="2">
        <v>10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2"/>
      <c r="O5" s="32" t="s">
        <v>22</v>
      </c>
      <c r="P5" s="32"/>
      <c r="Q5" s="11"/>
      <c r="R5" s="11"/>
      <c r="S5" s="11"/>
      <c r="T5" s="11"/>
      <c r="U5" s="11"/>
      <c r="V5" s="32"/>
      <c r="W5" s="32" t="s">
        <v>21</v>
      </c>
      <c r="X5" s="32"/>
    </row>
    <row r="6" spans="1:24" x14ac:dyDescent="0.25">
      <c r="A6" s="2">
        <f>+A5+1</f>
        <v>11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2"/>
      <c r="O6" s="32" t="s">
        <v>22</v>
      </c>
      <c r="P6" s="32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2">
        <f>+A6+1</f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2">
        <f>+A7+1</f>
        <v>13</v>
      </c>
      <c r="B8" s="11"/>
      <c r="C8" s="11"/>
      <c r="D8" s="11"/>
      <c r="E8" s="11"/>
      <c r="F8" s="11"/>
      <c r="G8" s="11"/>
      <c r="H8" s="32"/>
      <c r="I8" s="32" t="s">
        <v>21</v>
      </c>
      <c r="J8" s="3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2">
        <f>+A8+1</f>
        <v>14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052A-BC69-4C9F-9FBF-E490F4773C04}">
  <dimension ref="A1:AL164"/>
  <sheetViews>
    <sheetView tabSelected="1" zoomScale="93" zoomScaleNormal="100" workbookViewId="0">
      <selection activeCell="A2" sqref="A2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4" width="16.28515625" customWidth="1"/>
    <col min="5" max="5" width="37.85546875" style="16" customWidth="1"/>
    <col min="6" max="6" width="9.140625" style="25"/>
    <col min="7" max="7" width="14.5703125" style="25" bestFit="1" customWidth="1"/>
    <col min="8" max="10" width="9.140625" style="25"/>
    <col min="14" max="14" width="4" bestFit="1" customWidth="1"/>
    <col min="15" max="15" width="2.140625" bestFit="1" customWidth="1"/>
    <col min="16" max="16" width="4" bestFit="1" customWidth="1"/>
    <col min="17" max="17" width="2.140625" style="15" bestFit="1" customWidth="1"/>
    <col min="18" max="18" width="4" style="15" bestFit="1" customWidth="1"/>
    <col min="19" max="19" width="2.140625" style="15" bestFit="1" customWidth="1"/>
    <col min="20" max="20" width="12.7109375" style="15" bestFit="1" customWidth="1"/>
    <col min="21" max="21" width="2.140625" style="15" bestFit="1" customWidth="1"/>
    <col min="22" max="22" width="12.7109375" style="15" bestFit="1" customWidth="1"/>
    <col min="23" max="23" width="2.140625" style="15" bestFit="1" customWidth="1"/>
    <col min="24" max="24" width="12.7109375" style="15" bestFit="1" customWidth="1"/>
    <col min="25" max="25" width="2.140625" style="15" bestFit="1" customWidth="1"/>
    <col min="26" max="26" width="12.7109375" style="15" bestFit="1" customWidth="1"/>
    <col min="27" max="27" width="2.140625" style="15" bestFit="1" customWidth="1"/>
    <col min="28" max="28" width="4" style="15" bestFit="1" customWidth="1"/>
    <col min="29" max="29" width="2.140625" style="15" bestFit="1" customWidth="1"/>
    <col min="30" max="30" width="4" style="15" bestFit="1" customWidth="1"/>
    <col min="31" max="31" width="2.140625" style="15" bestFit="1" customWidth="1"/>
    <col min="32" max="32" width="4" style="15" bestFit="1" customWidth="1"/>
    <col min="33" max="33" width="2.140625" style="15" bestFit="1" customWidth="1"/>
    <col min="34" max="34" width="4" style="15" bestFit="1" customWidth="1"/>
    <col min="35" max="35" width="2.140625" style="15" bestFit="1" customWidth="1"/>
    <col min="36" max="36" width="4" style="15" bestFit="1" customWidth="1"/>
    <col min="38" max="38" width="10" bestFit="1" customWidth="1"/>
  </cols>
  <sheetData>
    <row r="1" spans="1:38" ht="119.25" x14ac:dyDescent="0.25">
      <c r="A1" s="1" t="s">
        <v>0</v>
      </c>
      <c r="B1" s="1" t="s">
        <v>41</v>
      </c>
      <c r="C1" s="1" t="s">
        <v>42</v>
      </c>
      <c r="D1" s="1" t="s">
        <v>44</v>
      </c>
      <c r="E1" s="1" t="s">
        <v>43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L1" s="35" t="s">
        <v>28</v>
      </c>
      <c r="N1" s="28" t="s">
        <v>29</v>
      </c>
      <c r="O1" s="27"/>
      <c r="P1" s="28" t="s">
        <v>30</v>
      </c>
      <c r="Q1" s="29"/>
      <c r="R1" s="28" t="s">
        <v>31</v>
      </c>
      <c r="S1" s="29"/>
      <c r="T1" s="36" t="s">
        <v>32</v>
      </c>
      <c r="U1" s="37"/>
      <c r="V1" s="36" t="s">
        <v>33</v>
      </c>
      <c r="W1" s="37"/>
      <c r="X1" s="36" t="s">
        <v>34</v>
      </c>
      <c r="Y1" s="37"/>
      <c r="Z1" s="36" t="s">
        <v>35</v>
      </c>
      <c r="AA1" s="37"/>
      <c r="AB1" s="36" t="s">
        <v>36</v>
      </c>
      <c r="AC1" s="37"/>
      <c r="AD1" s="36" t="s">
        <v>37</v>
      </c>
      <c r="AE1" s="37"/>
      <c r="AF1" s="36" t="s">
        <v>38</v>
      </c>
      <c r="AG1" s="38"/>
      <c r="AH1" s="36" t="s">
        <v>39</v>
      </c>
      <c r="AI1" s="39"/>
      <c r="AJ1" s="36" t="s">
        <v>40</v>
      </c>
    </row>
    <row r="2" spans="1:38" ht="18" customHeight="1" x14ac:dyDescent="0.25">
      <c r="A2" s="3" t="s">
        <v>35</v>
      </c>
      <c r="B2" s="4">
        <v>0.29166666666666669</v>
      </c>
      <c r="C2" s="4">
        <v>0.2986111111111111</v>
      </c>
      <c r="D2" t="s">
        <v>45</v>
      </c>
      <c r="E2" s="40" t="str">
        <f t="shared" ref="E2:E48" si="0">+TEXT(B2,"hh:mm")&amp;" | " &amp;TEXT(C2,"hh:mm")</f>
        <v>07:00 | 07:10</v>
      </c>
      <c r="F2" s="5">
        <f t="shared" ref="F2:F48" si="1">INDEX($N$3:$AJ$3,MATCH(A2,$N$1:$AJ$1,0))</f>
        <v>6</v>
      </c>
      <c r="G2" s="6">
        <v>1</v>
      </c>
      <c r="H2" s="5">
        <v>1</v>
      </c>
      <c r="I2" s="5">
        <f>IF(H2&lt;&gt;H1,1,0)</f>
        <v>1</v>
      </c>
      <c r="J2" s="5" t="str">
        <f t="shared" ref="J2:J48" si="2">H2&amp;"|"&amp;F2</f>
        <v>1|6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  <c r="AJ2">
        <v>1</v>
      </c>
    </row>
    <row r="3" spans="1:38" ht="15" customHeight="1" x14ac:dyDescent="0.25">
      <c r="A3" s="3" t="s">
        <v>35</v>
      </c>
      <c r="B3" s="4">
        <v>0.2986111111111111</v>
      </c>
      <c r="C3" s="4">
        <v>0.2986111111111111</v>
      </c>
      <c r="D3" t="s">
        <v>46</v>
      </c>
      <c r="E3" s="40" t="str">
        <f t="shared" si="0"/>
        <v>07:10 | 07:10</v>
      </c>
      <c r="F3" s="5">
        <f t="shared" si="1"/>
        <v>6</v>
      </c>
      <c r="G3" s="6">
        <f t="shared" ref="G3:G9" si="3">IF(F3=F2,IF(F3&lt;&gt;F4,IF(F4&gt;=F2,1,2),G2),IF(F3&gt;=F2,1,2))</f>
        <v>2</v>
      </c>
      <c r="H3" s="5">
        <f t="shared" ref="H3:H48" si="4">IF(G3=G2,H2,H2+1)</f>
        <v>2</v>
      </c>
      <c r="I3" s="5">
        <f t="shared" ref="I3:I48" si="5">IF(H3&lt;&gt;H2,1,0)</f>
        <v>1</v>
      </c>
      <c r="J3" s="5" t="str">
        <f t="shared" si="2"/>
        <v>2|6</v>
      </c>
      <c r="M3" s="7" t="s">
        <v>4</v>
      </c>
      <c r="N3" s="8">
        <v>0</v>
      </c>
      <c r="O3" s="8"/>
      <c r="P3" s="8">
        <v>1</v>
      </c>
      <c r="Q3" s="8"/>
      <c r="R3" s="8">
        <v>2</v>
      </c>
      <c r="S3" s="8"/>
      <c r="T3" s="8">
        <v>3</v>
      </c>
      <c r="U3" s="8"/>
      <c r="V3" s="8">
        <v>4</v>
      </c>
      <c r="W3" s="8"/>
      <c r="X3" s="8">
        <v>5</v>
      </c>
      <c r="Y3" s="8"/>
      <c r="Z3" s="8">
        <v>6</v>
      </c>
      <c r="AA3" s="8"/>
      <c r="AB3" s="8">
        <v>7</v>
      </c>
      <c r="AC3" s="8"/>
      <c r="AD3" s="8">
        <v>8</v>
      </c>
      <c r="AE3" s="8"/>
      <c r="AF3" s="8">
        <v>9</v>
      </c>
      <c r="AG3" s="9"/>
      <c r="AH3" s="9">
        <v>10</v>
      </c>
      <c r="AI3" s="9"/>
      <c r="AJ3" s="9">
        <v>11</v>
      </c>
    </row>
    <row r="4" spans="1:38" ht="15" customHeight="1" x14ac:dyDescent="0.25">
      <c r="A4" s="3" t="s">
        <v>34</v>
      </c>
      <c r="B4" s="4">
        <v>0.30972222222222223</v>
      </c>
      <c r="C4" s="4">
        <v>0.31666666666666665</v>
      </c>
      <c r="D4" t="s">
        <v>45</v>
      </c>
      <c r="E4" s="40" t="str">
        <f t="shared" si="0"/>
        <v>07:26 | 07:36</v>
      </c>
      <c r="F4" s="5">
        <f t="shared" si="1"/>
        <v>5</v>
      </c>
      <c r="G4" s="6">
        <f t="shared" si="3"/>
        <v>2</v>
      </c>
      <c r="H4" s="5">
        <f t="shared" si="4"/>
        <v>2</v>
      </c>
      <c r="I4" s="5">
        <f t="shared" si="5"/>
        <v>0</v>
      </c>
      <c r="J4" s="5" t="str">
        <f t="shared" si="2"/>
        <v>2|5</v>
      </c>
      <c r="M4" s="10">
        <v>1</v>
      </c>
      <c r="N4" s="17" t="str">
        <f t="shared" ref="N4:N5" si="6">IF(O$2=0,IFERROR(INDEX($E:$E,MATCH($M4&amp;"|"&amp;N$3,$J:$J,0)),""),IFERROR(INDEX($I:$I,MATCH($M4&amp;"|"&amp;N$3,$J:$J,0)),""))</f>
        <v/>
      </c>
      <c r="O4" s="17" t="str">
        <f t="shared" ref="O4:O5" si="7">IF(P$2=0,IFERROR(INDEX($E:$E,MATCH($M4&amp;"|"&amp;O$3,$J:$J,0)),""),IFERROR(INDEX($I:$I,MATCH($M4&amp;"|"&amp;O$3,$J:$J,0)),""))</f>
        <v/>
      </c>
      <c r="P4" s="17" t="str">
        <f t="shared" ref="P4:P5" si="8">IF(Q$2=0,IFERROR(INDEX($E:$E,MATCH($M4&amp;"|"&amp;P$3,$J:$J,0)),""),IFERROR(INDEX($I:$I,MATCH($M4&amp;"|"&amp;P$3,$J:$J,0)),""))</f>
        <v/>
      </c>
      <c r="Q4" s="17" t="str">
        <f t="shared" ref="Q4:Q5" si="9">IF(R$2=0,IFERROR(INDEX($E:$E,MATCH($M4&amp;"|"&amp;Q$3,$J:$J,0)),""),IFERROR(INDEX($I:$I,MATCH($M4&amp;"|"&amp;Q$3,$J:$J,0)),""))</f>
        <v/>
      </c>
      <c r="R4" s="17" t="str">
        <f t="shared" ref="R4:R5" si="10">IF(S$2=0,IFERROR(INDEX($E:$E,MATCH($M4&amp;"|"&amp;R$3,$J:$J,0)),""),IFERROR(INDEX($I:$I,MATCH($M4&amp;"|"&amp;R$3,$J:$J,0)),""))</f>
        <v/>
      </c>
      <c r="S4" s="17" t="str">
        <f t="shared" ref="S4:S5" si="11">IF(T$2=0,IFERROR(INDEX($E:$E,MATCH($M4&amp;"|"&amp;S$3,$J:$J,0)),""),IFERROR(INDEX($I:$I,MATCH($M4&amp;"|"&amp;S$3,$J:$J,0)),""))</f>
        <v/>
      </c>
      <c r="T4" s="17" t="str">
        <f t="shared" ref="T4:T5" si="12">IF(U$2=0,IFERROR(INDEX($E:$E,MATCH($M4&amp;"|"&amp;T$3,$J:$J,0)),""),IFERROR(INDEX($I:$I,MATCH($M4&amp;"|"&amp;T$3,$J:$J,0)),""))</f>
        <v/>
      </c>
      <c r="U4" s="17" t="str">
        <f t="shared" ref="U4:U5" si="13">IF(V$2=0,IFERROR(INDEX($E:$E,MATCH($M4&amp;"|"&amp;U$3,$J:$J,0)),""),IFERROR(INDEX($I:$I,MATCH($M4&amp;"|"&amp;U$3,$J:$J,0)),""))</f>
        <v/>
      </c>
      <c r="V4" s="17" t="str">
        <f t="shared" ref="V4:V5" si="14">IF(W$2=0,IFERROR(INDEX($E:$E,MATCH($M4&amp;"|"&amp;V$3,$J:$J,0)),""),IFERROR(INDEX($I:$I,MATCH($M4&amp;"|"&amp;V$3,$J:$J,0)),""))</f>
        <v/>
      </c>
      <c r="W4" s="17" t="str">
        <f t="shared" ref="W4:W5" si="15">IF(X$2=0,IFERROR(INDEX($E:$E,MATCH($M4&amp;"|"&amp;W$3,$J:$J,0)),""),IFERROR(INDEX($I:$I,MATCH($M4&amp;"|"&amp;W$3,$J:$J,0)),""))</f>
        <v/>
      </c>
      <c r="X4" s="17" t="str">
        <f t="shared" ref="X4:X5" si="16">IF(Y$2=0,IFERROR(INDEX($E:$E,MATCH($M4&amp;"|"&amp;X$3,$J:$J,0)),""),IFERROR(INDEX($I:$I,MATCH($M4&amp;"|"&amp;X$3,$J:$J,0)),""))</f>
        <v/>
      </c>
      <c r="Y4" s="17" t="str">
        <f t="shared" ref="Y4:Y5" si="17">IF(Z$2=0,IFERROR(INDEX($E:$E,MATCH($M4&amp;"|"&amp;Y$3,$J:$J,0)),""),IFERROR(INDEX($I:$I,MATCH($M4&amp;"|"&amp;Y$3,$J:$J,0)),""))</f>
        <v/>
      </c>
      <c r="Z4" s="17" t="str">
        <f t="shared" ref="Z4:Z5" si="18">IF(AA$2=0,IFERROR(INDEX($E:$E,MATCH($M4&amp;"|"&amp;Z$3,$J:$J,0)),""),IFERROR(INDEX($I:$I,MATCH($M4&amp;"|"&amp;Z$3,$J:$J,0)),""))</f>
        <v>07:00 | 07:10</v>
      </c>
      <c r="AA4" s="17" t="str">
        <f t="shared" ref="AA4:AA5" si="19">IF(AB$2=0,IFERROR(INDEX($E:$E,MATCH($M4&amp;"|"&amp;AA$3,$J:$J,0)),""),IFERROR(INDEX($I:$I,MATCH($M4&amp;"|"&amp;AA$3,$J:$J,0)),""))</f>
        <v/>
      </c>
      <c r="AB4" s="17" t="str">
        <f t="shared" ref="AB4:AB5" si="20">IF(AC$2=0,IFERROR(INDEX($E:$E,MATCH($M4&amp;"|"&amp;AB$3,$J:$J,0)),""),IFERROR(INDEX($I:$I,MATCH($M4&amp;"|"&amp;AB$3,$J:$J,0)),""))</f>
        <v/>
      </c>
      <c r="AC4" s="17" t="str">
        <f t="shared" ref="AC4:AC5" si="21">IF(AD$2=0,IFERROR(INDEX($E:$E,MATCH($M4&amp;"|"&amp;AC$3,$J:$J,0)),""),IFERROR(INDEX($I:$I,MATCH($M4&amp;"|"&amp;AC$3,$J:$J,0)),""))</f>
        <v/>
      </c>
      <c r="AD4" s="17" t="str">
        <f t="shared" ref="AD4:AD5" si="22">IF(AE$2=0,IFERROR(INDEX($E:$E,MATCH($M4&amp;"|"&amp;AD$3,$J:$J,0)),""),IFERROR(INDEX($I:$I,MATCH($M4&amp;"|"&amp;AD$3,$J:$J,0)),""))</f>
        <v/>
      </c>
      <c r="AE4" s="17" t="str">
        <f t="shared" ref="AE4:AE5" si="23">IF(AF$2=0,IFERROR(INDEX($E:$E,MATCH($M4&amp;"|"&amp;AE$3,$J:$J,0)),""),IFERROR(INDEX($I:$I,MATCH($M4&amp;"|"&amp;AE$3,$J:$J,0)),""))</f>
        <v/>
      </c>
      <c r="AF4" s="17" t="str">
        <f t="shared" ref="AF4:AF5" si="24">IF(AG$2=0,IFERROR(INDEX($E:$E,MATCH($M4&amp;"|"&amp;AF$3,$J:$J,0)),""),IFERROR(INDEX($I:$I,MATCH($M4&amp;"|"&amp;AF$3,$J:$J,0)),""))</f>
        <v/>
      </c>
      <c r="AG4" s="17" t="str">
        <f t="shared" ref="AG4:AG5" si="25">IF(AH$2=0,IFERROR(INDEX($E:$E,MATCH($M4&amp;"|"&amp;AG$3,$J:$J,0)),""),IFERROR(INDEX($I:$I,MATCH($M4&amp;"|"&amp;AG$3,$J:$J,0)),""))</f>
        <v/>
      </c>
      <c r="AH4" s="17" t="str">
        <f t="shared" ref="AH4:AH5" si="26">IF(AI$2=0,IFERROR(INDEX($E:$E,MATCH($M4&amp;"|"&amp;AH$3,$J:$J,0)),""),IFERROR(INDEX($I:$I,MATCH($M4&amp;"|"&amp;AH$3,$J:$J,0)),""))</f>
        <v/>
      </c>
      <c r="AI4" s="17" t="str">
        <f t="shared" ref="AI4:AI5" si="27">IF(AJ$2=0,IFERROR(INDEX($E:$E,MATCH($M4&amp;"|"&amp;AI$3,$J:$J,0)),""),IFERROR(INDEX($I:$I,MATCH($M4&amp;"|"&amp;AI$3,$J:$J,0)),""))</f>
        <v/>
      </c>
      <c r="AJ4" s="17" t="str">
        <f t="shared" ref="AJ4:AJ5" si="28">IF(AK$2=0,IFERROR(INDEX($E:$E,MATCH($M4&amp;"|"&amp;AJ$3,$J:$J,0)),""),IFERROR(INDEX($I:$I,MATCH($M4&amp;"|"&amp;AJ$3,$J:$J,0)),""))</f>
        <v/>
      </c>
      <c r="AL4" s="41" t="s">
        <v>45</v>
      </c>
    </row>
    <row r="5" spans="1:38" x14ac:dyDescent="0.25">
      <c r="A5" s="3" t="s">
        <v>34</v>
      </c>
      <c r="B5" s="4">
        <v>0.31666666666666665</v>
      </c>
      <c r="C5" s="4">
        <v>0.31666666666666665</v>
      </c>
      <c r="D5" t="s">
        <v>46</v>
      </c>
      <c r="E5" s="40" t="str">
        <f t="shared" si="0"/>
        <v>07:36 | 07:36</v>
      </c>
      <c r="F5" s="5">
        <f t="shared" si="1"/>
        <v>5</v>
      </c>
      <c r="G5" s="6">
        <f t="shared" si="3"/>
        <v>2</v>
      </c>
      <c r="H5" s="5">
        <f t="shared" si="4"/>
        <v>2</v>
      </c>
      <c r="I5" s="5">
        <f t="shared" si="5"/>
        <v>0</v>
      </c>
      <c r="J5" s="5" t="str">
        <f t="shared" si="2"/>
        <v>2|5</v>
      </c>
      <c r="M5" s="10">
        <v>2</v>
      </c>
      <c r="N5" s="17" t="str">
        <f t="shared" si="6"/>
        <v/>
      </c>
      <c r="O5" s="17" t="str">
        <f t="shared" si="7"/>
        <v/>
      </c>
      <c r="P5" s="17" t="str">
        <f t="shared" si="8"/>
        <v/>
      </c>
      <c r="Q5" s="17" t="str">
        <f t="shared" si="9"/>
        <v/>
      </c>
      <c r="R5" s="17" t="str">
        <f t="shared" si="10"/>
        <v/>
      </c>
      <c r="S5" s="17" t="str">
        <f t="shared" si="11"/>
        <v/>
      </c>
      <c r="T5" s="17" t="str">
        <f t="shared" si="12"/>
        <v>08:14 | 08:24</v>
      </c>
      <c r="U5" s="17" t="str">
        <f t="shared" si="13"/>
        <v/>
      </c>
      <c r="V5" s="17" t="str">
        <f t="shared" si="14"/>
        <v>07:46 | 07:56</v>
      </c>
      <c r="W5" s="17" t="str">
        <f t="shared" si="15"/>
        <v/>
      </c>
      <c r="X5" s="17" t="str">
        <f t="shared" si="16"/>
        <v>07:26 | 07:36</v>
      </c>
      <c r="Y5" s="17" t="str">
        <f t="shared" si="17"/>
        <v/>
      </c>
      <c r="Z5" s="17" t="str">
        <f t="shared" si="18"/>
        <v>07:10 | 07:10</v>
      </c>
      <c r="AA5" s="17" t="str">
        <f t="shared" si="19"/>
        <v/>
      </c>
      <c r="AB5" s="17" t="str">
        <f t="shared" si="20"/>
        <v/>
      </c>
      <c r="AC5" s="17" t="str">
        <f t="shared" si="21"/>
        <v/>
      </c>
      <c r="AD5" s="17" t="str">
        <f t="shared" si="22"/>
        <v/>
      </c>
      <c r="AE5" s="17" t="str">
        <f t="shared" si="23"/>
        <v/>
      </c>
      <c r="AF5" s="17" t="str">
        <f t="shared" si="24"/>
        <v/>
      </c>
      <c r="AG5" s="17" t="str">
        <f t="shared" si="25"/>
        <v/>
      </c>
      <c r="AH5" s="17" t="str">
        <f t="shared" si="26"/>
        <v/>
      </c>
      <c r="AI5" s="17" t="str">
        <f t="shared" si="27"/>
        <v/>
      </c>
      <c r="AJ5" s="17" t="str">
        <f t="shared" si="28"/>
        <v/>
      </c>
      <c r="AL5" s="42" t="s">
        <v>49</v>
      </c>
    </row>
    <row r="6" spans="1:38" x14ac:dyDescent="0.25">
      <c r="A6" s="3" t="s">
        <v>33</v>
      </c>
      <c r="B6" s="4">
        <v>0.32361111111111113</v>
      </c>
      <c r="C6" s="4">
        <v>0.33055555555555555</v>
      </c>
      <c r="D6" t="s">
        <v>45</v>
      </c>
      <c r="E6" s="40" t="str">
        <f t="shared" si="0"/>
        <v>07:46 | 07:56</v>
      </c>
      <c r="F6" s="5">
        <f t="shared" si="1"/>
        <v>4</v>
      </c>
      <c r="G6" s="6">
        <f t="shared" si="3"/>
        <v>2</v>
      </c>
      <c r="H6" s="5">
        <f t="shared" si="4"/>
        <v>2</v>
      </c>
      <c r="I6" s="5">
        <f t="shared" si="5"/>
        <v>0</v>
      </c>
      <c r="J6" s="5" t="str">
        <f t="shared" si="2"/>
        <v>2|4</v>
      </c>
      <c r="M6" s="10">
        <v>3</v>
      </c>
      <c r="N6" s="17" t="str">
        <f t="shared" ref="N5:AJ8" si="29">IF(O$2=0,IFERROR(INDEX($E:$E,MATCH($M6&amp;"|"&amp;N$3,$J:$J,0)),""),IFERROR(INDEX($I:$I,MATCH($M6&amp;"|"&amp;N$3,$J:$J,0)),""))</f>
        <v/>
      </c>
      <c r="O6" s="17" t="str">
        <f t="shared" si="29"/>
        <v/>
      </c>
      <c r="P6" s="17" t="str">
        <f t="shared" si="29"/>
        <v/>
      </c>
      <c r="Q6" s="17" t="str">
        <f t="shared" si="29"/>
        <v/>
      </c>
      <c r="R6" s="17" t="str">
        <f t="shared" si="29"/>
        <v/>
      </c>
      <c r="S6" s="17" t="str">
        <f t="shared" si="29"/>
        <v/>
      </c>
      <c r="T6" s="17" t="str">
        <f t="shared" ref="N6:AJ8" si="30">IF(U$2=0,IFERROR(INDEX($E:$E,MATCH($M6&amp;"|"&amp;T$3,$J:$J,0)),""),IFERROR(INDEX($I:$I,MATCH($M6&amp;"|"&amp;T$3,$J:$J,0)),""))</f>
        <v>08:26 | 08:26</v>
      </c>
      <c r="U6" s="17" t="str">
        <f t="shared" si="29"/>
        <v/>
      </c>
      <c r="V6" s="17" t="str">
        <f t="shared" si="29"/>
        <v>08:44 | 08:44</v>
      </c>
      <c r="W6" s="17" t="str">
        <f t="shared" si="29"/>
        <v/>
      </c>
      <c r="X6" s="17" t="str">
        <f t="shared" si="29"/>
        <v>08:54 | 08:54</v>
      </c>
      <c r="Y6" s="17" t="str">
        <f t="shared" si="29"/>
        <v/>
      </c>
      <c r="Z6" s="17" t="str">
        <f t="shared" si="29"/>
        <v>09:10 | 09:10</v>
      </c>
      <c r="AA6" s="17" t="str">
        <f t="shared" si="29"/>
        <v/>
      </c>
      <c r="AB6" s="17" t="str">
        <f t="shared" si="29"/>
        <v/>
      </c>
      <c r="AC6" s="17" t="str">
        <f t="shared" si="29"/>
        <v/>
      </c>
      <c r="AD6" s="17" t="str">
        <f t="shared" si="29"/>
        <v/>
      </c>
      <c r="AE6" s="17" t="str">
        <f t="shared" si="29"/>
        <v/>
      </c>
      <c r="AF6" s="17" t="str">
        <f t="shared" si="29"/>
        <v/>
      </c>
      <c r="AG6" s="17" t="str">
        <f t="shared" si="29"/>
        <v/>
      </c>
      <c r="AH6" s="17" t="str">
        <f t="shared" si="29"/>
        <v/>
      </c>
      <c r="AI6" s="17" t="str">
        <f t="shared" si="29"/>
        <v/>
      </c>
      <c r="AJ6" s="17" t="str">
        <f t="shared" si="29"/>
        <v/>
      </c>
      <c r="AL6" s="42" t="s">
        <v>50</v>
      </c>
    </row>
    <row r="7" spans="1:38" x14ac:dyDescent="0.25">
      <c r="A7" s="3" t="s">
        <v>33</v>
      </c>
      <c r="B7" s="4">
        <v>0.33055555555555555</v>
      </c>
      <c r="C7" s="4">
        <v>0.33055555555555555</v>
      </c>
      <c r="D7" t="s">
        <v>47</v>
      </c>
      <c r="E7" s="40" t="str">
        <f t="shared" si="0"/>
        <v>07:56 | 07:56</v>
      </c>
      <c r="F7" s="5">
        <f t="shared" si="1"/>
        <v>4</v>
      </c>
      <c r="G7" s="6">
        <f t="shared" si="3"/>
        <v>2</v>
      </c>
      <c r="H7" s="5">
        <f t="shared" si="4"/>
        <v>2</v>
      </c>
      <c r="I7" s="5">
        <f t="shared" si="5"/>
        <v>0</v>
      </c>
      <c r="J7" s="5" t="str">
        <f t="shared" si="2"/>
        <v>2|4</v>
      </c>
      <c r="M7" s="10">
        <f>M6+1</f>
        <v>4</v>
      </c>
      <c r="N7" s="17" t="str">
        <f t="shared" si="29"/>
        <v/>
      </c>
      <c r="O7" s="17" t="str">
        <f t="shared" si="29"/>
        <v/>
      </c>
      <c r="P7" s="17" t="str">
        <f t="shared" si="29"/>
        <v/>
      </c>
      <c r="Q7" s="17" t="str">
        <f t="shared" si="29"/>
        <v/>
      </c>
      <c r="R7" s="17" t="str">
        <f t="shared" si="29"/>
        <v/>
      </c>
      <c r="S7" s="17" t="str">
        <f t="shared" si="29"/>
        <v/>
      </c>
      <c r="T7" s="17" t="str">
        <f t="shared" si="30"/>
        <v>09:58 | 10:28</v>
      </c>
      <c r="U7" s="17" t="str">
        <f t="shared" si="29"/>
        <v/>
      </c>
      <c r="V7" s="17" t="str">
        <f t="shared" si="29"/>
        <v>09:40 | 09:40</v>
      </c>
      <c r="W7" s="17" t="str">
        <f t="shared" si="29"/>
        <v/>
      </c>
      <c r="X7" s="17" t="str">
        <f t="shared" si="29"/>
        <v>09:28 | 09:28</v>
      </c>
      <c r="Y7" s="17" t="str">
        <f t="shared" si="29"/>
        <v/>
      </c>
      <c r="Z7" s="17" t="str">
        <f t="shared" si="29"/>
        <v>09:12 | 09:12</v>
      </c>
      <c r="AA7" s="17" t="str">
        <f t="shared" si="29"/>
        <v/>
      </c>
      <c r="AB7" s="17" t="str">
        <f t="shared" si="29"/>
        <v/>
      </c>
      <c r="AC7" s="17" t="str">
        <f t="shared" si="29"/>
        <v/>
      </c>
      <c r="AD7" s="17" t="str">
        <f t="shared" si="29"/>
        <v/>
      </c>
      <c r="AE7" s="17" t="str">
        <f t="shared" si="29"/>
        <v/>
      </c>
      <c r="AF7" s="17" t="str">
        <f t="shared" si="29"/>
        <v/>
      </c>
      <c r="AG7" s="17" t="str">
        <f t="shared" si="29"/>
        <v/>
      </c>
      <c r="AH7" s="17" t="str">
        <f t="shared" si="29"/>
        <v/>
      </c>
      <c r="AI7" s="17" t="str">
        <f t="shared" si="29"/>
        <v/>
      </c>
      <c r="AJ7" s="17" t="str">
        <f t="shared" si="29"/>
        <v/>
      </c>
      <c r="AL7" s="43" t="s">
        <v>48</v>
      </c>
    </row>
    <row r="8" spans="1:38" x14ac:dyDescent="0.25">
      <c r="A8" s="3" t="s">
        <v>32</v>
      </c>
      <c r="B8" s="4">
        <v>0.34305555555555561</v>
      </c>
      <c r="C8" s="4">
        <v>0.35000000000000003</v>
      </c>
      <c r="D8" t="s">
        <v>45</v>
      </c>
      <c r="E8" s="40" t="str">
        <f t="shared" si="0"/>
        <v>08:14 | 08:24</v>
      </c>
      <c r="F8" s="5">
        <f t="shared" si="1"/>
        <v>3</v>
      </c>
      <c r="G8" s="6">
        <f t="shared" si="3"/>
        <v>2</v>
      </c>
      <c r="H8" s="5">
        <f t="shared" si="4"/>
        <v>2</v>
      </c>
      <c r="I8" s="5">
        <f t="shared" si="5"/>
        <v>0</v>
      </c>
      <c r="J8" s="5" t="str">
        <f t="shared" si="2"/>
        <v>2|3</v>
      </c>
      <c r="M8" s="10">
        <f t="shared" ref="M8:M60" si="31">M7+1</f>
        <v>5</v>
      </c>
      <c r="N8" s="17" t="str">
        <f t="shared" si="29"/>
        <v/>
      </c>
      <c r="O8" s="17" t="str">
        <f t="shared" si="29"/>
        <v/>
      </c>
      <c r="P8" s="17" t="str">
        <f t="shared" si="29"/>
        <v/>
      </c>
      <c r="Q8" s="17" t="str">
        <f t="shared" si="29"/>
        <v/>
      </c>
      <c r="R8" s="17" t="str">
        <f t="shared" si="29"/>
        <v/>
      </c>
      <c r="S8" s="17" t="str">
        <f t="shared" si="29"/>
        <v/>
      </c>
      <c r="T8" s="17" t="str">
        <f t="shared" si="30"/>
        <v>10:30 | 10:30</v>
      </c>
      <c r="U8" s="17" t="str">
        <f t="shared" si="29"/>
        <v/>
      </c>
      <c r="V8" s="17" t="str">
        <f t="shared" si="29"/>
        <v>10:48 | 10:48</v>
      </c>
      <c r="W8" s="17" t="str">
        <f t="shared" si="29"/>
        <v/>
      </c>
      <c r="X8" s="17" t="str">
        <f t="shared" si="29"/>
        <v>11:12 | 11:12</v>
      </c>
      <c r="Y8" s="17" t="str">
        <f t="shared" si="29"/>
        <v/>
      </c>
      <c r="Z8" s="17" t="str">
        <f t="shared" si="29"/>
        <v>11:28 | 11:58</v>
      </c>
      <c r="AA8" s="17" t="str">
        <f t="shared" si="29"/>
        <v/>
      </c>
      <c r="AB8" s="17" t="str">
        <f t="shared" si="29"/>
        <v/>
      </c>
      <c r="AC8" s="17" t="str">
        <f t="shared" si="29"/>
        <v/>
      </c>
      <c r="AD8" s="17" t="str">
        <f t="shared" si="29"/>
        <v/>
      </c>
      <c r="AE8" s="17" t="str">
        <f t="shared" si="29"/>
        <v/>
      </c>
      <c r="AF8" s="17" t="str">
        <f t="shared" si="29"/>
        <v/>
      </c>
      <c r="AG8" s="17" t="str">
        <f t="shared" si="29"/>
        <v/>
      </c>
      <c r="AH8" s="17" t="str">
        <f t="shared" si="29"/>
        <v/>
      </c>
      <c r="AI8" s="17" t="str">
        <f t="shared" si="29"/>
        <v/>
      </c>
      <c r="AJ8" s="17" t="str">
        <f t="shared" si="29"/>
        <v/>
      </c>
      <c r="AL8" s="44" t="s">
        <v>52</v>
      </c>
    </row>
    <row r="9" spans="1:38" x14ac:dyDescent="0.25">
      <c r="A9" s="3" t="s">
        <v>32</v>
      </c>
      <c r="B9" s="4">
        <v>0.35000000000000003</v>
      </c>
      <c r="C9" s="4">
        <v>0.35000000000000003</v>
      </c>
      <c r="D9" t="s">
        <v>47</v>
      </c>
      <c r="E9" s="40" t="str">
        <f t="shared" si="0"/>
        <v>08:24 | 08:24</v>
      </c>
      <c r="F9" s="5">
        <f t="shared" si="1"/>
        <v>3</v>
      </c>
      <c r="G9" s="6">
        <f t="shared" si="3"/>
        <v>2</v>
      </c>
      <c r="H9" s="5">
        <f t="shared" si="4"/>
        <v>2</v>
      </c>
      <c r="I9" s="5">
        <f t="shared" si="5"/>
        <v>0</v>
      </c>
      <c r="J9" s="5" t="str">
        <f t="shared" si="2"/>
        <v>2|3</v>
      </c>
      <c r="M9" s="10">
        <f t="shared" si="31"/>
        <v>6</v>
      </c>
      <c r="N9" s="17" t="str">
        <f t="shared" ref="N9:N60" si="32">IF(O$2=0,IFERROR(INDEX($E:$E,MATCH($M9&amp;"|"&amp;N$3,$J:$J,0)),""),IFERROR(INDEX($I:$I,MATCH($M9&amp;"|"&amp;N$3,$J:$J,0)),""))</f>
        <v/>
      </c>
      <c r="O9" s="17" t="str">
        <f t="shared" ref="O9:O60" si="33">IF(P$2=0,IFERROR(INDEX($E:$E,MATCH($M9&amp;"|"&amp;O$3,$J:$J,0)),""),IFERROR(INDEX($I:$I,MATCH($M9&amp;"|"&amp;O$3,$J:$J,0)),""))</f>
        <v/>
      </c>
      <c r="P9" s="17" t="str">
        <f t="shared" ref="P9:P60" si="34">IF(Q$2=0,IFERROR(INDEX($E:$E,MATCH($M9&amp;"|"&amp;P$3,$J:$J,0)),""),IFERROR(INDEX($I:$I,MATCH($M9&amp;"|"&amp;P$3,$J:$J,0)),""))</f>
        <v/>
      </c>
      <c r="Q9" s="17" t="str">
        <f t="shared" ref="Q9:Q60" si="35">IF(R$2=0,IFERROR(INDEX($E:$E,MATCH($M9&amp;"|"&amp;Q$3,$J:$J,0)),""),IFERROR(INDEX($I:$I,MATCH($M9&amp;"|"&amp;Q$3,$J:$J,0)),""))</f>
        <v/>
      </c>
      <c r="R9" s="17" t="str">
        <f t="shared" ref="R9:R60" si="36">IF(S$2=0,IFERROR(INDEX($E:$E,MATCH($M9&amp;"|"&amp;R$3,$J:$J,0)),""),IFERROR(INDEX($I:$I,MATCH($M9&amp;"|"&amp;R$3,$J:$J,0)),""))</f>
        <v/>
      </c>
      <c r="S9" s="17" t="str">
        <f t="shared" ref="S9:S60" si="37">IF(T$2=0,IFERROR(INDEX($E:$E,MATCH($M9&amp;"|"&amp;S$3,$J:$J,0)),""),IFERROR(INDEX($I:$I,MATCH($M9&amp;"|"&amp;S$3,$J:$J,0)),""))</f>
        <v/>
      </c>
      <c r="T9" s="17" t="str">
        <f t="shared" ref="T9:T60" si="38">IF(U$2=0,IFERROR(INDEX($E:$E,MATCH($M9&amp;"|"&amp;T$3,$J:$J,0)),""),IFERROR(INDEX($I:$I,MATCH($M9&amp;"|"&amp;T$3,$J:$J,0)),""))</f>
        <v>12:44 | 12:44</v>
      </c>
      <c r="U9" s="17" t="str">
        <f t="shared" ref="U9:U60" si="39">IF(V$2=0,IFERROR(INDEX($E:$E,MATCH($M9&amp;"|"&amp;U$3,$J:$J,0)),""),IFERROR(INDEX($I:$I,MATCH($M9&amp;"|"&amp;U$3,$J:$J,0)),""))</f>
        <v/>
      </c>
      <c r="V9" s="17" t="str">
        <f t="shared" ref="V9:V60" si="40">IF(W$2=0,IFERROR(INDEX($E:$E,MATCH($M9&amp;"|"&amp;V$3,$J:$J,0)),""),IFERROR(INDEX($I:$I,MATCH($M9&amp;"|"&amp;V$3,$J:$J,0)),""))</f>
        <v>12:26 | 12:26</v>
      </c>
      <c r="W9" s="17" t="str">
        <f t="shared" ref="W9:W60" si="41">IF(X$2=0,IFERROR(INDEX($E:$E,MATCH($M9&amp;"|"&amp;W$3,$J:$J,0)),""),IFERROR(INDEX($I:$I,MATCH($M9&amp;"|"&amp;W$3,$J:$J,0)),""))</f>
        <v/>
      </c>
      <c r="X9" s="17" t="str">
        <f t="shared" ref="X9:X60" si="42">IF(Y$2=0,IFERROR(INDEX($E:$E,MATCH($M9&amp;"|"&amp;X$3,$J:$J,0)),""),IFERROR(INDEX($I:$I,MATCH($M9&amp;"|"&amp;X$3,$J:$J,0)),""))</f>
        <v>12:16 | 12:16</v>
      </c>
      <c r="Y9" s="17" t="str">
        <f t="shared" ref="Y9:Y60" si="43">IF(Z$2=0,IFERROR(INDEX($E:$E,MATCH($M9&amp;"|"&amp;Y$3,$J:$J,0)),""),IFERROR(INDEX($I:$I,MATCH($M9&amp;"|"&amp;Y$3,$J:$J,0)),""))</f>
        <v/>
      </c>
      <c r="Z9" s="17" t="str">
        <f t="shared" ref="Z9:Z60" si="44">IF(AA$2=0,IFERROR(INDEX($E:$E,MATCH($M9&amp;"|"&amp;Z$3,$J:$J,0)),""),IFERROR(INDEX($I:$I,MATCH($M9&amp;"|"&amp;Z$3,$J:$J,0)),""))</f>
        <v>12:00 | 12:00</v>
      </c>
      <c r="AA9" s="17" t="str">
        <f t="shared" ref="AA9:AA60" si="45">IF(AB$2=0,IFERROR(INDEX($E:$E,MATCH($M9&amp;"|"&amp;AA$3,$J:$J,0)),""),IFERROR(INDEX($I:$I,MATCH($M9&amp;"|"&amp;AA$3,$J:$J,0)),""))</f>
        <v/>
      </c>
      <c r="AB9" s="17" t="str">
        <f t="shared" ref="AB9:AB60" si="46">IF(AC$2=0,IFERROR(INDEX($E:$E,MATCH($M9&amp;"|"&amp;AB$3,$J:$J,0)),""),IFERROR(INDEX($I:$I,MATCH($M9&amp;"|"&amp;AB$3,$J:$J,0)),""))</f>
        <v/>
      </c>
      <c r="AC9" s="17" t="str">
        <f t="shared" ref="AC9:AC60" si="47">IF(AD$2=0,IFERROR(INDEX($E:$E,MATCH($M9&amp;"|"&amp;AC$3,$J:$J,0)),""),IFERROR(INDEX($I:$I,MATCH($M9&amp;"|"&amp;AC$3,$J:$J,0)),""))</f>
        <v/>
      </c>
      <c r="AD9" s="17" t="str">
        <f t="shared" ref="AD9:AD60" si="48">IF(AE$2=0,IFERROR(INDEX($E:$E,MATCH($M9&amp;"|"&amp;AD$3,$J:$J,0)),""),IFERROR(INDEX($I:$I,MATCH($M9&amp;"|"&amp;AD$3,$J:$J,0)),""))</f>
        <v/>
      </c>
      <c r="AE9" s="17" t="str">
        <f t="shared" ref="AE9:AE60" si="49">IF(AF$2=0,IFERROR(INDEX($E:$E,MATCH($M9&amp;"|"&amp;AE$3,$J:$J,0)),""),IFERROR(INDEX($I:$I,MATCH($M9&amp;"|"&amp;AE$3,$J:$J,0)),""))</f>
        <v/>
      </c>
      <c r="AF9" s="17" t="str">
        <f t="shared" ref="AF9:AF60" si="50">IF(AG$2=0,IFERROR(INDEX($E:$E,MATCH($M9&amp;"|"&amp;AF$3,$J:$J,0)),""),IFERROR(INDEX($I:$I,MATCH($M9&amp;"|"&amp;AF$3,$J:$J,0)),""))</f>
        <v/>
      </c>
      <c r="AG9" s="17" t="str">
        <f t="shared" ref="AG9:AG60" si="51">IF(AH$2=0,IFERROR(INDEX($E:$E,MATCH($M9&amp;"|"&amp;AG$3,$J:$J,0)),""),IFERROR(INDEX($I:$I,MATCH($M9&amp;"|"&amp;AG$3,$J:$J,0)),""))</f>
        <v/>
      </c>
      <c r="AH9" s="17" t="str">
        <f t="shared" ref="AH9:AH60" si="52">IF(AI$2=0,IFERROR(INDEX($E:$E,MATCH($M9&amp;"|"&amp;AH$3,$J:$J,0)),""),IFERROR(INDEX($I:$I,MATCH($M9&amp;"|"&amp;AH$3,$J:$J,0)),""))</f>
        <v/>
      </c>
      <c r="AI9" s="17" t="str">
        <f t="shared" ref="AI9:AI60" si="53">IF(AJ$2=0,IFERROR(INDEX($E:$E,MATCH($M9&amp;"|"&amp;AI$3,$J:$J,0)),""),IFERROR(INDEX($I:$I,MATCH($M9&amp;"|"&amp;AI$3,$J:$J,0)),""))</f>
        <v/>
      </c>
      <c r="AJ9" s="17" t="str">
        <f t="shared" ref="AJ9:AJ60" si="54">IF(AK$2=0,IFERROR(INDEX($E:$E,MATCH($M9&amp;"|"&amp;AJ$3,$J:$J,0)),""),IFERROR(INDEX($I:$I,MATCH($M9&amp;"|"&amp;AJ$3,$J:$J,0)),""))</f>
        <v/>
      </c>
    </row>
    <row r="10" spans="1:38" x14ac:dyDescent="0.25">
      <c r="A10" s="3" t="s">
        <v>32</v>
      </c>
      <c r="B10" s="4">
        <v>0.35138888888888892</v>
      </c>
      <c r="C10" s="4">
        <v>0.35138888888888892</v>
      </c>
      <c r="D10" t="s">
        <v>47</v>
      </c>
      <c r="E10" s="40" t="str">
        <f t="shared" si="0"/>
        <v>08:26 | 08:26</v>
      </c>
      <c r="F10" s="5">
        <f t="shared" si="1"/>
        <v>3</v>
      </c>
      <c r="G10" s="6">
        <f>IF(F10=F9,IF(F10&lt;&gt;F11,IF(F11&gt;=F9,1,2),G9),IF(F10&gt;=F9,1,2))</f>
        <v>1</v>
      </c>
      <c r="H10" s="5">
        <f t="shared" si="4"/>
        <v>3</v>
      </c>
      <c r="I10" s="5">
        <f t="shared" si="5"/>
        <v>1</v>
      </c>
      <c r="J10" s="5" t="str">
        <f t="shared" si="2"/>
        <v>3|3</v>
      </c>
      <c r="M10" s="10">
        <f t="shared" si="31"/>
        <v>7</v>
      </c>
      <c r="N10" s="17" t="str">
        <f t="shared" si="32"/>
        <v/>
      </c>
      <c r="O10" s="17" t="str">
        <f t="shared" si="33"/>
        <v/>
      </c>
      <c r="P10" s="17" t="str">
        <f t="shared" si="34"/>
        <v/>
      </c>
      <c r="Q10" s="17" t="str">
        <f t="shared" si="35"/>
        <v/>
      </c>
      <c r="R10" s="17" t="str">
        <f t="shared" si="36"/>
        <v/>
      </c>
      <c r="S10" s="17" t="str">
        <f t="shared" si="37"/>
        <v/>
      </c>
      <c r="T10" s="17" t="str">
        <f t="shared" si="38"/>
        <v>12:46 | 13:16</v>
      </c>
      <c r="U10" s="17" t="str">
        <f t="shared" si="39"/>
        <v/>
      </c>
      <c r="V10" s="17" t="str">
        <f t="shared" si="40"/>
        <v>13:34 | 13:34</v>
      </c>
      <c r="W10" s="17" t="str">
        <f t="shared" si="41"/>
        <v/>
      </c>
      <c r="X10" s="17" t="str">
        <f t="shared" si="42"/>
        <v>13:44 | 13:44</v>
      </c>
      <c r="Y10" s="17" t="str">
        <f t="shared" si="43"/>
        <v/>
      </c>
      <c r="Z10" s="17" t="str">
        <f t="shared" si="44"/>
        <v>14:00 | 14:00</v>
      </c>
      <c r="AA10" s="17" t="str">
        <f t="shared" si="45"/>
        <v/>
      </c>
      <c r="AB10" s="17" t="str">
        <f t="shared" si="46"/>
        <v/>
      </c>
      <c r="AC10" s="17" t="str">
        <f t="shared" si="47"/>
        <v/>
      </c>
      <c r="AD10" s="17" t="str">
        <f t="shared" si="48"/>
        <v/>
      </c>
      <c r="AE10" s="17" t="str">
        <f t="shared" si="49"/>
        <v/>
      </c>
      <c r="AF10" s="17" t="str">
        <f t="shared" si="50"/>
        <v/>
      </c>
      <c r="AG10" s="17" t="str">
        <f t="shared" si="51"/>
        <v/>
      </c>
      <c r="AH10" s="17" t="str">
        <f t="shared" si="52"/>
        <v/>
      </c>
      <c r="AI10" s="17" t="str">
        <f t="shared" si="53"/>
        <v/>
      </c>
      <c r="AJ10" s="17" t="str">
        <f t="shared" si="54"/>
        <v/>
      </c>
    </row>
    <row r="11" spans="1:38" x14ac:dyDescent="0.25">
      <c r="A11" s="3" t="s">
        <v>33</v>
      </c>
      <c r="B11" s="4">
        <v>0.36388888888888893</v>
      </c>
      <c r="C11" s="4">
        <v>0.36388888888888893</v>
      </c>
      <c r="D11" t="s">
        <v>47</v>
      </c>
      <c r="E11" s="40" t="str">
        <f t="shared" si="0"/>
        <v>08:44 | 08:44</v>
      </c>
      <c r="F11" s="5">
        <f t="shared" si="1"/>
        <v>4</v>
      </c>
      <c r="G11" s="6">
        <f t="shared" ref="G11:G48" si="55">IF(F11=F10,IF(F11&lt;&gt;F12,IF(F12&gt;=F10,1,2),G10),IF(F11&gt;=F10,1,2))</f>
        <v>1</v>
      </c>
      <c r="H11" s="5">
        <f t="shared" si="4"/>
        <v>3</v>
      </c>
      <c r="I11" s="5">
        <f t="shared" si="5"/>
        <v>0</v>
      </c>
      <c r="J11" s="5" t="str">
        <f t="shared" si="2"/>
        <v>3|4</v>
      </c>
      <c r="M11" s="10">
        <f t="shared" si="31"/>
        <v>8</v>
      </c>
      <c r="N11" s="17" t="str">
        <f t="shared" si="32"/>
        <v/>
      </c>
      <c r="O11" s="17" t="str">
        <f t="shared" si="33"/>
        <v/>
      </c>
      <c r="P11" s="17" t="str">
        <f t="shared" si="34"/>
        <v/>
      </c>
      <c r="Q11" s="17" t="str">
        <f t="shared" si="35"/>
        <v/>
      </c>
      <c r="R11" s="17" t="str">
        <f t="shared" si="36"/>
        <v/>
      </c>
      <c r="S11" s="17" t="str">
        <f t="shared" si="37"/>
        <v/>
      </c>
      <c r="T11" s="17" t="str">
        <f t="shared" si="38"/>
        <v/>
      </c>
      <c r="U11" s="17" t="str">
        <f t="shared" si="39"/>
        <v/>
      </c>
      <c r="V11" s="17" t="str">
        <f t="shared" si="40"/>
        <v>14:28 | 14:28</v>
      </c>
      <c r="W11" s="17" t="str">
        <f t="shared" si="41"/>
        <v/>
      </c>
      <c r="X11" s="17" t="str">
        <f t="shared" si="42"/>
        <v>14:18 | 14:18</v>
      </c>
      <c r="Y11" s="17" t="str">
        <f t="shared" si="43"/>
        <v/>
      </c>
      <c r="Z11" s="17" t="str">
        <f t="shared" si="44"/>
        <v>14:02 | 14:02</v>
      </c>
      <c r="AA11" s="17" t="str">
        <f t="shared" si="45"/>
        <v/>
      </c>
      <c r="AB11" s="17" t="str">
        <f t="shared" si="46"/>
        <v/>
      </c>
      <c r="AC11" s="17" t="str">
        <f t="shared" si="47"/>
        <v/>
      </c>
      <c r="AD11" s="17" t="str">
        <f t="shared" si="48"/>
        <v/>
      </c>
      <c r="AE11" s="17" t="str">
        <f t="shared" si="49"/>
        <v/>
      </c>
      <c r="AF11" s="17" t="str">
        <f t="shared" si="50"/>
        <v/>
      </c>
      <c r="AG11" s="17" t="str">
        <f t="shared" si="51"/>
        <v/>
      </c>
      <c r="AH11" s="17" t="str">
        <f t="shared" si="52"/>
        <v/>
      </c>
      <c r="AI11" s="17" t="str">
        <f t="shared" si="53"/>
        <v/>
      </c>
      <c r="AJ11" s="17" t="str">
        <f t="shared" si="54"/>
        <v/>
      </c>
    </row>
    <row r="12" spans="1:38" x14ac:dyDescent="0.25">
      <c r="A12" s="3" t="s">
        <v>34</v>
      </c>
      <c r="B12" s="4">
        <v>0.37083333333333335</v>
      </c>
      <c r="C12" s="4">
        <v>0.37083333333333335</v>
      </c>
      <c r="D12" t="s">
        <v>47</v>
      </c>
      <c r="E12" s="40" t="str">
        <f t="shared" si="0"/>
        <v>08:54 | 08:54</v>
      </c>
      <c r="F12" s="5">
        <f t="shared" si="1"/>
        <v>5</v>
      </c>
      <c r="G12" s="6">
        <f t="shared" si="55"/>
        <v>1</v>
      </c>
      <c r="H12" s="5">
        <f t="shared" si="4"/>
        <v>3</v>
      </c>
      <c r="I12" s="5">
        <f t="shared" si="5"/>
        <v>0</v>
      </c>
      <c r="J12" s="5" t="str">
        <f t="shared" si="2"/>
        <v>3|5</v>
      </c>
      <c r="M12" s="10">
        <f t="shared" si="31"/>
        <v>9</v>
      </c>
      <c r="N12" s="17" t="str">
        <f t="shared" si="32"/>
        <v/>
      </c>
      <c r="O12" s="17" t="str">
        <f t="shared" si="33"/>
        <v/>
      </c>
      <c r="P12" s="17" t="str">
        <f t="shared" si="34"/>
        <v/>
      </c>
      <c r="Q12" s="17" t="str">
        <f t="shared" si="35"/>
        <v/>
      </c>
      <c r="R12" s="17" t="str">
        <f t="shared" si="36"/>
        <v/>
      </c>
      <c r="S12" s="17" t="str">
        <f t="shared" si="37"/>
        <v/>
      </c>
      <c r="T12" s="17" t="str">
        <f t="shared" si="38"/>
        <v/>
      </c>
      <c r="U12" s="17" t="str">
        <f t="shared" si="39"/>
        <v/>
      </c>
      <c r="V12" s="17" t="str">
        <f t="shared" si="40"/>
        <v>14:30 | 14:30</v>
      </c>
      <c r="W12" s="17" t="str">
        <f t="shared" si="41"/>
        <v/>
      </c>
      <c r="X12" s="17" t="str">
        <f t="shared" si="42"/>
        <v>14:40 | 14:40</v>
      </c>
      <c r="Y12" s="17" t="str">
        <f t="shared" si="43"/>
        <v/>
      </c>
      <c r="Z12" s="17" t="str">
        <f t="shared" si="44"/>
        <v>14:56 | 14:56</v>
      </c>
      <c r="AA12" s="17" t="str">
        <f t="shared" si="45"/>
        <v/>
      </c>
      <c r="AB12" s="17" t="str">
        <f t="shared" si="46"/>
        <v/>
      </c>
      <c r="AC12" s="17" t="str">
        <f t="shared" si="47"/>
        <v/>
      </c>
      <c r="AD12" s="17" t="str">
        <f t="shared" si="48"/>
        <v/>
      </c>
      <c r="AE12" s="17" t="str">
        <f t="shared" si="49"/>
        <v/>
      </c>
      <c r="AF12" s="17" t="str">
        <f t="shared" si="50"/>
        <v/>
      </c>
      <c r="AG12" s="17" t="str">
        <f t="shared" si="51"/>
        <v/>
      </c>
      <c r="AH12" s="17" t="str">
        <f t="shared" si="52"/>
        <v/>
      </c>
      <c r="AI12" s="17" t="str">
        <f t="shared" si="53"/>
        <v/>
      </c>
      <c r="AJ12" s="17" t="str">
        <f t="shared" si="54"/>
        <v/>
      </c>
    </row>
    <row r="13" spans="1:38" x14ac:dyDescent="0.25">
      <c r="A13" s="3" t="s">
        <v>35</v>
      </c>
      <c r="B13" s="4">
        <v>0.38194444444444442</v>
      </c>
      <c r="C13" s="4">
        <v>0.38194444444444442</v>
      </c>
      <c r="D13" t="s">
        <v>47</v>
      </c>
      <c r="E13" s="40" t="str">
        <f t="shared" si="0"/>
        <v>09:10 | 09:10</v>
      </c>
      <c r="F13" s="5">
        <f t="shared" si="1"/>
        <v>6</v>
      </c>
      <c r="G13" s="6">
        <f t="shared" si="55"/>
        <v>1</v>
      </c>
      <c r="H13" s="5">
        <f t="shared" si="4"/>
        <v>3</v>
      </c>
      <c r="I13" s="5">
        <f t="shared" si="5"/>
        <v>0</v>
      </c>
      <c r="J13" s="5" t="str">
        <f t="shared" si="2"/>
        <v>3|6</v>
      </c>
      <c r="M13" s="10">
        <f t="shared" si="31"/>
        <v>10</v>
      </c>
      <c r="N13" s="17" t="str">
        <f t="shared" si="32"/>
        <v/>
      </c>
      <c r="O13" s="17" t="str">
        <f t="shared" si="33"/>
        <v/>
      </c>
      <c r="P13" s="17" t="str">
        <f t="shared" si="34"/>
        <v/>
      </c>
      <c r="Q13" s="17" t="str">
        <f t="shared" si="35"/>
        <v/>
      </c>
      <c r="R13" s="17" t="str">
        <f t="shared" si="36"/>
        <v/>
      </c>
      <c r="S13" s="17" t="str">
        <f t="shared" si="37"/>
        <v/>
      </c>
      <c r="T13" s="17" t="str">
        <f t="shared" si="38"/>
        <v/>
      </c>
      <c r="U13" s="17" t="str">
        <f t="shared" si="39"/>
        <v/>
      </c>
      <c r="V13" s="17" t="str">
        <f t="shared" si="40"/>
        <v/>
      </c>
      <c r="W13" s="17" t="str">
        <f t="shared" si="41"/>
        <v/>
      </c>
      <c r="X13" s="17" t="str">
        <f t="shared" si="42"/>
        <v/>
      </c>
      <c r="Y13" s="17" t="str">
        <f t="shared" si="43"/>
        <v/>
      </c>
      <c r="Z13" s="17" t="str">
        <f t="shared" si="44"/>
        <v/>
      </c>
      <c r="AA13" s="17" t="str">
        <f t="shared" si="45"/>
        <v/>
      </c>
      <c r="AB13" s="17" t="str">
        <f t="shared" si="46"/>
        <v/>
      </c>
      <c r="AC13" s="17" t="str">
        <f t="shared" si="47"/>
        <v/>
      </c>
      <c r="AD13" s="17" t="str">
        <f t="shared" si="48"/>
        <v/>
      </c>
      <c r="AE13" s="17" t="str">
        <f t="shared" si="49"/>
        <v/>
      </c>
      <c r="AF13" s="17" t="str">
        <f t="shared" si="50"/>
        <v/>
      </c>
      <c r="AG13" s="17" t="str">
        <f t="shared" si="51"/>
        <v/>
      </c>
      <c r="AH13" s="17" t="str">
        <f t="shared" si="52"/>
        <v/>
      </c>
      <c r="AI13" s="17" t="str">
        <f t="shared" si="53"/>
        <v/>
      </c>
      <c r="AJ13" s="17" t="str">
        <f t="shared" si="54"/>
        <v/>
      </c>
    </row>
    <row r="14" spans="1:38" x14ac:dyDescent="0.25">
      <c r="A14" s="3" t="s">
        <v>35</v>
      </c>
      <c r="B14" s="4">
        <v>0.3833333333333333</v>
      </c>
      <c r="C14" s="4">
        <v>0.3833333333333333</v>
      </c>
      <c r="D14" t="s">
        <v>47</v>
      </c>
      <c r="E14" s="40" t="str">
        <f t="shared" si="0"/>
        <v>09:12 | 09:12</v>
      </c>
      <c r="F14" s="5">
        <f t="shared" si="1"/>
        <v>6</v>
      </c>
      <c r="G14" s="6">
        <f t="shared" si="55"/>
        <v>2</v>
      </c>
      <c r="H14" s="5">
        <f t="shared" si="4"/>
        <v>4</v>
      </c>
      <c r="I14" s="5">
        <f t="shared" si="5"/>
        <v>1</v>
      </c>
      <c r="J14" s="5" t="str">
        <f t="shared" si="2"/>
        <v>4|6</v>
      </c>
      <c r="M14" s="10">
        <f t="shared" si="31"/>
        <v>11</v>
      </c>
      <c r="N14" s="17" t="str">
        <f t="shared" si="32"/>
        <v/>
      </c>
      <c r="O14" s="17" t="str">
        <f t="shared" si="33"/>
        <v/>
      </c>
      <c r="P14" s="17" t="str">
        <f t="shared" si="34"/>
        <v/>
      </c>
      <c r="Q14" s="17" t="str">
        <f t="shared" si="35"/>
        <v/>
      </c>
      <c r="R14" s="17" t="str">
        <f t="shared" si="36"/>
        <v/>
      </c>
      <c r="S14" s="17" t="str">
        <f t="shared" si="37"/>
        <v/>
      </c>
      <c r="T14" s="17" t="str">
        <f t="shared" si="38"/>
        <v/>
      </c>
      <c r="U14" s="17" t="str">
        <f t="shared" si="39"/>
        <v/>
      </c>
      <c r="V14" s="17" t="str">
        <f t="shared" si="40"/>
        <v/>
      </c>
      <c r="W14" s="17" t="str">
        <f t="shared" si="41"/>
        <v/>
      </c>
      <c r="X14" s="17" t="str">
        <f t="shared" si="42"/>
        <v/>
      </c>
      <c r="Y14" s="17" t="str">
        <f t="shared" si="43"/>
        <v/>
      </c>
      <c r="Z14" s="17" t="str">
        <f t="shared" si="44"/>
        <v/>
      </c>
      <c r="AA14" s="17" t="str">
        <f t="shared" si="45"/>
        <v/>
      </c>
      <c r="AB14" s="17" t="str">
        <f t="shared" si="46"/>
        <v/>
      </c>
      <c r="AC14" s="17" t="str">
        <f t="shared" si="47"/>
        <v/>
      </c>
      <c r="AD14" s="17" t="str">
        <f t="shared" si="48"/>
        <v/>
      </c>
      <c r="AE14" s="17" t="str">
        <f t="shared" si="49"/>
        <v/>
      </c>
      <c r="AF14" s="17" t="str">
        <f t="shared" si="50"/>
        <v/>
      </c>
      <c r="AG14" s="17" t="str">
        <f t="shared" si="51"/>
        <v/>
      </c>
      <c r="AH14" s="17" t="str">
        <f t="shared" si="52"/>
        <v/>
      </c>
      <c r="AI14" s="17" t="str">
        <f t="shared" si="53"/>
        <v/>
      </c>
      <c r="AJ14" s="17" t="str">
        <f t="shared" si="54"/>
        <v/>
      </c>
    </row>
    <row r="15" spans="1:38" x14ac:dyDescent="0.25">
      <c r="A15" s="3" t="s">
        <v>34</v>
      </c>
      <c r="B15" s="4">
        <v>0.39444444444444443</v>
      </c>
      <c r="C15" s="4">
        <v>0.39444444444444443</v>
      </c>
      <c r="D15" t="s">
        <v>47</v>
      </c>
      <c r="E15" s="40" t="str">
        <f t="shared" si="0"/>
        <v>09:28 | 09:28</v>
      </c>
      <c r="F15" s="5">
        <f t="shared" si="1"/>
        <v>5</v>
      </c>
      <c r="G15" s="6">
        <f t="shared" si="55"/>
        <v>2</v>
      </c>
      <c r="H15" s="5">
        <f t="shared" si="4"/>
        <v>4</v>
      </c>
      <c r="I15" s="5">
        <f t="shared" si="5"/>
        <v>0</v>
      </c>
      <c r="J15" s="5" t="str">
        <f t="shared" si="2"/>
        <v>4|5</v>
      </c>
      <c r="M15" s="10">
        <f t="shared" si="31"/>
        <v>12</v>
      </c>
      <c r="N15" s="17" t="str">
        <f t="shared" si="32"/>
        <v/>
      </c>
      <c r="O15" s="17" t="str">
        <f t="shared" si="33"/>
        <v/>
      </c>
      <c r="P15" s="17" t="str">
        <f t="shared" si="34"/>
        <v/>
      </c>
      <c r="Q15" s="17" t="str">
        <f t="shared" si="35"/>
        <v/>
      </c>
      <c r="R15" s="17" t="str">
        <f t="shared" si="36"/>
        <v/>
      </c>
      <c r="S15" s="17" t="str">
        <f t="shared" si="37"/>
        <v/>
      </c>
      <c r="T15" s="17" t="str">
        <f t="shared" si="38"/>
        <v/>
      </c>
      <c r="U15" s="17" t="str">
        <f t="shared" si="39"/>
        <v/>
      </c>
      <c r="V15" s="17" t="str">
        <f t="shared" si="40"/>
        <v/>
      </c>
      <c r="W15" s="17" t="str">
        <f t="shared" si="41"/>
        <v/>
      </c>
      <c r="X15" s="17" t="str">
        <f t="shared" si="42"/>
        <v/>
      </c>
      <c r="Y15" s="17" t="str">
        <f t="shared" si="43"/>
        <v/>
      </c>
      <c r="Z15" s="17" t="str">
        <f t="shared" si="44"/>
        <v/>
      </c>
      <c r="AA15" s="17" t="str">
        <f t="shared" si="45"/>
        <v/>
      </c>
      <c r="AB15" s="17" t="str">
        <f t="shared" si="46"/>
        <v/>
      </c>
      <c r="AC15" s="17" t="str">
        <f t="shared" si="47"/>
        <v/>
      </c>
      <c r="AD15" s="17" t="str">
        <f t="shared" si="48"/>
        <v/>
      </c>
      <c r="AE15" s="17" t="str">
        <f t="shared" si="49"/>
        <v/>
      </c>
      <c r="AF15" s="17" t="str">
        <f t="shared" si="50"/>
        <v/>
      </c>
      <c r="AG15" s="17" t="str">
        <f t="shared" si="51"/>
        <v/>
      </c>
      <c r="AH15" s="17" t="str">
        <f t="shared" si="52"/>
        <v/>
      </c>
      <c r="AI15" s="17" t="str">
        <f t="shared" si="53"/>
        <v/>
      </c>
      <c r="AJ15" s="17" t="str">
        <f t="shared" si="54"/>
        <v/>
      </c>
    </row>
    <row r="16" spans="1:38" x14ac:dyDescent="0.25">
      <c r="A16" s="3" t="s">
        <v>34</v>
      </c>
      <c r="B16" s="4">
        <v>0.39583333333333331</v>
      </c>
      <c r="C16" s="4">
        <v>0.39583333333333331</v>
      </c>
      <c r="D16" t="s">
        <v>47</v>
      </c>
      <c r="E16" s="40" t="str">
        <f t="shared" si="0"/>
        <v>09:30 | 09:30</v>
      </c>
      <c r="F16" s="5">
        <f t="shared" si="1"/>
        <v>5</v>
      </c>
      <c r="G16" s="6">
        <f t="shared" si="55"/>
        <v>2</v>
      </c>
      <c r="H16" s="5">
        <f t="shared" si="4"/>
        <v>4</v>
      </c>
      <c r="I16" s="5">
        <f t="shared" si="5"/>
        <v>0</v>
      </c>
      <c r="J16" s="5" t="str">
        <f t="shared" si="2"/>
        <v>4|5</v>
      </c>
      <c r="M16" s="10">
        <f t="shared" si="31"/>
        <v>13</v>
      </c>
      <c r="N16" s="17" t="str">
        <f t="shared" si="32"/>
        <v/>
      </c>
      <c r="O16" s="17" t="str">
        <f t="shared" si="33"/>
        <v/>
      </c>
      <c r="P16" s="17" t="str">
        <f t="shared" si="34"/>
        <v/>
      </c>
      <c r="Q16" s="17" t="str">
        <f t="shared" si="35"/>
        <v/>
      </c>
      <c r="R16" s="17" t="str">
        <f t="shared" si="36"/>
        <v/>
      </c>
      <c r="S16" s="17" t="str">
        <f t="shared" si="37"/>
        <v/>
      </c>
      <c r="T16" s="17" t="str">
        <f t="shared" si="38"/>
        <v/>
      </c>
      <c r="U16" s="17" t="str">
        <f t="shared" si="39"/>
        <v/>
      </c>
      <c r="V16" s="17" t="str">
        <f t="shared" si="40"/>
        <v/>
      </c>
      <c r="W16" s="17" t="str">
        <f t="shared" si="41"/>
        <v/>
      </c>
      <c r="X16" s="17" t="str">
        <f t="shared" si="42"/>
        <v/>
      </c>
      <c r="Y16" s="17" t="str">
        <f t="shared" si="43"/>
        <v/>
      </c>
      <c r="Z16" s="17" t="str">
        <f t="shared" si="44"/>
        <v/>
      </c>
      <c r="AA16" s="17" t="str">
        <f t="shared" si="45"/>
        <v/>
      </c>
      <c r="AB16" s="17" t="str">
        <f t="shared" si="46"/>
        <v/>
      </c>
      <c r="AC16" s="17" t="str">
        <f t="shared" si="47"/>
        <v/>
      </c>
      <c r="AD16" s="17" t="str">
        <f t="shared" si="48"/>
        <v/>
      </c>
      <c r="AE16" s="17" t="str">
        <f t="shared" si="49"/>
        <v/>
      </c>
      <c r="AF16" s="17" t="str">
        <f t="shared" si="50"/>
        <v/>
      </c>
      <c r="AG16" s="17" t="str">
        <f t="shared" si="51"/>
        <v/>
      </c>
      <c r="AH16" s="17" t="str">
        <f t="shared" si="52"/>
        <v/>
      </c>
      <c r="AI16" s="17" t="str">
        <f t="shared" si="53"/>
        <v/>
      </c>
      <c r="AJ16" s="17" t="str">
        <f t="shared" si="54"/>
        <v/>
      </c>
    </row>
    <row r="17" spans="1:36" x14ac:dyDescent="0.25">
      <c r="A17" s="3" t="s">
        <v>33</v>
      </c>
      <c r="B17" s="4">
        <v>0.40277777777777773</v>
      </c>
      <c r="C17" s="4">
        <v>0.40277777777777773</v>
      </c>
      <c r="D17" t="s">
        <v>47</v>
      </c>
      <c r="E17" s="40" t="str">
        <f t="shared" si="0"/>
        <v>09:40 | 09:40</v>
      </c>
      <c r="F17" s="5">
        <f t="shared" si="1"/>
        <v>4</v>
      </c>
      <c r="G17" s="6">
        <f t="shared" si="55"/>
        <v>2</v>
      </c>
      <c r="H17" s="5">
        <f t="shared" si="4"/>
        <v>4</v>
      </c>
      <c r="I17" s="5">
        <f t="shared" si="5"/>
        <v>0</v>
      </c>
      <c r="J17" s="5" t="str">
        <f t="shared" si="2"/>
        <v>4|4</v>
      </c>
      <c r="M17" s="10">
        <f t="shared" si="31"/>
        <v>14</v>
      </c>
      <c r="N17" s="17" t="str">
        <f t="shared" si="32"/>
        <v/>
      </c>
      <c r="O17" s="17" t="str">
        <f t="shared" si="33"/>
        <v/>
      </c>
      <c r="P17" s="17" t="str">
        <f t="shared" si="34"/>
        <v/>
      </c>
      <c r="Q17" s="17" t="str">
        <f t="shared" si="35"/>
        <v/>
      </c>
      <c r="R17" s="17" t="str">
        <f t="shared" si="36"/>
        <v/>
      </c>
      <c r="S17" s="17" t="str">
        <f t="shared" si="37"/>
        <v/>
      </c>
      <c r="T17" s="17" t="str">
        <f t="shared" si="38"/>
        <v/>
      </c>
      <c r="U17" s="17" t="str">
        <f t="shared" si="39"/>
        <v/>
      </c>
      <c r="V17" s="17" t="str">
        <f t="shared" si="40"/>
        <v/>
      </c>
      <c r="W17" s="17" t="str">
        <f t="shared" si="41"/>
        <v/>
      </c>
      <c r="X17" s="17" t="str">
        <f t="shared" si="42"/>
        <v/>
      </c>
      <c r="Y17" s="17" t="str">
        <f t="shared" si="43"/>
        <v/>
      </c>
      <c r="Z17" s="17" t="str">
        <f t="shared" si="44"/>
        <v/>
      </c>
      <c r="AA17" s="17" t="str">
        <f t="shared" si="45"/>
        <v/>
      </c>
      <c r="AB17" s="17" t="str">
        <f t="shared" si="46"/>
        <v/>
      </c>
      <c r="AC17" s="17" t="str">
        <f t="shared" si="47"/>
        <v/>
      </c>
      <c r="AD17" s="17" t="str">
        <f t="shared" si="48"/>
        <v/>
      </c>
      <c r="AE17" s="17" t="str">
        <f t="shared" si="49"/>
        <v/>
      </c>
      <c r="AF17" s="17" t="str">
        <f t="shared" si="50"/>
        <v/>
      </c>
      <c r="AG17" s="17" t="str">
        <f t="shared" si="51"/>
        <v/>
      </c>
      <c r="AH17" s="17" t="str">
        <f t="shared" si="52"/>
        <v/>
      </c>
      <c r="AI17" s="17" t="str">
        <f t="shared" si="53"/>
        <v/>
      </c>
      <c r="AJ17" s="17" t="str">
        <f t="shared" si="54"/>
        <v/>
      </c>
    </row>
    <row r="18" spans="1:36" x14ac:dyDescent="0.25">
      <c r="A18" s="3" t="s">
        <v>32</v>
      </c>
      <c r="B18" s="4">
        <v>0.4152777777777778</v>
      </c>
      <c r="C18" s="4">
        <v>0.43611111111111112</v>
      </c>
      <c r="D18" t="s">
        <v>48</v>
      </c>
      <c r="E18" s="40" t="str">
        <f t="shared" si="0"/>
        <v>09:58 | 10:28</v>
      </c>
      <c r="F18" s="5">
        <f t="shared" si="1"/>
        <v>3</v>
      </c>
      <c r="G18" s="6">
        <f t="shared" si="55"/>
        <v>2</v>
      </c>
      <c r="H18" s="5">
        <f t="shared" si="4"/>
        <v>4</v>
      </c>
      <c r="I18" s="5">
        <f t="shared" si="5"/>
        <v>0</v>
      </c>
      <c r="J18" s="5" t="str">
        <f t="shared" si="2"/>
        <v>4|3</v>
      </c>
      <c r="M18" s="10">
        <f t="shared" si="31"/>
        <v>15</v>
      </c>
      <c r="N18" s="17" t="str">
        <f t="shared" si="32"/>
        <v/>
      </c>
      <c r="O18" s="17" t="str">
        <f t="shared" si="33"/>
        <v/>
      </c>
      <c r="P18" s="17" t="str">
        <f t="shared" si="34"/>
        <v/>
      </c>
      <c r="Q18" s="17" t="str">
        <f t="shared" si="35"/>
        <v/>
      </c>
      <c r="R18" s="17" t="str">
        <f t="shared" si="36"/>
        <v/>
      </c>
      <c r="S18" s="17" t="str">
        <f t="shared" si="37"/>
        <v/>
      </c>
      <c r="T18" s="17" t="str">
        <f t="shared" si="38"/>
        <v/>
      </c>
      <c r="U18" s="17" t="str">
        <f t="shared" si="39"/>
        <v/>
      </c>
      <c r="V18" s="17" t="str">
        <f t="shared" si="40"/>
        <v/>
      </c>
      <c r="W18" s="17" t="str">
        <f t="shared" si="41"/>
        <v/>
      </c>
      <c r="X18" s="17" t="str">
        <f t="shared" si="42"/>
        <v/>
      </c>
      <c r="Y18" s="17" t="str">
        <f t="shared" si="43"/>
        <v/>
      </c>
      <c r="Z18" s="17" t="str">
        <f t="shared" si="44"/>
        <v/>
      </c>
      <c r="AA18" s="17" t="str">
        <f t="shared" si="45"/>
        <v/>
      </c>
      <c r="AB18" s="17" t="str">
        <f t="shared" si="46"/>
        <v/>
      </c>
      <c r="AC18" s="17" t="str">
        <f t="shared" si="47"/>
        <v/>
      </c>
      <c r="AD18" s="17" t="str">
        <f t="shared" si="48"/>
        <v/>
      </c>
      <c r="AE18" s="17" t="str">
        <f t="shared" si="49"/>
        <v/>
      </c>
      <c r="AF18" s="17" t="str">
        <f t="shared" si="50"/>
        <v/>
      </c>
      <c r="AG18" s="17" t="str">
        <f t="shared" si="51"/>
        <v/>
      </c>
      <c r="AH18" s="17" t="str">
        <f t="shared" si="52"/>
        <v/>
      </c>
      <c r="AI18" s="17" t="str">
        <f t="shared" si="53"/>
        <v/>
      </c>
      <c r="AJ18" s="17" t="str">
        <f t="shared" si="54"/>
        <v/>
      </c>
    </row>
    <row r="19" spans="1:36" x14ac:dyDescent="0.25">
      <c r="A19" s="3" t="s">
        <v>32</v>
      </c>
      <c r="B19" s="4">
        <v>0.4375</v>
      </c>
      <c r="C19" s="4">
        <v>0.4375</v>
      </c>
      <c r="D19" t="s">
        <v>47</v>
      </c>
      <c r="E19" s="40" t="str">
        <f t="shared" si="0"/>
        <v>10:30 | 10:30</v>
      </c>
      <c r="F19" s="5">
        <f t="shared" si="1"/>
        <v>3</v>
      </c>
      <c r="G19" s="6">
        <f t="shared" si="55"/>
        <v>1</v>
      </c>
      <c r="H19" s="5">
        <f t="shared" si="4"/>
        <v>5</v>
      </c>
      <c r="I19" s="5">
        <f t="shared" si="5"/>
        <v>1</v>
      </c>
      <c r="J19" s="5" t="str">
        <f t="shared" si="2"/>
        <v>5|3</v>
      </c>
      <c r="M19" s="10">
        <f t="shared" si="31"/>
        <v>16</v>
      </c>
      <c r="N19" s="17" t="str">
        <f t="shared" si="32"/>
        <v/>
      </c>
      <c r="O19" s="17" t="str">
        <f t="shared" si="33"/>
        <v/>
      </c>
      <c r="P19" s="17" t="str">
        <f t="shared" si="34"/>
        <v/>
      </c>
      <c r="Q19" s="17" t="str">
        <f t="shared" si="35"/>
        <v/>
      </c>
      <c r="R19" s="17" t="str">
        <f t="shared" si="36"/>
        <v/>
      </c>
      <c r="S19" s="17" t="str">
        <f t="shared" si="37"/>
        <v/>
      </c>
      <c r="T19" s="17" t="str">
        <f t="shared" si="38"/>
        <v/>
      </c>
      <c r="U19" s="17" t="str">
        <f t="shared" si="39"/>
        <v/>
      </c>
      <c r="V19" s="17" t="str">
        <f t="shared" si="40"/>
        <v/>
      </c>
      <c r="W19" s="17" t="str">
        <f t="shared" si="41"/>
        <v/>
      </c>
      <c r="X19" s="17" t="str">
        <f t="shared" si="42"/>
        <v/>
      </c>
      <c r="Y19" s="17" t="str">
        <f t="shared" si="43"/>
        <v/>
      </c>
      <c r="Z19" s="17" t="str">
        <f t="shared" si="44"/>
        <v/>
      </c>
      <c r="AA19" s="17" t="str">
        <f t="shared" si="45"/>
        <v/>
      </c>
      <c r="AB19" s="17" t="str">
        <f t="shared" si="46"/>
        <v/>
      </c>
      <c r="AC19" s="17" t="str">
        <f t="shared" si="47"/>
        <v/>
      </c>
      <c r="AD19" s="17" t="str">
        <f t="shared" si="48"/>
        <v/>
      </c>
      <c r="AE19" s="17" t="str">
        <f t="shared" si="49"/>
        <v/>
      </c>
      <c r="AF19" s="17" t="str">
        <f t="shared" si="50"/>
        <v/>
      </c>
      <c r="AG19" s="17" t="str">
        <f t="shared" si="51"/>
        <v/>
      </c>
      <c r="AH19" s="17" t="str">
        <f t="shared" si="52"/>
        <v/>
      </c>
      <c r="AI19" s="17" t="str">
        <f t="shared" si="53"/>
        <v/>
      </c>
      <c r="AJ19" s="17" t="str">
        <f t="shared" si="54"/>
        <v/>
      </c>
    </row>
    <row r="20" spans="1:36" x14ac:dyDescent="0.25">
      <c r="A20" s="3" t="s">
        <v>33</v>
      </c>
      <c r="B20" s="4">
        <v>0.45</v>
      </c>
      <c r="C20" s="4">
        <v>0.45</v>
      </c>
      <c r="D20" t="s">
        <v>47</v>
      </c>
      <c r="E20" s="40" t="str">
        <f t="shared" si="0"/>
        <v>10:48 | 10:48</v>
      </c>
      <c r="F20" s="5">
        <f t="shared" si="1"/>
        <v>4</v>
      </c>
      <c r="G20" s="6">
        <f t="shared" si="55"/>
        <v>1</v>
      </c>
      <c r="H20" s="5">
        <f t="shared" si="4"/>
        <v>5</v>
      </c>
      <c r="I20" s="5">
        <f t="shared" si="5"/>
        <v>0</v>
      </c>
      <c r="J20" s="5" t="str">
        <f t="shared" si="2"/>
        <v>5|4</v>
      </c>
      <c r="M20" s="10">
        <f t="shared" si="31"/>
        <v>17</v>
      </c>
      <c r="N20" s="17" t="str">
        <f t="shared" si="32"/>
        <v/>
      </c>
      <c r="O20" s="17" t="str">
        <f t="shared" si="33"/>
        <v/>
      </c>
      <c r="P20" s="17" t="str">
        <f t="shared" si="34"/>
        <v/>
      </c>
      <c r="Q20" s="17" t="str">
        <f t="shared" si="35"/>
        <v/>
      </c>
      <c r="R20" s="17" t="str">
        <f t="shared" si="36"/>
        <v/>
      </c>
      <c r="S20" s="17" t="str">
        <f t="shared" si="37"/>
        <v/>
      </c>
      <c r="T20" s="17" t="str">
        <f t="shared" si="38"/>
        <v/>
      </c>
      <c r="U20" s="17" t="str">
        <f t="shared" si="39"/>
        <v/>
      </c>
      <c r="V20" s="17" t="str">
        <f t="shared" si="40"/>
        <v/>
      </c>
      <c r="W20" s="17" t="str">
        <f t="shared" si="41"/>
        <v/>
      </c>
      <c r="X20" s="17" t="str">
        <f t="shared" si="42"/>
        <v/>
      </c>
      <c r="Y20" s="17" t="str">
        <f t="shared" si="43"/>
        <v/>
      </c>
      <c r="Z20" s="17" t="str">
        <f t="shared" si="44"/>
        <v/>
      </c>
      <c r="AA20" s="17" t="str">
        <f t="shared" si="45"/>
        <v/>
      </c>
      <c r="AB20" s="17" t="str">
        <f t="shared" si="46"/>
        <v/>
      </c>
      <c r="AC20" s="17" t="str">
        <f t="shared" si="47"/>
        <v/>
      </c>
      <c r="AD20" s="17" t="str">
        <f t="shared" si="48"/>
        <v/>
      </c>
      <c r="AE20" s="17" t="str">
        <f t="shared" si="49"/>
        <v/>
      </c>
      <c r="AF20" s="17" t="str">
        <f t="shared" si="50"/>
        <v/>
      </c>
      <c r="AG20" s="17" t="str">
        <f t="shared" si="51"/>
        <v/>
      </c>
      <c r="AH20" s="17" t="str">
        <f t="shared" si="52"/>
        <v/>
      </c>
      <c r="AI20" s="17" t="str">
        <f t="shared" si="53"/>
        <v/>
      </c>
      <c r="AJ20" s="17" t="str">
        <f t="shared" si="54"/>
        <v/>
      </c>
    </row>
    <row r="21" spans="1:36" x14ac:dyDescent="0.25">
      <c r="A21" s="3" t="s">
        <v>33</v>
      </c>
      <c r="B21" s="4">
        <v>0.4513888888888889</v>
      </c>
      <c r="C21" s="4">
        <v>0.45833333333333331</v>
      </c>
      <c r="D21" t="s">
        <v>49</v>
      </c>
      <c r="E21" s="40" t="str">
        <f t="shared" si="0"/>
        <v>10:50 | 11:00</v>
      </c>
      <c r="F21" s="5">
        <f t="shared" si="1"/>
        <v>4</v>
      </c>
      <c r="G21" s="6">
        <f t="shared" si="55"/>
        <v>1</v>
      </c>
      <c r="H21" s="5">
        <f t="shared" si="4"/>
        <v>5</v>
      </c>
      <c r="I21" s="5">
        <f t="shared" si="5"/>
        <v>0</v>
      </c>
      <c r="J21" s="5" t="str">
        <f t="shared" si="2"/>
        <v>5|4</v>
      </c>
      <c r="M21" s="10">
        <f t="shared" si="31"/>
        <v>18</v>
      </c>
      <c r="N21" s="17" t="str">
        <f t="shared" si="32"/>
        <v/>
      </c>
      <c r="O21" s="17" t="str">
        <f t="shared" si="33"/>
        <v/>
      </c>
      <c r="P21" s="17" t="str">
        <f t="shared" si="34"/>
        <v/>
      </c>
      <c r="Q21" s="17" t="str">
        <f t="shared" si="35"/>
        <v/>
      </c>
      <c r="R21" s="17" t="str">
        <f t="shared" si="36"/>
        <v/>
      </c>
      <c r="S21" s="17" t="str">
        <f t="shared" si="37"/>
        <v/>
      </c>
      <c r="T21" s="17" t="str">
        <f t="shared" si="38"/>
        <v/>
      </c>
      <c r="U21" s="17" t="str">
        <f t="shared" si="39"/>
        <v/>
      </c>
      <c r="V21" s="17" t="str">
        <f t="shared" si="40"/>
        <v/>
      </c>
      <c r="W21" s="17" t="str">
        <f t="shared" si="41"/>
        <v/>
      </c>
      <c r="X21" s="17" t="str">
        <f t="shared" si="42"/>
        <v/>
      </c>
      <c r="Y21" s="17" t="str">
        <f t="shared" si="43"/>
        <v/>
      </c>
      <c r="Z21" s="17" t="str">
        <f t="shared" si="44"/>
        <v/>
      </c>
      <c r="AA21" s="17" t="str">
        <f t="shared" si="45"/>
        <v/>
      </c>
      <c r="AB21" s="17" t="str">
        <f t="shared" si="46"/>
        <v/>
      </c>
      <c r="AC21" s="17" t="str">
        <f t="shared" si="47"/>
        <v/>
      </c>
      <c r="AD21" s="17" t="str">
        <f t="shared" si="48"/>
        <v/>
      </c>
      <c r="AE21" s="17" t="str">
        <f t="shared" si="49"/>
        <v/>
      </c>
      <c r="AF21" s="17" t="str">
        <f t="shared" si="50"/>
        <v/>
      </c>
      <c r="AG21" s="17" t="str">
        <f t="shared" si="51"/>
        <v/>
      </c>
      <c r="AH21" s="17" t="str">
        <f t="shared" si="52"/>
        <v/>
      </c>
      <c r="AI21" s="17" t="str">
        <f t="shared" si="53"/>
        <v/>
      </c>
      <c r="AJ21" s="17" t="str">
        <f t="shared" si="54"/>
        <v/>
      </c>
    </row>
    <row r="22" spans="1:36" x14ac:dyDescent="0.25">
      <c r="A22" s="13" t="s">
        <v>33</v>
      </c>
      <c r="B22" s="4">
        <v>0.4597222222222222</v>
      </c>
      <c r="C22" s="4">
        <v>0.4597222222222222</v>
      </c>
      <c r="D22" t="s">
        <v>47</v>
      </c>
      <c r="E22" s="40" t="str">
        <f t="shared" si="0"/>
        <v>11:02 | 11:02</v>
      </c>
      <c r="F22" s="5">
        <f t="shared" si="1"/>
        <v>4</v>
      </c>
      <c r="G22" s="6">
        <f t="shared" si="55"/>
        <v>1</v>
      </c>
      <c r="H22" s="5">
        <f t="shared" si="4"/>
        <v>5</v>
      </c>
      <c r="I22" s="5">
        <f t="shared" si="5"/>
        <v>0</v>
      </c>
      <c r="J22" s="5" t="str">
        <f t="shared" si="2"/>
        <v>5|4</v>
      </c>
      <c r="M22" s="10">
        <f t="shared" si="31"/>
        <v>19</v>
      </c>
      <c r="N22" s="17" t="str">
        <f t="shared" si="32"/>
        <v/>
      </c>
      <c r="O22" s="17" t="str">
        <f t="shared" si="33"/>
        <v/>
      </c>
      <c r="P22" s="17" t="str">
        <f t="shared" si="34"/>
        <v/>
      </c>
      <c r="Q22" s="17" t="str">
        <f t="shared" si="35"/>
        <v/>
      </c>
      <c r="R22" s="17" t="str">
        <f t="shared" si="36"/>
        <v/>
      </c>
      <c r="S22" s="17" t="str">
        <f t="shared" si="37"/>
        <v/>
      </c>
      <c r="T22" s="17" t="str">
        <f t="shared" si="38"/>
        <v/>
      </c>
      <c r="U22" s="17" t="str">
        <f t="shared" si="39"/>
        <v/>
      </c>
      <c r="V22" s="17" t="str">
        <f t="shared" si="40"/>
        <v/>
      </c>
      <c r="W22" s="17" t="str">
        <f t="shared" si="41"/>
        <v/>
      </c>
      <c r="X22" s="17" t="str">
        <f t="shared" si="42"/>
        <v/>
      </c>
      <c r="Y22" s="17" t="str">
        <f t="shared" si="43"/>
        <v/>
      </c>
      <c r="Z22" s="17" t="str">
        <f t="shared" si="44"/>
        <v/>
      </c>
      <c r="AA22" s="17" t="str">
        <f t="shared" si="45"/>
        <v/>
      </c>
      <c r="AB22" s="17" t="str">
        <f t="shared" si="46"/>
        <v/>
      </c>
      <c r="AC22" s="17" t="str">
        <f t="shared" si="47"/>
        <v/>
      </c>
      <c r="AD22" s="17" t="str">
        <f t="shared" si="48"/>
        <v/>
      </c>
      <c r="AE22" s="17" t="str">
        <f t="shared" si="49"/>
        <v/>
      </c>
      <c r="AF22" s="17" t="str">
        <f t="shared" si="50"/>
        <v/>
      </c>
      <c r="AG22" s="17" t="str">
        <f t="shared" si="51"/>
        <v/>
      </c>
      <c r="AH22" s="17" t="str">
        <f t="shared" si="52"/>
        <v/>
      </c>
      <c r="AI22" s="17" t="str">
        <f t="shared" si="53"/>
        <v/>
      </c>
      <c r="AJ22" s="17" t="str">
        <f t="shared" si="54"/>
        <v/>
      </c>
    </row>
    <row r="23" spans="1:36" x14ac:dyDescent="0.25">
      <c r="A23" s="14" t="s">
        <v>34</v>
      </c>
      <c r="B23" s="4">
        <v>0.46666666666666662</v>
      </c>
      <c r="C23" s="4">
        <v>0.46666666666666662</v>
      </c>
      <c r="D23" t="s">
        <v>47</v>
      </c>
      <c r="E23" s="40" t="str">
        <f t="shared" si="0"/>
        <v>11:12 | 11:12</v>
      </c>
      <c r="F23" s="5">
        <f t="shared" si="1"/>
        <v>5</v>
      </c>
      <c r="G23" s="6">
        <f t="shared" si="55"/>
        <v>1</v>
      </c>
      <c r="H23" s="5">
        <f t="shared" si="4"/>
        <v>5</v>
      </c>
      <c r="I23" s="5">
        <f t="shared" si="5"/>
        <v>0</v>
      </c>
      <c r="J23" s="5" t="str">
        <f t="shared" si="2"/>
        <v>5|5</v>
      </c>
      <c r="M23" s="10">
        <f t="shared" si="31"/>
        <v>20</v>
      </c>
      <c r="N23" s="17" t="str">
        <f t="shared" si="32"/>
        <v/>
      </c>
      <c r="O23" s="17" t="str">
        <f t="shared" si="33"/>
        <v/>
      </c>
      <c r="P23" s="17" t="str">
        <f t="shared" si="34"/>
        <v/>
      </c>
      <c r="Q23" s="17" t="str">
        <f t="shared" si="35"/>
        <v/>
      </c>
      <c r="R23" s="17" t="str">
        <f t="shared" si="36"/>
        <v/>
      </c>
      <c r="S23" s="17" t="str">
        <f t="shared" si="37"/>
        <v/>
      </c>
      <c r="T23" s="17" t="str">
        <f t="shared" si="38"/>
        <v/>
      </c>
      <c r="U23" s="17" t="str">
        <f t="shared" si="39"/>
        <v/>
      </c>
      <c r="V23" s="17" t="str">
        <f t="shared" si="40"/>
        <v/>
      </c>
      <c r="W23" s="17" t="str">
        <f t="shared" si="41"/>
        <v/>
      </c>
      <c r="X23" s="17" t="str">
        <f t="shared" si="42"/>
        <v/>
      </c>
      <c r="Y23" s="17" t="str">
        <f t="shared" si="43"/>
        <v/>
      </c>
      <c r="Z23" s="17" t="str">
        <f t="shared" si="44"/>
        <v/>
      </c>
      <c r="AA23" s="17" t="str">
        <f t="shared" si="45"/>
        <v/>
      </c>
      <c r="AB23" s="17" t="str">
        <f t="shared" si="46"/>
        <v/>
      </c>
      <c r="AC23" s="17" t="str">
        <f t="shared" si="47"/>
        <v/>
      </c>
      <c r="AD23" s="17" t="str">
        <f t="shared" si="48"/>
        <v/>
      </c>
      <c r="AE23" s="17" t="str">
        <f t="shared" si="49"/>
        <v/>
      </c>
      <c r="AF23" s="17" t="str">
        <f t="shared" si="50"/>
        <v/>
      </c>
      <c r="AG23" s="17" t="str">
        <f t="shared" si="51"/>
        <v/>
      </c>
      <c r="AH23" s="17" t="str">
        <f t="shared" si="52"/>
        <v/>
      </c>
      <c r="AI23" s="17" t="str">
        <f t="shared" si="53"/>
        <v/>
      </c>
      <c r="AJ23" s="17" t="str">
        <f t="shared" si="54"/>
        <v/>
      </c>
    </row>
    <row r="24" spans="1:36" x14ac:dyDescent="0.25">
      <c r="A24" s="3" t="s">
        <v>35</v>
      </c>
      <c r="B24" s="4">
        <v>0.4777777777777778</v>
      </c>
      <c r="C24" s="4">
        <v>0.49861111111111112</v>
      </c>
      <c r="D24" t="s">
        <v>48</v>
      </c>
      <c r="E24" s="40" t="str">
        <f t="shared" si="0"/>
        <v>11:28 | 11:58</v>
      </c>
      <c r="F24" s="5">
        <f t="shared" si="1"/>
        <v>6</v>
      </c>
      <c r="G24" s="6">
        <f t="shared" si="55"/>
        <v>1</v>
      </c>
      <c r="H24" s="5">
        <f t="shared" si="4"/>
        <v>5</v>
      </c>
      <c r="I24" s="5">
        <f t="shared" si="5"/>
        <v>0</v>
      </c>
      <c r="J24" s="5" t="str">
        <f t="shared" si="2"/>
        <v>5|6</v>
      </c>
      <c r="M24" s="10">
        <f t="shared" si="31"/>
        <v>21</v>
      </c>
      <c r="N24" s="17" t="str">
        <f t="shared" si="32"/>
        <v/>
      </c>
      <c r="O24" s="17" t="str">
        <f t="shared" si="33"/>
        <v/>
      </c>
      <c r="P24" s="17" t="str">
        <f t="shared" si="34"/>
        <v/>
      </c>
      <c r="Q24" s="17" t="str">
        <f t="shared" si="35"/>
        <v/>
      </c>
      <c r="R24" s="17" t="str">
        <f t="shared" si="36"/>
        <v/>
      </c>
      <c r="S24" s="17" t="str">
        <f t="shared" si="37"/>
        <v/>
      </c>
      <c r="T24" s="17" t="str">
        <f t="shared" si="38"/>
        <v/>
      </c>
      <c r="U24" s="17" t="str">
        <f t="shared" si="39"/>
        <v/>
      </c>
      <c r="V24" s="17" t="str">
        <f t="shared" si="40"/>
        <v/>
      </c>
      <c r="W24" s="17" t="str">
        <f t="shared" si="41"/>
        <v/>
      </c>
      <c r="X24" s="17" t="str">
        <f t="shared" si="42"/>
        <v/>
      </c>
      <c r="Y24" s="17" t="str">
        <f t="shared" si="43"/>
        <v/>
      </c>
      <c r="Z24" s="17" t="str">
        <f t="shared" si="44"/>
        <v/>
      </c>
      <c r="AA24" s="17" t="str">
        <f t="shared" si="45"/>
        <v/>
      </c>
      <c r="AB24" s="17" t="str">
        <f t="shared" si="46"/>
        <v/>
      </c>
      <c r="AC24" s="17" t="str">
        <f t="shared" si="47"/>
        <v/>
      </c>
      <c r="AD24" s="17" t="str">
        <f t="shared" si="48"/>
        <v/>
      </c>
      <c r="AE24" s="17" t="str">
        <f t="shared" si="49"/>
        <v/>
      </c>
      <c r="AF24" s="17" t="str">
        <f t="shared" si="50"/>
        <v/>
      </c>
      <c r="AG24" s="17" t="str">
        <f t="shared" si="51"/>
        <v/>
      </c>
      <c r="AH24" s="17" t="str">
        <f t="shared" si="52"/>
        <v/>
      </c>
      <c r="AI24" s="17" t="str">
        <f t="shared" si="53"/>
        <v/>
      </c>
      <c r="AJ24" s="17" t="str">
        <f t="shared" si="54"/>
        <v/>
      </c>
    </row>
    <row r="25" spans="1:36" x14ac:dyDescent="0.25">
      <c r="A25" s="3" t="s">
        <v>35</v>
      </c>
      <c r="B25" s="4">
        <v>0.5</v>
      </c>
      <c r="C25" s="4">
        <v>0.5</v>
      </c>
      <c r="D25" t="s">
        <v>47</v>
      </c>
      <c r="E25" s="40" t="str">
        <f t="shared" si="0"/>
        <v>12:00 | 12:00</v>
      </c>
      <c r="F25" s="5">
        <f t="shared" si="1"/>
        <v>6</v>
      </c>
      <c r="G25" s="6">
        <f t="shared" si="55"/>
        <v>2</v>
      </c>
      <c r="H25" s="5">
        <f t="shared" si="4"/>
        <v>6</v>
      </c>
      <c r="I25" s="5">
        <f t="shared" si="5"/>
        <v>1</v>
      </c>
      <c r="J25" s="5" t="str">
        <f t="shared" si="2"/>
        <v>6|6</v>
      </c>
      <c r="M25" s="10">
        <f t="shared" si="31"/>
        <v>22</v>
      </c>
      <c r="N25" s="17" t="str">
        <f t="shared" si="32"/>
        <v/>
      </c>
      <c r="O25" s="17" t="str">
        <f t="shared" si="33"/>
        <v/>
      </c>
      <c r="P25" s="17" t="str">
        <f t="shared" si="34"/>
        <v/>
      </c>
      <c r="Q25" s="17" t="str">
        <f t="shared" si="35"/>
        <v/>
      </c>
      <c r="R25" s="17" t="str">
        <f t="shared" si="36"/>
        <v/>
      </c>
      <c r="S25" s="17" t="str">
        <f t="shared" si="37"/>
        <v/>
      </c>
      <c r="T25" s="17" t="str">
        <f t="shared" si="38"/>
        <v/>
      </c>
      <c r="U25" s="17" t="str">
        <f t="shared" si="39"/>
        <v/>
      </c>
      <c r="V25" s="17" t="str">
        <f t="shared" si="40"/>
        <v/>
      </c>
      <c r="W25" s="17" t="str">
        <f t="shared" si="41"/>
        <v/>
      </c>
      <c r="X25" s="17" t="str">
        <f t="shared" si="42"/>
        <v/>
      </c>
      <c r="Y25" s="17" t="str">
        <f t="shared" si="43"/>
        <v/>
      </c>
      <c r="Z25" s="17" t="str">
        <f t="shared" si="44"/>
        <v/>
      </c>
      <c r="AA25" s="17" t="str">
        <f t="shared" si="45"/>
        <v/>
      </c>
      <c r="AB25" s="17" t="str">
        <f t="shared" si="46"/>
        <v/>
      </c>
      <c r="AC25" s="17" t="str">
        <f t="shared" si="47"/>
        <v/>
      </c>
      <c r="AD25" s="17" t="str">
        <f t="shared" si="48"/>
        <v/>
      </c>
      <c r="AE25" s="17" t="str">
        <f t="shared" si="49"/>
        <v/>
      </c>
      <c r="AF25" s="17" t="str">
        <f t="shared" si="50"/>
        <v/>
      </c>
      <c r="AG25" s="17" t="str">
        <f t="shared" si="51"/>
        <v/>
      </c>
      <c r="AH25" s="17" t="str">
        <f t="shared" si="52"/>
        <v/>
      </c>
      <c r="AI25" s="17" t="str">
        <f t="shared" si="53"/>
        <v/>
      </c>
      <c r="AJ25" s="17" t="str">
        <f t="shared" si="54"/>
        <v/>
      </c>
    </row>
    <row r="26" spans="1:36" x14ac:dyDescent="0.25">
      <c r="A26" s="14" t="s">
        <v>34</v>
      </c>
      <c r="B26" s="4">
        <v>0.51111111111111107</v>
      </c>
      <c r="C26" s="4">
        <v>0.51111111111111107</v>
      </c>
      <c r="D26" t="s">
        <v>47</v>
      </c>
      <c r="E26" s="40" t="str">
        <f t="shared" si="0"/>
        <v>12:16 | 12:16</v>
      </c>
      <c r="F26" s="5">
        <f t="shared" si="1"/>
        <v>5</v>
      </c>
      <c r="G26" s="6">
        <f t="shared" si="55"/>
        <v>2</v>
      </c>
      <c r="H26" s="5">
        <f t="shared" si="4"/>
        <v>6</v>
      </c>
      <c r="I26" s="5">
        <f t="shared" si="5"/>
        <v>0</v>
      </c>
      <c r="J26" s="5" t="str">
        <f t="shared" si="2"/>
        <v>6|5</v>
      </c>
      <c r="M26" s="10">
        <f t="shared" si="31"/>
        <v>23</v>
      </c>
      <c r="N26" s="17" t="str">
        <f t="shared" si="32"/>
        <v/>
      </c>
      <c r="O26" s="17" t="str">
        <f t="shared" si="33"/>
        <v/>
      </c>
      <c r="P26" s="17" t="str">
        <f t="shared" si="34"/>
        <v/>
      </c>
      <c r="Q26" s="17" t="str">
        <f t="shared" si="35"/>
        <v/>
      </c>
      <c r="R26" s="17" t="str">
        <f t="shared" si="36"/>
        <v/>
      </c>
      <c r="S26" s="17" t="str">
        <f t="shared" si="37"/>
        <v/>
      </c>
      <c r="T26" s="17" t="str">
        <f t="shared" si="38"/>
        <v/>
      </c>
      <c r="U26" s="17" t="str">
        <f t="shared" si="39"/>
        <v/>
      </c>
      <c r="V26" s="17" t="str">
        <f t="shared" si="40"/>
        <v/>
      </c>
      <c r="W26" s="17" t="str">
        <f t="shared" si="41"/>
        <v/>
      </c>
      <c r="X26" s="17" t="str">
        <f t="shared" si="42"/>
        <v/>
      </c>
      <c r="Y26" s="17" t="str">
        <f t="shared" si="43"/>
        <v/>
      </c>
      <c r="Z26" s="17" t="str">
        <f t="shared" si="44"/>
        <v/>
      </c>
      <c r="AA26" s="17" t="str">
        <f t="shared" si="45"/>
        <v/>
      </c>
      <c r="AB26" s="17" t="str">
        <f t="shared" si="46"/>
        <v/>
      </c>
      <c r="AC26" s="17" t="str">
        <f t="shared" si="47"/>
        <v/>
      </c>
      <c r="AD26" s="17" t="str">
        <f t="shared" si="48"/>
        <v/>
      </c>
      <c r="AE26" s="17" t="str">
        <f t="shared" si="49"/>
        <v/>
      </c>
      <c r="AF26" s="17" t="str">
        <f t="shared" si="50"/>
        <v/>
      </c>
      <c r="AG26" s="17" t="str">
        <f t="shared" si="51"/>
        <v/>
      </c>
      <c r="AH26" s="17" t="str">
        <f t="shared" si="52"/>
        <v/>
      </c>
      <c r="AI26" s="17" t="str">
        <f t="shared" si="53"/>
        <v/>
      </c>
      <c r="AJ26" s="17" t="str">
        <f t="shared" si="54"/>
        <v/>
      </c>
    </row>
    <row r="27" spans="1:36" x14ac:dyDescent="0.25">
      <c r="A27" s="14" t="s">
        <v>33</v>
      </c>
      <c r="B27" s="4">
        <v>0.5180555555555556</v>
      </c>
      <c r="C27" s="4">
        <v>0.5180555555555556</v>
      </c>
      <c r="D27" t="s">
        <v>47</v>
      </c>
      <c r="E27" s="40" t="str">
        <f t="shared" si="0"/>
        <v>12:26 | 12:26</v>
      </c>
      <c r="F27" s="5">
        <f t="shared" si="1"/>
        <v>4</v>
      </c>
      <c r="G27" s="6">
        <f t="shared" si="55"/>
        <v>2</v>
      </c>
      <c r="H27" s="5">
        <f t="shared" si="4"/>
        <v>6</v>
      </c>
      <c r="I27" s="5">
        <f t="shared" si="5"/>
        <v>0</v>
      </c>
      <c r="J27" s="5" t="str">
        <f t="shared" si="2"/>
        <v>6|4</v>
      </c>
      <c r="M27" s="10">
        <f t="shared" si="31"/>
        <v>24</v>
      </c>
      <c r="N27" s="17" t="str">
        <f t="shared" si="32"/>
        <v/>
      </c>
      <c r="O27" s="17" t="str">
        <f t="shared" si="33"/>
        <v/>
      </c>
      <c r="P27" s="17" t="str">
        <f t="shared" si="34"/>
        <v/>
      </c>
      <c r="Q27" s="17" t="str">
        <f t="shared" si="35"/>
        <v/>
      </c>
      <c r="R27" s="17" t="str">
        <f t="shared" si="36"/>
        <v/>
      </c>
      <c r="S27" s="17" t="str">
        <f t="shared" si="37"/>
        <v/>
      </c>
      <c r="T27" s="17" t="str">
        <f t="shared" si="38"/>
        <v/>
      </c>
      <c r="U27" s="17" t="str">
        <f t="shared" si="39"/>
        <v/>
      </c>
      <c r="V27" s="17" t="str">
        <f t="shared" si="40"/>
        <v/>
      </c>
      <c r="W27" s="17" t="str">
        <f t="shared" si="41"/>
        <v/>
      </c>
      <c r="X27" s="17" t="str">
        <f t="shared" si="42"/>
        <v/>
      </c>
      <c r="Y27" s="17" t="str">
        <f t="shared" si="43"/>
        <v/>
      </c>
      <c r="Z27" s="17" t="str">
        <f t="shared" si="44"/>
        <v/>
      </c>
      <c r="AA27" s="17" t="str">
        <f t="shared" si="45"/>
        <v/>
      </c>
      <c r="AB27" s="17" t="str">
        <f t="shared" si="46"/>
        <v/>
      </c>
      <c r="AC27" s="17" t="str">
        <f t="shared" si="47"/>
        <v/>
      </c>
      <c r="AD27" s="17" t="str">
        <f t="shared" si="48"/>
        <v/>
      </c>
      <c r="AE27" s="17" t="str">
        <f t="shared" si="49"/>
        <v/>
      </c>
      <c r="AF27" s="17" t="str">
        <f t="shared" si="50"/>
        <v/>
      </c>
      <c r="AG27" s="17" t="str">
        <f t="shared" si="51"/>
        <v/>
      </c>
      <c r="AH27" s="17" t="str">
        <f t="shared" si="52"/>
        <v/>
      </c>
      <c r="AI27" s="17" t="str">
        <f t="shared" si="53"/>
        <v/>
      </c>
      <c r="AJ27" s="17" t="str">
        <f t="shared" si="54"/>
        <v/>
      </c>
    </row>
    <row r="28" spans="1:36" x14ac:dyDescent="0.25">
      <c r="A28" s="3" t="s">
        <v>32</v>
      </c>
      <c r="B28" s="4">
        <v>0.53055555555555556</v>
      </c>
      <c r="C28" s="4">
        <v>0.53055555555555556</v>
      </c>
      <c r="D28" t="s">
        <v>47</v>
      </c>
      <c r="E28" s="40" t="str">
        <f t="shared" si="0"/>
        <v>12:44 | 12:44</v>
      </c>
      <c r="F28" s="5">
        <f t="shared" si="1"/>
        <v>3</v>
      </c>
      <c r="G28" s="6">
        <f t="shared" si="55"/>
        <v>2</v>
      </c>
      <c r="H28" s="5">
        <f t="shared" si="4"/>
        <v>6</v>
      </c>
      <c r="I28" s="5">
        <f t="shared" si="5"/>
        <v>0</v>
      </c>
      <c r="J28" s="5" t="str">
        <f t="shared" si="2"/>
        <v>6|3</v>
      </c>
      <c r="M28" s="10">
        <f t="shared" si="31"/>
        <v>25</v>
      </c>
      <c r="N28" s="17" t="str">
        <f t="shared" si="32"/>
        <v/>
      </c>
      <c r="O28" s="17" t="str">
        <f t="shared" si="33"/>
        <v/>
      </c>
      <c r="P28" s="17" t="str">
        <f t="shared" si="34"/>
        <v/>
      </c>
      <c r="Q28" s="17" t="str">
        <f t="shared" si="35"/>
        <v/>
      </c>
      <c r="R28" s="17" t="str">
        <f t="shared" si="36"/>
        <v/>
      </c>
      <c r="S28" s="17" t="str">
        <f t="shared" si="37"/>
        <v/>
      </c>
      <c r="T28" s="17" t="str">
        <f t="shared" si="38"/>
        <v/>
      </c>
      <c r="U28" s="17" t="str">
        <f t="shared" si="39"/>
        <v/>
      </c>
      <c r="V28" s="17" t="str">
        <f t="shared" si="40"/>
        <v/>
      </c>
      <c r="W28" s="17" t="str">
        <f t="shared" si="41"/>
        <v/>
      </c>
      <c r="X28" s="17" t="str">
        <f t="shared" si="42"/>
        <v/>
      </c>
      <c r="Y28" s="17" t="str">
        <f t="shared" si="43"/>
        <v/>
      </c>
      <c r="Z28" s="17" t="str">
        <f t="shared" si="44"/>
        <v/>
      </c>
      <c r="AA28" s="17" t="str">
        <f t="shared" si="45"/>
        <v/>
      </c>
      <c r="AB28" s="17" t="str">
        <f t="shared" si="46"/>
        <v/>
      </c>
      <c r="AC28" s="17" t="str">
        <f t="shared" si="47"/>
        <v/>
      </c>
      <c r="AD28" s="17" t="str">
        <f t="shared" si="48"/>
        <v/>
      </c>
      <c r="AE28" s="17" t="str">
        <f t="shared" si="49"/>
        <v/>
      </c>
      <c r="AF28" s="17" t="str">
        <f t="shared" si="50"/>
        <v/>
      </c>
      <c r="AG28" s="17" t="str">
        <f t="shared" si="51"/>
        <v/>
      </c>
      <c r="AH28" s="17" t="str">
        <f t="shared" si="52"/>
        <v/>
      </c>
      <c r="AI28" s="17" t="str">
        <f t="shared" si="53"/>
        <v/>
      </c>
      <c r="AJ28" s="17" t="str">
        <f t="shared" si="54"/>
        <v/>
      </c>
    </row>
    <row r="29" spans="1:36" x14ac:dyDescent="0.25">
      <c r="A29" s="14" t="s">
        <v>32</v>
      </c>
      <c r="B29" s="4">
        <v>0.53194444444444444</v>
      </c>
      <c r="C29" s="4">
        <v>0.5527777777777777</v>
      </c>
      <c r="D29" t="s">
        <v>50</v>
      </c>
      <c r="E29" s="40" t="str">
        <f t="shared" si="0"/>
        <v>12:46 | 13:16</v>
      </c>
      <c r="F29" s="5">
        <f t="shared" si="1"/>
        <v>3</v>
      </c>
      <c r="G29" s="6">
        <f t="shared" si="55"/>
        <v>1</v>
      </c>
      <c r="H29" s="5">
        <f t="shared" si="4"/>
        <v>7</v>
      </c>
      <c r="I29" s="5">
        <f t="shared" si="5"/>
        <v>1</v>
      </c>
      <c r="J29" s="5" t="str">
        <f t="shared" si="2"/>
        <v>7|3</v>
      </c>
      <c r="M29" s="10">
        <f t="shared" si="31"/>
        <v>26</v>
      </c>
      <c r="N29" s="17" t="str">
        <f t="shared" si="32"/>
        <v/>
      </c>
      <c r="O29" s="17" t="str">
        <f t="shared" si="33"/>
        <v/>
      </c>
      <c r="P29" s="17" t="str">
        <f t="shared" si="34"/>
        <v/>
      </c>
      <c r="Q29" s="17" t="str">
        <f t="shared" si="35"/>
        <v/>
      </c>
      <c r="R29" s="17" t="str">
        <f t="shared" si="36"/>
        <v/>
      </c>
      <c r="S29" s="17" t="str">
        <f t="shared" si="37"/>
        <v/>
      </c>
      <c r="T29" s="17" t="str">
        <f t="shared" si="38"/>
        <v/>
      </c>
      <c r="U29" s="17" t="str">
        <f t="shared" si="39"/>
        <v/>
      </c>
      <c r="V29" s="17" t="str">
        <f t="shared" si="40"/>
        <v/>
      </c>
      <c r="W29" s="17" t="str">
        <f t="shared" si="41"/>
        <v/>
      </c>
      <c r="X29" s="17" t="str">
        <f t="shared" si="42"/>
        <v/>
      </c>
      <c r="Y29" s="17" t="str">
        <f t="shared" si="43"/>
        <v/>
      </c>
      <c r="Z29" s="17" t="str">
        <f t="shared" si="44"/>
        <v/>
      </c>
      <c r="AA29" s="17" t="str">
        <f t="shared" si="45"/>
        <v/>
      </c>
      <c r="AB29" s="17" t="str">
        <f t="shared" si="46"/>
        <v/>
      </c>
      <c r="AC29" s="17" t="str">
        <f t="shared" si="47"/>
        <v/>
      </c>
      <c r="AD29" s="17" t="str">
        <f t="shared" si="48"/>
        <v/>
      </c>
      <c r="AE29" s="17" t="str">
        <f t="shared" si="49"/>
        <v/>
      </c>
      <c r="AF29" s="17" t="str">
        <f t="shared" si="50"/>
        <v/>
      </c>
      <c r="AG29" s="17" t="str">
        <f t="shared" si="51"/>
        <v/>
      </c>
      <c r="AH29" s="17" t="str">
        <f t="shared" si="52"/>
        <v/>
      </c>
      <c r="AI29" s="17" t="str">
        <f t="shared" si="53"/>
        <v/>
      </c>
      <c r="AJ29" s="17" t="str">
        <f t="shared" si="54"/>
        <v/>
      </c>
    </row>
    <row r="30" spans="1:36" x14ac:dyDescent="0.25">
      <c r="A30" s="14" t="s">
        <v>33</v>
      </c>
      <c r="B30" s="4">
        <v>0.56527777777777777</v>
      </c>
      <c r="C30" s="4">
        <v>0.56527777777777777</v>
      </c>
      <c r="D30" t="s">
        <v>47</v>
      </c>
      <c r="E30" s="40" t="str">
        <f t="shared" si="0"/>
        <v>13:34 | 13:34</v>
      </c>
      <c r="F30" s="5">
        <f t="shared" si="1"/>
        <v>4</v>
      </c>
      <c r="G30" s="6">
        <f t="shared" si="55"/>
        <v>1</v>
      </c>
      <c r="H30" s="5">
        <f t="shared" si="4"/>
        <v>7</v>
      </c>
      <c r="I30" s="5">
        <f t="shared" si="5"/>
        <v>0</v>
      </c>
      <c r="J30" s="5" t="str">
        <f t="shared" si="2"/>
        <v>7|4</v>
      </c>
      <c r="M30" s="10">
        <f t="shared" si="31"/>
        <v>27</v>
      </c>
      <c r="N30" s="17" t="str">
        <f t="shared" si="32"/>
        <v/>
      </c>
      <c r="O30" s="17" t="str">
        <f t="shared" si="33"/>
        <v/>
      </c>
      <c r="P30" s="17" t="str">
        <f t="shared" si="34"/>
        <v/>
      </c>
      <c r="Q30" s="17" t="str">
        <f t="shared" si="35"/>
        <v/>
      </c>
      <c r="R30" s="17" t="str">
        <f t="shared" si="36"/>
        <v/>
      </c>
      <c r="S30" s="17" t="str">
        <f t="shared" si="37"/>
        <v/>
      </c>
      <c r="T30" s="17" t="str">
        <f t="shared" si="38"/>
        <v/>
      </c>
      <c r="U30" s="17" t="str">
        <f t="shared" si="39"/>
        <v/>
      </c>
      <c r="V30" s="17" t="str">
        <f t="shared" si="40"/>
        <v/>
      </c>
      <c r="W30" s="17" t="str">
        <f t="shared" si="41"/>
        <v/>
      </c>
      <c r="X30" s="17" t="str">
        <f t="shared" si="42"/>
        <v/>
      </c>
      <c r="Y30" s="17" t="str">
        <f t="shared" si="43"/>
        <v/>
      </c>
      <c r="Z30" s="17" t="str">
        <f t="shared" si="44"/>
        <v/>
      </c>
      <c r="AA30" s="17" t="str">
        <f t="shared" si="45"/>
        <v/>
      </c>
      <c r="AB30" s="17" t="str">
        <f t="shared" si="46"/>
        <v/>
      </c>
      <c r="AC30" s="17" t="str">
        <f t="shared" si="47"/>
        <v/>
      </c>
      <c r="AD30" s="17" t="str">
        <f t="shared" si="48"/>
        <v/>
      </c>
      <c r="AE30" s="17" t="str">
        <f t="shared" si="49"/>
        <v/>
      </c>
      <c r="AF30" s="17" t="str">
        <f t="shared" si="50"/>
        <v/>
      </c>
      <c r="AG30" s="17" t="str">
        <f t="shared" si="51"/>
        <v/>
      </c>
      <c r="AH30" s="17" t="str">
        <f t="shared" si="52"/>
        <v/>
      </c>
      <c r="AI30" s="17" t="str">
        <f t="shared" si="53"/>
        <v/>
      </c>
      <c r="AJ30" s="17" t="str">
        <f t="shared" si="54"/>
        <v/>
      </c>
    </row>
    <row r="31" spans="1:36" x14ac:dyDescent="0.25">
      <c r="A31" s="3" t="s">
        <v>34</v>
      </c>
      <c r="B31" s="4">
        <v>0.5722222222222223</v>
      </c>
      <c r="C31" s="4">
        <v>0.5722222222222223</v>
      </c>
      <c r="D31" t="s">
        <v>47</v>
      </c>
      <c r="E31" s="40" t="str">
        <f t="shared" si="0"/>
        <v>13:44 | 13:44</v>
      </c>
      <c r="F31" s="5">
        <f t="shared" si="1"/>
        <v>5</v>
      </c>
      <c r="G31" s="6">
        <f t="shared" si="55"/>
        <v>1</v>
      </c>
      <c r="H31" s="5">
        <f t="shared" si="4"/>
        <v>7</v>
      </c>
      <c r="I31" s="5">
        <f t="shared" si="5"/>
        <v>0</v>
      </c>
      <c r="J31" s="5" t="str">
        <f t="shared" si="2"/>
        <v>7|5</v>
      </c>
      <c r="M31" s="10">
        <f t="shared" si="31"/>
        <v>28</v>
      </c>
      <c r="N31" s="17" t="str">
        <f t="shared" si="32"/>
        <v/>
      </c>
      <c r="O31" s="17" t="str">
        <f t="shared" si="33"/>
        <v/>
      </c>
      <c r="P31" s="17" t="str">
        <f t="shared" si="34"/>
        <v/>
      </c>
      <c r="Q31" s="17" t="str">
        <f t="shared" si="35"/>
        <v/>
      </c>
      <c r="R31" s="17" t="str">
        <f t="shared" si="36"/>
        <v/>
      </c>
      <c r="S31" s="17" t="str">
        <f t="shared" si="37"/>
        <v/>
      </c>
      <c r="T31" s="17" t="str">
        <f t="shared" si="38"/>
        <v/>
      </c>
      <c r="U31" s="17" t="str">
        <f t="shared" si="39"/>
        <v/>
      </c>
      <c r="V31" s="17" t="str">
        <f t="shared" si="40"/>
        <v/>
      </c>
      <c r="W31" s="17" t="str">
        <f t="shared" si="41"/>
        <v/>
      </c>
      <c r="X31" s="17" t="str">
        <f t="shared" si="42"/>
        <v/>
      </c>
      <c r="Y31" s="17" t="str">
        <f t="shared" si="43"/>
        <v/>
      </c>
      <c r="Z31" s="17" t="str">
        <f t="shared" si="44"/>
        <v/>
      </c>
      <c r="AA31" s="17" t="str">
        <f t="shared" si="45"/>
        <v/>
      </c>
      <c r="AB31" s="17" t="str">
        <f t="shared" si="46"/>
        <v/>
      </c>
      <c r="AC31" s="17" t="str">
        <f t="shared" si="47"/>
        <v/>
      </c>
      <c r="AD31" s="17" t="str">
        <f t="shared" si="48"/>
        <v/>
      </c>
      <c r="AE31" s="17" t="str">
        <f t="shared" si="49"/>
        <v/>
      </c>
      <c r="AF31" s="17" t="str">
        <f t="shared" si="50"/>
        <v/>
      </c>
      <c r="AG31" s="17" t="str">
        <f t="shared" si="51"/>
        <v/>
      </c>
      <c r="AH31" s="17" t="str">
        <f t="shared" si="52"/>
        <v/>
      </c>
      <c r="AI31" s="17" t="str">
        <f t="shared" si="53"/>
        <v/>
      </c>
      <c r="AJ31" s="17" t="str">
        <f t="shared" si="54"/>
        <v/>
      </c>
    </row>
    <row r="32" spans="1:36" x14ac:dyDescent="0.25">
      <c r="A32" s="3" t="s">
        <v>35</v>
      </c>
      <c r="B32" s="4">
        <v>0.58333333333333337</v>
      </c>
      <c r="C32" s="4">
        <v>0.58333333333333337</v>
      </c>
      <c r="D32" t="s">
        <v>47</v>
      </c>
      <c r="E32" s="40" t="str">
        <f t="shared" si="0"/>
        <v>14:00 | 14:00</v>
      </c>
      <c r="F32" s="5">
        <f t="shared" si="1"/>
        <v>6</v>
      </c>
      <c r="G32" s="6">
        <f t="shared" si="55"/>
        <v>1</v>
      </c>
      <c r="H32" s="5">
        <f t="shared" si="4"/>
        <v>7</v>
      </c>
      <c r="I32" s="5">
        <f t="shared" si="5"/>
        <v>0</v>
      </c>
      <c r="J32" s="5" t="str">
        <f t="shared" si="2"/>
        <v>7|6</v>
      </c>
      <c r="M32" s="10">
        <f t="shared" si="31"/>
        <v>29</v>
      </c>
      <c r="N32" s="17" t="str">
        <f t="shared" si="32"/>
        <v/>
      </c>
      <c r="O32" s="17" t="str">
        <f t="shared" si="33"/>
        <v/>
      </c>
      <c r="P32" s="17" t="str">
        <f t="shared" si="34"/>
        <v/>
      </c>
      <c r="Q32" s="17" t="str">
        <f t="shared" si="35"/>
        <v/>
      </c>
      <c r="R32" s="17" t="str">
        <f t="shared" si="36"/>
        <v/>
      </c>
      <c r="S32" s="17" t="str">
        <f t="shared" si="37"/>
        <v/>
      </c>
      <c r="T32" s="17" t="str">
        <f t="shared" si="38"/>
        <v/>
      </c>
      <c r="U32" s="17" t="str">
        <f t="shared" si="39"/>
        <v/>
      </c>
      <c r="V32" s="17" t="str">
        <f t="shared" si="40"/>
        <v/>
      </c>
      <c r="W32" s="17" t="str">
        <f t="shared" si="41"/>
        <v/>
      </c>
      <c r="X32" s="17" t="str">
        <f t="shared" si="42"/>
        <v/>
      </c>
      <c r="Y32" s="17" t="str">
        <f t="shared" si="43"/>
        <v/>
      </c>
      <c r="Z32" s="17" t="str">
        <f t="shared" si="44"/>
        <v/>
      </c>
      <c r="AA32" s="17" t="str">
        <f t="shared" si="45"/>
        <v/>
      </c>
      <c r="AB32" s="17" t="str">
        <f t="shared" si="46"/>
        <v/>
      </c>
      <c r="AC32" s="17" t="str">
        <f t="shared" si="47"/>
        <v/>
      </c>
      <c r="AD32" s="17" t="str">
        <f t="shared" si="48"/>
        <v/>
      </c>
      <c r="AE32" s="17" t="str">
        <f t="shared" si="49"/>
        <v/>
      </c>
      <c r="AF32" s="17" t="str">
        <f t="shared" si="50"/>
        <v/>
      </c>
      <c r="AG32" s="17" t="str">
        <f t="shared" si="51"/>
        <v/>
      </c>
      <c r="AH32" s="17" t="str">
        <f t="shared" si="52"/>
        <v/>
      </c>
      <c r="AI32" s="17" t="str">
        <f t="shared" si="53"/>
        <v/>
      </c>
      <c r="AJ32" s="17" t="str">
        <f t="shared" si="54"/>
        <v/>
      </c>
    </row>
    <row r="33" spans="1:36" x14ac:dyDescent="0.25">
      <c r="A33" s="3" t="s">
        <v>35</v>
      </c>
      <c r="B33" s="4">
        <v>0.58472222222222225</v>
      </c>
      <c r="C33" s="4">
        <v>0.58472222222222225</v>
      </c>
      <c r="D33" t="s">
        <v>47</v>
      </c>
      <c r="E33" s="40" t="str">
        <f t="shared" si="0"/>
        <v>14:02 | 14:02</v>
      </c>
      <c r="F33" s="5">
        <f t="shared" si="1"/>
        <v>6</v>
      </c>
      <c r="G33" s="6">
        <f t="shared" si="55"/>
        <v>2</v>
      </c>
      <c r="H33" s="5">
        <f t="shared" si="4"/>
        <v>8</v>
      </c>
      <c r="I33" s="5">
        <f t="shared" si="5"/>
        <v>1</v>
      </c>
      <c r="J33" s="5" t="str">
        <f t="shared" si="2"/>
        <v>8|6</v>
      </c>
      <c r="M33" s="10">
        <f t="shared" si="31"/>
        <v>30</v>
      </c>
      <c r="N33" s="17" t="str">
        <f t="shared" si="32"/>
        <v/>
      </c>
      <c r="O33" s="17" t="str">
        <f t="shared" si="33"/>
        <v/>
      </c>
      <c r="P33" s="17" t="str">
        <f t="shared" si="34"/>
        <v/>
      </c>
      <c r="Q33" s="17" t="str">
        <f t="shared" si="35"/>
        <v/>
      </c>
      <c r="R33" s="17" t="str">
        <f t="shared" si="36"/>
        <v/>
      </c>
      <c r="S33" s="17" t="str">
        <f t="shared" si="37"/>
        <v/>
      </c>
      <c r="T33" s="17" t="str">
        <f t="shared" si="38"/>
        <v/>
      </c>
      <c r="U33" s="17" t="str">
        <f t="shared" si="39"/>
        <v/>
      </c>
      <c r="V33" s="17" t="str">
        <f t="shared" si="40"/>
        <v/>
      </c>
      <c r="W33" s="17" t="str">
        <f t="shared" si="41"/>
        <v/>
      </c>
      <c r="X33" s="17" t="str">
        <f t="shared" si="42"/>
        <v/>
      </c>
      <c r="Y33" s="17" t="str">
        <f t="shared" si="43"/>
        <v/>
      </c>
      <c r="Z33" s="17" t="str">
        <f t="shared" si="44"/>
        <v/>
      </c>
      <c r="AA33" s="17" t="str">
        <f t="shared" si="45"/>
        <v/>
      </c>
      <c r="AB33" s="17" t="str">
        <f t="shared" si="46"/>
        <v/>
      </c>
      <c r="AC33" s="17" t="str">
        <f t="shared" si="47"/>
        <v/>
      </c>
      <c r="AD33" s="17" t="str">
        <f t="shared" si="48"/>
        <v/>
      </c>
      <c r="AE33" s="17" t="str">
        <f t="shared" si="49"/>
        <v/>
      </c>
      <c r="AF33" s="17" t="str">
        <f t="shared" si="50"/>
        <v/>
      </c>
      <c r="AG33" s="17" t="str">
        <f t="shared" si="51"/>
        <v/>
      </c>
      <c r="AH33" s="17" t="str">
        <f t="shared" si="52"/>
        <v/>
      </c>
      <c r="AI33" s="17" t="str">
        <f t="shared" si="53"/>
        <v/>
      </c>
      <c r="AJ33" s="17" t="str">
        <f t="shared" si="54"/>
        <v/>
      </c>
    </row>
    <row r="34" spans="1:36" x14ac:dyDescent="0.25">
      <c r="A34" s="3" t="s">
        <v>34</v>
      </c>
      <c r="B34" s="4">
        <v>0.59583333333333333</v>
      </c>
      <c r="C34" s="4">
        <v>0.59583333333333333</v>
      </c>
      <c r="D34" t="s">
        <v>47</v>
      </c>
      <c r="E34" s="40" t="str">
        <f t="shared" si="0"/>
        <v>14:18 | 14:18</v>
      </c>
      <c r="F34" s="5">
        <f t="shared" si="1"/>
        <v>5</v>
      </c>
      <c r="G34" s="6">
        <f t="shared" si="55"/>
        <v>2</v>
      </c>
      <c r="H34" s="5">
        <f t="shared" si="4"/>
        <v>8</v>
      </c>
      <c r="I34" s="5">
        <f t="shared" si="5"/>
        <v>0</v>
      </c>
      <c r="J34" s="5" t="str">
        <f t="shared" si="2"/>
        <v>8|5</v>
      </c>
      <c r="M34" s="10">
        <f t="shared" si="31"/>
        <v>31</v>
      </c>
      <c r="N34" s="17" t="str">
        <f t="shared" si="32"/>
        <v/>
      </c>
      <c r="O34" s="17" t="str">
        <f t="shared" si="33"/>
        <v/>
      </c>
      <c r="P34" s="17" t="str">
        <f t="shared" si="34"/>
        <v/>
      </c>
      <c r="Q34" s="17" t="str">
        <f t="shared" si="35"/>
        <v/>
      </c>
      <c r="R34" s="17" t="str">
        <f t="shared" si="36"/>
        <v/>
      </c>
      <c r="S34" s="17" t="str">
        <f t="shared" si="37"/>
        <v/>
      </c>
      <c r="T34" s="17" t="str">
        <f t="shared" si="38"/>
        <v/>
      </c>
      <c r="U34" s="17" t="str">
        <f t="shared" si="39"/>
        <v/>
      </c>
      <c r="V34" s="17" t="str">
        <f t="shared" si="40"/>
        <v/>
      </c>
      <c r="W34" s="17" t="str">
        <f t="shared" si="41"/>
        <v/>
      </c>
      <c r="X34" s="17" t="str">
        <f t="shared" si="42"/>
        <v/>
      </c>
      <c r="Y34" s="17" t="str">
        <f t="shared" si="43"/>
        <v/>
      </c>
      <c r="Z34" s="17" t="str">
        <f t="shared" si="44"/>
        <v/>
      </c>
      <c r="AA34" s="17" t="str">
        <f t="shared" si="45"/>
        <v/>
      </c>
      <c r="AB34" s="17" t="str">
        <f t="shared" si="46"/>
        <v/>
      </c>
      <c r="AC34" s="17" t="str">
        <f t="shared" si="47"/>
        <v/>
      </c>
      <c r="AD34" s="17" t="str">
        <f t="shared" si="48"/>
        <v/>
      </c>
      <c r="AE34" s="17" t="str">
        <f t="shared" si="49"/>
        <v/>
      </c>
      <c r="AF34" s="17" t="str">
        <f t="shared" si="50"/>
        <v/>
      </c>
      <c r="AG34" s="17" t="str">
        <f t="shared" si="51"/>
        <v/>
      </c>
      <c r="AH34" s="17" t="str">
        <f t="shared" si="52"/>
        <v/>
      </c>
      <c r="AI34" s="17" t="str">
        <f t="shared" si="53"/>
        <v/>
      </c>
      <c r="AJ34" s="17" t="str">
        <f t="shared" si="54"/>
        <v/>
      </c>
    </row>
    <row r="35" spans="1:36" x14ac:dyDescent="0.25">
      <c r="A35" s="3" t="s">
        <v>33</v>
      </c>
      <c r="B35" s="4">
        <v>0.60277777777777775</v>
      </c>
      <c r="C35" s="4">
        <v>0.60277777777777775</v>
      </c>
      <c r="D35" t="s">
        <v>47</v>
      </c>
      <c r="E35" s="40" t="str">
        <f t="shared" si="0"/>
        <v>14:28 | 14:28</v>
      </c>
      <c r="F35" s="5">
        <f t="shared" si="1"/>
        <v>4</v>
      </c>
      <c r="G35" s="6">
        <f t="shared" si="55"/>
        <v>2</v>
      </c>
      <c r="H35" s="5">
        <f t="shared" si="4"/>
        <v>8</v>
      </c>
      <c r="I35" s="5">
        <f t="shared" si="5"/>
        <v>0</v>
      </c>
      <c r="J35" s="5" t="str">
        <f t="shared" si="2"/>
        <v>8|4</v>
      </c>
      <c r="M35" s="10">
        <f t="shared" si="31"/>
        <v>32</v>
      </c>
      <c r="N35" s="17" t="str">
        <f t="shared" si="32"/>
        <v/>
      </c>
      <c r="O35" s="17" t="str">
        <f t="shared" si="33"/>
        <v/>
      </c>
      <c r="P35" s="17" t="str">
        <f t="shared" si="34"/>
        <v/>
      </c>
      <c r="Q35" s="17" t="str">
        <f t="shared" si="35"/>
        <v/>
      </c>
      <c r="R35" s="17" t="str">
        <f t="shared" si="36"/>
        <v/>
      </c>
      <c r="S35" s="17" t="str">
        <f t="shared" si="37"/>
        <v/>
      </c>
      <c r="T35" s="17" t="str">
        <f t="shared" si="38"/>
        <v/>
      </c>
      <c r="U35" s="17" t="str">
        <f t="shared" si="39"/>
        <v/>
      </c>
      <c r="V35" s="17" t="str">
        <f t="shared" si="40"/>
        <v/>
      </c>
      <c r="W35" s="17" t="str">
        <f t="shared" si="41"/>
        <v/>
      </c>
      <c r="X35" s="17" t="str">
        <f t="shared" si="42"/>
        <v/>
      </c>
      <c r="Y35" s="17" t="str">
        <f t="shared" si="43"/>
        <v/>
      </c>
      <c r="Z35" s="17" t="str">
        <f t="shared" si="44"/>
        <v/>
      </c>
      <c r="AA35" s="17" t="str">
        <f t="shared" si="45"/>
        <v/>
      </c>
      <c r="AB35" s="17" t="str">
        <f t="shared" si="46"/>
        <v/>
      </c>
      <c r="AC35" s="17" t="str">
        <f t="shared" si="47"/>
        <v/>
      </c>
      <c r="AD35" s="17" t="str">
        <f t="shared" si="48"/>
        <v/>
      </c>
      <c r="AE35" s="17" t="str">
        <f t="shared" si="49"/>
        <v/>
      </c>
      <c r="AF35" s="17" t="str">
        <f t="shared" si="50"/>
        <v/>
      </c>
      <c r="AG35" s="17" t="str">
        <f t="shared" si="51"/>
        <v/>
      </c>
      <c r="AH35" s="17" t="str">
        <f t="shared" si="52"/>
        <v/>
      </c>
      <c r="AI35" s="17" t="str">
        <f t="shared" si="53"/>
        <v/>
      </c>
      <c r="AJ35" s="17" t="str">
        <f t="shared" si="54"/>
        <v/>
      </c>
    </row>
    <row r="36" spans="1:36" x14ac:dyDescent="0.25">
      <c r="A36" s="3" t="s">
        <v>33</v>
      </c>
      <c r="B36" s="4">
        <v>0.60416666666666663</v>
      </c>
      <c r="C36" s="4">
        <v>0.60416666666666663</v>
      </c>
      <c r="D36" t="s">
        <v>47</v>
      </c>
      <c r="E36" s="40" t="str">
        <f t="shared" si="0"/>
        <v>14:30 | 14:30</v>
      </c>
      <c r="F36" s="5">
        <f t="shared" si="1"/>
        <v>4</v>
      </c>
      <c r="G36" s="6">
        <f t="shared" si="55"/>
        <v>1</v>
      </c>
      <c r="H36" s="5">
        <f t="shared" si="4"/>
        <v>9</v>
      </c>
      <c r="I36" s="5">
        <f t="shared" si="5"/>
        <v>1</v>
      </c>
      <c r="J36" s="5" t="str">
        <f t="shared" si="2"/>
        <v>9|4</v>
      </c>
      <c r="M36" s="10">
        <f t="shared" si="31"/>
        <v>33</v>
      </c>
      <c r="N36" s="17" t="str">
        <f t="shared" si="32"/>
        <v/>
      </c>
      <c r="O36" s="17" t="str">
        <f t="shared" si="33"/>
        <v/>
      </c>
      <c r="P36" s="17" t="str">
        <f t="shared" si="34"/>
        <v/>
      </c>
      <c r="Q36" s="17" t="str">
        <f t="shared" si="35"/>
        <v/>
      </c>
      <c r="R36" s="17" t="str">
        <f t="shared" si="36"/>
        <v/>
      </c>
      <c r="S36" s="17" t="str">
        <f t="shared" si="37"/>
        <v/>
      </c>
      <c r="T36" s="17" t="str">
        <f t="shared" si="38"/>
        <v/>
      </c>
      <c r="U36" s="17" t="str">
        <f t="shared" si="39"/>
        <v/>
      </c>
      <c r="V36" s="17" t="str">
        <f t="shared" si="40"/>
        <v/>
      </c>
      <c r="W36" s="17" t="str">
        <f t="shared" si="41"/>
        <v/>
      </c>
      <c r="X36" s="17" t="str">
        <f t="shared" si="42"/>
        <v/>
      </c>
      <c r="Y36" s="17" t="str">
        <f t="shared" si="43"/>
        <v/>
      </c>
      <c r="Z36" s="17" t="str">
        <f t="shared" si="44"/>
        <v/>
      </c>
      <c r="AA36" s="17" t="str">
        <f t="shared" si="45"/>
        <v/>
      </c>
      <c r="AB36" s="17" t="str">
        <f t="shared" si="46"/>
        <v/>
      </c>
      <c r="AC36" s="17" t="str">
        <f t="shared" si="47"/>
        <v/>
      </c>
      <c r="AD36" s="17" t="str">
        <f t="shared" si="48"/>
        <v/>
      </c>
      <c r="AE36" s="17" t="str">
        <f t="shared" si="49"/>
        <v/>
      </c>
      <c r="AF36" s="17" t="str">
        <f t="shared" si="50"/>
        <v/>
      </c>
      <c r="AG36" s="17" t="str">
        <f t="shared" si="51"/>
        <v/>
      </c>
      <c r="AH36" s="17" t="str">
        <f t="shared" si="52"/>
        <v/>
      </c>
      <c r="AI36" s="17" t="str">
        <f t="shared" si="53"/>
        <v/>
      </c>
      <c r="AJ36" s="17" t="str">
        <f t="shared" si="54"/>
        <v/>
      </c>
    </row>
    <row r="37" spans="1:36" x14ac:dyDescent="0.25">
      <c r="A37" s="3" t="s">
        <v>34</v>
      </c>
      <c r="B37" s="4">
        <v>0.61111111111111116</v>
      </c>
      <c r="C37" s="4">
        <v>0.61111111111111116</v>
      </c>
      <c r="D37" t="s">
        <v>47</v>
      </c>
      <c r="E37" s="40" t="str">
        <f t="shared" si="0"/>
        <v>14:40 | 14:40</v>
      </c>
      <c r="F37" s="5">
        <f t="shared" si="1"/>
        <v>5</v>
      </c>
      <c r="G37" s="6">
        <f t="shared" si="55"/>
        <v>1</v>
      </c>
      <c r="H37" s="5">
        <f t="shared" si="4"/>
        <v>9</v>
      </c>
      <c r="I37" s="5">
        <f t="shared" si="5"/>
        <v>0</v>
      </c>
      <c r="J37" s="5" t="str">
        <f t="shared" si="2"/>
        <v>9|5</v>
      </c>
      <c r="M37" s="10">
        <f t="shared" si="31"/>
        <v>34</v>
      </c>
      <c r="N37" s="17" t="str">
        <f t="shared" si="32"/>
        <v/>
      </c>
      <c r="O37" s="17" t="str">
        <f t="shared" si="33"/>
        <v/>
      </c>
      <c r="P37" s="17" t="str">
        <f t="shared" si="34"/>
        <v/>
      </c>
      <c r="Q37" s="17" t="str">
        <f t="shared" si="35"/>
        <v/>
      </c>
      <c r="R37" s="17" t="str">
        <f t="shared" si="36"/>
        <v/>
      </c>
      <c r="S37" s="17" t="str">
        <f t="shared" si="37"/>
        <v/>
      </c>
      <c r="T37" s="17" t="str">
        <f t="shared" si="38"/>
        <v/>
      </c>
      <c r="U37" s="17" t="str">
        <f t="shared" si="39"/>
        <v/>
      </c>
      <c r="V37" s="17" t="str">
        <f t="shared" si="40"/>
        <v/>
      </c>
      <c r="W37" s="17" t="str">
        <f t="shared" si="41"/>
        <v/>
      </c>
      <c r="X37" s="17" t="str">
        <f t="shared" si="42"/>
        <v/>
      </c>
      <c r="Y37" s="17" t="str">
        <f t="shared" si="43"/>
        <v/>
      </c>
      <c r="Z37" s="17" t="str">
        <f t="shared" si="44"/>
        <v/>
      </c>
      <c r="AA37" s="17" t="str">
        <f t="shared" si="45"/>
        <v/>
      </c>
      <c r="AB37" s="17" t="str">
        <f t="shared" si="46"/>
        <v/>
      </c>
      <c r="AC37" s="17" t="str">
        <f t="shared" si="47"/>
        <v/>
      </c>
      <c r="AD37" s="17" t="str">
        <f t="shared" si="48"/>
        <v/>
      </c>
      <c r="AE37" s="17" t="str">
        <f t="shared" si="49"/>
        <v/>
      </c>
      <c r="AF37" s="17" t="str">
        <f t="shared" si="50"/>
        <v/>
      </c>
      <c r="AG37" s="17" t="str">
        <f t="shared" si="51"/>
        <v/>
      </c>
      <c r="AH37" s="17" t="str">
        <f t="shared" si="52"/>
        <v/>
      </c>
      <c r="AI37" s="17" t="str">
        <f t="shared" si="53"/>
        <v/>
      </c>
      <c r="AJ37" s="17" t="str">
        <f t="shared" si="54"/>
        <v/>
      </c>
    </row>
    <row r="38" spans="1:36" x14ac:dyDescent="0.25">
      <c r="A38" s="3" t="s">
        <v>35</v>
      </c>
      <c r="B38" s="4">
        <v>0.62222222222222223</v>
      </c>
      <c r="C38" s="4">
        <v>0.62222222222222223</v>
      </c>
      <c r="D38" t="s">
        <v>51</v>
      </c>
      <c r="E38" s="40" t="str">
        <f t="shared" si="0"/>
        <v>14:56 | 14:56</v>
      </c>
      <c r="F38" s="5">
        <f t="shared" si="1"/>
        <v>6</v>
      </c>
      <c r="G38" s="6">
        <f t="shared" si="55"/>
        <v>1</v>
      </c>
      <c r="H38" s="5">
        <f t="shared" si="4"/>
        <v>9</v>
      </c>
      <c r="I38" s="5">
        <f t="shared" si="5"/>
        <v>0</v>
      </c>
      <c r="J38" s="5" t="str">
        <f t="shared" si="2"/>
        <v>9|6</v>
      </c>
      <c r="M38" s="10">
        <f t="shared" si="31"/>
        <v>35</v>
      </c>
      <c r="N38" s="17" t="str">
        <f t="shared" si="32"/>
        <v/>
      </c>
      <c r="O38" s="17" t="str">
        <f t="shared" si="33"/>
        <v/>
      </c>
      <c r="P38" s="17" t="str">
        <f t="shared" si="34"/>
        <v/>
      </c>
      <c r="Q38" s="17" t="str">
        <f t="shared" si="35"/>
        <v/>
      </c>
      <c r="R38" s="17" t="str">
        <f t="shared" si="36"/>
        <v/>
      </c>
      <c r="S38" s="17" t="str">
        <f t="shared" si="37"/>
        <v/>
      </c>
      <c r="T38" s="17" t="str">
        <f t="shared" si="38"/>
        <v/>
      </c>
      <c r="U38" s="17" t="str">
        <f t="shared" si="39"/>
        <v/>
      </c>
      <c r="V38" s="17" t="str">
        <f t="shared" si="40"/>
        <v/>
      </c>
      <c r="W38" s="17" t="str">
        <f t="shared" si="41"/>
        <v/>
      </c>
      <c r="X38" s="17" t="str">
        <f t="shared" si="42"/>
        <v/>
      </c>
      <c r="Y38" s="17" t="str">
        <f t="shared" si="43"/>
        <v/>
      </c>
      <c r="Z38" s="17" t="str">
        <f t="shared" si="44"/>
        <v/>
      </c>
      <c r="AA38" s="17" t="str">
        <f t="shared" si="45"/>
        <v/>
      </c>
      <c r="AB38" s="17" t="str">
        <f t="shared" si="46"/>
        <v/>
      </c>
      <c r="AC38" s="17" t="str">
        <f t="shared" si="47"/>
        <v/>
      </c>
      <c r="AD38" s="17" t="str">
        <f t="shared" si="48"/>
        <v/>
      </c>
      <c r="AE38" s="17" t="str">
        <f t="shared" si="49"/>
        <v/>
      </c>
      <c r="AF38" s="17" t="str">
        <f t="shared" si="50"/>
        <v/>
      </c>
      <c r="AG38" s="17" t="str">
        <f t="shared" si="51"/>
        <v/>
      </c>
      <c r="AH38" s="17" t="str">
        <f t="shared" si="52"/>
        <v/>
      </c>
      <c r="AI38" s="17" t="str">
        <f t="shared" si="53"/>
        <v/>
      </c>
      <c r="AJ38" s="17" t="str">
        <f t="shared" si="54"/>
        <v/>
      </c>
    </row>
    <row r="39" spans="1:36" x14ac:dyDescent="0.25">
      <c r="A39" s="20"/>
      <c r="B39" s="4"/>
      <c r="C39" s="4"/>
      <c r="D39" s="4"/>
      <c r="E39" s="40" t="str">
        <f t="shared" si="0"/>
        <v>00:00 | 00:00</v>
      </c>
      <c r="F39" s="5" t="e">
        <f t="shared" si="1"/>
        <v>#N/A</v>
      </c>
      <c r="G39" s="6" t="e">
        <f t="shared" si="55"/>
        <v>#N/A</v>
      </c>
      <c r="H39" s="5" t="e">
        <f t="shared" si="4"/>
        <v>#N/A</v>
      </c>
      <c r="I39" s="5" t="e">
        <f t="shared" si="5"/>
        <v>#N/A</v>
      </c>
      <c r="J39" s="5" t="e">
        <f t="shared" si="2"/>
        <v>#N/A</v>
      </c>
      <c r="M39" s="10">
        <f t="shared" si="31"/>
        <v>36</v>
      </c>
      <c r="N39" s="17" t="str">
        <f t="shared" si="32"/>
        <v/>
      </c>
      <c r="O39" s="17" t="str">
        <f t="shared" si="33"/>
        <v/>
      </c>
      <c r="P39" s="17" t="str">
        <f t="shared" si="34"/>
        <v/>
      </c>
      <c r="Q39" s="17" t="str">
        <f t="shared" si="35"/>
        <v/>
      </c>
      <c r="R39" s="17" t="str">
        <f t="shared" si="36"/>
        <v/>
      </c>
      <c r="S39" s="17" t="str">
        <f t="shared" si="37"/>
        <v/>
      </c>
      <c r="T39" s="17" t="str">
        <f t="shared" si="38"/>
        <v/>
      </c>
      <c r="U39" s="17" t="str">
        <f t="shared" si="39"/>
        <v/>
      </c>
      <c r="V39" s="17" t="str">
        <f t="shared" si="40"/>
        <v/>
      </c>
      <c r="W39" s="17" t="str">
        <f t="shared" si="41"/>
        <v/>
      </c>
      <c r="X39" s="17" t="str">
        <f t="shared" si="42"/>
        <v/>
      </c>
      <c r="Y39" s="17" t="str">
        <f t="shared" si="43"/>
        <v/>
      </c>
      <c r="Z39" s="17" t="str">
        <f t="shared" si="44"/>
        <v/>
      </c>
      <c r="AA39" s="17" t="str">
        <f t="shared" si="45"/>
        <v/>
      </c>
      <c r="AB39" s="17" t="str">
        <f t="shared" si="46"/>
        <v/>
      </c>
      <c r="AC39" s="17" t="str">
        <f t="shared" si="47"/>
        <v/>
      </c>
      <c r="AD39" s="17" t="str">
        <f t="shared" si="48"/>
        <v/>
      </c>
      <c r="AE39" s="17" t="str">
        <f t="shared" si="49"/>
        <v/>
      </c>
      <c r="AF39" s="17" t="str">
        <f t="shared" si="50"/>
        <v/>
      </c>
      <c r="AG39" s="17" t="str">
        <f t="shared" si="51"/>
        <v/>
      </c>
      <c r="AH39" s="17" t="str">
        <f t="shared" si="52"/>
        <v/>
      </c>
      <c r="AI39" s="17" t="str">
        <f t="shared" si="53"/>
        <v/>
      </c>
      <c r="AJ39" s="17" t="str">
        <f t="shared" si="54"/>
        <v/>
      </c>
    </row>
    <row r="40" spans="1:36" x14ac:dyDescent="0.25">
      <c r="A40" s="21"/>
      <c r="B40" s="22"/>
      <c r="C40" s="22"/>
      <c r="D40" s="22"/>
      <c r="E40" s="40" t="str">
        <f t="shared" si="0"/>
        <v>00:00 | 00:00</v>
      </c>
      <c r="F40" s="5" t="e">
        <f t="shared" si="1"/>
        <v>#N/A</v>
      </c>
      <c r="G40" s="6" t="e">
        <f t="shared" si="55"/>
        <v>#N/A</v>
      </c>
      <c r="H40" s="5" t="e">
        <f t="shared" si="4"/>
        <v>#N/A</v>
      </c>
      <c r="I40" s="5" t="e">
        <f t="shared" si="5"/>
        <v>#N/A</v>
      </c>
      <c r="J40" s="5" t="e">
        <f t="shared" si="2"/>
        <v>#N/A</v>
      </c>
      <c r="M40" s="10">
        <f t="shared" si="31"/>
        <v>37</v>
      </c>
      <c r="N40" s="17" t="str">
        <f t="shared" si="32"/>
        <v/>
      </c>
      <c r="O40" s="17" t="str">
        <f t="shared" si="33"/>
        <v/>
      </c>
      <c r="P40" s="17" t="str">
        <f t="shared" si="34"/>
        <v/>
      </c>
      <c r="Q40" s="17" t="str">
        <f t="shared" si="35"/>
        <v/>
      </c>
      <c r="R40" s="17" t="str">
        <f t="shared" si="36"/>
        <v/>
      </c>
      <c r="S40" s="17" t="str">
        <f t="shared" si="37"/>
        <v/>
      </c>
      <c r="T40" s="17" t="str">
        <f t="shared" si="38"/>
        <v/>
      </c>
      <c r="U40" s="17" t="str">
        <f t="shared" si="39"/>
        <v/>
      </c>
      <c r="V40" s="17" t="str">
        <f t="shared" si="40"/>
        <v/>
      </c>
      <c r="W40" s="17" t="str">
        <f t="shared" si="41"/>
        <v/>
      </c>
      <c r="X40" s="17" t="str">
        <f t="shared" si="42"/>
        <v/>
      </c>
      <c r="Y40" s="17" t="str">
        <f t="shared" si="43"/>
        <v/>
      </c>
      <c r="Z40" s="17" t="str">
        <f t="shared" si="44"/>
        <v/>
      </c>
      <c r="AA40" s="17" t="str">
        <f t="shared" si="45"/>
        <v/>
      </c>
      <c r="AB40" s="17" t="str">
        <f t="shared" si="46"/>
        <v/>
      </c>
      <c r="AC40" s="17" t="str">
        <f t="shared" si="47"/>
        <v/>
      </c>
      <c r="AD40" s="17" t="str">
        <f t="shared" si="48"/>
        <v/>
      </c>
      <c r="AE40" s="17" t="str">
        <f t="shared" si="49"/>
        <v/>
      </c>
      <c r="AF40" s="17" t="str">
        <f t="shared" si="50"/>
        <v/>
      </c>
      <c r="AG40" s="17" t="str">
        <f t="shared" si="51"/>
        <v/>
      </c>
      <c r="AH40" s="17" t="str">
        <f t="shared" si="52"/>
        <v/>
      </c>
      <c r="AI40" s="17" t="str">
        <f t="shared" si="53"/>
        <v/>
      </c>
      <c r="AJ40" s="17" t="str">
        <f t="shared" si="54"/>
        <v/>
      </c>
    </row>
    <row r="41" spans="1:36" x14ac:dyDescent="0.25">
      <c r="A41" s="21"/>
      <c r="B41" s="22"/>
      <c r="C41" s="22"/>
      <c r="D41" s="22"/>
      <c r="E41" s="40" t="str">
        <f t="shared" si="0"/>
        <v>00:00 | 00:00</v>
      </c>
      <c r="F41" s="5" t="e">
        <f t="shared" si="1"/>
        <v>#N/A</v>
      </c>
      <c r="G41" s="6" t="e">
        <f t="shared" si="55"/>
        <v>#N/A</v>
      </c>
      <c r="H41" s="5" t="e">
        <f t="shared" si="4"/>
        <v>#N/A</v>
      </c>
      <c r="I41" s="5" t="e">
        <f t="shared" si="5"/>
        <v>#N/A</v>
      </c>
      <c r="J41" s="5" t="e">
        <f t="shared" si="2"/>
        <v>#N/A</v>
      </c>
      <c r="M41" s="10">
        <f t="shared" si="31"/>
        <v>38</v>
      </c>
      <c r="N41" s="17" t="str">
        <f t="shared" si="32"/>
        <v/>
      </c>
      <c r="O41" s="17" t="str">
        <f t="shared" si="33"/>
        <v/>
      </c>
      <c r="P41" s="17" t="str">
        <f t="shared" si="34"/>
        <v/>
      </c>
      <c r="Q41" s="17" t="str">
        <f t="shared" si="35"/>
        <v/>
      </c>
      <c r="R41" s="17" t="str">
        <f t="shared" si="36"/>
        <v/>
      </c>
      <c r="S41" s="17" t="str">
        <f t="shared" si="37"/>
        <v/>
      </c>
      <c r="T41" s="17" t="str">
        <f t="shared" si="38"/>
        <v/>
      </c>
      <c r="U41" s="17" t="str">
        <f t="shared" si="39"/>
        <v/>
      </c>
      <c r="V41" s="17" t="str">
        <f t="shared" si="40"/>
        <v/>
      </c>
      <c r="W41" s="17" t="str">
        <f t="shared" si="41"/>
        <v/>
      </c>
      <c r="X41" s="17" t="str">
        <f t="shared" si="42"/>
        <v/>
      </c>
      <c r="Y41" s="17" t="str">
        <f t="shared" si="43"/>
        <v/>
      </c>
      <c r="Z41" s="17" t="str">
        <f t="shared" si="44"/>
        <v/>
      </c>
      <c r="AA41" s="17" t="str">
        <f t="shared" si="45"/>
        <v/>
      </c>
      <c r="AB41" s="17" t="str">
        <f t="shared" si="46"/>
        <v/>
      </c>
      <c r="AC41" s="17" t="str">
        <f t="shared" si="47"/>
        <v/>
      </c>
      <c r="AD41" s="17" t="str">
        <f t="shared" si="48"/>
        <v/>
      </c>
      <c r="AE41" s="17" t="str">
        <f t="shared" si="49"/>
        <v/>
      </c>
      <c r="AF41" s="17" t="str">
        <f t="shared" si="50"/>
        <v/>
      </c>
      <c r="AG41" s="17" t="str">
        <f t="shared" si="51"/>
        <v/>
      </c>
      <c r="AH41" s="17" t="str">
        <f t="shared" si="52"/>
        <v/>
      </c>
      <c r="AI41" s="17" t="str">
        <f t="shared" si="53"/>
        <v/>
      </c>
      <c r="AJ41" s="17" t="str">
        <f t="shared" si="54"/>
        <v/>
      </c>
    </row>
    <row r="42" spans="1:36" x14ac:dyDescent="0.25">
      <c r="A42" s="21"/>
      <c r="B42" s="22"/>
      <c r="C42" s="22"/>
      <c r="D42" s="22"/>
      <c r="E42" s="40" t="str">
        <f t="shared" si="0"/>
        <v>00:00 | 00:00</v>
      </c>
      <c r="F42" s="5" t="e">
        <f t="shared" si="1"/>
        <v>#N/A</v>
      </c>
      <c r="G42" s="6" t="e">
        <f t="shared" si="55"/>
        <v>#N/A</v>
      </c>
      <c r="H42" s="5" t="e">
        <f t="shared" si="4"/>
        <v>#N/A</v>
      </c>
      <c r="I42" s="5" t="e">
        <f t="shared" si="5"/>
        <v>#N/A</v>
      </c>
      <c r="J42" s="5" t="e">
        <f t="shared" si="2"/>
        <v>#N/A</v>
      </c>
      <c r="M42" s="10">
        <f t="shared" si="31"/>
        <v>39</v>
      </c>
      <c r="N42" s="17" t="str">
        <f t="shared" si="32"/>
        <v/>
      </c>
      <c r="O42" s="17" t="str">
        <f t="shared" si="33"/>
        <v/>
      </c>
      <c r="P42" s="17" t="str">
        <f t="shared" si="34"/>
        <v/>
      </c>
      <c r="Q42" s="17" t="str">
        <f t="shared" si="35"/>
        <v/>
      </c>
      <c r="R42" s="17" t="str">
        <f t="shared" si="36"/>
        <v/>
      </c>
      <c r="S42" s="17" t="str">
        <f t="shared" si="37"/>
        <v/>
      </c>
      <c r="T42" s="17" t="str">
        <f t="shared" si="38"/>
        <v/>
      </c>
      <c r="U42" s="17" t="str">
        <f t="shared" si="39"/>
        <v/>
      </c>
      <c r="V42" s="17" t="str">
        <f t="shared" si="40"/>
        <v/>
      </c>
      <c r="W42" s="17" t="str">
        <f t="shared" si="41"/>
        <v/>
      </c>
      <c r="X42" s="17" t="str">
        <f t="shared" si="42"/>
        <v/>
      </c>
      <c r="Y42" s="17" t="str">
        <f t="shared" si="43"/>
        <v/>
      </c>
      <c r="Z42" s="17" t="str">
        <f t="shared" si="44"/>
        <v/>
      </c>
      <c r="AA42" s="17" t="str">
        <f t="shared" si="45"/>
        <v/>
      </c>
      <c r="AB42" s="17" t="str">
        <f t="shared" si="46"/>
        <v/>
      </c>
      <c r="AC42" s="17" t="str">
        <f t="shared" si="47"/>
        <v/>
      </c>
      <c r="AD42" s="17" t="str">
        <f t="shared" si="48"/>
        <v/>
      </c>
      <c r="AE42" s="17" t="str">
        <f t="shared" si="49"/>
        <v/>
      </c>
      <c r="AF42" s="17" t="str">
        <f t="shared" si="50"/>
        <v/>
      </c>
      <c r="AG42" s="17" t="str">
        <f t="shared" si="51"/>
        <v/>
      </c>
      <c r="AH42" s="17" t="str">
        <f t="shared" si="52"/>
        <v/>
      </c>
      <c r="AI42" s="17" t="str">
        <f t="shared" si="53"/>
        <v/>
      </c>
      <c r="AJ42" s="17" t="str">
        <f t="shared" si="54"/>
        <v/>
      </c>
    </row>
    <row r="43" spans="1:36" x14ac:dyDescent="0.25">
      <c r="A43" s="21"/>
      <c r="B43" s="22"/>
      <c r="C43" s="22"/>
      <c r="D43" s="22"/>
      <c r="E43" s="40" t="str">
        <f t="shared" si="0"/>
        <v>00:00 | 00:00</v>
      </c>
      <c r="F43" s="5" t="e">
        <f t="shared" si="1"/>
        <v>#N/A</v>
      </c>
      <c r="G43" s="6" t="e">
        <f t="shared" si="55"/>
        <v>#N/A</v>
      </c>
      <c r="H43" s="5" t="e">
        <f t="shared" si="4"/>
        <v>#N/A</v>
      </c>
      <c r="I43" s="5" t="e">
        <f t="shared" si="5"/>
        <v>#N/A</v>
      </c>
      <c r="J43" s="5" t="e">
        <f t="shared" si="2"/>
        <v>#N/A</v>
      </c>
      <c r="M43" s="10">
        <f t="shared" si="31"/>
        <v>40</v>
      </c>
      <c r="N43" s="17" t="str">
        <f t="shared" si="32"/>
        <v/>
      </c>
      <c r="O43" s="17" t="str">
        <f t="shared" si="33"/>
        <v/>
      </c>
      <c r="P43" s="17" t="str">
        <f t="shared" si="34"/>
        <v/>
      </c>
      <c r="Q43" s="17" t="str">
        <f t="shared" si="35"/>
        <v/>
      </c>
      <c r="R43" s="17" t="str">
        <f t="shared" si="36"/>
        <v/>
      </c>
      <c r="S43" s="17" t="str">
        <f t="shared" si="37"/>
        <v/>
      </c>
      <c r="T43" s="17" t="str">
        <f t="shared" si="38"/>
        <v/>
      </c>
      <c r="U43" s="17" t="str">
        <f t="shared" si="39"/>
        <v/>
      </c>
      <c r="V43" s="17" t="str">
        <f t="shared" si="40"/>
        <v/>
      </c>
      <c r="W43" s="17" t="str">
        <f t="shared" si="41"/>
        <v/>
      </c>
      <c r="X43" s="17" t="str">
        <f t="shared" si="42"/>
        <v/>
      </c>
      <c r="Y43" s="17" t="str">
        <f t="shared" si="43"/>
        <v/>
      </c>
      <c r="Z43" s="17" t="str">
        <f t="shared" si="44"/>
        <v/>
      </c>
      <c r="AA43" s="17" t="str">
        <f t="shared" si="45"/>
        <v/>
      </c>
      <c r="AB43" s="17" t="str">
        <f t="shared" si="46"/>
        <v/>
      </c>
      <c r="AC43" s="17" t="str">
        <f t="shared" si="47"/>
        <v/>
      </c>
      <c r="AD43" s="17" t="str">
        <f t="shared" si="48"/>
        <v/>
      </c>
      <c r="AE43" s="17" t="str">
        <f t="shared" si="49"/>
        <v/>
      </c>
      <c r="AF43" s="17" t="str">
        <f t="shared" si="50"/>
        <v/>
      </c>
      <c r="AG43" s="17" t="str">
        <f t="shared" si="51"/>
        <v/>
      </c>
      <c r="AH43" s="17" t="str">
        <f t="shared" si="52"/>
        <v/>
      </c>
      <c r="AI43" s="17" t="str">
        <f t="shared" si="53"/>
        <v/>
      </c>
      <c r="AJ43" s="17" t="str">
        <f t="shared" si="54"/>
        <v/>
      </c>
    </row>
    <row r="44" spans="1:36" x14ac:dyDescent="0.25">
      <c r="A44" s="21"/>
      <c r="B44" s="22"/>
      <c r="C44" s="22"/>
      <c r="D44" s="22"/>
      <c r="E44" s="40" t="str">
        <f t="shared" si="0"/>
        <v>00:00 | 00:00</v>
      </c>
      <c r="F44" s="5" t="e">
        <f t="shared" si="1"/>
        <v>#N/A</v>
      </c>
      <c r="G44" s="6" t="e">
        <f t="shared" si="55"/>
        <v>#N/A</v>
      </c>
      <c r="H44" s="5" t="e">
        <f t="shared" si="4"/>
        <v>#N/A</v>
      </c>
      <c r="I44" s="5" t="e">
        <f t="shared" si="5"/>
        <v>#N/A</v>
      </c>
      <c r="J44" s="5" t="e">
        <f t="shared" si="2"/>
        <v>#N/A</v>
      </c>
      <c r="M44" s="10">
        <f t="shared" si="31"/>
        <v>41</v>
      </c>
      <c r="N44" s="17" t="str">
        <f t="shared" si="32"/>
        <v/>
      </c>
      <c r="O44" s="17" t="str">
        <f t="shared" si="33"/>
        <v/>
      </c>
      <c r="P44" s="17" t="str">
        <f t="shared" si="34"/>
        <v/>
      </c>
      <c r="Q44" s="17" t="str">
        <f t="shared" si="35"/>
        <v/>
      </c>
      <c r="R44" s="17" t="str">
        <f t="shared" si="36"/>
        <v/>
      </c>
      <c r="S44" s="17" t="str">
        <f t="shared" si="37"/>
        <v/>
      </c>
      <c r="T44" s="17" t="str">
        <f t="shared" si="38"/>
        <v/>
      </c>
      <c r="U44" s="17" t="str">
        <f t="shared" si="39"/>
        <v/>
      </c>
      <c r="V44" s="17" t="str">
        <f t="shared" si="40"/>
        <v/>
      </c>
      <c r="W44" s="17" t="str">
        <f t="shared" si="41"/>
        <v/>
      </c>
      <c r="X44" s="17" t="str">
        <f t="shared" si="42"/>
        <v/>
      </c>
      <c r="Y44" s="17" t="str">
        <f t="shared" si="43"/>
        <v/>
      </c>
      <c r="Z44" s="17" t="str">
        <f t="shared" si="44"/>
        <v/>
      </c>
      <c r="AA44" s="17" t="str">
        <f t="shared" si="45"/>
        <v/>
      </c>
      <c r="AB44" s="17" t="str">
        <f t="shared" si="46"/>
        <v/>
      </c>
      <c r="AC44" s="17" t="str">
        <f t="shared" si="47"/>
        <v/>
      </c>
      <c r="AD44" s="17" t="str">
        <f t="shared" si="48"/>
        <v/>
      </c>
      <c r="AE44" s="17" t="str">
        <f t="shared" si="49"/>
        <v/>
      </c>
      <c r="AF44" s="17" t="str">
        <f t="shared" si="50"/>
        <v/>
      </c>
      <c r="AG44" s="17" t="str">
        <f t="shared" si="51"/>
        <v/>
      </c>
      <c r="AH44" s="17" t="str">
        <f t="shared" si="52"/>
        <v/>
      </c>
      <c r="AI44" s="17" t="str">
        <f t="shared" si="53"/>
        <v/>
      </c>
      <c r="AJ44" s="17" t="str">
        <f t="shared" si="54"/>
        <v/>
      </c>
    </row>
    <row r="45" spans="1:36" x14ac:dyDescent="0.25">
      <c r="A45" s="21"/>
      <c r="B45" s="22"/>
      <c r="C45" s="22"/>
      <c r="D45" s="22"/>
      <c r="E45" s="40" t="str">
        <f t="shared" si="0"/>
        <v>00:00 | 00:00</v>
      </c>
      <c r="F45" s="5" t="e">
        <f t="shared" si="1"/>
        <v>#N/A</v>
      </c>
      <c r="G45" s="6" t="e">
        <f t="shared" si="55"/>
        <v>#N/A</v>
      </c>
      <c r="H45" s="5" t="e">
        <f t="shared" si="4"/>
        <v>#N/A</v>
      </c>
      <c r="I45" s="5" t="e">
        <f t="shared" si="5"/>
        <v>#N/A</v>
      </c>
      <c r="J45" s="5" t="e">
        <f t="shared" si="2"/>
        <v>#N/A</v>
      </c>
      <c r="M45" s="10">
        <f t="shared" si="31"/>
        <v>42</v>
      </c>
      <c r="N45" s="17" t="str">
        <f t="shared" si="32"/>
        <v/>
      </c>
      <c r="O45" s="17" t="str">
        <f t="shared" si="33"/>
        <v/>
      </c>
      <c r="P45" s="17" t="str">
        <f t="shared" si="34"/>
        <v/>
      </c>
      <c r="Q45" s="17" t="str">
        <f t="shared" si="35"/>
        <v/>
      </c>
      <c r="R45" s="17" t="str">
        <f t="shared" si="36"/>
        <v/>
      </c>
      <c r="S45" s="17" t="str">
        <f t="shared" si="37"/>
        <v/>
      </c>
      <c r="T45" s="17" t="str">
        <f t="shared" si="38"/>
        <v/>
      </c>
      <c r="U45" s="17" t="str">
        <f t="shared" si="39"/>
        <v/>
      </c>
      <c r="V45" s="17" t="str">
        <f t="shared" si="40"/>
        <v/>
      </c>
      <c r="W45" s="17" t="str">
        <f t="shared" si="41"/>
        <v/>
      </c>
      <c r="X45" s="17" t="str">
        <f t="shared" si="42"/>
        <v/>
      </c>
      <c r="Y45" s="17" t="str">
        <f t="shared" si="43"/>
        <v/>
      </c>
      <c r="Z45" s="17" t="str">
        <f t="shared" si="44"/>
        <v/>
      </c>
      <c r="AA45" s="17" t="str">
        <f t="shared" si="45"/>
        <v/>
      </c>
      <c r="AB45" s="17" t="str">
        <f t="shared" si="46"/>
        <v/>
      </c>
      <c r="AC45" s="17" t="str">
        <f t="shared" si="47"/>
        <v/>
      </c>
      <c r="AD45" s="17" t="str">
        <f t="shared" si="48"/>
        <v/>
      </c>
      <c r="AE45" s="17" t="str">
        <f t="shared" si="49"/>
        <v/>
      </c>
      <c r="AF45" s="17" t="str">
        <f t="shared" si="50"/>
        <v/>
      </c>
      <c r="AG45" s="17" t="str">
        <f t="shared" si="51"/>
        <v/>
      </c>
      <c r="AH45" s="17" t="str">
        <f t="shared" si="52"/>
        <v/>
      </c>
      <c r="AI45" s="17" t="str">
        <f t="shared" si="53"/>
        <v/>
      </c>
      <c r="AJ45" s="17" t="str">
        <f t="shared" si="54"/>
        <v/>
      </c>
    </row>
    <row r="46" spans="1:36" x14ac:dyDescent="0.25">
      <c r="A46" s="21"/>
      <c r="B46" s="22"/>
      <c r="C46" s="22"/>
      <c r="D46" s="22"/>
      <c r="E46" s="40" t="str">
        <f t="shared" si="0"/>
        <v>00:00 | 00:00</v>
      </c>
      <c r="F46" s="5" t="e">
        <f t="shared" si="1"/>
        <v>#N/A</v>
      </c>
      <c r="G46" s="6" t="e">
        <f t="shared" si="55"/>
        <v>#N/A</v>
      </c>
      <c r="H46" s="5" t="e">
        <f t="shared" si="4"/>
        <v>#N/A</v>
      </c>
      <c r="I46" s="5" t="e">
        <f t="shared" si="5"/>
        <v>#N/A</v>
      </c>
      <c r="J46" s="5" t="e">
        <f t="shared" si="2"/>
        <v>#N/A</v>
      </c>
      <c r="M46" s="10">
        <f t="shared" si="31"/>
        <v>43</v>
      </c>
      <c r="N46" s="17" t="str">
        <f t="shared" si="32"/>
        <v/>
      </c>
      <c r="O46" s="17" t="str">
        <f t="shared" si="33"/>
        <v/>
      </c>
      <c r="P46" s="17" t="str">
        <f t="shared" si="34"/>
        <v/>
      </c>
      <c r="Q46" s="17" t="str">
        <f t="shared" si="35"/>
        <v/>
      </c>
      <c r="R46" s="17" t="str">
        <f t="shared" si="36"/>
        <v/>
      </c>
      <c r="S46" s="17" t="str">
        <f t="shared" si="37"/>
        <v/>
      </c>
      <c r="T46" s="17" t="str">
        <f t="shared" si="38"/>
        <v/>
      </c>
      <c r="U46" s="17" t="str">
        <f t="shared" si="39"/>
        <v/>
      </c>
      <c r="V46" s="17" t="str">
        <f t="shared" si="40"/>
        <v/>
      </c>
      <c r="W46" s="17" t="str">
        <f t="shared" si="41"/>
        <v/>
      </c>
      <c r="X46" s="17" t="str">
        <f t="shared" si="42"/>
        <v/>
      </c>
      <c r="Y46" s="17" t="str">
        <f t="shared" si="43"/>
        <v/>
      </c>
      <c r="Z46" s="17" t="str">
        <f t="shared" si="44"/>
        <v/>
      </c>
      <c r="AA46" s="17" t="str">
        <f t="shared" si="45"/>
        <v/>
      </c>
      <c r="AB46" s="17" t="str">
        <f t="shared" si="46"/>
        <v/>
      </c>
      <c r="AC46" s="17" t="str">
        <f t="shared" si="47"/>
        <v/>
      </c>
      <c r="AD46" s="17" t="str">
        <f t="shared" si="48"/>
        <v/>
      </c>
      <c r="AE46" s="17" t="str">
        <f t="shared" si="49"/>
        <v/>
      </c>
      <c r="AF46" s="17" t="str">
        <f t="shared" si="50"/>
        <v/>
      </c>
      <c r="AG46" s="17" t="str">
        <f t="shared" si="51"/>
        <v/>
      </c>
      <c r="AH46" s="17" t="str">
        <f t="shared" si="52"/>
        <v/>
      </c>
      <c r="AI46" s="17" t="str">
        <f t="shared" si="53"/>
        <v/>
      </c>
      <c r="AJ46" s="17" t="str">
        <f t="shared" si="54"/>
        <v/>
      </c>
    </row>
    <row r="47" spans="1:36" x14ac:dyDescent="0.25">
      <c r="A47" s="21"/>
      <c r="B47" s="22"/>
      <c r="C47" s="22"/>
      <c r="D47" s="22"/>
      <c r="E47" s="40" t="str">
        <f t="shared" si="0"/>
        <v>00:00 | 00:00</v>
      </c>
      <c r="F47" s="5" t="e">
        <f t="shared" si="1"/>
        <v>#N/A</v>
      </c>
      <c r="G47" s="6" t="e">
        <f t="shared" si="55"/>
        <v>#N/A</v>
      </c>
      <c r="H47" s="5" t="e">
        <f t="shared" si="4"/>
        <v>#N/A</v>
      </c>
      <c r="I47" s="5" t="e">
        <f t="shared" si="5"/>
        <v>#N/A</v>
      </c>
      <c r="J47" s="5" t="e">
        <f t="shared" si="2"/>
        <v>#N/A</v>
      </c>
      <c r="M47" s="10">
        <f t="shared" si="31"/>
        <v>44</v>
      </c>
      <c r="N47" s="17" t="str">
        <f t="shared" si="32"/>
        <v/>
      </c>
      <c r="O47" s="17" t="str">
        <f t="shared" si="33"/>
        <v/>
      </c>
      <c r="P47" s="17" t="str">
        <f t="shared" si="34"/>
        <v/>
      </c>
      <c r="Q47" s="17" t="str">
        <f t="shared" si="35"/>
        <v/>
      </c>
      <c r="R47" s="17" t="str">
        <f t="shared" si="36"/>
        <v/>
      </c>
      <c r="S47" s="17" t="str">
        <f t="shared" si="37"/>
        <v/>
      </c>
      <c r="T47" s="17" t="str">
        <f t="shared" si="38"/>
        <v/>
      </c>
      <c r="U47" s="17" t="str">
        <f t="shared" si="39"/>
        <v/>
      </c>
      <c r="V47" s="17" t="str">
        <f t="shared" si="40"/>
        <v/>
      </c>
      <c r="W47" s="17" t="str">
        <f t="shared" si="41"/>
        <v/>
      </c>
      <c r="X47" s="17" t="str">
        <f t="shared" si="42"/>
        <v/>
      </c>
      <c r="Y47" s="17" t="str">
        <f t="shared" si="43"/>
        <v/>
      </c>
      <c r="Z47" s="17" t="str">
        <f t="shared" si="44"/>
        <v/>
      </c>
      <c r="AA47" s="17" t="str">
        <f t="shared" si="45"/>
        <v/>
      </c>
      <c r="AB47" s="17" t="str">
        <f t="shared" si="46"/>
        <v/>
      </c>
      <c r="AC47" s="17" t="str">
        <f t="shared" si="47"/>
        <v/>
      </c>
      <c r="AD47" s="17" t="str">
        <f t="shared" si="48"/>
        <v/>
      </c>
      <c r="AE47" s="17" t="str">
        <f t="shared" si="49"/>
        <v/>
      </c>
      <c r="AF47" s="17" t="str">
        <f t="shared" si="50"/>
        <v/>
      </c>
      <c r="AG47" s="17" t="str">
        <f t="shared" si="51"/>
        <v/>
      </c>
      <c r="AH47" s="17" t="str">
        <f t="shared" si="52"/>
        <v/>
      </c>
      <c r="AI47" s="17" t="str">
        <f t="shared" si="53"/>
        <v/>
      </c>
      <c r="AJ47" s="17" t="str">
        <f t="shared" si="54"/>
        <v/>
      </c>
    </row>
    <row r="48" spans="1:36" x14ac:dyDescent="0.25">
      <c r="A48" s="21"/>
      <c r="B48" s="22"/>
      <c r="C48" s="22"/>
      <c r="D48" s="22"/>
      <c r="E48" s="40" t="str">
        <f t="shared" si="0"/>
        <v>00:00 | 00:00</v>
      </c>
      <c r="F48" s="5" t="e">
        <f t="shared" si="1"/>
        <v>#N/A</v>
      </c>
      <c r="G48" s="6" t="e">
        <f t="shared" si="55"/>
        <v>#N/A</v>
      </c>
      <c r="H48" s="5" t="e">
        <f t="shared" si="4"/>
        <v>#N/A</v>
      </c>
      <c r="I48" s="5" t="e">
        <f t="shared" si="5"/>
        <v>#N/A</v>
      </c>
      <c r="J48" s="5" t="e">
        <f t="shared" si="2"/>
        <v>#N/A</v>
      </c>
      <c r="M48" s="10">
        <f t="shared" si="31"/>
        <v>45</v>
      </c>
      <c r="N48" s="17" t="str">
        <f t="shared" si="32"/>
        <v/>
      </c>
      <c r="O48" s="17" t="str">
        <f t="shared" si="33"/>
        <v/>
      </c>
      <c r="P48" s="17" t="str">
        <f t="shared" si="34"/>
        <v/>
      </c>
      <c r="Q48" s="17" t="str">
        <f t="shared" si="35"/>
        <v/>
      </c>
      <c r="R48" s="17" t="str">
        <f t="shared" si="36"/>
        <v/>
      </c>
      <c r="S48" s="17" t="str">
        <f t="shared" si="37"/>
        <v/>
      </c>
      <c r="T48" s="17" t="str">
        <f t="shared" si="38"/>
        <v/>
      </c>
      <c r="U48" s="17" t="str">
        <f t="shared" si="39"/>
        <v/>
      </c>
      <c r="V48" s="17" t="str">
        <f t="shared" si="40"/>
        <v/>
      </c>
      <c r="W48" s="17" t="str">
        <f t="shared" si="41"/>
        <v/>
      </c>
      <c r="X48" s="17" t="str">
        <f t="shared" si="42"/>
        <v/>
      </c>
      <c r="Y48" s="17" t="str">
        <f t="shared" si="43"/>
        <v/>
      </c>
      <c r="Z48" s="17" t="str">
        <f t="shared" si="44"/>
        <v/>
      </c>
      <c r="AA48" s="17" t="str">
        <f t="shared" si="45"/>
        <v/>
      </c>
      <c r="AB48" s="17" t="str">
        <f t="shared" si="46"/>
        <v/>
      </c>
      <c r="AC48" s="17" t="str">
        <f t="shared" si="47"/>
        <v/>
      </c>
      <c r="AD48" s="17" t="str">
        <f t="shared" si="48"/>
        <v/>
      </c>
      <c r="AE48" s="17" t="str">
        <f t="shared" si="49"/>
        <v/>
      </c>
      <c r="AF48" s="17" t="str">
        <f t="shared" si="50"/>
        <v/>
      </c>
      <c r="AG48" s="17" t="str">
        <f t="shared" si="51"/>
        <v/>
      </c>
      <c r="AH48" s="17" t="str">
        <f t="shared" si="52"/>
        <v/>
      </c>
      <c r="AI48" s="17" t="str">
        <f t="shared" si="53"/>
        <v/>
      </c>
      <c r="AJ48" s="17" t="str">
        <f t="shared" si="54"/>
        <v/>
      </c>
    </row>
    <row r="49" spans="1:36" x14ac:dyDescent="0.25">
      <c r="A49" s="21"/>
      <c r="B49" s="22"/>
      <c r="C49" s="22"/>
      <c r="D49" s="22"/>
      <c r="E49" s="21"/>
      <c r="F49" s="23"/>
      <c r="G49" s="24"/>
      <c r="H49" s="23"/>
      <c r="I49" s="23"/>
      <c r="J49" s="23"/>
      <c r="M49" s="10">
        <f t="shared" si="31"/>
        <v>46</v>
      </c>
      <c r="N49" s="17" t="str">
        <f t="shared" si="32"/>
        <v/>
      </c>
      <c r="O49" s="17" t="str">
        <f t="shared" si="33"/>
        <v/>
      </c>
      <c r="P49" s="17" t="str">
        <f t="shared" si="34"/>
        <v/>
      </c>
      <c r="Q49" s="17" t="str">
        <f t="shared" si="35"/>
        <v/>
      </c>
      <c r="R49" s="17" t="str">
        <f t="shared" si="36"/>
        <v/>
      </c>
      <c r="S49" s="17" t="str">
        <f t="shared" si="37"/>
        <v/>
      </c>
      <c r="T49" s="17" t="str">
        <f t="shared" si="38"/>
        <v/>
      </c>
      <c r="U49" s="17" t="str">
        <f t="shared" si="39"/>
        <v/>
      </c>
      <c r="V49" s="17" t="str">
        <f t="shared" si="40"/>
        <v/>
      </c>
      <c r="W49" s="17" t="str">
        <f t="shared" si="41"/>
        <v/>
      </c>
      <c r="X49" s="17" t="str">
        <f t="shared" si="42"/>
        <v/>
      </c>
      <c r="Y49" s="17" t="str">
        <f t="shared" si="43"/>
        <v/>
      </c>
      <c r="Z49" s="17" t="str">
        <f t="shared" si="44"/>
        <v/>
      </c>
      <c r="AA49" s="17" t="str">
        <f t="shared" si="45"/>
        <v/>
      </c>
      <c r="AB49" s="17" t="str">
        <f t="shared" si="46"/>
        <v/>
      </c>
      <c r="AC49" s="17" t="str">
        <f t="shared" si="47"/>
        <v/>
      </c>
      <c r="AD49" s="17" t="str">
        <f t="shared" si="48"/>
        <v/>
      </c>
      <c r="AE49" s="17" t="str">
        <f t="shared" si="49"/>
        <v/>
      </c>
      <c r="AF49" s="17" t="str">
        <f t="shared" si="50"/>
        <v/>
      </c>
      <c r="AG49" s="17" t="str">
        <f t="shared" si="51"/>
        <v/>
      </c>
      <c r="AH49" s="17" t="str">
        <f t="shared" si="52"/>
        <v/>
      </c>
      <c r="AI49" s="17" t="str">
        <f t="shared" si="53"/>
        <v/>
      </c>
      <c r="AJ49" s="17" t="str">
        <f t="shared" si="54"/>
        <v/>
      </c>
    </row>
    <row r="50" spans="1:36" x14ac:dyDescent="0.25">
      <c r="A50" s="21"/>
      <c r="B50" s="22"/>
      <c r="C50" s="22"/>
      <c r="D50" s="22"/>
      <c r="E50" s="21"/>
      <c r="F50" s="23"/>
      <c r="G50" s="24"/>
      <c r="H50" s="23"/>
      <c r="I50" s="23"/>
      <c r="J50" s="23"/>
      <c r="M50" s="10">
        <f t="shared" si="31"/>
        <v>47</v>
      </c>
      <c r="N50" s="17" t="str">
        <f t="shared" si="32"/>
        <v/>
      </c>
      <c r="O50" s="17" t="str">
        <f t="shared" si="33"/>
        <v/>
      </c>
      <c r="P50" s="17" t="str">
        <f t="shared" si="34"/>
        <v/>
      </c>
      <c r="Q50" s="17" t="str">
        <f t="shared" si="35"/>
        <v/>
      </c>
      <c r="R50" s="17" t="str">
        <f t="shared" si="36"/>
        <v/>
      </c>
      <c r="S50" s="17" t="str">
        <f t="shared" si="37"/>
        <v/>
      </c>
      <c r="T50" s="17" t="str">
        <f t="shared" si="38"/>
        <v/>
      </c>
      <c r="U50" s="17" t="str">
        <f t="shared" si="39"/>
        <v/>
      </c>
      <c r="V50" s="17" t="str">
        <f t="shared" si="40"/>
        <v/>
      </c>
      <c r="W50" s="17" t="str">
        <f t="shared" si="41"/>
        <v/>
      </c>
      <c r="X50" s="17" t="str">
        <f t="shared" si="42"/>
        <v/>
      </c>
      <c r="Y50" s="17" t="str">
        <f t="shared" si="43"/>
        <v/>
      </c>
      <c r="Z50" s="17" t="str">
        <f t="shared" si="44"/>
        <v/>
      </c>
      <c r="AA50" s="17" t="str">
        <f t="shared" si="45"/>
        <v/>
      </c>
      <c r="AB50" s="17" t="str">
        <f t="shared" si="46"/>
        <v/>
      </c>
      <c r="AC50" s="17" t="str">
        <f t="shared" si="47"/>
        <v/>
      </c>
      <c r="AD50" s="17" t="str">
        <f t="shared" si="48"/>
        <v/>
      </c>
      <c r="AE50" s="17" t="str">
        <f t="shared" si="49"/>
        <v/>
      </c>
      <c r="AF50" s="17" t="str">
        <f t="shared" si="50"/>
        <v/>
      </c>
      <c r="AG50" s="17" t="str">
        <f t="shared" si="51"/>
        <v/>
      </c>
      <c r="AH50" s="17" t="str">
        <f t="shared" si="52"/>
        <v/>
      </c>
      <c r="AI50" s="17" t="str">
        <f t="shared" si="53"/>
        <v/>
      </c>
      <c r="AJ50" s="17" t="str">
        <f t="shared" si="54"/>
        <v/>
      </c>
    </row>
    <row r="51" spans="1:36" x14ac:dyDescent="0.25">
      <c r="A51" s="21"/>
      <c r="B51" s="22"/>
      <c r="C51" s="22"/>
      <c r="D51" s="22"/>
      <c r="E51" s="21"/>
      <c r="F51" s="23"/>
      <c r="G51" s="24"/>
      <c r="H51" s="23"/>
      <c r="I51" s="23"/>
      <c r="J51" s="23"/>
      <c r="M51" s="10">
        <f t="shared" si="31"/>
        <v>48</v>
      </c>
      <c r="N51" s="17" t="str">
        <f t="shared" si="32"/>
        <v/>
      </c>
      <c r="O51" s="17" t="str">
        <f t="shared" si="33"/>
        <v/>
      </c>
      <c r="P51" s="17" t="str">
        <f t="shared" si="34"/>
        <v/>
      </c>
      <c r="Q51" s="17" t="str">
        <f t="shared" si="35"/>
        <v/>
      </c>
      <c r="R51" s="17" t="str">
        <f t="shared" si="36"/>
        <v/>
      </c>
      <c r="S51" s="17" t="str">
        <f t="shared" si="37"/>
        <v/>
      </c>
      <c r="T51" s="17" t="str">
        <f t="shared" si="38"/>
        <v/>
      </c>
      <c r="U51" s="17" t="str">
        <f t="shared" si="39"/>
        <v/>
      </c>
      <c r="V51" s="17" t="str">
        <f t="shared" si="40"/>
        <v/>
      </c>
      <c r="W51" s="17" t="str">
        <f t="shared" si="41"/>
        <v/>
      </c>
      <c r="X51" s="17" t="str">
        <f t="shared" si="42"/>
        <v/>
      </c>
      <c r="Y51" s="17" t="str">
        <f t="shared" si="43"/>
        <v/>
      </c>
      <c r="Z51" s="17" t="str">
        <f t="shared" si="44"/>
        <v/>
      </c>
      <c r="AA51" s="17" t="str">
        <f t="shared" si="45"/>
        <v/>
      </c>
      <c r="AB51" s="17" t="str">
        <f t="shared" si="46"/>
        <v/>
      </c>
      <c r="AC51" s="17" t="str">
        <f t="shared" si="47"/>
        <v/>
      </c>
      <c r="AD51" s="17" t="str">
        <f t="shared" si="48"/>
        <v/>
      </c>
      <c r="AE51" s="17" t="str">
        <f t="shared" si="49"/>
        <v/>
      </c>
      <c r="AF51" s="17" t="str">
        <f t="shared" si="50"/>
        <v/>
      </c>
      <c r="AG51" s="17" t="str">
        <f t="shared" si="51"/>
        <v/>
      </c>
      <c r="AH51" s="17" t="str">
        <f t="shared" si="52"/>
        <v/>
      </c>
      <c r="AI51" s="17" t="str">
        <f t="shared" si="53"/>
        <v/>
      </c>
      <c r="AJ51" s="17" t="str">
        <f t="shared" si="54"/>
        <v/>
      </c>
    </row>
    <row r="52" spans="1:36" x14ac:dyDescent="0.25">
      <c r="A52" s="23"/>
      <c r="B52" s="22"/>
      <c r="C52" s="22"/>
      <c r="D52" s="22"/>
      <c r="E52" s="23"/>
      <c r="F52" s="23"/>
      <c r="G52" s="24"/>
      <c r="H52" s="23"/>
      <c r="I52" s="23"/>
      <c r="J52" s="23"/>
      <c r="M52" s="10">
        <f t="shared" si="31"/>
        <v>49</v>
      </c>
      <c r="N52" s="17" t="str">
        <f t="shared" si="32"/>
        <v/>
      </c>
      <c r="O52" s="17" t="str">
        <f t="shared" si="33"/>
        <v/>
      </c>
      <c r="P52" s="17" t="str">
        <f t="shared" si="34"/>
        <v/>
      </c>
      <c r="Q52" s="17" t="str">
        <f t="shared" si="35"/>
        <v/>
      </c>
      <c r="R52" s="17" t="str">
        <f t="shared" si="36"/>
        <v/>
      </c>
      <c r="S52" s="17" t="str">
        <f t="shared" si="37"/>
        <v/>
      </c>
      <c r="T52" s="17" t="str">
        <f t="shared" si="38"/>
        <v/>
      </c>
      <c r="U52" s="17" t="str">
        <f t="shared" si="39"/>
        <v/>
      </c>
      <c r="V52" s="17" t="str">
        <f t="shared" si="40"/>
        <v/>
      </c>
      <c r="W52" s="17" t="str">
        <f t="shared" si="41"/>
        <v/>
      </c>
      <c r="X52" s="17" t="str">
        <f t="shared" si="42"/>
        <v/>
      </c>
      <c r="Y52" s="17" t="str">
        <f t="shared" si="43"/>
        <v/>
      </c>
      <c r="Z52" s="17" t="str">
        <f t="shared" si="44"/>
        <v/>
      </c>
      <c r="AA52" s="17" t="str">
        <f t="shared" si="45"/>
        <v/>
      </c>
      <c r="AB52" s="17" t="str">
        <f t="shared" si="46"/>
        <v/>
      </c>
      <c r="AC52" s="17" t="str">
        <f t="shared" si="47"/>
        <v/>
      </c>
      <c r="AD52" s="17" t="str">
        <f t="shared" si="48"/>
        <v/>
      </c>
      <c r="AE52" s="17" t="str">
        <f t="shared" si="49"/>
        <v/>
      </c>
      <c r="AF52" s="17" t="str">
        <f t="shared" si="50"/>
        <v/>
      </c>
      <c r="AG52" s="17" t="str">
        <f t="shared" si="51"/>
        <v/>
      </c>
      <c r="AH52" s="17" t="str">
        <f t="shared" si="52"/>
        <v/>
      </c>
      <c r="AI52" s="17" t="str">
        <f t="shared" si="53"/>
        <v/>
      </c>
      <c r="AJ52" s="17" t="str">
        <f t="shared" si="54"/>
        <v/>
      </c>
    </row>
    <row r="53" spans="1:36" x14ac:dyDescent="0.25">
      <c r="A53" s="23"/>
      <c r="B53" s="22"/>
      <c r="C53" s="22"/>
      <c r="D53" s="22"/>
      <c r="E53" s="23"/>
      <c r="F53" s="23"/>
      <c r="G53" s="24"/>
      <c r="H53" s="23"/>
      <c r="I53" s="23"/>
      <c r="J53" s="23"/>
      <c r="M53" s="10">
        <f t="shared" si="31"/>
        <v>50</v>
      </c>
      <c r="N53" s="17" t="str">
        <f t="shared" si="32"/>
        <v/>
      </c>
      <c r="O53" s="17" t="str">
        <f t="shared" si="33"/>
        <v/>
      </c>
      <c r="P53" s="17" t="str">
        <f t="shared" si="34"/>
        <v/>
      </c>
      <c r="Q53" s="17" t="str">
        <f t="shared" si="35"/>
        <v/>
      </c>
      <c r="R53" s="17" t="str">
        <f t="shared" si="36"/>
        <v/>
      </c>
      <c r="S53" s="17" t="str">
        <f t="shared" si="37"/>
        <v/>
      </c>
      <c r="T53" s="17" t="str">
        <f t="shared" si="38"/>
        <v/>
      </c>
      <c r="U53" s="17" t="str">
        <f t="shared" si="39"/>
        <v/>
      </c>
      <c r="V53" s="17" t="str">
        <f t="shared" si="40"/>
        <v/>
      </c>
      <c r="W53" s="17" t="str">
        <f t="shared" si="41"/>
        <v/>
      </c>
      <c r="X53" s="17" t="str">
        <f t="shared" si="42"/>
        <v/>
      </c>
      <c r="Y53" s="17" t="str">
        <f t="shared" si="43"/>
        <v/>
      </c>
      <c r="Z53" s="17" t="str">
        <f t="shared" si="44"/>
        <v/>
      </c>
      <c r="AA53" s="17" t="str">
        <f t="shared" si="45"/>
        <v/>
      </c>
      <c r="AB53" s="17" t="str">
        <f t="shared" si="46"/>
        <v/>
      </c>
      <c r="AC53" s="17" t="str">
        <f t="shared" si="47"/>
        <v/>
      </c>
      <c r="AD53" s="17" t="str">
        <f t="shared" si="48"/>
        <v/>
      </c>
      <c r="AE53" s="17" t="str">
        <f t="shared" si="49"/>
        <v/>
      </c>
      <c r="AF53" s="17" t="str">
        <f t="shared" si="50"/>
        <v/>
      </c>
      <c r="AG53" s="17" t="str">
        <f t="shared" si="51"/>
        <v/>
      </c>
      <c r="AH53" s="17" t="str">
        <f t="shared" si="52"/>
        <v/>
      </c>
      <c r="AI53" s="17" t="str">
        <f t="shared" si="53"/>
        <v/>
      </c>
      <c r="AJ53" s="17" t="str">
        <f t="shared" si="54"/>
        <v/>
      </c>
    </row>
    <row r="54" spans="1:36" x14ac:dyDescent="0.25">
      <c r="A54" s="23"/>
      <c r="B54" s="22"/>
      <c r="C54" s="22"/>
      <c r="D54" s="22"/>
      <c r="E54" s="23"/>
      <c r="F54" s="18"/>
      <c r="G54" s="19"/>
      <c r="H54" s="18"/>
      <c r="I54" s="18"/>
      <c r="J54" s="18"/>
      <c r="M54" s="10">
        <f t="shared" si="31"/>
        <v>51</v>
      </c>
      <c r="N54" s="17" t="str">
        <f t="shared" si="32"/>
        <v/>
      </c>
      <c r="O54" s="17" t="str">
        <f t="shared" si="33"/>
        <v/>
      </c>
      <c r="P54" s="17" t="str">
        <f t="shared" si="34"/>
        <v/>
      </c>
      <c r="Q54" s="17" t="str">
        <f t="shared" si="35"/>
        <v/>
      </c>
      <c r="R54" s="17" t="str">
        <f t="shared" si="36"/>
        <v/>
      </c>
      <c r="S54" s="17" t="str">
        <f t="shared" si="37"/>
        <v/>
      </c>
      <c r="T54" s="17" t="str">
        <f t="shared" si="38"/>
        <v/>
      </c>
      <c r="U54" s="17" t="str">
        <f t="shared" si="39"/>
        <v/>
      </c>
      <c r="V54" s="17" t="str">
        <f t="shared" si="40"/>
        <v/>
      </c>
      <c r="W54" s="17" t="str">
        <f t="shared" si="41"/>
        <v/>
      </c>
      <c r="X54" s="17" t="str">
        <f t="shared" si="42"/>
        <v/>
      </c>
      <c r="Y54" s="17" t="str">
        <f t="shared" si="43"/>
        <v/>
      </c>
      <c r="Z54" s="17" t="str">
        <f t="shared" si="44"/>
        <v/>
      </c>
      <c r="AA54" s="17" t="str">
        <f t="shared" si="45"/>
        <v/>
      </c>
      <c r="AB54" s="17" t="str">
        <f t="shared" si="46"/>
        <v/>
      </c>
      <c r="AC54" s="17" t="str">
        <f t="shared" si="47"/>
        <v/>
      </c>
      <c r="AD54" s="17" t="str">
        <f t="shared" si="48"/>
        <v/>
      </c>
      <c r="AE54" s="17" t="str">
        <f t="shared" si="49"/>
        <v/>
      </c>
      <c r="AF54" s="17" t="str">
        <f t="shared" si="50"/>
        <v/>
      </c>
      <c r="AG54" s="17" t="str">
        <f t="shared" si="51"/>
        <v/>
      </c>
      <c r="AH54" s="17" t="str">
        <f t="shared" si="52"/>
        <v/>
      </c>
      <c r="AI54" s="17" t="str">
        <f t="shared" si="53"/>
        <v/>
      </c>
      <c r="AJ54" s="17" t="str">
        <f t="shared" si="54"/>
        <v/>
      </c>
    </row>
    <row r="55" spans="1:36" x14ac:dyDescent="0.25">
      <c r="A55" s="23"/>
      <c r="B55" s="22"/>
      <c r="C55" s="22"/>
      <c r="D55" s="22"/>
      <c r="E55" s="23"/>
      <c r="F55" s="18"/>
      <c r="G55" s="19"/>
      <c r="H55" s="18"/>
      <c r="I55" s="18"/>
      <c r="J55" s="18"/>
      <c r="M55" s="10">
        <f t="shared" si="31"/>
        <v>52</v>
      </c>
      <c r="N55" s="17" t="str">
        <f t="shared" si="32"/>
        <v/>
      </c>
      <c r="O55" s="17" t="str">
        <f t="shared" si="33"/>
        <v/>
      </c>
      <c r="P55" s="17" t="str">
        <f t="shared" si="34"/>
        <v/>
      </c>
      <c r="Q55" s="17" t="str">
        <f t="shared" si="35"/>
        <v/>
      </c>
      <c r="R55" s="17" t="str">
        <f t="shared" si="36"/>
        <v/>
      </c>
      <c r="S55" s="17" t="str">
        <f t="shared" si="37"/>
        <v/>
      </c>
      <c r="T55" s="17" t="str">
        <f t="shared" si="38"/>
        <v/>
      </c>
      <c r="U55" s="17" t="str">
        <f t="shared" si="39"/>
        <v/>
      </c>
      <c r="V55" s="17" t="str">
        <f t="shared" si="40"/>
        <v/>
      </c>
      <c r="W55" s="17" t="str">
        <f t="shared" si="41"/>
        <v/>
      </c>
      <c r="X55" s="17" t="str">
        <f t="shared" si="42"/>
        <v/>
      </c>
      <c r="Y55" s="17" t="str">
        <f t="shared" si="43"/>
        <v/>
      </c>
      <c r="Z55" s="17" t="str">
        <f t="shared" si="44"/>
        <v/>
      </c>
      <c r="AA55" s="17" t="str">
        <f t="shared" si="45"/>
        <v/>
      </c>
      <c r="AB55" s="17" t="str">
        <f t="shared" si="46"/>
        <v/>
      </c>
      <c r="AC55" s="17" t="str">
        <f t="shared" si="47"/>
        <v/>
      </c>
      <c r="AD55" s="17" t="str">
        <f t="shared" si="48"/>
        <v/>
      </c>
      <c r="AE55" s="17" t="str">
        <f t="shared" si="49"/>
        <v/>
      </c>
      <c r="AF55" s="17" t="str">
        <f t="shared" si="50"/>
        <v/>
      </c>
      <c r="AG55" s="17" t="str">
        <f t="shared" si="51"/>
        <v/>
      </c>
      <c r="AH55" s="17" t="str">
        <f t="shared" si="52"/>
        <v/>
      </c>
      <c r="AI55" s="17" t="str">
        <f t="shared" si="53"/>
        <v/>
      </c>
      <c r="AJ55" s="17" t="str">
        <f t="shared" si="54"/>
        <v/>
      </c>
    </row>
    <row r="56" spans="1:36" x14ac:dyDescent="0.25">
      <c r="A56" s="23"/>
      <c r="B56" s="22"/>
      <c r="C56" s="22"/>
      <c r="D56" s="22"/>
      <c r="E56" s="23"/>
      <c r="F56" s="18"/>
      <c r="G56" s="19"/>
      <c r="H56" s="18"/>
      <c r="I56" s="18"/>
      <c r="J56" s="18"/>
      <c r="M56" s="10">
        <f t="shared" si="31"/>
        <v>53</v>
      </c>
      <c r="N56" s="17" t="str">
        <f t="shared" si="32"/>
        <v/>
      </c>
      <c r="O56" s="17" t="str">
        <f t="shared" si="33"/>
        <v/>
      </c>
      <c r="P56" s="17" t="str">
        <f t="shared" si="34"/>
        <v/>
      </c>
      <c r="Q56" s="17" t="str">
        <f t="shared" si="35"/>
        <v/>
      </c>
      <c r="R56" s="17" t="str">
        <f t="shared" si="36"/>
        <v/>
      </c>
      <c r="S56" s="17" t="str">
        <f t="shared" si="37"/>
        <v/>
      </c>
      <c r="T56" s="17" t="str">
        <f t="shared" si="38"/>
        <v/>
      </c>
      <c r="U56" s="17" t="str">
        <f t="shared" si="39"/>
        <v/>
      </c>
      <c r="V56" s="17" t="str">
        <f t="shared" si="40"/>
        <v/>
      </c>
      <c r="W56" s="17" t="str">
        <f t="shared" si="41"/>
        <v/>
      </c>
      <c r="X56" s="17" t="str">
        <f t="shared" si="42"/>
        <v/>
      </c>
      <c r="Y56" s="17" t="str">
        <f t="shared" si="43"/>
        <v/>
      </c>
      <c r="Z56" s="17" t="str">
        <f t="shared" si="44"/>
        <v/>
      </c>
      <c r="AA56" s="17" t="str">
        <f t="shared" si="45"/>
        <v/>
      </c>
      <c r="AB56" s="17" t="str">
        <f t="shared" si="46"/>
        <v/>
      </c>
      <c r="AC56" s="17" t="str">
        <f t="shared" si="47"/>
        <v/>
      </c>
      <c r="AD56" s="17" t="str">
        <f t="shared" si="48"/>
        <v/>
      </c>
      <c r="AE56" s="17" t="str">
        <f t="shared" si="49"/>
        <v/>
      </c>
      <c r="AF56" s="17" t="str">
        <f t="shared" si="50"/>
        <v/>
      </c>
      <c r="AG56" s="17" t="str">
        <f t="shared" si="51"/>
        <v/>
      </c>
      <c r="AH56" s="17" t="str">
        <f t="shared" si="52"/>
        <v/>
      </c>
      <c r="AI56" s="17" t="str">
        <f t="shared" si="53"/>
        <v/>
      </c>
      <c r="AJ56" s="17" t="str">
        <f t="shared" si="54"/>
        <v/>
      </c>
    </row>
    <row r="57" spans="1:36" x14ac:dyDescent="0.25">
      <c r="A57" s="21"/>
      <c r="B57" s="22"/>
      <c r="C57" s="22"/>
      <c r="D57" s="22"/>
      <c r="E57" s="21"/>
      <c r="F57" s="18"/>
      <c r="G57" s="19"/>
      <c r="H57" s="18"/>
      <c r="I57" s="18"/>
      <c r="J57" s="18"/>
      <c r="M57" s="10">
        <f t="shared" si="31"/>
        <v>54</v>
      </c>
      <c r="N57" s="17" t="str">
        <f t="shared" si="32"/>
        <v/>
      </c>
      <c r="O57" s="17" t="str">
        <f t="shared" si="33"/>
        <v/>
      </c>
      <c r="P57" s="17" t="str">
        <f t="shared" si="34"/>
        <v/>
      </c>
      <c r="Q57" s="17" t="str">
        <f t="shared" si="35"/>
        <v/>
      </c>
      <c r="R57" s="17" t="str">
        <f t="shared" si="36"/>
        <v/>
      </c>
      <c r="S57" s="17" t="str">
        <f t="shared" si="37"/>
        <v/>
      </c>
      <c r="T57" s="17" t="str">
        <f t="shared" si="38"/>
        <v/>
      </c>
      <c r="U57" s="17" t="str">
        <f t="shared" si="39"/>
        <v/>
      </c>
      <c r="V57" s="17" t="str">
        <f t="shared" si="40"/>
        <v/>
      </c>
      <c r="W57" s="17" t="str">
        <f t="shared" si="41"/>
        <v/>
      </c>
      <c r="X57" s="17" t="str">
        <f t="shared" si="42"/>
        <v/>
      </c>
      <c r="Y57" s="17" t="str">
        <f t="shared" si="43"/>
        <v/>
      </c>
      <c r="Z57" s="17" t="str">
        <f t="shared" si="44"/>
        <v/>
      </c>
      <c r="AA57" s="17" t="str">
        <f t="shared" si="45"/>
        <v/>
      </c>
      <c r="AB57" s="17" t="str">
        <f t="shared" si="46"/>
        <v/>
      </c>
      <c r="AC57" s="17" t="str">
        <f t="shared" si="47"/>
        <v/>
      </c>
      <c r="AD57" s="17" t="str">
        <f t="shared" si="48"/>
        <v/>
      </c>
      <c r="AE57" s="17" t="str">
        <f t="shared" si="49"/>
        <v/>
      </c>
      <c r="AF57" s="17" t="str">
        <f t="shared" si="50"/>
        <v/>
      </c>
      <c r="AG57" s="17" t="str">
        <f t="shared" si="51"/>
        <v/>
      </c>
      <c r="AH57" s="17" t="str">
        <f t="shared" si="52"/>
        <v/>
      </c>
      <c r="AI57" s="17" t="str">
        <f t="shared" si="53"/>
        <v/>
      </c>
      <c r="AJ57" s="17" t="str">
        <f t="shared" si="54"/>
        <v/>
      </c>
    </row>
    <row r="58" spans="1:36" x14ac:dyDescent="0.25">
      <c r="A58" s="21"/>
      <c r="B58" s="22"/>
      <c r="C58" s="22"/>
      <c r="D58" s="22"/>
      <c r="E58" s="21"/>
      <c r="F58" s="18"/>
      <c r="G58" s="19"/>
      <c r="H58" s="18"/>
      <c r="I58" s="18"/>
      <c r="J58" s="18"/>
      <c r="M58" s="10">
        <f t="shared" si="31"/>
        <v>55</v>
      </c>
      <c r="N58" s="17" t="str">
        <f t="shared" si="32"/>
        <v/>
      </c>
      <c r="O58" s="17" t="str">
        <f t="shared" si="33"/>
        <v/>
      </c>
      <c r="P58" s="17" t="str">
        <f t="shared" si="34"/>
        <v/>
      </c>
      <c r="Q58" s="17" t="str">
        <f t="shared" si="35"/>
        <v/>
      </c>
      <c r="R58" s="17" t="str">
        <f t="shared" si="36"/>
        <v/>
      </c>
      <c r="S58" s="17" t="str">
        <f t="shared" si="37"/>
        <v/>
      </c>
      <c r="T58" s="17" t="str">
        <f t="shared" si="38"/>
        <v/>
      </c>
      <c r="U58" s="17" t="str">
        <f t="shared" si="39"/>
        <v/>
      </c>
      <c r="V58" s="17" t="str">
        <f t="shared" si="40"/>
        <v/>
      </c>
      <c r="W58" s="17" t="str">
        <f t="shared" si="41"/>
        <v/>
      </c>
      <c r="X58" s="17" t="str">
        <f t="shared" si="42"/>
        <v/>
      </c>
      <c r="Y58" s="17" t="str">
        <f t="shared" si="43"/>
        <v/>
      </c>
      <c r="Z58" s="17" t="str">
        <f t="shared" si="44"/>
        <v/>
      </c>
      <c r="AA58" s="17" t="str">
        <f t="shared" si="45"/>
        <v/>
      </c>
      <c r="AB58" s="17" t="str">
        <f t="shared" si="46"/>
        <v/>
      </c>
      <c r="AC58" s="17" t="str">
        <f t="shared" si="47"/>
        <v/>
      </c>
      <c r="AD58" s="17" t="str">
        <f t="shared" si="48"/>
        <v/>
      </c>
      <c r="AE58" s="17" t="str">
        <f t="shared" si="49"/>
        <v/>
      </c>
      <c r="AF58" s="17" t="str">
        <f t="shared" si="50"/>
        <v/>
      </c>
      <c r="AG58" s="17" t="str">
        <f t="shared" si="51"/>
        <v/>
      </c>
      <c r="AH58" s="17" t="str">
        <f t="shared" si="52"/>
        <v/>
      </c>
      <c r="AI58" s="17" t="str">
        <f t="shared" si="53"/>
        <v/>
      </c>
      <c r="AJ58" s="17" t="str">
        <f t="shared" si="54"/>
        <v/>
      </c>
    </row>
    <row r="59" spans="1:36" x14ac:dyDescent="0.25">
      <c r="A59" s="21"/>
      <c r="B59" s="22"/>
      <c r="C59" s="22"/>
      <c r="D59" s="22"/>
      <c r="E59" s="21"/>
      <c r="F59" s="18"/>
      <c r="G59" s="19"/>
      <c r="H59" s="18"/>
      <c r="I59" s="18"/>
      <c r="J59" s="18"/>
      <c r="M59" s="10">
        <f t="shared" si="31"/>
        <v>56</v>
      </c>
      <c r="N59" s="17" t="str">
        <f t="shared" si="32"/>
        <v/>
      </c>
      <c r="O59" s="17" t="str">
        <f t="shared" si="33"/>
        <v/>
      </c>
      <c r="P59" s="17" t="str">
        <f t="shared" si="34"/>
        <v/>
      </c>
      <c r="Q59" s="17" t="str">
        <f t="shared" si="35"/>
        <v/>
      </c>
      <c r="R59" s="17" t="str">
        <f t="shared" si="36"/>
        <v/>
      </c>
      <c r="S59" s="17" t="str">
        <f t="shared" si="37"/>
        <v/>
      </c>
      <c r="T59" s="17" t="str">
        <f t="shared" si="38"/>
        <v/>
      </c>
      <c r="U59" s="17" t="str">
        <f t="shared" si="39"/>
        <v/>
      </c>
      <c r="V59" s="17" t="str">
        <f t="shared" si="40"/>
        <v/>
      </c>
      <c r="W59" s="17" t="str">
        <f t="shared" si="41"/>
        <v/>
      </c>
      <c r="X59" s="17" t="str">
        <f t="shared" si="42"/>
        <v/>
      </c>
      <c r="Y59" s="17" t="str">
        <f t="shared" si="43"/>
        <v/>
      </c>
      <c r="Z59" s="17" t="str">
        <f t="shared" si="44"/>
        <v/>
      </c>
      <c r="AA59" s="17" t="str">
        <f t="shared" si="45"/>
        <v/>
      </c>
      <c r="AB59" s="17" t="str">
        <f t="shared" si="46"/>
        <v/>
      </c>
      <c r="AC59" s="17" t="str">
        <f t="shared" si="47"/>
        <v/>
      </c>
      <c r="AD59" s="17" t="str">
        <f t="shared" si="48"/>
        <v/>
      </c>
      <c r="AE59" s="17" t="str">
        <f t="shared" si="49"/>
        <v/>
      </c>
      <c r="AF59" s="17" t="str">
        <f t="shared" si="50"/>
        <v/>
      </c>
      <c r="AG59" s="17" t="str">
        <f t="shared" si="51"/>
        <v/>
      </c>
      <c r="AH59" s="17" t="str">
        <f t="shared" si="52"/>
        <v/>
      </c>
      <c r="AI59" s="17" t="str">
        <f t="shared" si="53"/>
        <v/>
      </c>
      <c r="AJ59" s="17" t="str">
        <f t="shared" si="54"/>
        <v/>
      </c>
    </row>
    <row r="60" spans="1:36" x14ac:dyDescent="0.25">
      <c r="A60" s="21"/>
      <c r="B60" s="22"/>
      <c r="C60" s="22"/>
      <c r="D60" s="22"/>
      <c r="E60" s="21"/>
      <c r="F60" s="18"/>
      <c r="G60" s="19"/>
      <c r="H60" s="18"/>
      <c r="I60" s="18"/>
      <c r="J60" s="18"/>
      <c r="M60" s="10">
        <f t="shared" si="31"/>
        <v>57</v>
      </c>
      <c r="N60" s="17" t="str">
        <f t="shared" si="32"/>
        <v/>
      </c>
      <c r="O60" s="17" t="str">
        <f t="shared" si="33"/>
        <v/>
      </c>
      <c r="P60" s="17" t="str">
        <f t="shared" si="34"/>
        <v/>
      </c>
      <c r="Q60" s="17" t="str">
        <f t="shared" si="35"/>
        <v/>
      </c>
      <c r="R60" s="17" t="str">
        <f t="shared" si="36"/>
        <v/>
      </c>
      <c r="S60" s="17" t="str">
        <f t="shared" si="37"/>
        <v/>
      </c>
      <c r="T60" s="17" t="str">
        <f t="shared" si="38"/>
        <v/>
      </c>
      <c r="U60" s="17" t="str">
        <f t="shared" si="39"/>
        <v/>
      </c>
      <c r="V60" s="17" t="str">
        <f t="shared" si="40"/>
        <v/>
      </c>
      <c r="W60" s="17" t="str">
        <f t="shared" si="41"/>
        <v/>
      </c>
      <c r="X60" s="17" t="str">
        <f t="shared" si="42"/>
        <v/>
      </c>
      <c r="Y60" s="17" t="str">
        <f t="shared" si="43"/>
        <v/>
      </c>
      <c r="Z60" s="17" t="str">
        <f t="shared" si="44"/>
        <v/>
      </c>
      <c r="AA60" s="17" t="str">
        <f t="shared" si="45"/>
        <v/>
      </c>
      <c r="AB60" s="17" t="str">
        <f t="shared" si="46"/>
        <v/>
      </c>
      <c r="AC60" s="17" t="str">
        <f t="shared" si="47"/>
        <v/>
      </c>
      <c r="AD60" s="17" t="str">
        <f t="shared" si="48"/>
        <v/>
      </c>
      <c r="AE60" s="17" t="str">
        <f t="shared" si="49"/>
        <v/>
      </c>
      <c r="AF60" s="17" t="str">
        <f t="shared" si="50"/>
        <v/>
      </c>
      <c r="AG60" s="17" t="str">
        <f t="shared" si="51"/>
        <v/>
      </c>
      <c r="AH60" s="17" t="str">
        <f t="shared" si="52"/>
        <v/>
      </c>
      <c r="AI60" s="17" t="str">
        <f t="shared" si="53"/>
        <v/>
      </c>
      <c r="AJ60" s="17" t="str">
        <f t="shared" si="54"/>
        <v/>
      </c>
    </row>
    <row r="61" spans="1:36" x14ac:dyDescent="0.25">
      <c r="A61" s="21"/>
      <c r="B61" s="22"/>
      <c r="C61" s="22"/>
      <c r="D61" s="22"/>
      <c r="E61" s="21"/>
      <c r="F61" s="18"/>
      <c r="G61" s="19"/>
      <c r="H61" s="18"/>
      <c r="I61" s="18"/>
      <c r="J61" s="18"/>
    </row>
    <row r="62" spans="1:36" x14ac:dyDescent="0.25">
      <c r="A62" s="21"/>
      <c r="B62" s="22"/>
      <c r="C62" s="22"/>
      <c r="D62" s="22"/>
      <c r="E62" s="21"/>
      <c r="F62" s="18"/>
      <c r="G62" s="19"/>
      <c r="H62" s="18"/>
      <c r="I62" s="18"/>
      <c r="J62" s="18"/>
    </row>
    <row r="63" spans="1:36" x14ac:dyDescent="0.25">
      <c r="A63" s="21"/>
      <c r="B63" s="22"/>
      <c r="C63" s="22"/>
      <c r="D63" s="22"/>
      <c r="E63" s="21"/>
      <c r="F63" s="18"/>
      <c r="G63" s="19"/>
      <c r="H63" s="18"/>
      <c r="I63" s="18"/>
      <c r="J63" s="18"/>
    </row>
    <row r="64" spans="1:36" x14ac:dyDescent="0.25">
      <c r="A64" s="21"/>
      <c r="B64" s="22"/>
      <c r="C64" s="22"/>
      <c r="D64" s="22"/>
      <c r="E64" s="21"/>
      <c r="F64" s="18"/>
      <c r="G64" s="19"/>
      <c r="H64" s="18"/>
      <c r="I64" s="18"/>
      <c r="J64" s="18"/>
    </row>
    <row r="65" spans="1:10" x14ac:dyDescent="0.25">
      <c r="A65" s="21"/>
      <c r="B65" s="22"/>
      <c r="C65" s="22"/>
      <c r="D65" s="22"/>
      <c r="E65" s="21"/>
      <c r="F65" s="18"/>
      <c r="G65" s="19"/>
      <c r="H65" s="18"/>
      <c r="I65" s="18"/>
      <c r="J65" s="18"/>
    </row>
    <row r="66" spans="1:10" x14ac:dyDescent="0.25">
      <c r="A66" s="21"/>
      <c r="B66" s="22"/>
      <c r="C66" s="22"/>
      <c r="D66" s="22"/>
      <c r="E66" s="21"/>
      <c r="F66" s="18"/>
      <c r="G66" s="19"/>
      <c r="H66" s="18"/>
      <c r="I66" s="18"/>
      <c r="J66" s="18"/>
    </row>
    <row r="67" spans="1:10" x14ac:dyDescent="0.25">
      <c r="A67" s="21"/>
      <c r="B67" s="22"/>
      <c r="C67" s="22"/>
      <c r="D67" s="22"/>
      <c r="E67" s="21"/>
      <c r="F67" s="18"/>
      <c r="G67" s="19"/>
      <c r="H67" s="18"/>
      <c r="I67" s="18"/>
      <c r="J67" s="18"/>
    </row>
    <row r="68" spans="1:10" x14ac:dyDescent="0.25">
      <c r="A68" s="21"/>
      <c r="B68" s="22"/>
      <c r="C68" s="22"/>
      <c r="D68" s="22"/>
      <c r="E68" s="21"/>
      <c r="F68" s="18"/>
      <c r="G68" s="19"/>
      <c r="H68" s="18"/>
      <c r="I68" s="18"/>
      <c r="J68" s="18"/>
    </row>
    <row r="69" spans="1:10" x14ac:dyDescent="0.25">
      <c r="A69" s="21"/>
      <c r="B69" s="22"/>
      <c r="C69" s="22"/>
      <c r="D69" s="22"/>
      <c r="E69" s="21"/>
      <c r="F69" s="18"/>
      <c r="G69" s="19"/>
      <c r="H69" s="18"/>
      <c r="I69" s="18"/>
      <c r="J69" s="18"/>
    </row>
    <row r="70" spans="1:10" x14ac:dyDescent="0.25">
      <c r="A70" s="21"/>
      <c r="B70" s="22"/>
      <c r="C70" s="22"/>
      <c r="D70" s="22"/>
      <c r="E70" s="21"/>
      <c r="F70" s="18"/>
      <c r="G70" s="19"/>
      <c r="H70" s="18"/>
      <c r="I70" s="18"/>
      <c r="J70" s="18"/>
    </row>
    <row r="71" spans="1:10" x14ac:dyDescent="0.25">
      <c r="A71" s="21"/>
      <c r="B71" s="22"/>
      <c r="C71" s="22"/>
      <c r="D71" s="22"/>
      <c r="E71" s="21"/>
      <c r="F71" s="18"/>
      <c r="G71" s="19"/>
      <c r="H71" s="18"/>
      <c r="I71" s="18"/>
      <c r="J71" s="18"/>
    </row>
    <row r="72" spans="1:10" x14ac:dyDescent="0.25">
      <c r="A72" s="21"/>
      <c r="B72" s="22"/>
      <c r="C72" s="22"/>
      <c r="D72" s="22"/>
      <c r="E72" s="21"/>
      <c r="F72" s="18"/>
      <c r="G72" s="19"/>
      <c r="H72" s="18"/>
      <c r="I72" s="18"/>
      <c r="J72" s="18"/>
    </row>
    <row r="73" spans="1:10" x14ac:dyDescent="0.25">
      <c r="A73" s="21"/>
      <c r="B73" s="22"/>
      <c r="C73" s="22"/>
      <c r="D73" s="22"/>
      <c r="E73" s="21"/>
      <c r="F73" s="18"/>
      <c r="G73" s="19"/>
      <c r="H73" s="18"/>
      <c r="I73" s="18"/>
      <c r="J73" s="18"/>
    </row>
    <row r="74" spans="1:10" x14ac:dyDescent="0.25">
      <c r="A74" s="21"/>
      <c r="B74" s="22"/>
      <c r="C74" s="22"/>
      <c r="D74" s="22"/>
      <c r="E74" s="21"/>
      <c r="F74" s="18"/>
      <c r="G74" s="19"/>
      <c r="H74" s="18"/>
      <c r="I74" s="18"/>
      <c r="J74" s="18"/>
    </row>
    <row r="75" spans="1:10" x14ac:dyDescent="0.25">
      <c r="A75" s="21"/>
      <c r="B75" s="22"/>
      <c r="C75" s="22"/>
      <c r="D75" s="22"/>
      <c r="E75" s="21"/>
      <c r="F75" s="18"/>
      <c r="G75" s="19"/>
      <c r="H75" s="18"/>
      <c r="I75" s="18"/>
      <c r="J75" s="18"/>
    </row>
    <row r="76" spans="1:10" x14ac:dyDescent="0.25">
      <c r="A76" s="21"/>
      <c r="B76" s="22"/>
      <c r="C76" s="22"/>
      <c r="D76" s="22"/>
      <c r="E76" s="21"/>
      <c r="F76" s="18"/>
      <c r="G76" s="19"/>
      <c r="H76" s="18"/>
      <c r="I76" s="18"/>
      <c r="J76" s="18"/>
    </row>
    <row r="77" spans="1:10" x14ac:dyDescent="0.25">
      <c r="A77" s="21"/>
      <c r="B77" s="22"/>
      <c r="C77" s="22"/>
      <c r="D77" s="22"/>
      <c r="E77" s="21"/>
      <c r="F77" s="18"/>
      <c r="G77" s="19"/>
      <c r="H77" s="18"/>
      <c r="I77" s="18"/>
      <c r="J77" s="18"/>
    </row>
    <row r="78" spans="1:10" x14ac:dyDescent="0.25">
      <c r="A78" s="21"/>
      <c r="B78" s="22"/>
      <c r="C78" s="22"/>
      <c r="D78" s="22"/>
      <c r="E78" s="21"/>
      <c r="F78" s="18"/>
      <c r="G78" s="19"/>
      <c r="H78" s="18"/>
      <c r="I78" s="18"/>
      <c r="J78" s="18"/>
    </row>
    <row r="79" spans="1:10" x14ac:dyDescent="0.25">
      <c r="A79" s="21"/>
      <c r="B79" s="22"/>
      <c r="C79" s="22"/>
      <c r="D79" s="22"/>
      <c r="E79" s="21"/>
      <c r="F79" s="18"/>
      <c r="G79" s="19"/>
      <c r="H79" s="18"/>
      <c r="I79" s="18"/>
      <c r="J79" s="18"/>
    </row>
    <row r="80" spans="1:10" x14ac:dyDescent="0.25">
      <c r="A80" s="21"/>
      <c r="B80" s="22"/>
      <c r="C80" s="22"/>
      <c r="D80" s="22"/>
      <c r="E80" s="21"/>
      <c r="F80" s="18"/>
      <c r="G80" s="19"/>
      <c r="H80" s="18"/>
      <c r="I80" s="18"/>
      <c r="J80" s="18"/>
    </row>
    <row r="81" spans="1:10" x14ac:dyDescent="0.25">
      <c r="A81" s="21"/>
      <c r="B81" s="22"/>
      <c r="C81" s="22"/>
      <c r="D81" s="22"/>
      <c r="E81" s="21"/>
      <c r="F81" s="18"/>
      <c r="G81" s="19"/>
      <c r="H81" s="18"/>
      <c r="I81" s="18"/>
      <c r="J81" s="18"/>
    </row>
    <row r="82" spans="1:10" x14ac:dyDescent="0.25">
      <c r="A82" s="21"/>
      <c r="B82" s="22"/>
      <c r="C82" s="22"/>
      <c r="D82" s="22"/>
      <c r="E82" s="21"/>
      <c r="F82" s="18"/>
      <c r="G82" s="19"/>
      <c r="H82" s="18"/>
      <c r="I82" s="18"/>
      <c r="J82" s="18"/>
    </row>
    <row r="83" spans="1:10" x14ac:dyDescent="0.25">
      <c r="A83" s="21"/>
      <c r="B83" s="22"/>
      <c r="C83" s="22"/>
      <c r="D83" s="22"/>
      <c r="E83" s="21"/>
      <c r="F83" s="18"/>
      <c r="G83" s="19"/>
      <c r="H83" s="18"/>
      <c r="I83" s="18"/>
      <c r="J83" s="18"/>
    </row>
    <row r="84" spans="1:10" x14ac:dyDescent="0.25">
      <c r="A84" s="21"/>
      <c r="B84" s="22"/>
      <c r="C84" s="22"/>
      <c r="D84" s="22"/>
      <c r="E84" s="21"/>
      <c r="F84" s="18"/>
      <c r="G84" s="19"/>
      <c r="H84" s="18"/>
      <c r="I84" s="18"/>
      <c r="J84" s="18"/>
    </row>
    <row r="85" spans="1:10" x14ac:dyDescent="0.25">
      <c r="A85" s="21"/>
      <c r="B85" s="22"/>
      <c r="C85" s="22"/>
      <c r="D85" s="22"/>
      <c r="E85" s="21"/>
      <c r="F85" s="18"/>
      <c r="G85" s="19"/>
      <c r="H85" s="18"/>
      <c r="I85" s="18"/>
      <c r="J85" s="18"/>
    </row>
    <row r="86" spans="1:10" x14ac:dyDescent="0.25">
      <c r="A86" s="21"/>
      <c r="B86" s="22"/>
      <c r="C86" s="22"/>
      <c r="D86" s="22"/>
      <c r="E86" s="21"/>
      <c r="F86" s="18"/>
      <c r="G86" s="19"/>
      <c r="H86" s="18"/>
      <c r="I86" s="18"/>
      <c r="J86" s="18"/>
    </row>
    <row r="87" spans="1:10" x14ac:dyDescent="0.25">
      <c r="A87" s="21"/>
      <c r="B87" s="22"/>
      <c r="C87" s="22"/>
      <c r="D87" s="22"/>
      <c r="E87" s="21"/>
      <c r="F87" s="18"/>
      <c r="G87" s="19"/>
      <c r="H87" s="18"/>
      <c r="I87" s="18"/>
      <c r="J87" s="18"/>
    </row>
    <row r="88" spans="1:10" x14ac:dyDescent="0.25">
      <c r="A88" s="21"/>
      <c r="B88" s="22"/>
      <c r="C88" s="22"/>
      <c r="D88" s="22"/>
      <c r="E88" s="21"/>
      <c r="F88" s="18"/>
      <c r="G88" s="19"/>
      <c r="H88" s="18"/>
      <c r="I88" s="18"/>
      <c r="J88" s="18"/>
    </row>
    <row r="89" spans="1:10" x14ac:dyDescent="0.25">
      <c r="A89" s="21"/>
      <c r="B89" s="22"/>
      <c r="C89" s="22"/>
      <c r="D89" s="22"/>
      <c r="E89" s="21"/>
      <c r="F89" s="18"/>
      <c r="G89" s="19"/>
      <c r="H89" s="18"/>
      <c r="I89" s="18"/>
      <c r="J89" s="18"/>
    </row>
    <row r="90" spans="1:10" x14ac:dyDescent="0.25">
      <c r="A90" s="21"/>
      <c r="B90" s="22"/>
      <c r="C90" s="22"/>
      <c r="D90" s="22"/>
      <c r="E90" s="21"/>
      <c r="F90" s="18"/>
      <c r="G90" s="19"/>
      <c r="H90" s="18"/>
      <c r="I90" s="18"/>
      <c r="J90" s="18"/>
    </row>
    <row r="91" spans="1:10" x14ac:dyDescent="0.25">
      <c r="A91" s="21"/>
      <c r="B91" s="22"/>
      <c r="C91" s="22"/>
      <c r="D91" s="22"/>
      <c r="E91" s="21"/>
      <c r="F91" s="18"/>
      <c r="G91" s="19"/>
      <c r="H91" s="18"/>
      <c r="I91" s="18"/>
      <c r="J91" s="18"/>
    </row>
    <row r="92" spans="1:10" x14ac:dyDescent="0.25">
      <c r="A92" s="21"/>
      <c r="B92" s="22"/>
      <c r="C92" s="22"/>
      <c r="D92" s="22"/>
      <c r="E92" s="21"/>
      <c r="F92" s="18"/>
      <c r="G92" s="19"/>
      <c r="H92" s="18"/>
      <c r="I92" s="18"/>
      <c r="J92" s="18"/>
    </row>
    <row r="93" spans="1:10" x14ac:dyDescent="0.25">
      <c r="A93" s="21"/>
      <c r="B93" s="22"/>
      <c r="C93" s="22"/>
      <c r="D93" s="22"/>
      <c r="E93" s="21"/>
      <c r="F93" s="18"/>
      <c r="G93" s="19"/>
      <c r="H93" s="18"/>
      <c r="I93" s="18"/>
      <c r="J93" s="18"/>
    </row>
    <row r="94" spans="1:10" x14ac:dyDescent="0.25">
      <c r="A94" s="21"/>
      <c r="B94" s="22"/>
      <c r="C94" s="22"/>
      <c r="D94" s="22"/>
      <c r="E94" s="21"/>
      <c r="F94" s="18"/>
      <c r="G94" s="19"/>
      <c r="H94" s="18"/>
      <c r="I94" s="18"/>
      <c r="J94" s="18"/>
    </row>
    <row r="95" spans="1:10" x14ac:dyDescent="0.25">
      <c r="A95" s="21"/>
      <c r="B95" s="22"/>
      <c r="C95" s="22"/>
      <c r="D95" s="22"/>
      <c r="E95" s="21"/>
      <c r="F95" s="18"/>
      <c r="G95" s="19"/>
      <c r="H95" s="18"/>
      <c r="I95" s="18"/>
      <c r="J95" s="18"/>
    </row>
    <row r="96" spans="1:10" x14ac:dyDescent="0.25">
      <c r="A96" s="21"/>
      <c r="B96" s="22"/>
      <c r="C96" s="22"/>
      <c r="D96" s="22"/>
      <c r="E96" s="21"/>
      <c r="F96" s="18"/>
      <c r="G96" s="19"/>
      <c r="H96" s="18"/>
      <c r="I96" s="18"/>
      <c r="J96" s="18"/>
    </row>
    <row r="97" spans="1:10" x14ac:dyDescent="0.25">
      <c r="A97" s="21"/>
      <c r="B97" s="22"/>
      <c r="C97" s="22"/>
      <c r="D97" s="22"/>
      <c r="E97" s="21"/>
      <c r="F97" s="18"/>
      <c r="G97" s="19"/>
      <c r="H97" s="18"/>
      <c r="I97" s="18"/>
      <c r="J97" s="18"/>
    </row>
    <row r="98" spans="1:10" x14ac:dyDescent="0.25">
      <c r="A98" s="21"/>
      <c r="B98" s="22"/>
      <c r="C98" s="22"/>
      <c r="D98" s="22"/>
      <c r="E98" s="21"/>
      <c r="F98" s="18"/>
      <c r="G98" s="19"/>
      <c r="H98" s="18"/>
      <c r="I98" s="18"/>
      <c r="J98" s="18"/>
    </row>
    <row r="99" spans="1:10" x14ac:dyDescent="0.25">
      <c r="A99" s="21"/>
      <c r="B99" s="22"/>
      <c r="C99" s="22"/>
      <c r="D99" s="22"/>
      <c r="E99" s="21"/>
      <c r="F99" s="18"/>
      <c r="G99" s="19"/>
      <c r="H99" s="18"/>
      <c r="I99" s="18"/>
      <c r="J99" s="18"/>
    </row>
    <row r="100" spans="1:10" x14ac:dyDescent="0.25">
      <c r="A100" s="21"/>
      <c r="B100" s="22"/>
      <c r="C100" s="22"/>
      <c r="D100" s="22"/>
      <c r="E100" s="21"/>
      <c r="F100" s="18"/>
      <c r="G100" s="19"/>
      <c r="H100" s="18"/>
      <c r="I100" s="18"/>
      <c r="J100" s="18"/>
    </row>
    <row r="101" spans="1:10" x14ac:dyDescent="0.25">
      <c r="A101" s="21"/>
      <c r="B101" s="22"/>
      <c r="C101" s="22"/>
      <c r="D101" s="22"/>
      <c r="E101" s="21"/>
      <c r="F101" s="18"/>
      <c r="G101" s="19"/>
      <c r="H101" s="18"/>
      <c r="I101" s="18"/>
      <c r="J101" s="18"/>
    </row>
    <row r="102" spans="1:10" x14ac:dyDescent="0.25">
      <c r="A102" s="21"/>
      <c r="B102" s="22"/>
      <c r="C102" s="22"/>
      <c r="D102" s="22"/>
      <c r="E102" s="21"/>
      <c r="F102" s="18"/>
      <c r="G102" s="19"/>
      <c r="H102" s="18"/>
      <c r="I102" s="18"/>
      <c r="J102" s="18"/>
    </row>
    <row r="103" spans="1:10" x14ac:dyDescent="0.25">
      <c r="A103" s="21"/>
      <c r="B103" s="22"/>
      <c r="C103" s="22"/>
      <c r="D103" s="22"/>
      <c r="E103" s="21"/>
      <c r="F103" s="18"/>
      <c r="G103" s="19"/>
      <c r="H103" s="18"/>
      <c r="I103" s="18"/>
      <c r="J103" s="18"/>
    </row>
    <row r="104" spans="1:10" x14ac:dyDescent="0.25">
      <c r="A104" s="21"/>
      <c r="B104" s="22"/>
      <c r="C104" s="22"/>
      <c r="D104" s="22"/>
      <c r="E104" s="21"/>
      <c r="F104" s="18"/>
      <c r="G104" s="19"/>
      <c r="H104" s="18"/>
      <c r="I104" s="18"/>
      <c r="J104" s="18"/>
    </row>
    <row r="105" spans="1:10" x14ac:dyDescent="0.25">
      <c r="A105" s="21"/>
      <c r="B105" s="22"/>
      <c r="C105" s="22"/>
      <c r="D105" s="22"/>
      <c r="E105" s="21"/>
      <c r="F105" s="18"/>
      <c r="G105" s="19"/>
      <c r="H105" s="18"/>
      <c r="I105" s="18"/>
      <c r="J105" s="18"/>
    </row>
    <row r="106" spans="1:10" x14ac:dyDescent="0.25">
      <c r="A106" s="21"/>
      <c r="B106" s="22"/>
      <c r="C106" s="22"/>
      <c r="D106" s="22"/>
      <c r="E106" s="21"/>
      <c r="F106" s="18"/>
      <c r="G106" s="19"/>
      <c r="H106" s="18"/>
      <c r="I106" s="18"/>
      <c r="J106" s="18"/>
    </row>
    <row r="107" spans="1:10" x14ac:dyDescent="0.25">
      <c r="A107" s="21"/>
      <c r="B107" s="22"/>
      <c r="C107" s="22"/>
      <c r="D107" s="22"/>
      <c r="E107" s="21"/>
      <c r="F107" s="18"/>
      <c r="G107" s="19"/>
      <c r="H107" s="18"/>
      <c r="I107" s="18"/>
      <c r="J107" s="18"/>
    </row>
    <row r="108" spans="1:10" x14ac:dyDescent="0.25">
      <c r="A108" s="21"/>
      <c r="B108" s="22"/>
      <c r="C108" s="22"/>
      <c r="D108" s="22"/>
      <c r="E108" s="21"/>
      <c r="F108" s="18"/>
      <c r="G108" s="19"/>
      <c r="H108" s="18"/>
      <c r="I108" s="18"/>
      <c r="J108" s="18"/>
    </row>
    <row r="109" spans="1:10" x14ac:dyDescent="0.25">
      <c r="A109" s="21"/>
      <c r="B109" s="22"/>
      <c r="C109" s="22"/>
      <c r="D109" s="22"/>
      <c r="E109" s="21"/>
      <c r="F109" s="18"/>
      <c r="G109" s="19"/>
      <c r="H109" s="18"/>
      <c r="I109" s="18"/>
      <c r="J109" s="18"/>
    </row>
    <row r="110" spans="1:10" x14ac:dyDescent="0.25">
      <c r="A110" s="21"/>
      <c r="B110" s="22"/>
      <c r="C110" s="22"/>
      <c r="D110" s="22"/>
      <c r="E110" s="21"/>
      <c r="F110" s="18"/>
      <c r="G110" s="19"/>
      <c r="H110" s="18"/>
      <c r="I110" s="18"/>
      <c r="J110" s="18"/>
    </row>
    <row r="111" spans="1:10" x14ac:dyDescent="0.25">
      <c r="A111" s="21"/>
      <c r="B111" s="22"/>
      <c r="C111" s="22"/>
      <c r="D111" s="22"/>
      <c r="E111" s="21"/>
      <c r="F111" s="18"/>
      <c r="G111" s="19"/>
      <c r="H111" s="18"/>
      <c r="I111" s="18"/>
      <c r="J111" s="18"/>
    </row>
    <row r="112" spans="1:10" x14ac:dyDescent="0.25">
      <c r="A112" s="21"/>
      <c r="B112" s="22"/>
      <c r="C112" s="22"/>
      <c r="D112" s="22"/>
      <c r="E112" s="21"/>
      <c r="F112" s="18"/>
      <c r="G112" s="19"/>
      <c r="H112" s="18"/>
      <c r="I112" s="18"/>
      <c r="J112" s="18"/>
    </row>
    <row r="113" spans="1:10" x14ac:dyDescent="0.25">
      <c r="A113" s="21"/>
      <c r="B113" s="22"/>
      <c r="C113" s="22"/>
      <c r="D113" s="22"/>
      <c r="E113" s="21"/>
      <c r="F113" s="18"/>
      <c r="G113" s="19"/>
      <c r="H113" s="18"/>
      <c r="I113" s="18"/>
      <c r="J113" s="18"/>
    </row>
    <row r="114" spans="1:10" x14ac:dyDescent="0.25">
      <c r="A114" s="21"/>
      <c r="B114" s="22"/>
      <c r="C114" s="22"/>
      <c r="D114" s="22"/>
      <c r="E114" s="21"/>
      <c r="F114" s="18"/>
      <c r="G114" s="19"/>
      <c r="H114" s="18"/>
      <c r="I114" s="18"/>
      <c r="J114" s="18"/>
    </row>
    <row r="115" spans="1:10" x14ac:dyDescent="0.25">
      <c r="A115" s="21"/>
      <c r="B115" s="22"/>
      <c r="C115" s="22"/>
      <c r="D115" s="22"/>
      <c r="E115" s="21"/>
      <c r="F115" s="18"/>
      <c r="G115" s="19"/>
      <c r="H115" s="18"/>
      <c r="I115" s="18"/>
      <c r="J115" s="18"/>
    </row>
    <row r="116" spans="1:10" x14ac:dyDescent="0.25">
      <c r="A116" s="21"/>
      <c r="B116" s="22"/>
      <c r="C116" s="22"/>
      <c r="D116" s="22"/>
      <c r="E116" s="21"/>
      <c r="F116" s="18"/>
      <c r="G116" s="19"/>
      <c r="H116" s="18"/>
      <c r="I116" s="18"/>
      <c r="J116" s="18"/>
    </row>
    <row r="117" spans="1:10" x14ac:dyDescent="0.25">
      <c r="A117" s="21"/>
      <c r="B117" s="22"/>
      <c r="C117" s="22"/>
      <c r="D117" s="22"/>
      <c r="E117" s="21"/>
      <c r="F117" s="18"/>
      <c r="G117" s="19"/>
      <c r="H117" s="18"/>
      <c r="I117" s="18"/>
      <c r="J117" s="18"/>
    </row>
    <row r="118" spans="1:10" x14ac:dyDescent="0.25">
      <c r="A118" s="21"/>
      <c r="B118" s="22"/>
      <c r="C118" s="22"/>
      <c r="D118" s="22"/>
      <c r="E118" s="21"/>
      <c r="F118" s="18"/>
      <c r="G118" s="19"/>
      <c r="H118" s="18"/>
      <c r="I118" s="18"/>
      <c r="J118" s="18"/>
    </row>
    <row r="119" spans="1:10" x14ac:dyDescent="0.25">
      <c r="A119" s="21"/>
      <c r="B119" s="22"/>
      <c r="C119" s="22"/>
      <c r="D119" s="22"/>
      <c r="E119" s="21"/>
      <c r="F119" s="18"/>
      <c r="G119" s="19"/>
      <c r="H119" s="18"/>
      <c r="I119" s="18"/>
      <c r="J119" s="18"/>
    </row>
    <row r="120" spans="1:10" x14ac:dyDescent="0.25">
      <c r="A120" s="21"/>
      <c r="B120" s="22"/>
      <c r="C120" s="22"/>
      <c r="D120" s="22"/>
      <c r="E120" s="21"/>
      <c r="F120" s="18"/>
      <c r="G120" s="19"/>
      <c r="H120" s="18"/>
      <c r="I120" s="18"/>
      <c r="J120" s="18"/>
    </row>
    <row r="121" spans="1:10" x14ac:dyDescent="0.25">
      <c r="A121" s="21"/>
      <c r="B121" s="22"/>
      <c r="C121" s="22"/>
      <c r="D121" s="22"/>
      <c r="E121" s="21"/>
      <c r="F121" s="18"/>
      <c r="G121" s="19"/>
      <c r="H121" s="18"/>
      <c r="I121" s="18"/>
      <c r="J121" s="18"/>
    </row>
    <row r="122" spans="1:10" x14ac:dyDescent="0.25">
      <c r="A122" s="21"/>
      <c r="B122" s="22"/>
      <c r="C122" s="22"/>
      <c r="D122" s="22"/>
      <c r="E122" s="21"/>
      <c r="F122" s="18"/>
      <c r="G122" s="19"/>
      <c r="H122" s="18"/>
      <c r="I122" s="18"/>
      <c r="J122" s="18"/>
    </row>
    <row r="123" spans="1:10" x14ac:dyDescent="0.25">
      <c r="A123" s="21"/>
      <c r="B123" s="22"/>
      <c r="C123" s="22"/>
      <c r="D123" s="22"/>
      <c r="E123" s="21"/>
      <c r="F123" s="18"/>
      <c r="G123" s="19"/>
      <c r="H123" s="18"/>
      <c r="I123" s="18"/>
      <c r="J123" s="18"/>
    </row>
    <row r="124" spans="1:10" x14ac:dyDescent="0.25">
      <c r="A124" s="21"/>
      <c r="B124" s="22"/>
      <c r="C124" s="22"/>
      <c r="D124" s="22"/>
      <c r="E124" s="21"/>
      <c r="F124" s="18"/>
      <c r="G124" s="19"/>
      <c r="H124" s="18"/>
      <c r="I124" s="18"/>
      <c r="J124" s="18"/>
    </row>
    <row r="125" spans="1:10" x14ac:dyDescent="0.25">
      <c r="A125" s="21"/>
      <c r="B125" s="22"/>
      <c r="C125" s="22"/>
      <c r="D125" s="22"/>
      <c r="E125" s="21"/>
      <c r="F125" s="18"/>
      <c r="G125" s="19"/>
      <c r="H125" s="18"/>
      <c r="I125" s="18"/>
      <c r="J125" s="18"/>
    </row>
    <row r="126" spans="1:10" x14ac:dyDescent="0.25">
      <c r="A126" s="21"/>
      <c r="B126" s="22"/>
      <c r="C126" s="22"/>
      <c r="D126" s="22"/>
      <c r="E126" s="21"/>
      <c r="F126" s="18"/>
      <c r="G126" s="19"/>
      <c r="H126" s="18"/>
      <c r="I126" s="18"/>
      <c r="J126" s="18"/>
    </row>
    <row r="127" spans="1:10" x14ac:dyDescent="0.25">
      <c r="A127" s="23"/>
      <c r="B127" s="26"/>
      <c r="C127" s="26"/>
      <c r="D127" s="26"/>
      <c r="E127" s="23"/>
    </row>
    <row r="128" spans="1:10" x14ac:dyDescent="0.25">
      <c r="A128" s="23"/>
      <c r="B128" s="26"/>
      <c r="C128" s="26"/>
      <c r="D128" s="26"/>
      <c r="E128" s="23"/>
    </row>
    <row r="129" spans="1:5" x14ac:dyDescent="0.25">
      <c r="A129" s="23"/>
      <c r="B129" s="26"/>
      <c r="C129" s="26"/>
      <c r="D129" s="26"/>
      <c r="E129" s="23"/>
    </row>
    <row r="130" spans="1:5" x14ac:dyDescent="0.25">
      <c r="A130" s="23"/>
      <c r="B130" s="26"/>
      <c r="C130" s="26"/>
      <c r="D130" s="26"/>
      <c r="E130" s="23"/>
    </row>
    <row r="131" spans="1:5" x14ac:dyDescent="0.25">
      <c r="A131" s="23"/>
      <c r="B131" s="26"/>
      <c r="C131" s="26"/>
      <c r="D131" s="26"/>
      <c r="E131" s="23"/>
    </row>
    <row r="132" spans="1:5" x14ac:dyDescent="0.25">
      <c r="A132" s="23"/>
      <c r="B132" s="26"/>
      <c r="C132" s="26"/>
      <c r="D132" s="26"/>
      <c r="E132" s="23"/>
    </row>
    <row r="133" spans="1:5" x14ac:dyDescent="0.25">
      <c r="A133" s="23"/>
      <c r="B133" s="26"/>
      <c r="C133" s="26"/>
      <c r="D133" s="26"/>
      <c r="E133" s="23"/>
    </row>
    <row r="134" spans="1:5" x14ac:dyDescent="0.25">
      <c r="A134" s="23"/>
      <c r="B134" s="26"/>
      <c r="C134" s="26"/>
      <c r="D134" s="26"/>
      <c r="E134" s="23"/>
    </row>
    <row r="135" spans="1:5" x14ac:dyDescent="0.25">
      <c r="A135" s="23"/>
      <c r="B135" s="26"/>
      <c r="C135" s="26"/>
      <c r="D135" s="26"/>
      <c r="E135" s="23"/>
    </row>
    <row r="136" spans="1:5" x14ac:dyDescent="0.25">
      <c r="A136" s="23"/>
      <c r="B136" s="26"/>
      <c r="C136" s="26"/>
      <c r="D136" s="26"/>
      <c r="E136" s="23"/>
    </row>
    <row r="137" spans="1:5" x14ac:dyDescent="0.25">
      <c r="A137" s="23"/>
      <c r="B137" s="26"/>
      <c r="C137" s="26"/>
      <c r="D137" s="26"/>
      <c r="E137" s="23"/>
    </row>
    <row r="138" spans="1:5" x14ac:dyDescent="0.25">
      <c r="A138" s="23"/>
      <c r="B138" s="26"/>
      <c r="C138" s="26"/>
      <c r="D138" s="26"/>
      <c r="E138" s="23"/>
    </row>
    <row r="139" spans="1:5" x14ac:dyDescent="0.25">
      <c r="A139" s="23"/>
      <c r="B139" s="26"/>
      <c r="C139" s="26"/>
      <c r="D139" s="26"/>
      <c r="E139" s="23"/>
    </row>
    <row r="140" spans="1:5" x14ac:dyDescent="0.25">
      <c r="A140" s="23"/>
      <c r="B140" s="26"/>
      <c r="C140" s="26"/>
      <c r="D140" s="26"/>
      <c r="E140" s="23"/>
    </row>
    <row r="141" spans="1:5" x14ac:dyDescent="0.25">
      <c r="A141" s="23"/>
      <c r="B141" s="26"/>
      <c r="C141" s="26"/>
      <c r="D141" s="26"/>
      <c r="E141" s="23"/>
    </row>
    <row r="142" spans="1:5" x14ac:dyDescent="0.25">
      <c r="A142" s="23"/>
      <c r="B142" s="26"/>
      <c r="C142" s="26"/>
      <c r="D142" s="26"/>
      <c r="E142" s="23"/>
    </row>
    <row r="143" spans="1:5" x14ac:dyDescent="0.25">
      <c r="A143" s="23"/>
      <c r="B143" s="26"/>
      <c r="C143" s="26"/>
      <c r="D143" s="26"/>
      <c r="E143" s="23"/>
    </row>
    <row r="144" spans="1:5" x14ac:dyDescent="0.25">
      <c r="A144" s="23"/>
      <c r="B144" s="26"/>
      <c r="C144" s="26"/>
      <c r="D144" s="26"/>
      <c r="E144" s="23"/>
    </row>
    <row r="145" spans="1:5" x14ac:dyDescent="0.25">
      <c r="A145" s="23"/>
      <c r="B145" s="26"/>
      <c r="C145" s="26"/>
      <c r="D145" s="26"/>
      <c r="E145" s="23"/>
    </row>
    <row r="146" spans="1:5" x14ac:dyDescent="0.25">
      <c r="A146" s="23"/>
      <c r="B146" s="26"/>
      <c r="C146" s="26"/>
      <c r="D146" s="26"/>
      <c r="E146" s="23"/>
    </row>
    <row r="147" spans="1:5" x14ac:dyDescent="0.25">
      <c r="A147" s="23"/>
      <c r="B147" s="26"/>
      <c r="C147" s="26"/>
      <c r="D147" s="26"/>
      <c r="E147" s="23"/>
    </row>
    <row r="148" spans="1:5" x14ac:dyDescent="0.25">
      <c r="A148" s="23"/>
      <c r="B148" s="26"/>
      <c r="C148" s="26"/>
      <c r="D148" s="26"/>
      <c r="E148" s="23"/>
    </row>
    <row r="149" spans="1:5" x14ac:dyDescent="0.25">
      <c r="A149" s="23"/>
      <c r="B149" s="26"/>
      <c r="C149" s="26"/>
      <c r="D149" s="26"/>
      <c r="E149" s="23"/>
    </row>
    <row r="150" spans="1:5" x14ac:dyDescent="0.25">
      <c r="A150" s="23"/>
      <c r="B150" s="26"/>
      <c r="C150" s="26"/>
      <c r="D150" s="26"/>
      <c r="E150" s="23"/>
    </row>
    <row r="151" spans="1:5" x14ac:dyDescent="0.25">
      <c r="A151" s="23"/>
      <c r="B151" s="26"/>
      <c r="C151" s="26"/>
      <c r="D151" s="26"/>
      <c r="E151" s="23"/>
    </row>
    <row r="152" spans="1:5" x14ac:dyDescent="0.25">
      <c r="A152" s="23"/>
      <c r="B152" s="26"/>
      <c r="C152" s="26"/>
      <c r="D152" s="26"/>
      <c r="E152" s="23"/>
    </row>
    <row r="153" spans="1:5" x14ac:dyDescent="0.25">
      <c r="A153" s="23"/>
      <c r="B153" s="26"/>
      <c r="C153" s="26"/>
      <c r="D153" s="26"/>
      <c r="E153" s="23"/>
    </row>
    <row r="154" spans="1:5" x14ac:dyDescent="0.25">
      <c r="A154" s="23"/>
      <c r="B154" s="26"/>
      <c r="C154" s="26"/>
      <c r="D154" s="26"/>
      <c r="E154" s="23"/>
    </row>
    <row r="155" spans="1:5" x14ac:dyDescent="0.25">
      <c r="A155" s="23"/>
      <c r="B155" s="26"/>
      <c r="C155" s="26"/>
      <c r="D155" s="26"/>
      <c r="E155" s="23"/>
    </row>
    <row r="156" spans="1:5" x14ac:dyDescent="0.25">
      <c r="A156" s="23"/>
      <c r="B156" s="26"/>
      <c r="C156" s="26"/>
      <c r="D156" s="26"/>
      <c r="E156" s="23"/>
    </row>
    <row r="157" spans="1:5" x14ac:dyDescent="0.25">
      <c r="A157" s="23"/>
      <c r="B157" s="26"/>
      <c r="C157" s="26"/>
      <c r="D157" s="26"/>
      <c r="E157" s="23"/>
    </row>
    <row r="158" spans="1:5" x14ac:dyDescent="0.25">
      <c r="A158" s="23"/>
      <c r="B158" s="26"/>
      <c r="C158" s="26"/>
      <c r="D158" s="26"/>
      <c r="E158" s="23"/>
    </row>
    <row r="159" spans="1:5" x14ac:dyDescent="0.25">
      <c r="A159" s="23"/>
      <c r="B159" s="26"/>
      <c r="C159" s="26"/>
      <c r="D159" s="26"/>
      <c r="E159" s="23"/>
    </row>
    <row r="160" spans="1:5" x14ac:dyDescent="0.25">
      <c r="A160" s="23"/>
      <c r="B160" s="26"/>
      <c r="C160" s="26"/>
      <c r="D160" s="26"/>
      <c r="E160" s="23"/>
    </row>
    <row r="161" spans="1:5" x14ac:dyDescent="0.25">
      <c r="A161" s="23"/>
      <c r="B161" s="26"/>
      <c r="C161" s="26"/>
      <c r="D161" s="26"/>
      <c r="E161" s="23"/>
    </row>
    <row r="162" spans="1:5" x14ac:dyDescent="0.25">
      <c r="A162" s="23"/>
      <c r="B162" s="26"/>
      <c r="C162" s="26"/>
      <c r="D162" s="26"/>
      <c r="E162" s="23"/>
    </row>
    <row r="163" spans="1:5" x14ac:dyDescent="0.25">
      <c r="A163" s="23"/>
      <c r="B163" s="26"/>
      <c r="C163" s="26"/>
      <c r="D163" s="26"/>
      <c r="E163" s="23"/>
    </row>
    <row r="164" spans="1:5" x14ac:dyDescent="0.25">
      <c r="A164" s="23"/>
      <c r="B164" s="26"/>
      <c r="C164" s="26"/>
      <c r="D164" s="26"/>
      <c r="E164" s="23"/>
    </row>
  </sheetData>
  <conditionalFormatting sqref="N4:AJ60">
    <cfRule type="expression" dxfId="10" priority="1">
      <formula>IF(O$2=0,IFERROR(INDEX($D:$D,MATCH($M4&amp;"|"&amp;N$3,$J:$J,0)),""),IFERROR(INDEX($I:$I,MATCH($M4&amp;"|"&amp;N$3,$J:$J,0)),""))="Espera"</formula>
    </cfRule>
    <cfRule type="expression" dxfId="9" priority="2">
      <formula>IF(O$2=0,IFERROR(INDEX($D:$D,MATCH($M4&amp;"|"&amp;N$3,$J:$J,0)),""),IFERROR(INDEX($I:$I,MATCH($M4&amp;"|"&amp;N$3,$J:$J,0)),""))="Incidência"</formula>
    </cfRule>
    <cfRule type="expression" dxfId="8" priority="3">
      <formula>IF(O$2=0,IFERROR(INDEX($D:$D,MATCH($M4&amp;"|"&amp;N$3,$J:$J,0)),""),IFERROR(INDEX($I:$I,MATCH($M4&amp;"|"&amp;N$3,$J:$J,0)),""))="Almoço"</formula>
    </cfRule>
    <cfRule type="expression" dxfId="7" priority="4">
      <formula>IF(O$2=0,IFERROR(INDEX($D:$D,MATCH($M4&amp;"|"&amp;N$3,$J:$J,0)),""),IFERROR(INDEX($I:$I,MATCH($M4&amp;"|"&amp;N$3,$J:$J,0)),""))="Pausa"</formula>
    </cfRule>
    <cfRule type="expression" dxfId="6" priority="6">
      <formula>IF(O$2=0,IFERROR(INDEX($D:$D,MATCH($M4&amp;"|"&amp;N$3,$J:$J,0)),""),IFERROR(INDEX($I:$I,MATCH($M4&amp;"|"&amp;N$3,$J:$J,0)),""))="Visitar Nó"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1BFA-A95A-476A-AB52-3BA9B5958B99}">
  <dimension ref="A1:AL164"/>
  <sheetViews>
    <sheetView topLeftCell="D1" zoomScale="93" zoomScaleNormal="100" workbookViewId="0">
      <selection activeCell="G7" sqref="G7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4" width="16.28515625" customWidth="1"/>
    <col min="5" max="5" width="37.85546875" style="16" customWidth="1"/>
    <col min="6" max="6" width="9.140625" style="25"/>
    <col min="7" max="7" width="14.5703125" style="25" bestFit="1" customWidth="1"/>
    <col min="8" max="10" width="9.140625" style="25"/>
    <col min="14" max="14" width="4" bestFit="1" customWidth="1"/>
    <col min="15" max="15" width="2.140625" bestFit="1" customWidth="1"/>
    <col min="16" max="16" width="4" bestFit="1" customWidth="1"/>
    <col min="17" max="17" width="2.140625" style="15" bestFit="1" customWidth="1"/>
    <col min="18" max="18" width="4" style="15" bestFit="1" customWidth="1"/>
    <col min="19" max="19" width="2.140625" style="15" bestFit="1" customWidth="1"/>
    <col min="20" max="20" width="4" style="15" bestFit="1" customWidth="1"/>
    <col min="21" max="21" width="2.140625" style="15" bestFit="1" customWidth="1"/>
    <col min="22" max="22" width="4" style="15" bestFit="1" customWidth="1"/>
    <col min="23" max="23" width="2.140625" style="15" bestFit="1" customWidth="1"/>
    <col min="24" max="24" width="12.7109375" style="15" bestFit="1" customWidth="1"/>
    <col min="25" max="25" width="2.140625" style="15" bestFit="1" customWidth="1"/>
    <col min="26" max="26" width="12.7109375" style="15" bestFit="1" customWidth="1"/>
    <col min="27" max="27" width="2.140625" style="15" bestFit="1" customWidth="1"/>
    <col min="28" max="28" width="12.7109375" style="15" bestFit="1" customWidth="1"/>
    <col min="29" max="29" width="2.140625" style="15" bestFit="1" customWidth="1"/>
    <col min="30" max="30" width="12.7109375" style="15" bestFit="1" customWidth="1"/>
    <col min="31" max="31" width="2.140625" style="15" bestFit="1" customWidth="1"/>
    <col min="32" max="32" width="12.7109375" style="15" bestFit="1" customWidth="1"/>
    <col min="33" max="33" width="2.140625" style="15" bestFit="1" customWidth="1"/>
    <col min="34" max="34" width="12.7109375" style="15" bestFit="1" customWidth="1"/>
    <col min="35" max="35" width="2.140625" style="15" bestFit="1" customWidth="1"/>
    <col min="36" max="36" width="12.7109375" style="15" bestFit="1" customWidth="1"/>
    <col min="38" max="38" width="10" bestFit="1" customWidth="1"/>
  </cols>
  <sheetData>
    <row r="1" spans="1:38" ht="119.25" x14ac:dyDescent="0.25">
      <c r="A1" s="1" t="s">
        <v>0</v>
      </c>
      <c r="B1" s="1" t="s">
        <v>41</v>
      </c>
      <c r="C1" s="1" t="s">
        <v>42</v>
      </c>
      <c r="D1" s="1" t="s">
        <v>44</v>
      </c>
      <c r="E1" s="1" t="s">
        <v>43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L1" s="35" t="s">
        <v>28</v>
      </c>
      <c r="N1" s="28" t="s">
        <v>29</v>
      </c>
      <c r="O1" s="27"/>
      <c r="P1" s="28" t="s">
        <v>30</v>
      </c>
      <c r="Q1" s="29"/>
      <c r="R1" s="28" t="s">
        <v>31</v>
      </c>
      <c r="S1" s="29"/>
      <c r="T1" s="36" t="s">
        <v>32</v>
      </c>
      <c r="U1" s="37"/>
      <c r="V1" s="36" t="s">
        <v>33</v>
      </c>
      <c r="W1" s="37"/>
      <c r="X1" s="36" t="s">
        <v>34</v>
      </c>
      <c r="Y1" s="37"/>
      <c r="Z1" s="36" t="s">
        <v>35</v>
      </c>
      <c r="AA1" s="37"/>
      <c r="AB1" s="36" t="s">
        <v>36</v>
      </c>
      <c r="AC1" s="37"/>
      <c r="AD1" s="36" t="s">
        <v>37</v>
      </c>
      <c r="AE1" s="37"/>
      <c r="AF1" s="36" t="s">
        <v>38</v>
      </c>
      <c r="AG1" s="38"/>
      <c r="AH1" s="36" t="s">
        <v>39</v>
      </c>
      <c r="AI1" s="39"/>
      <c r="AJ1" s="36" t="s">
        <v>40</v>
      </c>
    </row>
    <row r="2" spans="1:38" ht="18" customHeight="1" x14ac:dyDescent="0.25">
      <c r="A2" s="3" t="s">
        <v>35</v>
      </c>
      <c r="B2" s="4">
        <v>0.29166666666666669</v>
      </c>
      <c r="C2" s="4">
        <v>0.29166666666666669</v>
      </c>
      <c r="D2" t="s">
        <v>46</v>
      </c>
      <c r="E2" s="40" t="str">
        <f t="shared" ref="E2:E55" si="0">+TEXT(B2,"hh:mm")&amp;" | " &amp;TEXT(C2,"hh:mm")</f>
        <v>07:00 | 07:00</v>
      </c>
      <c r="F2" s="5">
        <f t="shared" ref="F2:F48" si="1">INDEX($N$3:$AJ$3,MATCH(A2,$N$1:$AJ$1,0))</f>
        <v>6</v>
      </c>
      <c r="G2" s="6">
        <v>1</v>
      </c>
      <c r="H2" s="5">
        <v>1</v>
      </c>
      <c r="I2" s="5">
        <f>IF(H2&lt;&gt;H1,1,0)</f>
        <v>1</v>
      </c>
      <c r="J2" s="5" t="str">
        <f t="shared" ref="J2:J48" si="2">H2&amp;"|"&amp;F2</f>
        <v>1|6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  <c r="AJ2">
        <v>1</v>
      </c>
    </row>
    <row r="3" spans="1:38" ht="15" customHeight="1" x14ac:dyDescent="0.25">
      <c r="A3" s="3" t="s">
        <v>36</v>
      </c>
      <c r="B3" s="4">
        <v>0.2986111111111111</v>
      </c>
      <c r="C3" s="4">
        <v>0.30555555555555552</v>
      </c>
      <c r="D3" t="s">
        <v>45</v>
      </c>
      <c r="E3" s="40" t="str">
        <f t="shared" si="0"/>
        <v>07:10 | 07:20</v>
      </c>
      <c r="F3" s="5">
        <f t="shared" si="1"/>
        <v>7</v>
      </c>
      <c r="G3" s="6">
        <f t="shared" ref="G3:G9" si="3">IF(F3=F2,IF(F3&lt;&gt;F4,IF(F4&gt;=F2,1,2),G2),IF(F3&gt;=F2,1,2))</f>
        <v>1</v>
      </c>
      <c r="H3" s="5">
        <f t="shared" ref="H3:H48" si="4">IF(G3=G2,H2,H2+1)</f>
        <v>1</v>
      </c>
      <c r="I3" s="5">
        <f t="shared" ref="I3:I48" si="5">IF(H3&lt;&gt;H2,1,0)</f>
        <v>0</v>
      </c>
      <c r="J3" s="5" t="str">
        <f t="shared" si="2"/>
        <v>1|7</v>
      </c>
      <c r="M3" s="7" t="s">
        <v>4</v>
      </c>
      <c r="N3" s="8">
        <v>0</v>
      </c>
      <c r="O3" s="8"/>
      <c r="P3" s="8">
        <v>1</v>
      </c>
      <c r="Q3" s="8"/>
      <c r="R3" s="8">
        <v>2</v>
      </c>
      <c r="S3" s="8"/>
      <c r="T3" s="8">
        <v>3</v>
      </c>
      <c r="U3" s="8"/>
      <c r="V3" s="8">
        <v>4</v>
      </c>
      <c r="W3" s="8"/>
      <c r="X3" s="8">
        <v>5</v>
      </c>
      <c r="Y3" s="8"/>
      <c r="Z3" s="8">
        <v>6</v>
      </c>
      <c r="AA3" s="8"/>
      <c r="AB3" s="8">
        <v>7</v>
      </c>
      <c r="AC3" s="8"/>
      <c r="AD3" s="8">
        <v>8</v>
      </c>
      <c r="AE3" s="8"/>
      <c r="AF3" s="8">
        <v>9</v>
      </c>
      <c r="AG3" s="9"/>
      <c r="AH3" s="9">
        <v>10</v>
      </c>
      <c r="AI3" s="9"/>
      <c r="AJ3" s="9">
        <v>11</v>
      </c>
    </row>
    <row r="4" spans="1:38" ht="15" customHeight="1" x14ac:dyDescent="0.25">
      <c r="A4" s="3" t="s">
        <v>36</v>
      </c>
      <c r="B4" s="4">
        <v>0.30694444444444441</v>
      </c>
      <c r="C4" s="4">
        <v>0.37361111111111112</v>
      </c>
      <c r="D4" t="s">
        <v>52</v>
      </c>
      <c r="E4" s="40" t="str">
        <f t="shared" ref="E4:E55" si="6">+TEXT(B4,"hh:mm")&amp;" | " &amp;TEXT(C4,"hh:mm")</f>
        <v>07:22 | 08:58</v>
      </c>
      <c r="F4" s="5">
        <f t="shared" ref="F4:F55" si="7">INDEX($N$3:$AJ$3,MATCH(A4,$N$1:$AJ$1,0))</f>
        <v>7</v>
      </c>
      <c r="G4" s="6">
        <f t="shared" ref="G4:G55" si="8">IF(F4=F3,IF(F4&lt;&gt;F5,IF(F5&gt;=F3,1,2),G3),IF(F4&gt;=F3,1,2))</f>
        <v>1</v>
      </c>
      <c r="H4" s="5">
        <f t="shared" ref="H4:H55" si="9">IF(G4=G3,H3,H3+1)</f>
        <v>1</v>
      </c>
      <c r="I4" s="5">
        <f t="shared" ref="I4:I55" si="10">IF(H4&lt;&gt;H3,1,0)</f>
        <v>0</v>
      </c>
      <c r="J4" s="5" t="str">
        <f t="shared" ref="J4:J55" si="11">H4&amp;"|"&amp;F4</f>
        <v>1|7</v>
      </c>
      <c r="M4" s="10">
        <v>1</v>
      </c>
      <c r="N4" s="17" t="str">
        <f t="shared" ref="N4:AC19" si="12">IF(O$2=0,IFERROR(INDEX($E:$E,MATCH($M4&amp;"|"&amp;N$3,$J:$J,0)),""),IFERROR(INDEX($I:$I,MATCH($M4&amp;"|"&amp;N$3,$J:$J,0)),""))</f>
        <v/>
      </c>
      <c r="O4" s="17" t="str">
        <f t="shared" si="12"/>
        <v/>
      </c>
      <c r="P4" s="17" t="str">
        <f t="shared" si="12"/>
        <v/>
      </c>
      <c r="Q4" s="17" t="str">
        <f t="shared" si="12"/>
        <v/>
      </c>
      <c r="R4" s="17" t="str">
        <f t="shared" si="12"/>
        <v/>
      </c>
      <c r="S4" s="17" t="str">
        <f t="shared" si="12"/>
        <v/>
      </c>
      <c r="T4" s="17" t="str">
        <f t="shared" si="12"/>
        <v/>
      </c>
      <c r="U4" s="17" t="str">
        <f t="shared" si="12"/>
        <v/>
      </c>
      <c r="V4" s="17" t="str">
        <f t="shared" si="12"/>
        <v/>
      </c>
      <c r="W4" s="17" t="str">
        <f t="shared" si="12"/>
        <v/>
      </c>
      <c r="X4" s="17" t="str">
        <f t="shared" si="12"/>
        <v/>
      </c>
      <c r="Y4" s="17" t="str">
        <f t="shared" si="12"/>
        <v/>
      </c>
      <c r="Z4" s="17" t="str">
        <f t="shared" si="12"/>
        <v>07:00 | 07:00</v>
      </c>
      <c r="AA4" s="17" t="str">
        <f t="shared" si="12"/>
        <v/>
      </c>
      <c r="AB4" s="45" t="str">
        <f t="shared" si="12"/>
        <v>07:10 | 07:20</v>
      </c>
      <c r="AC4" s="45" t="str">
        <f t="shared" si="12"/>
        <v/>
      </c>
      <c r="AD4" s="17" t="str">
        <f t="shared" ref="AD4:AJ19" si="13">IF(AE$2=0,IFERROR(INDEX($E:$E,MATCH($M4&amp;"|"&amp;AD$3,$J:$J,0)),""),IFERROR(INDEX($I:$I,MATCH($M4&amp;"|"&amp;AD$3,$J:$J,0)),""))</f>
        <v>09:04 | 09:14</v>
      </c>
      <c r="AE4" s="17" t="str">
        <f t="shared" si="13"/>
        <v/>
      </c>
      <c r="AF4" s="17" t="str">
        <f t="shared" si="13"/>
        <v>09:18 | 09:28</v>
      </c>
      <c r="AG4" s="17" t="str">
        <f t="shared" si="13"/>
        <v/>
      </c>
      <c r="AH4" s="17" t="str">
        <f t="shared" si="13"/>
        <v>09:30 | 09:40</v>
      </c>
      <c r="AI4" s="17" t="str">
        <f t="shared" si="13"/>
        <v/>
      </c>
      <c r="AJ4" s="17" t="str">
        <f t="shared" si="13"/>
        <v>09:42 | 09:52</v>
      </c>
      <c r="AL4" s="41" t="s">
        <v>45</v>
      </c>
    </row>
    <row r="5" spans="1:38" x14ac:dyDescent="0.25">
      <c r="A5" s="3" t="s">
        <v>36</v>
      </c>
      <c r="B5" s="4">
        <v>0.37361111111111112</v>
      </c>
      <c r="C5" s="4">
        <v>0.37361111111111112</v>
      </c>
      <c r="D5" t="s">
        <v>47</v>
      </c>
      <c r="E5" s="40" t="str">
        <f t="shared" si="6"/>
        <v>08:58 | 08:58</v>
      </c>
      <c r="F5" s="5">
        <f t="shared" si="7"/>
        <v>7</v>
      </c>
      <c r="G5" s="6">
        <f t="shared" si="8"/>
        <v>1</v>
      </c>
      <c r="H5" s="5">
        <f t="shared" si="9"/>
        <v>1</v>
      </c>
      <c r="I5" s="5">
        <f t="shared" si="10"/>
        <v>0</v>
      </c>
      <c r="J5" s="5" t="str">
        <f t="shared" si="11"/>
        <v>1|7</v>
      </c>
      <c r="M5" s="10">
        <v>2</v>
      </c>
      <c r="N5" s="17" t="str">
        <f t="shared" si="12"/>
        <v/>
      </c>
      <c r="O5" s="17" t="str">
        <f t="shared" si="12"/>
        <v/>
      </c>
      <c r="P5" s="17" t="str">
        <f t="shared" si="12"/>
        <v/>
      </c>
      <c r="Q5" s="17" t="str">
        <f t="shared" si="12"/>
        <v/>
      </c>
      <c r="R5" s="17" t="str">
        <f t="shared" si="12"/>
        <v/>
      </c>
      <c r="S5" s="17" t="str">
        <f t="shared" si="12"/>
        <v/>
      </c>
      <c r="T5" s="17" t="str">
        <f t="shared" si="12"/>
        <v/>
      </c>
      <c r="U5" s="17" t="str">
        <f t="shared" si="12"/>
        <v/>
      </c>
      <c r="V5" s="17" t="str">
        <f t="shared" si="12"/>
        <v/>
      </c>
      <c r="W5" s="17" t="str">
        <f t="shared" si="12"/>
        <v/>
      </c>
      <c r="X5" s="17" t="str">
        <f t="shared" si="12"/>
        <v>10:36 | 11:06</v>
      </c>
      <c r="Y5" s="17" t="str">
        <f t="shared" si="12"/>
        <v/>
      </c>
      <c r="Z5" s="17" t="str">
        <f t="shared" si="12"/>
        <v>10:20 | 10:20</v>
      </c>
      <c r="AA5" s="17" t="str">
        <f t="shared" si="12"/>
        <v/>
      </c>
      <c r="AB5" s="17" t="str">
        <f t="shared" si="12"/>
        <v>10:10 | 10:10</v>
      </c>
      <c r="AC5" s="17" t="str">
        <f t="shared" si="12"/>
        <v/>
      </c>
      <c r="AD5" s="17" t="str">
        <f t="shared" si="13"/>
        <v>10:02 | 10:02</v>
      </c>
      <c r="AE5" s="17" t="str">
        <f t="shared" si="13"/>
        <v/>
      </c>
      <c r="AF5" s="17" t="str">
        <f t="shared" si="13"/>
        <v>09:58 | 09:58</v>
      </c>
      <c r="AG5" s="17" t="str">
        <f t="shared" si="13"/>
        <v/>
      </c>
      <c r="AH5" s="17" t="str">
        <f t="shared" si="13"/>
        <v>09:56 | 09:56</v>
      </c>
      <c r="AI5" s="17" t="str">
        <f t="shared" si="13"/>
        <v/>
      </c>
      <c r="AJ5" s="17" t="str">
        <f t="shared" si="13"/>
        <v>09:54 | 09:54</v>
      </c>
      <c r="AL5" s="42" t="s">
        <v>49</v>
      </c>
    </row>
    <row r="6" spans="1:38" x14ac:dyDescent="0.25">
      <c r="A6" s="3" t="s">
        <v>37</v>
      </c>
      <c r="B6" s="4">
        <v>0.37777777777777777</v>
      </c>
      <c r="C6" s="4">
        <v>0.38472222222222224</v>
      </c>
      <c r="D6" t="s">
        <v>45</v>
      </c>
      <c r="E6" s="40" t="str">
        <f t="shared" si="6"/>
        <v>09:04 | 09:14</v>
      </c>
      <c r="F6" s="5">
        <f t="shared" si="7"/>
        <v>8</v>
      </c>
      <c r="G6" s="6">
        <f t="shared" si="8"/>
        <v>1</v>
      </c>
      <c r="H6" s="5">
        <f t="shared" si="9"/>
        <v>1</v>
      </c>
      <c r="I6" s="5">
        <f t="shared" si="10"/>
        <v>0</v>
      </c>
      <c r="J6" s="5" t="str">
        <f t="shared" si="11"/>
        <v>1|8</v>
      </c>
      <c r="M6" s="10">
        <v>3</v>
      </c>
      <c r="N6" s="17" t="str">
        <f t="shared" si="12"/>
        <v/>
      </c>
      <c r="O6" s="17" t="str">
        <f t="shared" si="12"/>
        <v/>
      </c>
      <c r="P6" s="17" t="str">
        <f t="shared" si="12"/>
        <v/>
      </c>
      <c r="Q6" s="17" t="str">
        <f t="shared" si="12"/>
        <v/>
      </c>
      <c r="R6" s="17" t="str">
        <f t="shared" si="12"/>
        <v/>
      </c>
      <c r="S6" s="17" t="str">
        <f t="shared" si="12"/>
        <v/>
      </c>
      <c r="T6" s="17" t="str">
        <f t="shared" si="12"/>
        <v/>
      </c>
      <c r="U6" s="17" t="str">
        <f t="shared" si="12"/>
        <v/>
      </c>
      <c r="V6" s="17" t="str">
        <f t="shared" si="12"/>
        <v/>
      </c>
      <c r="W6" s="17" t="str">
        <f t="shared" si="12"/>
        <v/>
      </c>
      <c r="X6" s="17" t="str">
        <f t="shared" si="12"/>
        <v>11:08 | 11:08</v>
      </c>
      <c r="Y6" s="17" t="str">
        <f t="shared" si="12"/>
        <v/>
      </c>
      <c r="Z6" s="17" t="str">
        <f t="shared" si="12"/>
        <v>11:24 | 11:24</v>
      </c>
      <c r="AA6" s="17" t="str">
        <f t="shared" si="12"/>
        <v/>
      </c>
      <c r="AB6" s="17" t="str">
        <f t="shared" si="12"/>
        <v>11:36 | 11:46</v>
      </c>
      <c r="AC6" s="17" t="str">
        <f t="shared" si="12"/>
        <v/>
      </c>
      <c r="AD6" s="17" t="str">
        <f t="shared" si="13"/>
        <v>11:52 | 11:52</v>
      </c>
      <c r="AE6" s="17" t="str">
        <f t="shared" si="13"/>
        <v/>
      </c>
      <c r="AF6" s="17" t="str">
        <f t="shared" si="13"/>
        <v>11:56 | 11:56</v>
      </c>
      <c r="AG6" s="17" t="str">
        <f t="shared" si="13"/>
        <v/>
      </c>
      <c r="AH6" s="17" t="str">
        <f t="shared" si="13"/>
        <v>11:58 | 11:58</v>
      </c>
      <c r="AI6" s="17" t="str">
        <f t="shared" si="13"/>
        <v/>
      </c>
      <c r="AJ6" s="17" t="str">
        <f t="shared" si="13"/>
        <v>12:00 | 12:00</v>
      </c>
      <c r="AL6" s="42" t="s">
        <v>50</v>
      </c>
    </row>
    <row r="7" spans="1:38" x14ac:dyDescent="0.25">
      <c r="A7" s="3" t="s">
        <v>37</v>
      </c>
      <c r="B7" s="4">
        <v>0.38472222222222224</v>
      </c>
      <c r="C7" s="4">
        <v>0.38472222222222224</v>
      </c>
      <c r="D7" t="s">
        <v>47</v>
      </c>
      <c r="E7" s="40" t="str">
        <f t="shared" si="6"/>
        <v>09:14 | 09:14</v>
      </c>
      <c r="F7" s="5">
        <f t="shared" si="7"/>
        <v>8</v>
      </c>
      <c r="G7" s="6">
        <f t="shared" si="8"/>
        <v>1</v>
      </c>
      <c r="H7" s="5">
        <f t="shared" si="9"/>
        <v>1</v>
      </c>
      <c r="I7" s="5">
        <f t="shared" si="10"/>
        <v>0</v>
      </c>
      <c r="J7" s="5" t="str">
        <f t="shared" si="11"/>
        <v>1|8</v>
      </c>
      <c r="M7" s="10">
        <f>M6+1</f>
        <v>4</v>
      </c>
      <c r="N7" s="17" t="str">
        <f t="shared" si="12"/>
        <v/>
      </c>
      <c r="O7" s="17" t="str">
        <f t="shared" si="12"/>
        <v/>
      </c>
      <c r="P7" s="17" t="str">
        <f t="shared" si="12"/>
        <v/>
      </c>
      <c r="Q7" s="17" t="str">
        <f t="shared" si="12"/>
        <v/>
      </c>
      <c r="R7" s="17" t="str">
        <f t="shared" si="12"/>
        <v/>
      </c>
      <c r="S7" s="17" t="str">
        <f t="shared" si="12"/>
        <v/>
      </c>
      <c r="T7" s="17" t="str">
        <f t="shared" si="12"/>
        <v/>
      </c>
      <c r="U7" s="17" t="str">
        <f t="shared" si="12"/>
        <v/>
      </c>
      <c r="V7" s="17" t="str">
        <f t="shared" si="12"/>
        <v/>
      </c>
      <c r="W7" s="17" t="str">
        <f t="shared" si="12"/>
        <v/>
      </c>
      <c r="X7" s="17" t="str">
        <f t="shared" si="12"/>
        <v>12:46 | 13:16</v>
      </c>
      <c r="Y7" s="17" t="str">
        <f t="shared" si="12"/>
        <v/>
      </c>
      <c r="Z7" s="17" t="str">
        <f t="shared" si="12"/>
        <v>12:30 | 12:30</v>
      </c>
      <c r="AA7" s="17" t="str">
        <f t="shared" si="12"/>
        <v/>
      </c>
      <c r="AB7" s="17" t="str">
        <f t="shared" si="12"/>
        <v>12:16 | 12:16</v>
      </c>
      <c r="AC7" s="17" t="str">
        <f t="shared" si="12"/>
        <v/>
      </c>
      <c r="AD7" s="17" t="str">
        <f t="shared" si="13"/>
        <v>12:10 | 12:10</v>
      </c>
      <c r="AE7" s="17" t="str">
        <f t="shared" si="13"/>
        <v/>
      </c>
      <c r="AF7" s="17" t="str">
        <f t="shared" si="13"/>
        <v>12:06 | 12:06</v>
      </c>
      <c r="AG7" s="17" t="str">
        <f t="shared" si="13"/>
        <v/>
      </c>
      <c r="AH7" s="17" t="str">
        <f t="shared" si="13"/>
        <v>12:04 | 12:04</v>
      </c>
      <c r="AI7" s="17" t="str">
        <f t="shared" si="13"/>
        <v/>
      </c>
      <c r="AJ7" s="17" t="str">
        <f t="shared" si="13"/>
        <v>12:02 | 12:02</v>
      </c>
      <c r="AL7" s="43" t="s">
        <v>48</v>
      </c>
    </row>
    <row r="8" spans="1:38" x14ac:dyDescent="0.25">
      <c r="A8" s="3" t="s">
        <v>38</v>
      </c>
      <c r="B8" s="4">
        <v>0.38750000000000001</v>
      </c>
      <c r="C8" s="4">
        <v>0.39444444444444443</v>
      </c>
      <c r="D8" t="s">
        <v>45</v>
      </c>
      <c r="E8" s="40" t="str">
        <f t="shared" si="6"/>
        <v>09:18 | 09:28</v>
      </c>
      <c r="F8" s="5">
        <f t="shared" si="7"/>
        <v>9</v>
      </c>
      <c r="G8" s="6">
        <f t="shared" si="8"/>
        <v>1</v>
      </c>
      <c r="H8" s="5">
        <f t="shared" si="9"/>
        <v>1</v>
      </c>
      <c r="I8" s="5">
        <f t="shared" si="10"/>
        <v>0</v>
      </c>
      <c r="J8" s="5" t="str">
        <f t="shared" si="11"/>
        <v>1|9</v>
      </c>
      <c r="M8" s="10">
        <f t="shared" ref="M8:M60" si="14">M7+1</f>
        <v>5</v>
      </c>
      <c r="N8" s="17" t="str">
        <f t="shared" si="12"/>
        <v/>
      </c>
      <c r="O8" s="17" t="str">
        <f t="shared" si="12"/>
        <v/>
      </c>
      <c r="P8" s="17" t="str">
        <f t="shared" si="12"/>
        <v/>
      </c>
      <c r="Q8" s="17" t="str">
        <f t="shared" si="12"/>
        <v/>
      </c>
      <c r="R8" s="17" t="str">
        <f t="shared" si="12"/>
        <v/>
      </c>
      <c r="S8" s="17" t="str">
        <f t="shared" si="12"/>
        <v/>
      </c>
      <c r="T8" s="17" t="str">
        <f t="shared" si="12"/>
        <v/>
      </c>
      <c r="U8" s="17" t="str">
        <f t="shared" si="12"/>
        <v/>
      </c>
      <c r="V8" s="17" t="str">
        <f t="shared" si="12"/>
        <v/>
      </c>
      <c r="W8" s="17" t="str">
        <f t="shared" si="12"/>
        <v/>
      </c>
      <c r="X8" s="17" t="str">
        <f t="shared" si="12"/>
        <v>13:18 | 13:18</v>
      </c>
      <c r="Y8" s="17" t="str">
        <f t="shared" si="12"/>
        <v/>
      </c>
      <c r="Z8" s="17" t="str">
        <f t="shared" si="12"/>
        <v>13:34 | 13:34</v>
      </c>
      <c r="AA8" s="17" t="str">
        <f t="shared" si="12"/>
        <v/>
      </c>
      <c r="AB8" s="17" t="str">
        <f t="shared" si="12"/>
        <v>13:46 | 14:16</v>
      </c>
      <c r="AC8" s="17" t="str">
        <f t="shared" si="12"/>
        <v/>
      </c>
      <c r="AD8" s="17" t="str">
        <f t="shared" si="13"/>
        <v>14:22 | 14:22</v>
      </c>
      <c r="AE8" s="17" t="str">
        <f t="shared" si="13"/>
        <v/>
      </c>
      <c r="AF8" s="17" t="str">
        <f t="shared" si="13"/>
        <v>14:26 | 14:26</v>
      </c>
      <c r="AG8" s="17" t="str">
        <f t="shared" si="13"/>
        <v/>
      </c>
      <c r="AH8" s="17" t="str">
        <f t="shared" si="13"/>
        <v>14:28 | 14:28</v>
      </c>
      <c r="AI8" s="17" t="str">
        <f t="shared" si="13"/>
        <v/>
      </c>
      <c r="AJ8" s="17" t="str">
        <f t="shared" si="13"/>
        <v>14:30 | 14:30</v>
      </c>
      <c r="AL8" s="44" t="s">
        <v>52</v>
      </c>
    </row>
    <row r="9" spans="1:38" x14ac:dyDescent="0.25">
      <c r="A9" s="3" t="s">
        <v>38</v>
      </c>
      <c r="B9" s="4">
        <v>0.39444444444444443</v>
      </c>
      <c r="C9" s="4">
        <v>0.39444444444444443</v>
      </c>
      <c r="D9" t="s">
        <v>47</v>
      </c>
      <c r="E9" s="40" t="str">
        <f t="shared" si="6"/>
        <v>09:28 | 09:28</v>
      </c>
      <c r="F9" s="5">
        <f t="shared" si="7"/>
        <v>9</v>
      </c>
      <c r="G9" s="6">
        <f t="shared" si="8"/>
        <v>1</v>
      </c>
      <c r="H9" s="5">
        <f t="shared" si="9"/>
        <v>1</v>
      </c>
      <c r="I9" s="5">
        <f t="shared" si="10"/>
        <v>0</v>
      </c>
      <c r="J9" s="5" t="str">
        <f t="shared" si="11"/>
        <v>1|9</v>
      </c>
      <c r="M9" s="10">
        <f t="shared" si="14"/>
        <v>6</v>
      </c>
      <c r="N9" s="17" t="str">
        <f t="shared" si="12"/>
        <v/>
      </c>
      <c r="O9" s="17" t="str">
        <f t="shared" si="12"/>
        <v/>
      </c>
      <c r="P9" s="17" t="str">
        <f t="shared" si="12"/>
        <v/>
      </c>
      <c r="Q9" s="17" t="str">
        <f t="shared" si="12"/>
        <v/>
      </c>
      <c r="R9" s="17" t="str">
        <f t="shared" si="12"/>
        <v/>
      </c>
      <c r="S9" s="17" t="str">
        <f t="shared" si="12"/>
        <v/>
      </c>
      <c r="T9" s="17" t="str">
        <f t="shared" si="12"/>
        <v/>
      </c>
      <c r="U9" s="17" t="str">
        <f t="shared" si="12"/>
        <v/>
      </c>
      <c r="V9" s="17" t="str">
        <f t="shared" si="12"/>
        <v/>
      </c>
      <c r="W9" s="17" t="str">
        <f t="shared" si="12"/>
        <v/>
      </c>
      <c r="X9" s="17" t="str">
        <f t="shared" si="12"/>
        <v/>
      </c>
      <c r="Y9" s="17" t="str">
        <f t="shared" si="12"/>
        <v/>
      </c>
      <c r="Z9" s="17" t="str">
        <f t="shared" si="12"/>
        <v>15:00 | 15:00</v>
      </c>
      <c r="AA9" s="17" t="str">
        <f t="shared" si="12"/>
        <v/>
      </c>
      <c r="AB9" s="17" t="str">
        <f t="shared" si="12"/>
        <v>14:46 | 14:46</v>
      </c>
      <c r="AC9" s="17" t="str">
        <f t="shared" si="12"/>
        <v/>
      </c>
      <c r="AD9" s="17" t="str">
        <f t="shared" si="13"/>
        <v>14:40 | 14:40</v>
      </c>
      <c r="AE9" s="17" t="str">
        <f t="shared" si="13"/>
        <v/>
      </c>
      <c r="AF9" s="17" t="str">
        <f t="shared" si="13"/>
        <v>14:36 | 14:36</v>
      </c>
      <c r="AG9" s="17" t="str">
        <f t="shared" si="13"/>
        <v/>
      </c>
      <c r="AH9" s="17" t="str">
        <f t="shared" si="13"/>
        <v>14:34 | 14:34</v>
      </c>
      <c r="AI9" s="17" t="str">
        <f t="shared" si="13"/>
        <v/>
      </c>
      <c r="AJ9" s="17" t="str">
        <f t="shared" si="13"/>
        <v>14:32 | 14:32</v>
      </c>
    </row>
    <row r="10" spans="1:38" x14ac:dyDescent="0.25">
      <c r="A10" s="3" t="s">
        <v>39</v>
      </c>
      <c r="B10" s="4">
        <v>0.39583333333333331</v>
      </c>
      <c r="C10" s="4">
        <v>0.40277777777777773</v>
      </c>
      <c r="D10" t="s">
        <v>45</v>
      </c>
      <c r="E10" s="40" t="str">
        <f t="shared" si="6"/>
        <v>09:30 | 09:40</v>
      </c>
      <c r="F10" s="5">
        <f t="shared" si="7"/>
        <v>10</v>
      </c>
      <c r="G10" s="6">
        <f t="shared" si="8"/>
        <v>1</v>
      </c>
      <c r="H10" s="5">
        <f t="shared" si="9"/>
        <v>1</v>
      </c>
      <c r="I10" s="5">
        <f t="shared" si="10"/>
        <v>0</v>
      </c>
      <c r="J10" s="5" t="str">
        <f t="shared" si="11"/>
        <v>1|10</v>
      </c>
      <c r="M10" s="10">
        <f t="shared" si="14"/>
        <v>7</v>
      </c>
      <c r="N10" s="17" t="str">
        <f t="shared" si="12"/>
        <v/>
      </c>
      <c r="O10" s="17" t="str">
        <f t="shared" si="12"/>
        <v/>
      </c>
      <c r="P10" s="17" t="str">
        <f t="shared" si="12"/>
        <v/>
      </c>
      <c r="Q10" s="17" t="str">
        <f t="shared" si="12"/>
        <v/>
      </c>
      <c r="R10" s="17" t="str">
        <f t="shared" si="12"/>
        <v/>
      </c>
      <c r="S10" s="17" t="str">
        <f t="shared" si="12"/>
        <v/>
      </c>
      <c r="T10" s="17" t="str">
        <f t="shared" si="12"/>
        <v/>
      </c>
      <c r="U10" s="17" t="str">
        <f t="shared" si="12"/>
        <v/>
      </c>
      <c r="V10" s="17" t="str">
        <f t="shared" si="12"/>
        <v/>
      </c>
      <c r="W10" s="17" t="str">
        <f t="shared" si="12"/>
        <v/>
      </c>
      <c r="X10" s="17" t="str">
        <f t="shared" si="12"/>
        <v/>
      </c>
      <c r="Y10" s="17" t="str">
        <f t="shared" si="12"/>
        <v/>
      </c>
      <c r="Z10" s="17" t="str">
        <f t="shared" si="12"/>
        <v/>
      </c>
      <c r="AA10" s="17" t="str">
        <f t="shared" si="12"/>
        <v/>
      </c>
      <c r="AB10" s="17" t="str">
        <f t="shared" si="12"/>
        <v/>
      </c>
      <c r="AC10" s="17" t="str">
        <f t="shared" si="12"/>
        <v/>
      </c>
      <c r="AD10" s="17" t="str">
        <f t="shared" si="13"/>
        <v/>
      </c>
      <c r="AE10" s="17" t="str">
        <f t="shared" si="13"/>
        <v/>
      </c>
      <c r="AF10" s="17" t="str">
        <f t="shared" si="13"/>
        <v/>
      </c>
      <c r="AG10" s="17" t="str">
        <f t="shared" si="13"/>
        <v/>
      </c>
      <c r="AH10" s="17" t="str">
        <f t="shared" si="13"/>
        <v/>
      </c>
      <c r="AI10" s="17" t="str">
        <f t="shared" si="13"/>
        <v/>
      </c>
      <c r="AJ10" s="17" t="str">
        <f t="shared" si="13"/>
        <v/>
      </c>
    </row>
    <row r="11" spans="1:38" x14ac:dyDescent="0.25">
      <c r="A11" s="3" t="s">
        <v>39</v>
      </c>
      <c r="B11" s="4">
        <v>0.40277777777777773</v>
      </c>
      <c r="C11" s="4">
        <v>0.40277777777777773</v>
      </c>
      <c r="D11" t="s">
        <v>47</v>
      </c>
      <c r="E11" s="40" t="str">
        <f t="shared" si="6"/>
        <v>09:40 | 09:40</v>
      </c>
      <c r="F11" s="5">
        <f t="shared" si="7"/>
        <v>10</v>
      </c>
      <c r="G11" s="6">
        <f t="shared" si="8"/>
        <v>1</v>
      </c>
      <c r="H11" s="5">
        <f t="shared" si="9"/>
        <v>1</v>
      </c>
      <c r="I11" s="5">
        <f t="shared" si="10"/>
        <v>0</v>
      </c>
      <c r="J11" s="5" t="str">
        <f t="shared" si="11"/>
        <v>1|10</v>
      </c>
      <c r="M11" s="10">
        <f t="shared" si="14"/>
        <v>8</v>
      </c>
      <c r="N11" s="17" t="str">
        <f t="shared" si="12"/>
        <v/>
      </c>
      <c r="O11" s="17" t="str">
        <f t="shared" si="12"/>
        <v/>
      </c>
      <c r="P11" s="17" t="str">
        <f t="shared" si="12"/>
        <v/>
      </c>
      <c r="Q11" s="17" t="str">
        <f t="shared" si="12"/>
        <v/>
      </c>
      <c r="R11" s="17" t="str">
        <f t="shared" si="12"/>
        <v/>
      </c>
      <c r="S11" s="17" t="str">
        <f t="shared" si="12"/>
        <v/>
      </c>
      <c r="T11" s="17" t="str">
        <f t="shared" si="12"/>
        <v/>
      </c>
      <c r="U11" s="17" t="str">
        <f t="shared" si="12"/>
        <v/>
      </c>
      <c r="V11" s="17" t="str">
        <f t="shared" si="12"/>
        <v/>
      </c>
      <c r="W11" s="17" t="str">
        <f t="shared" si="12"/>
        <v/>
      </c>
      <c r="X11" s="17" t="str">
        <f t="shared" si="12"/>
        <v/>
      </c>
      <c r="Y11" s="17" t="str">
        <f t="shared" si="12"/>
        <v/>
      </c>
      <c r="Z11" s="17" t="str">
        <f t="shared" si="12"/>
        <v/>
      </c>
      <c r="AA11" s="17" t="str">
        <f t="shared" si="12"/>
        <v/>
      </c>
      <c r="AB11" s="17" t="str">
        <f t="shared" si="12"/>
        <v/>
      </c>
      <c r="AC11" s="17" t="str">
        <f t="shared" si="12"/>
        <v/>
      </c>
      <c r="AD11" s="17" t="str">
        <f t="shared" si="13"/>
        <v/>
      </c>
      <c r="AE11" s="17" t="str">
        <f t="shared" si="13"/>
        <v/>
      </c>
      <c r="AF11" s="17" t="str">
        <f t="shared" si="13"/>
        <v/>
      </c>
      <c r="AG11" s="17" t="str">
        <f t="shared" si="13"/>
        <v/>
      </c>
      <c r="AH11" s="17" t="str">
        <f t="shared" si="13"/>
        <v/>
      </c>
      <c r="AI11" s="17" t="str">
        <f t="shared" si="13"/>
        <v/>
      </c>
      <c r="AJ11" s="17" t="str">
        <f t="shared" si="13"/>
        <v/>
      </c>
    </row>
    <row r="12" spans="1:38" x14ac:dyDescent="0.25">
      <c r="A12" s="3" t="s">
        <v>40</v>
      </c>
      <c r="B12" s="4">
        <v>0.40416666666666662</v>
      </c>
      <c r="C12" s="4">
        <v>0.41111111111111115</v>
      </c>
      <c r="D12" t="s">
        <v>45</v>
      </c>
      <c r="E12" s="40" t="str">
        <f t="shared" si="6"/>
        <v>09:42 | 09:52</v>
      </c>
      <c r="F12" s="5">
        <f t="shared" si="7"/>
        <v>11</v>
      </c>
      <c r="G12" s="6">
        <f t="shared" si="8"/>
        <v>1</v>
      </c>
      <c r="H12" s="5">
        <f t="shared" si="9"/>
        <v>1</v>
      </c>
      <c r="I12" s="5">
        <f t="shared" si="10"/>
        <v>0</v>
      </c>
      <c r="J12" s="5" t="str">
        <f t="shared" si="11"/>
        <v>1|11</v>
      </c>
      <c r="M12" s="10">
        <f t="shared" si="14"/>
        <v>9</v>
      </c>
      <c r="N12" s="17" t="str">
        <f t="shared" si="12"/>
        <v/>
      </c>
      <c r="O12" s="17" t="str">
        <f t="shared" si="12"/>
        <v/>
      </c>
      <c r="P12" s="17" t="str">
        <f t="shared" si="12"/>
        <v/>
      </c>
      <c r="Q12" s="17" t="str">
        <f t="shared" si="12"/>
        <v/>
      </c>
      <c r="R12" s="17" t="str">
        <f t="shared" si="12"/>
        <v/>
      </c>
      <c r="S12" s="17" t="str">
        <f t="shared" si="12"/>
        <v/>
      </c>
      <c r="T12" s="17" t="str">
        <f t="shared" si="12"/>
        <v/>
      </c>
      <c r="U12" s="17" t="str">
        <f t="shared" si="12"/>
        <v/>
      </c>
      <c r="V12" s="17" t="str">
        <f t="shared" si="12"/>
        <v/>
      </c>
      <c r="W12" s="17" t="str">
        <f t="shared" si="12"/>
        <v/>
      </c>
      <c r="X12" s="17" t="str">
        <f t="shared" si="12"/>
        <v/>
      </c>
      <c r="Y12" s="17" t="str">
        <f t="shared" si="12"/>
        <v/>
      </c>
      <c r="Z12" s="17" t="str">
        <f t="shared" si="12"/>
        <v/>
      </c>
      <c r="AA12" s="17" t="str">
        <f t="shared" si="12"/>
        <v/>
      </c>
      <c r="AB12" s="17" t="str">
        <f t="shared" si="12"/>
        <v/>
      </c>
      <c r="AC12" s="17" t="str">
        <f t="shared" si="12"/>
        <v/>
      </c>
      <c r="AD12" s="17" t="str">
        <f t="shared" si="13"/>
        <v/>
      </c>
      <c r="AE12" s="17" t="str">
        <f t="shared" si="13"/>
        <v/>
      </c>
      <c r="AF12" s="17" t="str">
        <f t="shared" si="13"/>
        <v/>
      </c>
      <c r="AG12" s="17" t="str">
        <f t="shared" si="13"/>
        <v/>
      </c>
      <c r="AH12" s="17" t="str">
        <f t="shared" si="13"/>
        <v/>
      </c>
      <c r="AI12" s="17" t="str">
        <f t="shared" si="13"/>
        <v/>
      </c>
      <c r="AJ12" s="17" t="str">
        <f t="shared" si="13"/>
        <v/>
      </c>
    </row>
    <row r="13" spans="1:38" x14ac:dyDescent="0.25">
      <c r="A13" s="3" t="s">
        <v>40</v>
      </c>
      <c r="B13" s="4">
        <v>0.41111111111111115</v>
      </c>
      <c r="C13" s="4">
        <v>0.41111111111111115</v>
      </c>
      <c r="D13" t="s">
        <v>47</v>
      </c>
      <c r="E13" s="40" t="str">
        <f t="shared" si="6"/>
        <v>09:52 | 09:52</v>
      </c>
      <c r="F13" s="5">
        <f t="shared" si="7"/>
        <v>11</v>
      </c>
      <c r="G13" s="6">
        <f t="shared" si="8"/>
        <v>1</v>
      </c>
      <c r="H13" s="5">
        <f t="shared" si="9"/>
        <v>1</v>
      </c>
      <c r="I13" s="5">
        <f t="shared" si="10"/>
        <v>0</v>
      </c>
      <c r="J13" s="5" t="str">
        <f t="shared" si="11"/>
        <v>1|11</v>
      </c>
      <c r="M13" s="10">
        <f t="shared" si="14"/>
        <v>10</v>
      </c>
      <c r="N13" s="17" t="str">
        <f t="shared" si="12"/>
        <v/>
      </c>
      <c r="O13" s="17" t="str">
        <f t="shared" si="12"/>
        <v/>
      </c>
      <c r="P13" s="17" t="str">
        <f t="shared" si="12"/>
        <v/>
      </c>
      <c r="Q13" s="17" t="str">
        <f t="shared" si="12"/>
        <v/>
      </c>
      <c r="R13" s="17" t="str">
        <f t="shared" si="12"/>
        <v/>
      </c>
      <c r="S13" s="17" t="str">
        <f t="shared" si="12"/>
        <v/>
      </c>
      <c r="T13" s="17" t="str">
        <f t="shared" si="12"/>
        <v/>
      </c>
      <c r="U13" s="17" t="str">
        <f t="shared" si="12"/>
        <v/>
      </c>
      <c r="V13" s="17" t="str">
        <f t="shared" si="12"/>
        <v/>
      </c>
      <c r="W13" s="17" t="str">
        <f t="shared" si="12"/>
        <v/>
      </c>
      <c r="X13" s="17" t="str">
        <f t="shared" si="12"/>
        <v/>
      </c>
      <c r="Y13" s="17" t="str">
        <f t="shared" si="12"/>
        <v/>
      </c>
      <c r="Z13" s="17" t="str">
        <f t="shared" si="12"/>
        <v/>
      </c>
      <c r="AA13" s="17" t="str">
        <f t="shared" si="12"/>
        <v/>
      </c>
      <c r="AB13" s="17" t="str">
        <f t="shared" si="12"/>
        <v/>
      </c>
      <c r="AC13" s="17" t="str">
        <f t="shared" si="12"/>
        <v/>
      </c>
      <c r="AD13" s="17" t="str">
        <f t="shared" si="13"/>
        <v/>
      </c>
      <c r="AE13" s="17" t="str">
        <f t="shared" si="13"/>
        <v/>
      </c>
      <c r="AF13" s="17" t="str">
        <f t="shared" si="13"/>
        <v/>
      </c>
      <c r="AG13" s="17" t="str">
        <f t="shared" si="13"/>
        <v/>
      </c>
      <c r="AH13" s="17" t="str">
        <f t="shared" si="13"/>
        <v/>
      </c>
      <c r="AI13" s="17" t="str">
        <f t="shared" si="13"/>
        <v/>
      </c>
      <c r="AJ13" s="17" t="str">
        <f t="shared" si="13"/>
        <v/>
      </c>
    </row>
    <row r="14" spans="1:38" x14ac:dyDescent="0.25">
      <c r="A14" s="3" t="s">
        <v>40</v>
      </c>
      <c r="B14" s="4">
        <v>0.41250000000000003</v>
      </c>
      <c r="C14" s="4">
        <v>0.41250000000000003</v>
      </c>
      <c r="D14" t="s">
        <v>47</v>
      </c>
      <c r="E14" s="40" t="str">
        <f t="shared" si="6"/>
        <v>09:54 | 09:54</v>
      </c>
      <c r="F14" s="5">
        <f t="shared" si="7"/>
        <v>11</v>
      </c>
      <c r="G14" s="6">
        <f t="shared" si="8"/>
        <v>2</v>
      </c>
      <c r="H14" s="5">
        <f t="shared" si="9"/>
        <v>2</v>
      </c>
      <c r="I14" s="5">
        <f t="shared" si="10"/>
        <v>1</v>
      </c>
      <c r="J14" s="5" t="str">
        <f t="shared" si="11"/>
        <v>2|11</v>
      </c>
      <c r="M14" s="10">
        <f t="shared" si="14"/>
        <v>11</v>
      </c>
      <c r="N14" s="17" t="str">
        <f t="shared" si="12"/>
        <v/>
      </c>
      <c r="O14" s="17" t="str">
        <f t="shared" si="12"/>
        <v/>
      </c>
      <c r="P14" s="17" t="str">
        <f t="shared" si="12"/>
        <v/>
      </c>
      <c r="Q14" s="17" t="str">
        <f t="shared" si="12"/>
        <v/>
      </c>
      <c r="R14" s="17" t="str">
        <f t="shared" si="12"/>
        <v/>
      </c>
      <c r="S14" s="17" t="str">
        <f t="shared" si="12"/>
        <v/>
      </c>
      <c r="T14" s="17" t="str">
        <f t="shared" si="12"/>
        <v/>
      </c>
      <c r="U14" s="17" t="str">
        <f t="shared" si="12"/>
        <v/>
      </c>
      <c r="V14" s="17" t="str">
        <f t="shared" si="12"/>
        <v/>
      </c>
      <c r="W14" s="17" t="str">
        <f t="shared" si="12"/>
        <v/>
      </c>
      <c r="X14" s="17" t="str">
        <f t="shared" si="12"/>
        <v/>
      </c>
      <c r="Y14" s="17" t="str">
        <f t="shared" si="12"/>
        <v/>
      </c>
      <c r="Z14" s="17" t="str">
        <f t="shared" si="12"/>
        <v/>
      </c>
      <c r="AA14" s="17" t="str">
        <f t="shared" si="12"/>
        <v/>
      </c>
      <c r="AB14" s="17" t="str">
        <f t="shared" si="12"/>
        <v/>
      </c>
      <c r="AC14" s="17" t="str">
        <f t="shared" si="12"/>
        <v/>
      </c>
      <c r="AD14" s="17" t="str">
        <f t="shared" si="13"/>
        <v/>
      </c>
      <c r="AE14" s="17" t="str">
        <f t="shared" si="13"/>
        <v/>
      </c>
      <c r="AF14" s="17" t="str">
        <f t="shared" si="13"/>
        <v/>
      </c>
      <c r="AG14" s="17" t="str">
        <f t="shared" si="13"/>
        <v/>
      </c>
      <c r="AH14" s="17" t="str">
        <f t="shared" si="13"/>
        <v/>
      </c>
      <c r="AI14" s="17" t="str">
        <f t="shared" si="13"/>
        <v/>
      </c>
      <c r="AJ14" s="17" t="str">
        <f t="shared" si="13"/>
        <v/>
      </c>
    </row>
    <row r="15" spans="1:38" x14ac:dyDescent="0.25">
      <c r="A15" s="3" t="s">
        <v>39</v>
      </c>
      <c r="B15" s="4">
        <v>0.41388888888888892</v>
      </c>
      <c r="C15" s="4">
        <v>0.41388888888888892</v>
      </c>
      <c r="D15" t="s">
        <v>47</v>
      </c>
      <c r="E15" s="40" t="str">
        <f t="shared" si="6"/>
        <v>09:56 | 09:56</v>
      </c>
      <c r="F15" s="5">
        <f t="shared" si="7"/>
        <v>10</v>
      </c>
      <c r="G15" s="6">
        <f t="shared" si="8"/>
        <v>2</v>
      </c>
      <c r="H15" s="5">
        <f t="shared" si="9"/>
        <v>2</v>
      </c>
      <c r="I15" s="5">
        <f t="shared" si="10"/>
        <v>0</v>
      </c>
      <c r="J15" s="5" t="str">
        <f t="shared" si="11"/>
        <v>2|10</v>
      </c>
      <c r="M15" s="10">
        <f t="shared" si="14"/>
        <v>12</v>
      </c>
      <c r="N15" s="17" t="str">
        <f t="shared" si="12"/>
        <v/>
      </c>
      <c r="O15" s="17" t="str">
        <f t="shared" si="12"/>
        <v/>
      </c>
      <c r="P15" s="17" t="str">
        <f t="shared" si="12"/>
        <v/>
      </c>
      <c r="Q15" s="17" t="str">
        <f t="shared" si="12"/>
        <v/>
      </c>
      <c r="R15" s="17" t="str">
        <f t="shared" si="12"/>
        <v/>
      </c>
      <c r="S15" s="17" t="str">
        <f t="shared" si="12"/>
        <v/>
      </c>
      <c r="T15" s="17" t="str">
        <f t="shared" si="12"/>
        <v/>
      </c>
      <c r="U15" s="17" t="str">
        <f t="shared" si="12"/>
        <v/>
      </c>
      <c r="V15" s="17" t="str">
        <f t="shared" si="12"/>
        <v/>
      </c>
      <c r="W15" s="17" t="str">
        <f t="shared" si="12"/>
        <v/>
      </c>
      <c r="X15" s="17" t="str">
        <f t="shared" si="12"/>
        <v/>
      </c>
      <c r="Y15" s="17" t="str">
        <f t="shared" si="12"/>
        <v/>
      </c>
      <c r="Z15" s="17" t="str">
        <f t="shared" si="12"/>
        <v/>
      </c>
      <c r="AA15" s="17" t="str">
        <f t="shared" si="12"/>
        <v/>
      </c>
      <c r="AB15" s="17" t="str">
        <f t="shared" si="12"/>
        <v/>
      </c>
      <c r="AC15" s="17" t="str">
        <f t="shared" si="12"/>
        <v/>
      </c>
      <c r="AD15" s="17" t="str">
        <f t="shared" si="13"/>
        <v/>
      </c>
      <c r="AE15" s="17" t="str">
        <f t="shared" si="13"/>
        <v/>
      </c>
      <c r="AF15" s="17" t="str">
        <f t="shared" si="13"/>
        <v/>
      </c>
      <c r="AG15" s="17" t="str">
        <f t="shared" si="13"/>
        <v/>
      </c>
      <c r="AH15" s="17" t="str">
        <f t="shared" si="13"/>
        <v/>
      </c>
      <c r="AI15" s="17" t="str">
        <f t="shared" si="13"/>
        <v/>
      </c>
      <c r="AJ15" s="17" t="str">
        <f t="shared" si="13"/>
        <v/>
      </c>
    </row>
    <row r="16" spans="1:38" x14ac:dyDescent="0.25">
      <c r="A16" s="3" t="s">
        <v>38</v>
      </c>
      <c r="B16" s="4">
        <v>0.4152777777777778</v>
      </c>
      <c r="C16" s="4">
        <v>0.4152777777777778</v>
      </c>
      <c r="D16" t="s">
        <v>47</v>
      </c>
      <c r="E16" s="40" t="str">
        <f t="shared" si="6"/>
        <v>09:58 | 09:58</v>
      </c>
      <c r="F16" s="5">
        <f t="shared" si="7"/>
        <v>9</v>
      </c>
      <c r="G16" s="6">
        <f t="shared" si="8"/>
        <v>2</v>
      </c>
      <c r="H16" s="5">
        <f t="shared" si="9"/>
        <v>2</v>
      </c>
      <c r="I16" s="5">
        <f t="shared" si="10"/>
        <v>0</v>
      </c>
      <c r="J16" s="5" t="str">
        <f t="shared" si="11"/>
        <v>2|9</v>
      </c>
      <c r="M16" s="10">
        <f t="shared" si="14"/>
        <v>13</v>
      </c>
      <c r="N16" s="17" t="str">
        <f t="shared" si="12"/>
        <v/>
      </c>
      <c r="O16" s="17" t="str">
        <f t="shared" si="12"/>
        <v/>
      </c>
      <c r="P16" s="17" t="str">
        <f t="shared" si="12"/>
        <v/>
      </c>
      <c r="Q16" s="17" t="str">
        <f t="shared" si="12"/>
        <v/>
      </c>
      <c r="R16" s="17" t="str">
        <f t="shared" si="12"/>
        <v/>
      </c>
      <c r="S16" s="17" t="str">
        <f t="shared" si="12"/>
        <v/>
      </c>
      <c r="T16" s="17" t="str">
        <f t="shared" si="12"/>
        <v/>
      </c>
      <c r="U16" s="17" t="str">
        <f t="shared" si="12"/>
        <v/>
      </c>
      <c r="V16" s="17" t="str">
        <f t="shared" si="12"/>
        <v/>
      </c>
      <c r="W16" s="17" t="str">
        <f t="shared" si="12"/>
        <v/>
      </c>
      <c r="X16" s="17" t="str">
        <f t="shared" si="12"/>
        <v/>
      </c>
      <c r="Y16" s="17" t="str">
        <f t="shared" si="12"/>
        <v/>
      </c>
      <c r="Z16" s="17" t="str">
        <f t="shared" si="12"/>
        <v/>
      </c>
      <c r="AA16" s="17" t="str">
        <f t="shared" si="12"/>
        <v/>
      </c>
      <c r="AB16" s="17" t="str">
        <f t="shared" si="12"/>
        <v/>
      </c>
      <c r="AC16" s="17" t="str">
        <f t="shared" si="12"/>
        <v/>
      </c>
      <c r="AD16" s="17" t="str">
        <f t="shared" si="13"/>
        <v/>
      </c>
      <c r="AE16" s="17" t="str">
        <f t="shared" si="13"/>
        <v/>
      </c>
      <c r="AF16" s="17" t="str">
        <f t="shared" si="13"/>
        <v/>
      </c>
      <c r="AG16" s="17" t="str">
        <f t="shared" si="13"/>
        <v/>
      </c>
      <c r="AH16" s="17" t="str">
        <f t="shared" si="13"/>
        <v/>
      </c>
      <c r="AI16" s="17" t="str">
        <f t="shared" si="13"/>
        <v/>
      </c>
      <c r="AJ16" s="17" t="str">
        <f t="shared" si="13"/>
        <v/>
      </c>
    </row>
    <row r="17" spans="1:36" x14ac:dyDescent="0.25">
      <c r="A17" s="3" t="s">
        <v>37</v>
      </c>
      <c r="B17" s="4">
        <v>0.41805555555555557</v>
      </c>
      <c r="C17" s="4">
        <v>0.41805555555555557</v>
      </c>
      <c r="D17" t="s">
        <v>47</v>
      </c>
      <c r="E17" s="40" t="str">
        <f t="shared" si="6"/>
        <v>10:02 | 10:02</v>
      </c>
      <c r="F17" s="5">
        <f t="shared" si="7"/>
        <v>8</v>
      </c>
      <c r="G17" s="6">
        <f t="shared" si="8"/>
        <v>2</v>
      </c>
      <c r="H17" s="5">
        <f t="shared" si="9"/>
        <v>2</v>
      </c>
      <c r="I17" s="5">
        <f t="shared" si="10"/>
        <v>0</v>
      </c>
      <c r="J17" s="5" t="str">
        <f t="shared" si="11"/>
        <v>2|8</v>
      </c>
      <c r="M17" s="10">
        <f t="shared" si="14"/>
        <v>14</v>
      </c>
      <c r="N17" s="17" t="str">
        <f t="shared" si="12"/>
        <v/>
      </c>
      <c r="O17" s="17" t="str">
        <f t="shared" si="12"/>
        <v/>
      </c>
      <c r="P17" s="17" t="str">
        <f t="shared" si="12"/>
        <v/>
      </c>
      <c r="Q17" s="17" t="str">
        <f t="shared" si="12"/>
        <v/>
      </c>
      <c r="R17" s="17" t="str">
        <f t="shared" si="12"/>
        <v/>
      </c>
      <c r="S17" s="17" t="str">
        <f t="shared" si="12"/>
        <v/>
      </c>
      <c r="T17" s="17" t="str">
        <f t="shared" si="12"/>
        <v/>
      </c>
      <c r="U17" s="17" t="str">
        <f t="shared" si="12"/>
        <v/>
      </c>
      <c r="V17" s="17" t="str">
        <f t="shared" si="12"/>
        <v/>
      </c>
      <c r="W17" s="17" t="str">
        <f t="shared" si="12"/>
        <v/>
      </c>
      <c r="X17" s="17" t="str">
        <f t="shared" si="12"/>
        <v/>
      </c>
      <c r="Y17" s="17" t="str">
        <f t="shared" si="12"/>
        <v/>
      </c>
      <c r="Z17" s="17" t="str">
        <f t="shared" si="12"/>
        <v/>
      </c>
      <c r="AA17" s="17" t="str">
        <f t="shared" si="12"/>
        <v/>
      </c>
      <c r="AB17" s="17" t="str">
        <f t="shared" si="12"/>
        <v/>
      </c>
      <c r="AC17" s="17" t="str">
        <f t="shared" si="12"/>
        <v/>
      </c>
      <c r="AD17" s="17" t="str">
        <f t="shared" si="13"/>
        <v/>
      </c>
      <c r="AE17" s="17" t="str">
        <f t="shared" si="13"/>
        <v/>
      </c>
      <c r="AF17" s="17" t="str">
        <f t="shared" si="13"/>
        <v/>
      </c>
      <c r="AG17" s="17" t="str">
        <f t="shared" si="13"/>
        <v/>
      </c>
      <c r="AH17" s="17" t="str">
        <f t="shared" si="13"/>
        <v/>
      </c>
      <c r="AI17" s="17" t="str">
        <f t="shared" si="13"/>
        <v/>
      </c>
      <c r="AJ17" s="17" t="str">
        <f t="shared" si="13"/>
        <v/>
      </c>
    </row>
    <row r="18" spans="1:36" x14ac:dyDescent="0.25">
      <c r="A18" s="3" t="s">
        <v>37</v>
      </c>
      <c r="B18" s="4">
        <v>0.41944444444444445</v>
      </c>
      <c r="C18" s="4">
        <v>0.41944444444444445</v>
      </c>
      <c r="D18" t="s">
        <v>47</v>
      </c>
      <c r="E18" s="40" t="str">
        <f t="shared" si="6"/>
        <v>10:04 | 10:04</v>
      </c>
      <c r="F18" s="5">
        <f t="shared" si="7"/>
        <v>8</v>
      </c>
      <c r="G18" s="6">
        <f t="shared" si="8"/>
        <v>2</v>
      </c>
      <c r="H18" s="5">
        <f t="shared" si="9"/>
        <v>2</v>
      </c>
      <c r="I18" s="5">
        <f t="shared" si="10"/>
        <v>0</v>
      </c>
      <c r="J18" s="5" t="str">
        <f t="shared" si="11"/>
        <v>2|8</v>
      </c>
      <c r="M18" s="10">
        <f t="shared" si="14"/>
        <v>15</v>
      </c>
      <c r="N18" s="17" t="str">
        <f t="shared" si="12"/>
        <v/>
      </c>
      <c r="O18" s="17" t="str">
        <f t="shared" si="12"/>
        <v/>
      </c>
      <c r="P18" s="17" t="str">
        <f t="shared" si="12"/>
        <v/>
      </c>
      <c r="Q18" s="17" t="str">
        <f t="shared" si="12"/>
        <v/>
      </c>
      <c r="R18" s="17" t="str">
        <f t="shared" si="12"/>
        <v/>
      </c>
      <c r="S18" s="17" t="str">
        <f t="shared" si="12"/>
        <v/>
      </c>
      <c r="T18" s="17" t="str">
        <f t="shared" si="12"/>
        <v/>
      </c>
      <c r="U18" s="17" t="str">
        <f t="shared" si="12"/>
        <v/>
      </c>
      <c r="V18" s="17" t="str">
        <f t="shared" si="12"/>
        <v/>
      </c>
      <c r="W18" s="17" t="str">
        <f t="shared" si="12"/>
        <v/>
      </c>
      <c r="X18" s="17" t="str">
        <f t="shared" si="12"/>
        <v/>
      </c>
      <c r="Y18" s="17" t="str">
        <f t="shared" si="12"/>
        <v/>
      </c>
      <c r="Z18" s="17" t="str">
        <f t="shared" si="12"/>
        <v/>
      </c>
      <c r="AA18" s="17" t="str">
        <f t="shared" si="12"/>
        <v/>
      </c>
      <c r="AB18" s="17" t="str">
        <f t="shared" si="12"/>
        <v/>
      </c>
      <c r="AC18" s="17" t="str">
        <f t="shared" si="12"/>
        <v/>
      </c>
      <c r="AD18" s="17" t="str">
        <f t="shared" si="13"/>
        <v/>
      </c>
      <c r="AE18" s="17" t="str">
        <f t="shared" si="13"/>
        <v/>
      </c>
      <c r="AF18" s="17" t="str">
        <f t="shared" si="13"/>
        <v/>
      </c>
      <c r="AG18" s="17" t="str">
        <f t="shared" si="13"/>
        <v/>
      </c>
      <c r="AH18" s="17" t="str">
        <f t="shared" si="13"/>
        <v/>
      </c>
      <c r="AI18" s="17" t="str">
        <f t="shared" si="13"/>
        <v/>
      </c>
      <c r="AJ18" s="17" t="str">
        <f t="shared" si="13"/>
        <v/>
      </c>
    </row>
    <row r="19" spans="1:36" x14ac:dyDescent="0.25">
      <c r="A19" s="3" t="s">
        <v>36</v>
      </c>
      <c r="B19" s="4">
        <v>0.4236111111111111</v>
      </c>
      <c r="C19" s="4">
        <v>0.4236111111111111</v>
      </c>
      <c r="D19" t="s">
        <v>47</v>
      </c>
      <c r="E19" s="40" t="str">
        <f t="shared" si="6"/>
        <v>10:10 | 10:10</v>
      </c>
      <c r="F19" s="5">
        <f t="shared" si="7"/>
        <v>7</v>
      </c>
      <c r="G19" s="6">
        <f t="shared" si="8"/>
        <v>2</v>
      </c>
      <c r="H19" s="5">
        <f t="shared" si="9"/>
        <v>2</v>
      </c>
      <c r="I19" s="5">
        <f t="shared" si="10"/>
        <v>0</v>
      </c>
      <c r="J19" s="5" t="str">
        <f t="shared" si="11"/>
        <v>2|7</v>
      </c>
      <c r="M19" s="10">
        <f t="shared" si="14"/>
        <v>16</v>
      </c>
      <c r="N19" s="17" t="str">
        <f t="shared" si="12"/>
        <v/>
      </c>
      <c r="O19" s="17" t="str">
        <f t="shared" si="12"/>
        <v/>
      </c>
      <c r="P19" s="17" t="str">
        <f t="shared" si="12"/>
        <v/>
      </c>
      <c r="Q19" s="17" t="str">
        <f t="shared" si="12"/>
        <v/>
      </c>
      <c r="R19" s="17" t="str">
        <f t="shared" si="12"/>
        <v/>
      </c>
      <c r="S19" s="17" t="str">
        <f t="shared" si="12"/>
        <v/>
      </c>
      <c r="T19" s="17" t="str">
        <f t="shared" si="12"/>
        <v/>
      </c>
      <c r="U19" s="17" t="str">
        <f t="shared" si="12"/>
        <v/>
      </c>
      <c r="V19" s="17" t="str">
        <f t="shared" si="12"/>
        <v/>
      </c>
      <c r="W19" s="17" t="str">
        <f t="shared" si="12"/>
        <v/>
      </c>
      <c r="X19" s="17" t="str">
        <f t="shared" si="12"/>
        <v/>
      </c>
      <c r="Y19" s="17" t="str">
        <f t="shared" si="12"/>
        <v/>
      </c>
      <c r="Z19" s="17" t="str">
        <f t="shared" si="12"/>
        <v/>
      </c>
      <c r="AA19" s="17" t="str">
        <f t="shared" si="12"/>
        <v/>
      </c>
      <c r="AB19" s="17" t="str">
        <f t="shared" si="12"/>
        <v/>
      </c>
      <c r="AC19" s="17" t="str">
        <f t="shared" ref="AC19:AJ70" si="15">IF(AD$2=0,IFERROR(INDEX($E:$E,MATCH($M19&amp;"|"&amp;AC$3,$J:$J,0)),""),IFERROR(INDEX($I:$I,MATCH($M19&amp;"|"&amp;AC$3,$J:$J,0)),""))</f>
        <v/>
      </c>
      <c r="AD19" s="17" t="str">
        <f t="shared" si="13"/>
        <v/>
      </c>
      <c r="AE19" s="17" t="str">
        <f t="shared" si="13"/>
        <v/>
      </c>
      <c r="AF19" s="17" t="str">
        <f t="shared" si="13"/>
        <v/>
      </c>
      <c r="AG19" s="17" t="str">
        <f t="shared" si="13"/>
        <v/>
      </c>
      <c r="AH19" s="17" t="str">
        <f t="shared" si="13"/>
        <v/>
      </c>
      <c r="AI19" s="17" t="str">
        <f t="shared" si="13"/>
        <v/>
      </c>
      <c r="AJ19" s="17" t="str">
        <f t="shared" si="13"/>
        <v/>
      </c>
    </row>
    <row r="20" spans="1:36" x14ac:dyDescent="0.25">
      <c r="A20" s="3" t="s">
        <v>35</v>
      </c>
      <c r="B20" s="4">
        <v>0.43055555555555558</v>
      </c>
      <c r="C20" s="4">
        <v>0.43055555555555558</v>
      </c>
      <c r="D20" t="s">
        <v>47</v>
      </c>
      <c r="E20" s="40" t="str">
        <f t="shared" si="6"/>
        <v>10:20 | 10:20</v>
      </c>
      <c r="F20" s="5">
        <f t="shared" si="7"/>
        <v>6</v>
      </c>
      <c r="G20" s="6">
        <f t="shared" si="8"/>
        <v>2</v>
      </c>
      <c r="H20" s="5">
        <f t="shared" si="9"/>
        <v>2</v>
      </c>
      <c r="I20" s="5">
        <f t="shared" si="10"/>
        <v>0</v>
      </c>
      <c r="J20" s="5" t="str">
        <f t="shared" si="11"/>
        <v>2|6</v>
      </c>
      <c r="M20" s="10">
        <f t="shared" si="14"/>
        <v>17</v>
      </c>
      <c r="N20" s="17" t="str">
        <f t="shared" ref="N20:AB71" si="16">IF(O$2=0,IFERROR(INDEX($E:$E,MATCH($M20&amp;"|"&amp;N$3,$J:$J,0)),""),IFERROR(INDEX($I:$I,MATCH($M20&amp;"|"&amp;N$3,$J:$J,0)),""))</f>
        <v/>
      </c>
      <c r="O20" s="17" t="str">
        <f t="shared" si="16"/>
        <v/>
      </c>
      <c r="P20" s="17" t="str">
        <f t="shared" si="16"/>
        <v/>
      </c>
      <c r="Q20" s="17" t="str">
        <f t="shared" si="16"/>
        <v/>
      </c>
      <c r="R20" s="17" t="str">
        <f t="shared" si="16"/>
        <v/>
      </c>
      <c r="S20" s="17" t="str">
        <f t="shared" si="16"/>
        <v/>
      </c>
      <c r="T20" s="17" t="str">
        <f t="shared" si="16"/>
        <v/>
      </c>
      <c r="U20" s="17" t="str">
        <f t="shared" si="16"/>
        <v/>
      </c>
      <c r="V20" s="17" t="str">
        <f t="shared" si="16"/>
        <v/>
      </c>
      <c r="W20" s="17" t="str">
        <f t="shared" si="16"/>
        <v/>
      </c>
      <c r="X20" s="17" t="str">
        <f t="shared" si="16"/>
        <v/>
      </c>
      <c r="Y20" s="17" t="str">
        <f t="shared" si="16"/>
        <v/>
      </c>
      <c r="Z20" s="17" t="str">
        <f t="shared" si="16"/>
        <v/>
      </c>
      <c r="AA20" s="17" t="str">
        <f t="shared" si="16"/>
        <v/>
      </c>
      <c r="AB20" s="17" t="str">
        <f t="shared" si="16"/>
        <v/>
      </c>
      <c r="AC20" s="17" t="str">
        <f t="shared" si="15"/>
        <v/>
      </c>
      <c r="AD20" s="17" t="str">
        <f t="shared" si="15"/>
        <v/>
      </c>
      <c r="AE20" s="17" t="str">
        <f t="shared" si="15"/>
        <v/>
      </c>
      <c r="AF20" s="17" t="str">
        <f t="shared" si="15"/>
        <v/>
      </c>
      <c r="AG20" s="17" t="str">
        <f t="shared" si="15"/>
        <v/>
      </c>
      <c r="AH20" s="17" t="str">
        <f t="shared" si="15"/>
        <v/>
      </c>
      <c r="AI20" s="17" t="str">
        <f t="shared" si="15"/>
        <v/>
      </c>
      <c r="AJ20" s="17" t="str">
        <f t="shared" si="15"/>
        <v/>
      </c>
    </row>
    <row r="21" spans="1:36" x14ac:dyDescent="0.25">
      <c r="A21" s="13" t="s">
        <v>34</v>
      </c>
      <c r="B21" s="4">
        <v>0.44166666666666665</v>
      </c>
      <c r="C21" s="4">
        <v>0.46249999999999997</v>
      </c>
      <c r="D21" t="s">
        <v>48</v>
      </c>
      <c r="E21" s="40" t="str">
        <f t="shared" si="6"/>
        <v>10:36 | 11:06</v>
      </c>
      <c r="F21" s="5">
        <f t="shared" si="7"/>
        <v>5</v>
      </c>
      <c r="G21" s="6">
        <f t="shared" si="8"/>
        <v>2</v>
      </c>
      <c r="H21" s="5">
        <f t="shared" si="9"/>
        <v>2</v>
      </c>
      <c r="I21" s="5">
        <f t="shared" si="10"/>
        <v>0</v>
      </c>
      <c r="J21" s="5" t="str">
        <f t="shared" si="11"/>
        <v>2|5</v>
      </c>
      <c r="M21" s="10">
        <f t="shared" si="14"/>
        <v>18</v>
      </c>
      <c r="N21" s="17" t="str">
        <f t="shared" si="16"/>
        <v/>
      </c>
      <c r="O21" s="17" t="str">
        <f t="shared" si="16"/>
        <v/>
      </c>
      <c r="P21" s="17" t="str">
        <f t="shared" si="16"/>
        <v/>
      </c>
      <c r="Q21" s="17" t="str">
        <f t="shared" si="16"/>
        <v/>
      </c>
      <c r="R21" s="17" t="str">
        <f t="shared" si="16"/>
        <v/>
      </c>
      <c r="S21" s="17" t="str">
        <f t="shared" si="16"/>
        <v/>
      </c>
      <c r="T21" s="17" t="str">
        <f t="shared" si="16"/>
        <v/>
      </c>
      <c r="U21" s="17" t="str">
        <f t="shared" si="16"/>
        <v/>
      </c>
      <c r="V21" s="17" t="str">
        <f t="shared" si="16"/>
        <v/>
      </c>
      <c r="W21" s="17" t="str">
        <f t="shared" si="16"/>
        <v/>
      </c>
      <c r="X21" s="17" t="str">
        <f t="shared" si="16"/>
        <v/>
      </c>
      <c r="Y21" s="17" t="str">
        <f t="shared" si="16"/>
        <v/>
      </c>
      <c r="Z21" s="17" t="str">
        <f t="shared" si="16"/>
        <v/>
      </c>
      <c r="AA21" s="17" t="str">
        <f t="shared" si="16"/>
        <v/>
      </c>
      <c r="AB21" s="17" t="str">
        <f t="shared" si="16"/>
        <v/>
      </c>
      <c r="AC21" s="17" t="str">
        <f t="shared" si="15"/>
        <v/>
      </c>
      <c r="AD21" s="17" t="str">
        <f t="shared" si="15"/>
        <v/>
      </c>
      <c r="AE21" s="17" t="str">
        <f t="shared" si="15"/>
        <v/>
      </c>
      <c r="AF21" s="17" t="str">
        <f t="shared" si="15"/>
        <v/>
      </c>
      <c r="AG21" s="17" t="str">
        <f t="shared" si="15"/>
        <v/>
      </c>
      <c r="AH21" s="17" t="str">
        <f t="shared" si="15"/>
        <v/>
      </c>
      <c r="AI21" s="17" t="str">
        <f t="shared" si="15"/>
        <v/>
      </c>
      <c r="AJ21" s="17" t="str">
        <f t="shared" si="15"/>
        <v/>
      </c>
    </row>
    <row r="22" spans="1:36" x14ac:dyDescent="0.25">
      <c r="A22" s="14" t="s">
        <v>34</v>
      </c>
      <c r="B22" s="4">
        <v>0.46388888888888885</v>
      </c>
      <c r="C22" s="4">
        <v>0.46388888888888885</v>
      </c>
      <c r="D22" t="s">
        <v>47</v>
      </c>
      <c r="E22" s="40" t="str">
        <f t="shared" si="6"/>
        <v>11:08 | 11:08</v>
      </c>
      <c r="F22" s="5">
        <f t="shared" si="7"/>
        <v>5</v>
      </c>
      <c r="G22" s="6">
        <f t="shared" si="8"/>
        <v>1</v>
      </c>
      <c r="H22" s="5">
        <f t="shared" si="9"/>
        <v>3</v>
      </c>
      <c r="I22" s="5">
        <f t="shared" si="10"/>
        <v>1</v>
      </c>
      <c r="J22" s="5" t="str">
        <f t="shared" si="11"/>
        <v>3|5</v>
      </c>
      <c r="M22" s="10">
        <f t="shared" si="14"/>
        <v>19</v>
      </c>
      <c r="N22" s="17" t="str">
        <f t="shared" si="16"/>
        <v/>
      </c>
      <c r="O22" s="17" t="str">
        <f t="shared" si="16"/>
        <v/>
      </c>
      <c r="P22" s="17" t="str">
        <f t="shared" si="16"/>
        <v/>
      </c>
      <c r="Q22" s="17" t="str">
        <f t="shared" si="16"/>
        <v/>
      </c>
      <c r="R22" s="17" t="str">
        <f t="shared" si="16"/>
        <v/>
      </c>
      <c r="S22" s="17" t="str">
        <f t="shared" si="16"/>
        <v/>
      </c>
      <c r="T22" s="17" t="str">
        <f t="shared" si="16"/>
        <v/>
      </c>
      <c r="U22" s="17" t="str">
        <f t="shared" si="16"/>
        <v/>
      </c>
      <c r="V22" s="17" t="str">
        <f t="shared" si="16"/>
        <v/>
      </c>
      <c r="W22" s="17" t="str">
        <f t="shared" si="16"/>
        <v/>
      </c>
      <c r="X22" s="17" t="str">
        <f t="shared" si="16"/>
        <v/>
      </c>
      <c r="Y22" s="17" t="str">
        <f t="shared" si="16"/>
        <v/>
      </c>
      <c r="Z22" s="17" t="str">
        <f t="shared" si="16"/>
        <v/>
      </c>
      <c r="AA22" s="17" t="str">
        <f t="shared" si="16"/>
        <v/>
      </c>
      <c r="AB22" s="17" t="str">
        <f t="shared" si="16"/>
        <v/>
      </c>
      <c r="AC22" s="17" t="str">
        <f t="shared" si="15"/>
        <v/>
      </c>
      <c r="AD22" s="17" t="str">
        <f t="shared" si="15"/>
        <v/>
      </c>
      <c r="AE22" s="17" t="str">
        <f t="shared" si="15"/>
        <v/>
      </c>
      <c r="AF22" s="17" t="str">
        <f t="shared" si="15"/>
        <v/>
      </c>
      <c r="AG22" s="17" t="str">
        <f t="shared" si="15"/>
        <v/>
      </c>
      <c r="AH22" s="17" t="str">
        <f t="shared" si="15"/>
        <v/>
      </c>
      <c r="AI22" s="17" t="str">
        <f t="shared" si="15"/>
        <v/>
      </c>
      <c r="AJ22" s="17" t="str">
        <f t="shared" si="15"/>
        <v/>
      </c>
    </row>
    <row r="23" spans="1:36" x14ac:dyDescent="0.25">
      <c r="A23" s="3" t="s">
        <v>35</v>
      </c>
      <c r="B23" s="4">
        <v>0.47500000000000003</v>
      </c>
      <c r="C23" s="4">
        <v>0.47500000000000003</v>
      </c>
      <c r="D23" t="s">
        <v>47</v>
      </c>
      <c r="E23" s="40" t="str">
        <f t="shared" si="6"/>
        <v>11:24 | 11:24</v>
      </c>
      <c r="F23" s="5">
        <f t="shared" si="7"/>
        <v>6</v>
      </c>
      <c r="G23" s="6">
        <f t="shared" si="8"/>
        <v>1</v>
      </c>
      <c r="H23" s="5">
        <f t="shared" si="9"/>
        <v>3</v>
      </c>
      <c r="I23" s="5">
        <f t="shared" si="10"/>
        <v>0</v>
      </c>
      <c r="J23" s="5" t="str">
        <f t="shared" si="11"/>
        <v>3|6</v>
      </c>
      <c r="M23" s="10">
        <f t="shared" si="14"/>
        <v>20</v>
      </c>
      <c r="N23" s="17" t="str">
        <f t="shared" si="16"/>
        <v/>
      </c>
      <c r="O23" s="17" t="str">
        <f t="shared" si="16"/>
        <v/>
      </c>
      <c r="P23" s="17" t="str">
        <f t="shared" si="16"/>
        <v/>
      </c>
      <c r="Q23" s="17" t="str">
        <f t="shared" si="16"/>
        <v/>
      </c>
      <c r="R23" s="17" t="str">
        <f t="shared" si="16"/>
        <v/>
      </c>
      <c r="S23" s="17" t="str">
        <f t="shared" si="16"/>
        <v/>
      </c>
      <c r="T23" s="17" t="str">
        <f t="shared" si="16"/>
        <v/>
      </c>
      <c r="U23" s="17" t="str">
        <f t="shared" si="16"/>
        <v/>
      </c>
      <c r="V23" s="17" t="str">
        <f t="shared" si="16"/>
        <v/>
      </c>
      <c r="W23" s="17" t="str">
        <f t="shared" si="16"/>
        <v/>
      </c>
      <c r="X23" s="17" t="str">
        <f t="shared" si="16"/>
        <v/>
      </c>
      <c r="Y23" s="17" t="str">
        <f t="shared" si="16"/>
        <v/>
      </c>
      <c r="Z23" s="17" t="str">
        <f t="shared" si="16"/>
        <v/>
      </c>
      <c r="AA23" s="17" t="str">
        <f t="shared" si="16"/>
        <v/>
      </c>
      <c r="AB23" s="17" t="str">
        <f t="shared" si="16"/>
        <v/>
      </c>
      <c r="AC23" s="17" t="str">
        <f t="shared" si="15"/>
        <v/>
      </c>
      <c r="AD23" s="17" t="str">
        <f t="shared" si="15"/>
        <v/>
      </c>
      <c r="AE23" s="17" t="str">
        <f t="shared" si="15"/>
        <v/>
      </c>
      <c r="AF23" s="17" t="str">
        <f t="shared" si="15"/>
        <v/>
      </c>
      <c r="AG23" s="17" t="str">
        <f t="shared" si="15"/>
        <v/>
      </c>
      <c r="AH23" s="17" t="str">
        <f t="shared" si="15"/>
        <v/>
      </c>
      <c r="AI23" s="17" t="str">
        <f t="shared" si="15"/>
        <v/>
      </c>
      <c r="AJ23" s="17" t="str">
        <f t="shared" si="15"/>
        <v/>
      </c>
    </row>
    <row r="24" spans="1:36" x14ac:dyDescent="0.25">
      <c r="A24" s="14" t="s">
        <v>36</v>
      </c>
      <c r="B24" s="4">
        <v>0.48333333333333334</v>
      </c>
      <c r="C24" s="4">
        <v>0.49027777777777776</v>
      </c>
      <c r="D24" t="s">
        <v>49</v>
      </c>
      <c r="E24" s="40" t="str">
        <f t="shared" si="6"/>
        <v>11:36 | 11:46</v>
      </c>
      <c r="F24" s="5">
        <f t="shared" si="7"/>
        <v>7</v>
      </c>
      <c r="G24" s="6">
        <f t="shared" si="8"/>
        <v>1</v>
      </c>
      <c r="H24" s="5">
        <f t="shared" si="9"/>
        <v>3</v>
      </c>
      <c r="I24" s="5">
        <f t="shared" si="10"/>
        <v>0</v>
      </c>
      <c r="J24" s="5" t="str">
        <f t="shared" si="11"/>
        <v>3|7</v>
      </c>
      <c r="M24" s="10">
        <f t="shared" si="14"/>
        <v>21</v>
      </c>
      <c r="N24" s="17" t="str">
        <f t="shared" si="16"/>
        <v/>
      </c>
      <c r="O24" s="17" t="str">
        <f t="shared" si="16"/>
        <v/>
      </c>
      <c r="P24" s="17" t="str">
        <f t="shared" si="16"/>
        <v/>
      </c>
      <c r="Q24" s="17" t="str">
        <f t="shared" si="16"/>
        <v/>
      </c>
      <c r="R24" s="17" t="str">
        <f t="shared" si="16"/>
        <v/>
      </c>
      <c r="S24" s="17" t="str">
        <f t="shared" si="16"/>
        <v/>
      </c>
      <c r="T24" s="17" t="str">
        <f t="shared" si="16"/>
        <v/>
      </c>
      <c r="U24" s="17" t="str">
        <f t="shared" si="16"/>
        <v/>
      </c>
      <c r="V24" s="17" t="str">
        <f t="shared" si="16"/>
        <v/>
      </c>
      <c r="W24" s="17" t="str">
        <f t="shared" si="16"/>
        <v/>
      </c>
      <c r="X24" s="17" t="str">
        <f t="shared" si="16"/>
        <v/>
      </c>
      <c r="Y24" s="17" t="str">
        <f t="shared" si="16"/>
        <v/>
      </c>
      <c r="Z24" s="17" t="str">
        <f t="shared" si="16"/>
        <v/>
      </c>
      <c r="AA24" s="17" t="str">
        <f t="shared" si="16"/>
        <v/>
      </c>
      <c r="AB24" s="17" t="str">
        <f t="shared" si="16"/>
        <v/>
      </c>
      <c r="AC24" s="17" t="str">
        <f t="shared" si="15"/>
        <v/>
      </c>
      <c r="AD24" s="17" t="str">
        <f t="shared" si="15"/>
        <v/>
      </c>
      <c r="AE24" s="17" t="str">
        <f t="shared" si="15"/>
        <v/>
      </c>
      <c r="AF24" s="17" t="str">
        <f t="shared" si="15"/>
        <v/>
      </c>
      <c r="AG24" s="17" t="str">
        <f t="shared" si="15"/>
        <v/>
      </c>
      <c r="AH24" s="17" t="str">
        <f t="shared" si="15"/>
        <v/>
      </c>
      <c r="AI24" s="17" t="str">
        <f t="shared" si="15"/>
        <v/>
      </c>
      <c r="AJ24" s="17" t="str">
        <f t="shared" si="15"/>
        <v/>
      </c>
    </row>
    <row r="25" spans="1:36" x14ac:dyDescent="0.25">
      <c r="A25" s="14" t="s">
        <v>37</v>
      </c>
      <c r="B25" s="4">
        <v>0.49444444444444446</v>
      </c>
      <c r="C25" s="4">
        <v>0.49444444444444446</v>
      </c>
      <c r="D25" t="s">
        <v>47</v>
      </c>
      <c r="E25" s="40" t="str">
        <f t="shared" si="6"/>
        <v>11:52 | 11:52</v>
      </c>
      <c r="F25" s="5">
        <f t="shared" si="7"/>
        <v>8</v>
      </c>
      <c r="G25" s="6">
        <f t="shared" si="8"/>
        <v>1</v>
      </c>
      <c r="H25" s="5">
        <f t="shared" si="9"/>
        <v>3</v>
      </c>
      <c r="I25" s="5">
        <f t="shared" si="10"/>
        <v>0</v>
      </c>
      <c r="J25" s="5" t="str">
        <f t="shared" si="11"/>
        <v>3|8</v>
      </c>
      <c r="M25" s="10">
        <f t="shared" si="14"/>
        <v>22</v>
      </c>
      <c r="N25" s="17" t="str">
        <f t="shared" si="16"/>
        <v/>
      </c>
      <c r="O25" s="17" t="str">
        <f t="shared" si="16"/>
        <v/>
      </c>
      <c r="P25" s="17" t="str">
        <f t="shared" si="16"/>
        <v/>
      </c>
      <c r="Q25" s="17" t="str">
        <f t="shared" si="16"/>
        <v/>
      </c>
      <c r="R25" s="17" t="str">
        <f t="shared" si="16"/>
        <v/>
      </c>
      <c r="S25" s="17" t="str">
        <f t="shared" si="16"/>
        <v/>
      </c>
      <c r="T25" s="17" t="str">
        <f t="shared" si="16"/>
        <v/>
      </c>
      <c r="U25" s="17" t="str">
        <f t="shared" si="16"/>
        <v/>
      </c>
      <c r="V25" s="17" t="str">
        <f t="shared" si="16"/>
        <v/>
      </c>
      <c r="W25" s="17" t="str">
        <f t="shared" si="16"/>
        <v/>
      </c>
      <c r="X25" s="17" t="str">
        <f t="shared" si="16"/>
        <v/>
      </c>
      <c r="Y25" s="17" t="str">
        <f t="shared" si="16"/>
        <v/>
      </c>
      <c r="Z25" s="17" t="str">
        <f t="shared" si="16"/>
        <v/>
      </c>
      <c r="AA25" s="17" t="str">
        <f t="shared" si="16"/>
        <v/>
      </c>
      <c r="AB25" s="17" t="str">
        <f t="shared" si="16"/>
        <v/>
      </c>
      <c r="AC25" s="17" t="str">
        <f t="shared" si="15"/>
        <v/>
      </c>
      <c r="AD25" s="17" t="str">
        <f t="shared" si="15"/>
        <v/>
      </c>
      <c r="AE25" s="17" t="str">
        <f t="shared" si="15"/>
        <v/>
      </c>
      <c r="AF25" s="17" t="str">
        <f t="shared" si="15"/>
        <v/>
      </c>
      <c r="AG25" s="17" t="str">
        <f t="shared" si="15"/>
        <v/>
      </c>
      <c r="AH25" s="17" t="str">
        <f t="shared" si="15"/>
        <v/>
      </c>
      <c r="AI25" s="17" t="str">
        <f t="shared" si="15"/>
        <v/>
      </c>
      <c r="AJ25" s="17" t="str">
        <f t="shared" si="15"/>
        <v/>
      </c>
    </row>
    <row r="26" spans="1:36" x14ac:dyDescent="0.25">
      <c r="A26" s="3" t="s">
        <v>38</v>
      </c>
      <c r="B26" s="4">
        <v>0.49722222222222223</v>
      </c>
      <c r="C26" s="4">
        <v>0.49722222222222223</v>
      </c>
      <c r="D26" t="s">
        <v>47</v>
      </c>
      <c r="E26" s="40" t="str">
        <f t="shared" si="6"/>
        <v>11:56 | 11:56</v>
      </c>
      <c r="F26" s="5">
        <f t="shared" si="7"/>
        <v>9</v>
      </c>
      <c r="G26" s="6">
        <f t="shared" si="8"/>
        <v>1</v>
      </c>
      <c r="H26" s="5">
        <f t="shared" si="9"/>
        <v>3</v>
      </c>
      <c r="I26" s="5">
        <f t="shared" si="10"/>
        <v>0</v>
      </c>
      <c r="J26" s="5" t="str">
        <f t="shared" si="11"/>
        <v>3|9</v>
      </c>
      <c r="M26" s="10">
        <f t="shared" si="14"/>
        <v>23</v>
      </c>
      <c r="N26" s="17" t="str">
        <f t="shared" si="16"/>
        <v/>
      </c>
      <c r="O26" s="17" t="str">
        <f t="shared" si="16"/>
        <v/>
      </c>
      <c r="P26" s="17" t="str">
        <f t="shared" si="16"/>
        <v/>
      </c>
      <c r="Q26" s="17" t="str">
        <f t="shared" si="16"/>
        <v/>
      </c>
      <c r="R26" s="17" t="str">
        <f t="shared" si="16"/>
        <v/>
      </c>
      <c r="S26" s="17" t="str">
        <f t="shared" si="16"/>
        <v/>
      </c>
      <c r="T26" s="17" t="str">
        <f t="shared" si="16"/>
        <v/>
      </c>
      <c r="U26" s="17" t="str">
        <f t="shared" si="16"/>
        <v/>
      </c>
      <c r="V26" s="17" t="str">
        <f t="shared" si="16"/>
        <v/>
      </c>
      <c r="W26" s="17" t="str">
        <f t="shared" si="16"/>
        <v/>
      </c>
      <c r="X26" s="17" t="str">
        <f t="shared" si="16"/>
        <v/>
      </c>
      <c r="Y26" s="17" t="str">
        <f t="shared" si="16"/>
        <v/>
      </c>
      <c r="Z26" s="17" t="str">
        <f t="shared" si="16"/>
        <v/>
      </c>
      <c r="AA26" s="17" t="str">
        <f t="shared" si="16"/>
        <v/>
      </c>
      <c r="AB26" s="17" t="str">
        <f t="shared" si="16"/>
        <v/>
      </c>
      <c r="AC26" s="17" t="str">
        <f t="shared" si="15"/>
        <v/>
      </c>
      <c r="AD26" s="17" t="str">
        <f t="shared" si="15"/>
        <v/>
      </c>
      <c r="AE26" s="17" t="str">
        <f t="shared" si="15"/>
        <v/>
      </c>
      <c r="AF26" s="17" t="str">
        <f t="shared" si="15"/>
        <v/>
      </c>
      <c r="AG26" s="17" t="str">
        <f t="shared" si="15"/>
        <v/>
      </c>
      <c r="AH26" s="17" t="str">
        <f t="shared" si="15"/>
        <v/>
      </c>
      <c r="AI26" s="17" t="str">
        <f t="shared" si="15"/>
        <v/>
      </c>
      <c r="AJ26" s="17" t="str">
        <f t="shared" si="15"/>
        <v/>
      </c>
    </row>
    <row r="27" spans="1:36" x14ac:dyDescent="0.25">
      <c r="A27" s="14" t="s">
        <v>39</v>
      </c>
      <c r="B27" s="4">
        <v>0.49861111111111112</v>
      </c>
      <c r="C27" s="4">
        <v>0.49861111111111112</v>
      </c>
      <c r="D27" t="s">
        <v>47</v>
      </c>
      <c r="E27" s="40" t="str">
        <f t="shared" si="6"/>
        <v>11:58 | 11:58</v>
      </c>
      <c r="F27" s="5">
        <f t="shared" si="7"/>
        <v>10</v>
      </c>
      <c r="G27" s="6">
        <f t="shared" si="8"/>
        <v>1</v>
      </c>
      <c r="H27" s="5">
        <f t="shared" si="9"/>
        <v>3</v>
      </c>
      <c r="I27" s="5">
        <f t="shared" si="10"/>
        <v>0</v>
      </c>
      <c r="J27" s="5" t="str">
        <f t="shared" si="11"/>
        <v>3|10</v>
      </c>
      <c r="M27" s="10">
        <f t="shared" si="14"/>
        <v>24</v>
      </c>
      <c r="N27" s="17" t="str">
        <f t="shared" si="16"/>
        <v/>
      </c>
      <c r="O27" s="17" t="str">
        <f t="shared" si="16"/>
        <v/>
      </c>
      <c r="P27" s="17" t="str">
        <f t="shared" si="16"/>
        <v/>
      </c>
      <c r="Q27" s="17" t="str">
        <f t="shared" si="16"/>
        <v/>
      </c>
      <c r="R27" s="17" t="str">
        <f t="shared" si="16"/>
        <v/>
      </c>
      <c r="S27" s="17" t="str">
        <f t="shared" si="16"/>
        <v/>
      </c>
      <c r="T27" s="17" t="str">
        <f t="shared" si="16"/>
        <v/>
      </c>
      <c r="U27" s="17" t="str">
        <f t="shared" si="16"/>
        <v/>
      </c>
      <c r="V27" s="17" t="str">
        <f t="shared" si="16"/>
        <v/>
      </c>
      <c r="W27" s="17" t="str">
        <f t="shared" si="16"/>
        <v/>
      </c>
      <c r="X27" s="17" t="str">
        <f t="shared" si="16"/>
        <v/>
      </c>
      <c r="Y27" s="17" t="str">
        <f t="shared" si="16"/>
        <v/>
      </c>
      <c r="Z27" s="17" t="str">
        <f t="shared" si="16"/>
        <v/>
      </c>
      <c r="AA27" s="17" t="str">
        <f t="shared" si="16"/>
        <v/>
      </c>
      <c r="AB27" s="17" t="str">
        <f t="shared" si="16"/>
        <v/>
      </c>
      <c r="AC27" s="17" t="str">
        <f t="shared" si="15"/>
        <v/>
      </c>
      <c r="AD27" s="17" t="str">
        <f t="shared" si="15"/>
        <v/>
      </c>
      <c r="AE27" s="17" t="str">
        <f t="shared" si="15"/>
        <v/>
      </c>
      <c r="AF27" s="17" t="str">
        <f t="shared" si="15"/>
        <v/>
      </c>
      <c r="AG27" s="17" t="str">
        <f t="shared" si="15"/>
        <v/>
      </c>
      <c r="AH27" s="17" t="str">
        <f t="shared" si="15"/>
        <v/>
      </c>
      <c r="AI27" s="17" t="str">
        <f t="shared" si="15"/>
        <v/>
      </c>
      <c r="AJ27" s="17" t="str">
        <f t="shared" si="15"/>
        <v/>
      </c>
    </row>
    <row r="28" spans="1:36" x14ac:dyDescent="0.25">
      <c r="A28" s="14" t="s">
        <v>40</v>
      </c>
      <c r="B28" s="4">
        <v>0.5</v>
      </c>
      <c r="C28" s="4">
        <v>0.5</v>
      </c>
      <c r="D28" t="s">
        <v>47</v>
      </c>
      <c r="E28" s="40" t="str">
        <f t="shared" si="6"/>
        <v>12:00 | 12:00</v>
      </c>
      <c r="F28" s="5">
        <f t="shared" si="7"/>
        <v>11</v>
      </c>
      <c r="G28" s="6">
        <f t="shared" si="8"/>
        <v>1</v>
      </c>
      <c r="H28" s="5">
        <f t="shared" si="9"/>
        <v>3</v>
      </c>
      <c r="I28" s="5">
        <f t="shared" si="10"/>
        <v>0</v>
      </c>
      <c r="J28" s="5" t="str">
        <f t="shared" si="11"/>
        <v>3|11</v>
      </c>
      <c r="M28" s="10">
        <f t="shared" si="14"/>
        <v>25</v>
      </c>
      <c r="N28" s="17" t="str">
        <f t="shared" si="16"/>
        <v/>
      </c>
      <c r="O28" s="17" t="str">
        <f t="shared" si="16"/>
        <v/>
      </c>
      <c r="P28" s="17" t="str">
        <f t="shared" si="16"/>
        <v/>
      </c>
      <c r="Q28" s="17" t="str">
        <f t="shared" si="16"/>
        <v/>
      </c>
      <c r="R28" s="17" t="str">
        <f t="shared" si="16"/>
        <v/>
      </c>
      <c r="S28" s="17" t="str">
        <f t="shared" si="16"/>
        <v/>
      </c>
      <c r="T28" s="17" t="str">
        <f t="shared" si="16"/>
        <v/>
      </c>
      <c r="U28" s="17" t="str">
        <f t="shared" si="16"/>
        <v/>
      </c>
      <c r="V28" s="17" t="str">
        <f t="shared" si="16"/>
        <v/>
      </c>
      <c r="W28" s="17" t="str">
        <f t="shared" si="16"/>
        <v/>
      </c>
      <c r="X28" s="17" t="str">
        <f t="shared" si="16"/>
        <v/>
      </c>
      <c r="Y28" s="17" t="str">
        <f t="shared" si="16"/>
        <v/>
      </c>
      <c r="Z28" s="17" t="str">
        <f t="shared" si="16"/>
        <v/>
      </c>
      <c r="AA28" s="17" t="str">
        <f t="shared" si="16"/>
        <v/>
      </c>
      <c r="AB28" s="17" t="str">
        <f t="shared" si="16"/>
        <v/>
      </c>
      <c r="AC28" s="17" t="str">
        <f t="shared" si="15"/>
        <v/>
      </c>
      <c r="AD28" s="17" t="str">
        <f t="shared" si="15"/>
        <v/>
      </c>
      <c r="AE28" s="17" t="str">
        <f t="shared" si="15"/>
        <v/>
      </c>
      <c r="AF28" s="17" t="str">
        <f t="shared" si="15"/>
        <v/>
      </c>
      <c r="AG28" s="17" t="str">
        <f t="shared" si="15"/>
        <v/>
      </c>
      <c r="AH28" s="17" t="str">
        <f t="shared" si="15"/>
        <v/>
      </c>
      <c r="AI28" s="17" t="str">
        <f t="shared" si="15"/>
        <v/>
      </c>
      <c r="AJ28" s="17" t="str">
        <f t="shared" si="15"/>
        <v/>
      </c>
    </row>
    <row r="29" spans="1:36" x14ac:dyDescent="0.25">
      <c r="A29" s="3" t="s">
        <v>40</v>
      </c>
      <c r="B29" s="4">
        <v>0.50138888888888888</v>
      </c>
      <c r="C29" s="4">
        <v>0.50138888888888888</v>
      </c>
      <c r="D29" t="s">
        <v>47</v>
      </c>
      <c r="E29" s="40" t="str">
        <f t="shared" si="6"/>
        <v>12:02 | 12:02</v>
      </c>
      <c r="F29" s="5">
        <f t="shared" si="7"/>
        <v>11</v>
      </c>
      <c r="G29" s="6">
        <f t="shared" si="8"/>
        <v>2</v>
      </c>
      <c r="H29" s="5">
        <f t="shared" si="9"/>
        <v>4</v>
      </c>
      <c r="I29" s="5">
        <f t="shared" si="10"/>
        <v>1</v>
      </c>
      <c r="J29" s="5" t="str">
        <f t="shared" si="11"/>
        <v>4|11</v>
      </c>
      <c r="M29" s="10">
        <f t="shared" si="14"/>
        <v>26</v>
      </c>
      <c r="N29" s="17" t="str">
        <f t="shared" si="16"/>
        <v/>
      </c>
      <c r="O29" s="17" t="str">
        <f t="shared" si="16"/>
        <v/>
      </c>
      <c r="P29" s="17" t="str">
        <f t="shared" si="16"/>
        <v/>
      </c>
      <c r="Q29" s="17" t="str">
        <f t="shared" si="16"/>
        <v/>
      </c>
      <c r="R29" s="17" t="str">
        <f t="shared" si="16"/>
        <v/>
      </c>
      <c r="S29" s="17" t="str">
        <f t="shared" si="16"/>
        <v/>
      </c>
      <c r="T29" s="17" t="str">
        <f t="shared" si="16"/>
        <v/>
      </c>
      <c r="U29" s="17" t="str">
        <f t="shared" si="16"/>
        <v/>
      </c>
      <c r="V29" s="17" t="str">
        <f t="shared" si="16"/>
        <v/>
      </c>
      <c r="W29" s="17" t="str">
        <f t="shared" si="16"/>
        <v/>
      </c>
      <c r="X29" s="17" t="str">
        <f t="shared" si="16"/>
        <v/>
      </c>
      <c r="Y29" s="17" t="str">
        <f t="shared" si="16"/>
        <v/>
      </c>
      <c r="Z29" s="17" t="str">
        <f t="shared" si="16"/>
        <v/>
      </c>
      <c r="AA29" s="17" t="str">
        <f t="shared" si="16"/>
        <v/>
      </c>
      <c r="AB29" s="17" t="str">
        <f t="shared" si="16"/>
        <v/>
      </c>
      <c r="AC29" s="17" t="str">
        <f t="shared" si="15"/>
        <v/>
      </c>
      <c r="AD29" s="17" t="str">
        <f t="shared" si="15"/>
        <v/>
      </c>
      <c r="AE29" s="17" t="str">
        <f t="shared" si="15"/>
        <v/>
      </c>
      <c r="AF29" s="17" t="str">
        <f t="shared" si="15"/>
        <v/>
      </c>
      <c r="AG29" s="17" t="str">
        <f t="shared" si="15"/>
        <v/>
      </c>
      <c r="AH29" s="17" t="str">
        <f t="shared" si="15"/>
        <v/>
      </c>
      <c r="AI29" s="17" t="str">
        <f t="shared" si="15"/>
        <v/>
      </c>
      <c r="AJ29" s="17" t="str">
        <f t="shared" si="15"/>
        <v/>
      </c>
    </row>
    <row r="30" spans="1:36" x14ac:dyDescent="0.25">
      <c r="A30" s="3" t="s">
        <v>39</v>
      </c>
      <c r="B30" s="4">
        <v>0.50277777777777777</v>
      </c>
      <c r="C30" s="4">
        <v>0.50277777777777777</v>
      </c>
      <c r="D30" t="s">
        <v>47</v>
      </c>
      <c r="E30" s="40" t="str">
        <f t="shared" si="6"/>
        <v>12:04 | 12:04</v>
      </c>
      <c r="F30" s="5">
        <f t="shared" si="7"/>
        <v>10</v>
      </c>
      <c r="G30" s="6">
        <f t="shared" si="8"/>
        <v>2</v>
      </c>
      <c r="H30" s="5">
        <f t="shared" si="9"/>
        <v>4</v>
      </c>
      <c r="I30" s="5">
        <f t="shared" si="10"/>
        <v>0</v>
      </c>
      <c r="J30" s="5" t="str">
        <f t="shared" si="11"/>
        <v>4|10</v>
      </c>
      <c r="M30" s="10">
        <f t="shared" si="14"/>
        <v>27</v>
      </c>
      <c r="N30" s="17" t="str">
        <f t="shared" si="16"/>
        <v/>
      </c>
      <c r="O30" s="17" t="str">
        <f t="shared" si="16"/>
        <v/>
      </c>
      <c r="P30" s="17" t="str">
        <f t="shared" si="16"/>
        <v/>
      </c>
      <c r="Q30" s="17" t="str">
        <f t="shared" si="16"/>
        <v/>
      </c>
      <c r="R30" s="17" t="str">
        <f t="shared" si="16"/>
        <v/>
      </c>
      <c r="S30" s="17" t="str">
        <f t="shared" si="16"/>
        <v/>
      </c>
      <c r="T30" s="17" t="str">
        <f t="shared" si="16"/>
        <v/>
      </c>
      <c r="U30" s="17" t="str">
        <f t="shared" si="16"/>
        <v/>
      </c>
      <c r="V30" s="17" t="str">
        <f t="shared" si="16"/>
        <v/>
      </c>
      <c r="W30" s="17" t="str">
        <f t="shared" si="16"/>
        <v/>
      </c>
      <c r="X30" s="17" t="str">
        <f t="shared" si="16"/>
        <v/>
      </c>
      <c r="Y30" s="17" t="str">
        <f t="shared" si="16"/>
        <v/>
      </c>
      <c r="Z30" s="17" t="str">
        <f t="shared" si="16"/>
        <v/>
      </c>
      <c r="AA30" s="17" t="str">
        <f t="shared" si="16"/>
        <v/>
      </c>
      <c r="AB30" s="17" t="str">
        <f t="shared" si="16"/>
        <v/>
      </c>
      <c r="AC30" s="17" t="str">
        <f t="shared" si="15"/>
        <v/>
      </c>
      <c r="AD30" s="17" t="str">
        <f t="shared" si="15"/>
        <v/>
      </c>
      <c r="AE30" s="17" t="str">
        <f t="shared" si="15"/>
        <v/>
      </c>
      <c r="AF30" s="17" t="str">
        <f t="shared" si="15"/>
        <v/>
      </c>
      <c r="AG30" s="17" t="str">
        <f t="shared" si="15"/>
        <v/>
      </c>
      <c r="AH30" s="17" t="str">
        <f t="shared" si="15"/>
        <v/>
      </c>
      <c r="AI30" s="17" t="str">
        <f t="shared" si="15"/>
        <v/>
      </c>
      <c r="AJ30" s="17" t="str">
        <f t="shared" si="15"/>
        <v/>
      </c>
    </row>
    <row r="31" spans="1:36" x14ac:dyDescent="0.25">
      <c r="A31" s="3" t="s">
        <v>38</v>
      </c>
      <c r="B31" s="4">
        <v>0.50416666666666665</v>
      </c>
      <c r="C31" s="4">
        <v>0.50416666666666665</v>
      </c>
      <c r="D31" t="s">
        <v>47</v>
      </c>
      <c r="E31" s="40" t="str">
        <f t="shared" si="6"/>
        <v>12:06 | 12:06</v>
      </c>
      <c r="F31" s="5">
        <f t="shared" si="7"/>
        <v>9</v>
      </c>
      <c r="G31" s="6">
        <f t="shared" si="8"/>
        <v>2</v>
      </c>
      <c r="H31" s="5">
        <f t="shared" si="9"/>
        <v>4</v>
      </c>
      <c r="I31" s="5">
        <f t="shared" si="10"/>
        <v>0</v>
      </c>
      <c r="J31" s="5" t="str">
        <f t="shared" si="11"/>
        <v>4|9</v>
      </c>
      <c r="M31" s="10">
        <f t="shared" si="14"/>
        <v>28</v>
      </c>
      <c r="N31" s="17" t="str">
        <f t="shared" si="16"/>
        <v/>
      </c>
      <c r="O31" s="17" t="str">
        <f t="shared" si="16"/>
        <v/>
      </c>
      <c r="P31" s="17" t="str">
        <f t="shared" si="16"/>
        <v/>
      </c>
      <c r="Q31" s="17" t="str">
        <f t="shared" si="16"/>
        <v/>
      </c>
      <c r="R31" s="17" t="str">
        <f t="shared" si="16"/>
        <v/>
      </c>
      <c r="S31" s="17" t="str">
        <f t="shared" si="16"/>
        <v/>
      </c>
      <c r="T31" s="17" t="str">
        <f t="shared" si="16"/>
        <v/>
      </c>
      <c r="U31" s="17" t="str">
        <f t="shared" si="16"/>
        <v/>
      </c>
      <c r="V31" s="17" t="str">
        <f t="shared" si="16"/>
        <v/>
      </c>
      <c r="W31" s="17" t="str">
        <f t="shared" si="16"/>
        <v/>
      </c>
      <c r="X31" s="17" t="str">
        <f t="shared" si="16"/>
        <v/>
      </c>
      <c r="Y31" s="17" t="str">
        <f t="shared" si="16"/>
        <v/>
      </c>
      <c r="Z31" s="17" t="str">
        <f t="shared" si="16"/>
        <v/>
      </c>
      <c r="AA31" s="17" t="str">
        <f t="shared" si="16"/>
        <v/>
      </c>
      <c r="AB31" s="17" t="str">
        <f t="shared" si="16"/>
        <v/>
      </c>
      <c r="AC31" s="17" t="str">
        <f t="shared" si="15"/>
        <v/>
      </c>
      <c r="AD31" s="17" t="str">
        <f t="shared" si="15"/>
        <v/>
      </c>
      <c r="AE31" s="17" t="str">
        <f t="shared" si="15"/>
        <v/>
      </c>
      <c r="AF31" s="17" t="str">
        <f t="shared" si="15"/>
        <v/>
      </c>
      <c r="AG31" s="17" t="str">
        <f t="shared" si="15"/>
        <v/>
      </c>
      <c r="AH31" s="17" t="str">
        <f t="shared" si="15"/>
        <v/>
      </c>
      <c r="AI31" s="17" t="str">
        <f t="shared" si="15"/>
        <v/>
      </c>
      <c r="AJ31" s="17" t="str">
        <f t="shared" si="15"/>
        <v/>
      </c>
    </row>
    <row r="32" spans="1:36" x14ac:dyDescent="0.25">
      <c r="A32" s="3" t="s">
        <v>37</v>
      </c>
      <c r="B32" s="4">
        <v>0.50694444444444453</v>
      </c>
      <c r="C32" s="4">
        <v>0.50694444444444453</v>
      </c>
      <c r="D32" t="s">
        <v>47</v>
      </c>
      <c r="E32" s="40" t="str">
        <f t="shared" si="6"/>
        <v>12:10 | 12:10</v>
      </c>
      <c r="F32" s="5">
        <f t="shared" si="7"/>
        <v>8</v>
      </c>
      <c r="G32" s="6">
        <f t="shared" si="8"/>
        <v>2</v>
      </c>
      <c r="H32" s="5">
        <f t="shared" si="9"/>
        <v>4</v>
      </c>
      <c r="I32" s="5">
        <f t="shared" si="10"/>
        <v>0</v>
      </c>
      <c r="J32" s="5" t="str">
        <f t="shared" si="11"/>
        <v>4|8</v>
      </c>
      <c r="M32" s="10">
        <f t="shared" si="14"/>
        <v>29</v>
      </c>
      <c r="N32" s="17" t="str">
        <f t="shared" si="16"/>
        <v/>
      </c>
      <c r="O32" s="17" t="str">
        <f t="shared" si="16"/>
        <v/>
      </c>
      <c r="P32" s="17" t="str">
        <f t="shared" si="16"/>
        <v/>
      </c>
      <c r="Q32" s="17" t="str">
        <f t="shared" si="16"/>
        <v/>
      </c>
      <c r="R32" s="17" t="str">
        <f t="shared" si="16"/>
        <v/>
      </c>
      <c r="S32" s="17" t="str">
        <f t="shared" si="16"/>
        <v/>
      </c>
      <c r="T32" s="17" t="str">
        <f t="shared" si="16"/>
        <v/>
      </c>
      <c r="U32" s="17" t="str">
        <f t="shared" si="16"/>
        <v/>
      </c>
      <c r="V32" s="17" t="str">
        <f t="shared" si="16"/>
        <v/>
      </c>
      <c r="W32" s="17" t="str">
        <f t="shared" si="16"/>
        <v/>
      </c>
      <c r="X32" s="17" t="str">
        <f t="shared" si="16"/>
        <v/>
      </c>
      <c r="Y32" s="17" t="str">
        <f t="shared" si="16"/>
        <v/>
      </c>
      <c r="Z32" s="17" t="str">
        <f t="shared" si="16"/>
        <v/>
      </c>
      <c r="AA32" s="17" t="str">
        <f t="shared" si="16"/>
        <v/>
      </c>
      <c r="AB32" s="17" t="str">
        <f t="shared" si="16"/>
        <v/>
      </c>
      <c r="AC32" s="17" t="str">
        <f t="shared" si="15"/>
        <v/>
      </c>
      <c r="AD32" s="17" t="str">
        <f t="shared" si="15"/>
        <v/>
      </c>
      <c r="AE32" s="17" t="str">
        <f t="shared" si="15"/>
        <v/>
      </c>
      <c r="AF32" s="17" t="str">
        <f t="shared" si="15"/>
        <v/>
      </c>
      <c r="AG32" s="17" t="str">
        <f t="shared" si="15"/>
        <v/>
      </c>
      <c r="AH32" s="17" t="str">
        <f t="shared" si="15"/>
        <v/>
      </c>
      <c r="AI32" s="17" t="str">
        <f t="shared" si="15"/>
        <v/>
      </c>
      <c r="AJ32" s="17" t="str">
        <f t="shared" si="15"/>
        <v/>
      </c>
    </row>
    <row r="33" spans="1:36" x14ac:dyDescent="0.25">
      <c r="A33" s="3" t="s">
        <v>36</v>
      </c>
      <c r="B33" s="4">
        <v>0.51111111111111107</v>
      </c>
      <c r="C33" s="4">
        <v>0.51111111111111107</v>
      </c>
      <c r="D33" t="s">
        <v>47</v>
      </c>
      <c r="E33" s="40" t="str">
        <f t="shared" si="6"/>
        <v>12:16 | 12:16</v>
      </c>
      <c r="F33" s="5">
        <f t="shared" si="7"/>
        <v>7</v>
      </c>
      <c r="G33" s="6">
        <f t="shared" si="8"/>
        <v>2</v>
      </c>
      <c r="H33" s="5">
        <f t="shared" si="9"/>
        <v>4</v>
      </c>
      <c r="I33" s="5">
        <f t="shared" si="10"/>
        <v>0</v>
      </c>
      <c r="J33" s="5" t="str">
        <f t="shared" si="11"/>
        <v>4|7</v>
      </c>
      <c r="M33" s="10">
        <f t="shared" si="14"/>
        <v>30</v>
      </c>
      <c r="N33" s="17" t="str">
        <f t="shared" si="16"/>
        <v/>
      </c>
      <c r="O33" s="17" t="str">
        <f t="shared" si="16"/>
        <v/>
      </c>
      <c r="P33" s="17" t="str">
        <f t="shared" si="16"/>
        <v/>
      </c>
      <c r="Q33" s="17" t="str">
        <f t="shared" si="16"/>
        <v/>
      </c>
      <c r="R33" s="17" t="str">
        <f t="shared" si="16"/>
        <v/>
      </c>
      <c r="S33" s="17" t="str">
        <f t="shared" si="16"/>
        <v/>
      </c>
      <c r="T33" s="17" t="str">
        <f t="shared" si="16"/>
        <v/>
      </c>
      <c r="U33" s="17" t="str">
        <f t="shared" si="16"/>
        <v/>
      </c>
      <c r="V33" s="17" t="str">
        <f t="shared" si="16"/>
        <v/>
      </c>
      <c r="W33" s="17" t="str">
        <f t="shared" si="16"/>
        <v/>
      </c>
      <c r="X33" s="17" t="str">
        <f t="shared" si="16"/>
        <v/>
      </c>
      <c r="Y33" s="17" t="str">
        <f t="shared" si="16"/>
        <v/>
      </c>
      <c r="Z33" s="17" t="str">
        <f t="shared" si="16"/>
        <v/>
      </c>
      <c r="AA33" s="17" t="str">
        <f t="shared" si="16"/>
        <v/>
      </c>
      <c r="AB33" s="17" t="str">
        <f t="shared" si="16"/>
        <v/>
      </c>
      <c r="AC33" s="17" t="str">
        <f t="shared" si="15"/>
        <v/>
      </c>
      <c r="AD33" s="17" t="str">
        <f t="shared" si="15"/>
        <v/>
      </c>
      <c r="AE33" s="17" t="str">
        <f t="shared" si="15"/>
        <v/>
      </c>
      <c r="AF33" s="17" t="str">
        <f t="shared" si="15"/>
        <v/>
      </c>
      <c r="AG33" s="17" t="str">
        <f t="shared" si="15"/>
        <v/>
      </c>
      <c r="AH33" s="17" t="str">
        <f t="shared" si="15"/>
        <v/>
      </c>
      <c r="AI33" s="17" t="str">
        <f t="shared" si="15"/>
        <v/>
      </c>
      <c r="AJ33" s="17" t="str">
        <f t="shared" si="15"/>
        <v/>
      </c>
    </row>
    <row r="34" spans="1:36" x14ac:dyDescent="0.25">
      <c r="A34" s="3" t="s">
        <v>36</v>
      </c>
      <c r="B34" s="4">
        <v>0.51250000000000007</v>
      </c>
      <c r="C34" s="4">
        <v>0.51250000000000007</v>
      </c>
      <c r="D34" t="s">
        <v>47</v>
      </c>
      <c r="E34" s="40" t="str">
        <f t="shared" si="6"/>
        <v>12:18 | 12:18</v>
      </c>
      <c r="F34" s="5">
        <f t="shared" si="7"/>
        <v>7</v>
      </c>
      <c r="G34" s="6">
        <f t="shared" si="8"/>
        <v>2</v>
      </c>
      <c r="H34" s="5">
        <f t="shared" si="9"/>
        <v>4</v>
      </c>
      <c r="I34" s="5">
        <f t="shared" si="10"/>
        <v>0</v>
      </c>
      <c r="J34" s="5" t="str">
        <f t="shared" si="11"/>
        <v>4|7</v>
      </c>
      <c r="M34" s="10">
        <f t="shared" si="14"/>
        <v>31</v>
      </c>
      <c r="N34" s="17" t="str">
        <f t="shared" si="16"/>
        <v/>
      </c>
      <c r="O34" s="17" t="str">
        <f t="shared" si="16"/>
        <v/>
      </c>
      <c r="P34" s="17" t="str">
        <f t="shared" si="16"/>
        <v/>
      </c>
      <c r="Q34" s="17" t="str">
        <f t="shared" si="16"/>
        <v/>
      </c>
      <c r="R34" s="17" t="str">
        <f t="shared" si="16"/>
        <v/>
      </c>
      <c r="S34" s="17" t="str">
        <f t="shared" si="16"/>
        <v/>
      </c>
      <c r="T34" s="17" t="str">
        <f t="shared" si="16"/>
        <v/>
      </c>
      <c r="U34" s="17" t="str">
        <f t="shared" si="16"/>
        <v/>
      </c>
      <c r="V34" s="17" t="str">
        <f t="shared" si="16"/>
        <v/>
      </c>
      <c r="W34" s="17" t="str">
        <f t="shared" si="16"/>
        <v/>
      </c>
      <c r="X34" s="17" t="str">
        <f t="shared" si="16"/>
        <v/>
      </c>
      <c r="Y34" s="17" t="str">
        <f t="shared" si="16"/>
        <v/>
      </c>
      <c r="Z34" s="17" t="str">
        <f t="shared" si="16"/>
        <v/>
      </c>
      <c r="AA34" s="17" t="str">
        <f t="shared" si="16"/>
        <v/>
      </c>
      <c r="AB34" s="17" t="str">
        <f t="shared" si="16"/>
        <v/>
      </c>
      <c r="AC34" s="17" t="str">
        <f t="shared" si="15"/>
        <v/>
      </c>
      <c r="AD34" s="17" t="str">
        <f t="shared" si="15"/>
        <v/>
      </c>
      <c r="AE34" s="17" t="str">
        <f t="shared" si="15"/>
        <v/>
      </c>
      <c r="AF34" s="17" t="str">
        <f t="shared" si="15"/>
        <v/>
      </c>
      <c r="AG34" s="17" t="str">
        <f t="shared" si="15"/>
        <v/>
      </c>
      <c r="AH34" s="17" t="str">
        <f t="shared" si="15"/>
        <v/>
      </c>
      <c r="AI34" s="17" t="str">
        <f t="shared" si="15"/>
        <v/>
      </c>
      <c r="AJ34" s="17" t="str">
        <f t="shared" si="15"/>
        <v/>
      </c>
    </row>
    <row r="35" spans="1:36" x14ac:dyDescent="0.25">
      <c r="A35" s="3" t="s">
        <v>36</v>
      </c>
      <c r="B35" s="4">
        <v>0.51388888888888884</v>
      </c>
      <c r="C35" s="4">
        <v>0.51388888888888884</v>
      </c>
      <c r="D35" t="s">
        <v>47</v>
      </c>
      <c r="E35" s="40" t="str">
        <f t="shared" si="6"/>
        <v>12:20 | 12:20</v>
      </c>
      <c r="F35" s="5">
        <f t="shared" si="7"/>
        <v>7</v>
      </c>
      <c r="G35" s="6">
        <f t="shared" si="8"/>
        <v>2</v>
      </c>
      <c r="H35" s="5">
        <f t="shared" si="9"/>
        <v>4</v>
      </c>
      <c r="I35" s="5">
        <f t="shared" si="10"/>
        <v>0</v>
      </c>
      <c r="J35" s="5" t="str">
        <f t="shared" si="11"/>
        <v>4|7</v>
      </c>
      <c r="M35" s="10">
        <f t="shared" si="14"/>
        <v>32</v>
      </c>
      <c r="N35" s="17" t="str">
        <f t="shared" si="16"/>
        <v/>
      </c>
      <c r="O35" s="17" t="str">
        <f t="shared" si="16"/>
        <v/>
      </c>
      <c r="P35" s="17" t="str">
        <f t="shared" si="16"/>
        <v/>
      </c>
      <c r="Q35" s="17" t="str">
        <f t="shared" si="16"/>
        <v/>
      </c>
      <c r="R35" s="17" t="str">
        <f t="shared" si="16"/>
        <v/>
      </c>
      <c r="S35" s="17" t="str">
        <f t="shared" si="16"/>
        <v/>
      </c>
      <c r="T35" s="17" t="str">
        <f t="shared" si="16"/>
        <v/>
      </c>
      <c r="U35" s="17" t="str">
        <f t="shared" si="16"/>
        <v/>
      </c>
      <c r="V35" s="17" t="str">
        <f t="shared" si="16"/>
        <v/>
      </c>
      <c r="W35" s="17" t="str">
        <f t="shared" si="16"/>
        <v/>
      </c>
      <c r="X35" s="17" t="str">
        <f t="shared" si="16"/>
        <v/>
      </c>
      <c r="Y35" s="17" t="str">
        <f t="shared" si="16"/>
        <v/>
      </c>
      <c r="Z35" s="17" t="str">
        <f t="shared" si="16"/>
        <v/>
      </c>
      <c r="AA35" s="17" t="str">
        <f t="shared" si="16"/>
        <v/>
      </c>
      <c r="AB35" s="17" t="str">
        <f t="shared" si="16"/>
        <v/>
      </c>
      <c r="AC35" s="17" t="str">
        <f t="shared" si="15"/>
        <v/>
      </c>
      <c r="AD35" s="17" t="str">
        <f t="shared" si="15"/>
        <v/>
      </c>
      <c r="AE35" s="17" t="str">
        <f t="shared" si="15"/>
        <v/>
      </c>
      <c r="AF35" s="17" t="str">
        <f t="shared" si="15"/>
        <v/>
      </c>
      <c r="AG35" s="17" t="str">
        <f t="shared" si="15"/>
        <v/>
      </c>
      <c r="AH35" s="17" t="str">
        <f t="shared" si="15"/>
        <v/>
      </c>
      <c r="AI35" s="17" t="str">
        <f t="shared" si="15"/>
        <v/>
      </c>
      <c r="AJ35" s="17" t="str">
        <f t="shared" si="15"/>
        <v/>
      </c>
    </row>
    <row r="36" spans="1:36" x14ac:dyDescent="0.25">
      <c r="A36" s="3" t="s">
        <v>35</v>
      </c>
      <c r="B36" s="4">
        <v>0.52083333333333337</v>
      </c>
      <c r="C36" s="4">
        <v>0.52083333333333337</v>
      </c>
      <c r="D36" t="s">
        <v>47</v>
      </c>
      <c r="E36" s="40" t="str">
        <f t="shared" si="6"/>
        <v>12:30 | 12:30</v>
      </c>
      <c r="F36" s="5">
        <f t="shared" si="7"/>
        <v>6</v>
      </c>
      <c r="G36" s="6">
        <f t="shared" si="8"/>
        <v>2</v>
      </c>
      <c r="H36" s="5">
        <f t="shared" si="9"/>
        <v>4</v>
      </c>
      <c r="I36" s="5">
        <f t="shared" si="10"/>
        <v>0</v>
      </c>
      <c r="J36" s="5" t="str">
        <f t="shared" si="11"/>
        <v>4|6</v>
      </c>
      <c r="M36" s="10">
        <f t="shared" si="14"/>
        <v>33</v>
      </c>
      <c r="N36" s="17" t="str">
        <f t="shared" si="16"/>
        <v/>
      </c>
      <c r="O36" s="17" t="str">
        <f t="shared" si="16"/>
        <v/>
      </c>
      <c r="P36" s="17" t="str">
        <f t="shared" si="16"/>
        <v/>
      </c>
      <c r="Q36" s="17" t="str">
        <f t="shared" si="16"/>
        <v/>
      </c>
      <c r="R36" s="17" t="str">
        <f t="shared" si="16"/>
        <v/>
      </c>
      <c r="S36" s="17" t="str">
        <f t="shared" si="16"/>
        <v/>
      </c>
      <c r="T36" s="17" t="str">
        <f t="shared" si="16"/>
        <v/>
      </c>
      <c r="U36" s="17" t="str">
        <f t="shared" si="16"/>
        <v/>
      </c>
      <c r="V36" s="17" t="str">
        <f t="shared" si="16"/>
        <v/>
      </c>
      <c r="W36" s="17" t="str">
        <f t="shared" si="16"/>
        <v/>
      </c>
      <c r="X36" s="17" t="str">
        <f t="shared" si="16"/>
        <v/>
      </c>
      <c r="Y36" s="17" t="str">
        <f t="shared" si="16"/>
        <v/>
      </c>
      <c r="Z36" s="17" t="str">
        <f t="shared" si="16"/>
        <v/>
      </c>
      <c r="AA36" s="17" t="str">
        <f t="shared" si="16"/>
        <v/>
      </c>
      <c r="AB36" s="17" t="str">
        <f t="shared" si="16"/>
        <v/>
      </c>
      <c r="AC36" s="17" t="str">
        <f t="shared" si="15"/>
        <v/>
      </c>
      <c r="AD36" s="17" t="str">
        <f t="shared" si="15"/>
        <v/>
      </c>
      <c r="AE36" s="17" t="str">
        <f t="shared" si="15"/>
        <v/>
      </c>
      <c r="AF36" s="17" t="str">
        <f t="shared" si="15"/>
        <v/>
      </c>
      <c r="AG36" s="17" t="str">
        <f t="shared" si="15"/>
        <v/>
      </c>
      <c r="AH36" s="17" t="str">
        <f t="shared" si="15"/>
        <v/>
      </c>
      <c r="AI36" s="17" t="str">
        <f t="shared" si="15"/>
        <v/>
      </c>
      <c r="AJ36" s="17" t="str">
        <f t="shared" si="15"/>
        <v/>
      </c>
    </row>
    <row r="37" spans="1:36" x14ac:dyDescent="0.25">
      <c r="A37" s="20" t="s">
        <v>34</v>
      </c>
      <c r="B37" s="4">
        <v>0.53194444444444444</v>
      </c>
      <c r="C37" s="4">
        <v>0.5527777777777777</v>
      </c>
      <c r="D37" t="s">
        <v>48</v>
      </c>
      <c r="E37" s="40" t="str">
        <f t="shared" si="6"/>
        <v>12:46 | 13:16</v>
      </c>
      <c r="F37" s="5">
        <f t="shared" si="7"/>
        <v>5</v>
      </c>
      <c r="G37" s="6">
        <f t="shared" si="8"/>
        <v>2</v>
      </c>
      <c r="H37" s="5">
        <f t="shared" si="9"/>
        <v>4</v>
      </c>
      <c r="I37" s="5">
        <f t="shared" si="10"/>
        <v>0</v>
      </c>
      <c r="J37" s="5" t="str">
        <f t="shared" si="11"/>
        <v>4|5</v>
      </c>
      <c r="M37" s="10">
        <f t="shared" si="14"/>
        <v>34</v>
      </c>
      <c r="N37" s="17" t="str">
        <f t="shared" ref="N37:AC88" si="17">IF(O$2=0,IFERROR(INDEX($E:$E,MATCH($M37&amp;"|"&amp;N$3,$J:$J,0)),""),IFERROR(INDEX($I:$I,MATCH($M37&amp;"|"&amp;N$3,$J:$J,0)),""))</f>
        <v/>
      </c>
      <c r="O37" s="17" t="str">
        <f t="shared" si="17"/>
        <v/>
      </c>
      <c r="P37" s="17" t="str">
        <f t="shared" si="17"/>
        <v/>
      </c>
      <c r="Q37" s="17" t="str">
        <f t="shared" si="17"/>
        <v/>
      </c>
      <c r="R37" s="17" t="str">
        <f t="shared" si="17"/>
        <v/>
      </c>
      <c r="S37" s="17" t="str">
        <f t="shared" si="17"/>
        <v/>
      </c>
      <c r="T37" s="17" t="str">
        <f t="shared" si="17"/>
        <v/>
      </c>
      <c r="U37" s="17" t="str">
        <f t="shared" si="17"/>
        <v/>
      </c>
      <c r="V37" s="17" t="str">
        <f t="shared" si="17"/>
        <v/>
      </c>
      <c r="W37" s="17" t="str">
        <f t="shared" si="17"/>
        <v/>
      </c>
      <c r="X37" s="17" t="str">
        <f t="shared" si="17"/>
        <v/>
      </c>
      <c r="Y37" s="17" t="str">
        <f t="shared" si="17"/>
        <v/>
      </c>
      <c r="Z37" s="17" t="str">
        <f t="shared" si="17"/>
        <v/>
      </c>
      <c r="AA37" s="17" t="str">
        <f t="shared" si="17"/>
        <v/>
      </c>
      <c r="AB37" s="17" t="str">
        <f t="shared" si="17"/>
        <v/>
      </c>
      <c r="AC37" s="17" t="str">
        <f t="shared" si="15"/>
        <v/>
      </c>
      <c r="AD37" s="17" t="str">
        <f t="shared" si="15"/>
        <v/>
      </c>
      <c r="AE37" s="17" t="str">
        <f t="shared" si="15"/>
        <v/>
      </c>
      <c r="AF37" s="17" t="str">
        <f t="shared" si="15"/>
        <v/>
      </c>
      <c r="AG37" s="17" t="str">
        <f t="shared" si="15"/>
        <v/>
      </c>
      <c r="AH37" s="17" t="str">
        <f t="shared" si="15"/>
        <v/>
      </c>
      <c r="AI37" s="17" t="str">
        <f t="shared" si="15"/>
        <v/>
      </c>
      <c r="AJ37" s="17" t="str">
        <f t="shared" si="15"/>
        <v/>
      </c>
    </row>
    <row r="38" spans="1:36" x14ac:dyDescent="0.25">
      <c r="A38" s="21" t="s">
        <v>34</v>
      </c>
      <c r="B38" s="22">
        <v>0.5541666666666667</v>
      </c>
      <c r="C38" s="22">
        <v>0.5541666666666667</v>
      </c>
      <c r="D38" s="26" t="s">
        <v>47</v>
      </c>
      <c r="E38" s="40" t="str">
        <f t="shared" si="6"/>
        <v>13:18 | 13:18</v>
      </c>
      <c r="F38" s="5">
        <f t="shared" si="7"/>
        <v>5</v>
      </c>
      <c r="G38" s="6">
        <f t="shared" si="8"/>
        <v>1</v>
      </c>
      <c r="H38" s="5">
        <f t="shared" si="9"/>
        <v>5</v>
      </c>
      <c r="I38" s="5">
        <f t="shared" si="10"/>
        <v>1</v>
      </c>
      <c r="J38" s="5" t="str">
        <f t="shared" si="11"/>
        <v>5|5</v>
      </c>
      <c r="M38" s="10">
        <f t="shared" si="14"/>
        <v>35</v>
      </c>
      <c r="N38" s="17" t="str">
        <f t="shared" si="17"/>
        <v/>
      </c>
      <c r="O38" s="17" t="str">
        <f t="shared" si="17"/>
        <v/>
      </c>
      <c r="P38" s="17" t="str">
        <f t="shared" si="17"/>
        <v/>
      </c>
      <c r="Q38" s="17" t="str">
        <f t="shared" si="17"/>
        <v/>
      </c>
      <c r="R38" s="17" t="str">
        <f t="shared" si="17"/>
        <v/>
      </c>
      <c r="S38" s="17" t="str">
        <f t="shared" si="17"/>
        <v/>
      </c>
      <c r="T38" s="17" t="str">
        <f t="shared" si="17"/>
        <v/>
      </c>
      <c r="U38" s="17" t="str">
        <f t="shared" si="17"/>
        <v/>
      </c>
      <c r="V38" s="17" t="str">
        <f t="shared" si="17"/>
        <v/>
      </c>
      <c r="W38" s="17" t="str">
        <f t="shared" si="17"/>
        <v/>
      </c>
      <c r="X38" s="17" t="str">
        <f t="shared" si="17"/>
        <v/>
      </c>
      <c r="Y38" s="17" t="str">
        <f t="shared" si="17"/>
        <v/>
      </c>
      <c r="Z38" s="17" t="str">
        <f t="shared" si="17"/>
        <v/>
      </c>
      <c r="AA38" s="17" t="str">
        <f t="shared" si="17"/>
        <v/>
      </c>
      <c r="AB38" s="17" t="str">
        <f t="shared" si="17"/>
        <v/>
      </c>
      <c r="AC38" s="17" t="str">
        <f t="shared" si="15"/>
        <v/>
      </c>
      <c r="AD38" s="17" t="str">
        <f t="shared" si="15"/>
        <v/>
      </c>
      <c r="AE38" s="17" t="str">
        <f t="shared" si="15"/>
        <v/>
      </c>
      <c r="AF38" s="17" t="str">
        <f t="shared" si="15"/>
        <v/>
      </c>
      <c r="AG38" s="17" t="str">
        <f t="shared" si="15"/>
        <v/>
      </c>
      <c r="AH38" s="17" t="str">
        <f t="shared" si="15"/>
        <v/>
      </c>
      <c r="AI38" s="17" t="str">
        <f t="shared" si="15"/>
        <v/>
      </c>
      <c r="AJ38" s="17" t="str">
        <f t="shared" si="15"/>
        <v/>
      </c>
    </row>
    <row r="39" spans="1:36" x14ac:dyDescent="0.25">
      <c r="A39" s="21" t="s">
        <v>35</v>
      </c>
      <c r="B39" s="22">
        <v>0.56527777777777777</v>
      </c>
      <c r="C39" s="22">
        <v>0.56527777777777777</v>
      </c>
      <c r="D39" s="26" t="s">
        <v>47</v>
      </c>
      <c r="E39" s="40" t="str">
        <f t="shared" si="6"/>
        <v>13:34 | 13:34</v>
      </c>
      <c r="F39" s="5">
        <f t="shared" si="7"/>
        <v>6</v>
      </c>
      <c r="G39" s="6">
        <f t="shared" si="8"/>
        <v>1</v>
      </c>
      <c r="H39" s="5">
        <f t="shared" si="9"/>
        <v>5</v>
      </c>
      <c r="I39" s="5">
        <f t="shared" si="10"/>
        <v>0</v>
      </c>
      <c r="J39" s="5" t="str">
        <f t="shared" si="11"/>
        <v>5|6</v>
      </c>
      <c r="M39" s="10">
        <f t="shared" si="14"/>
        <v>36</v>
      </c>
      <c r="N39" s="17" t="str">
        <f t="shared" si="17"/>
        <v/>
      </c>
      <c r="O39" s="17" t="str">
        <f t="shared" si="17"/>
        <v/>
      </c>
      <c r="P39" s="17" t="str">
        <f t="shared" si="17"/>
        <v/>
      </c>
      <c r="Q39" s="17" t="str">
        <f t="shared" si="17"/>
        <v/>
      </c>
      <c r="R39" s="17" t="str">
        <f t="shared" si="17"/>
        <v/>
      </c>
      <c r="S39" s="17" t="str">
        <f t="shared" si="17"/>
        <v/>
      </c>
      <c r="T39" s="17" t="str">
        <f t="shared" si="17"/>
        <v/>
      </c>
      <c r="U39" s="17" t="str">
        <f t="shared" si="17"/>
        <v/>
      </c>
      <c r="V39" s="17" t="str">
        <f t="shared" si="17"/>
        <v/>
      </c>
      <c r="W39" s="17" t="str">
        <f t="shared" si="17"/>
        <v/>
      </c>
      <c r="X39" s="17" t="str">
        <f t="shared" si="17"/>
        <v/>
      </c>
      <c r="Y39" s="17" t="str">
        <f t="shared" si="17"/>
        <v/>
      </c>
      <c r="Z39" s="17" t="str">
        <f t="shared" si="17"/>
        <v/>
      </c>
      <c r="AA39" s="17" t="str">
        <f t="shared" si="17"/>
        <v/>
      </c>
      <c r="AB39" s="17" t="str">
        <f t="shared" si="17"/>
        <v/>
      </c>
      <c r="AC39" s="17" t="str">
        <f t="shared" si="15"/>
        <v/>
      </c>
      <c r="AD39" s="17" t="str">
        <f t="shared" si="15"/>
        <v/>
      </c>
      <c r="AE39" s="17" t="str">
        <f t="shared" si="15"/>
        <v/>
      </c>
      <c r="AF39" s="17" t="str">
        <f t="shared" si="15"/>
        <v/>
      </c>
      <c r="AG39" s="17" t="str">
        <f t="shared" si="15"/>
        <v/>
      </c>
      <c r="AH39" s="17" t="str">
        <f t="shared" si="15"/>
        <v/>
      </c>
      <c r="AI39" s="17" t="str">
        <f t="shared" si="15"/>
        <v/>
      </c>
      <c r="AJ39" s="17" t="str">
        <f t="shared" si="15"/>
        <v/>
      </c>
    </row>
    <row r="40" spans="1:36" x14ac:dyDescent="0.25">
      <c r="A40" s="21" t="s">
        <v>36</v>
      </c>
      <c r="B40" s="22">
        <v>0.57361111111111107</v>
      </c>
      <c r="C40" s="22">
        <v>0.59444444444444444</v>
      </c>
      <c r="D40" s="26" t="s">
        <v>50</v>
      </c>
      <c r="E40" s="40" t="str">
        <f t="shared" si="6"/>
        <v>13:46 | 14:16</v>
      </c>
      <c r="F40" s="5">
        <f t="shared" si="7"/>
        <v>7</v>
      </c>
      <c r="G40" s="6">
        <f t="shared" si="8"/>
        <v>1</v>
      </c>
      <c r="H40" s="5">
        <f t="shared" si="9"/>
        <v>5</v>
      </c>
      <c r="I40" s="5">
        <f t="shared" si="10"/>
        <v>0</v>
      </c>
      <c r="J40" s="5" t="str">
        <f t="shared" si="11"/>
        <v>5|7</v>
      </c>
      <c r="M40" s="10">
        <f t="shared" si="14"/>
        <v>37</v>
      </c>
      <c r="N40" s="17" t="str">
        <f t="shared" si="17"/>
        <v/>
      </c>
      <c r="O40" s="17" t="str">
        <f t="shared" si="17"/>
        <v/>
      </c>
      <c r="P40" s="17" t="str">
        <f t="shared" si="17"/>
        <v/>
      </c>
      <c r="Q40" s="17" t="str">
        <f t="shared" si="17"/>
        <v/>
      </c>
      <c r="R40" s="17" t="str">
        <f t="shared" si="17"/>
        <v/>
      </c>
      <c r="S40" s="17" t="str">
        <f t="shared" si="17"/>
        <v/>
      </c>
      <c r="T40" s="17" t="str">
        <f t="shared" si="17"/>
        <v/>
      </c>
      <c r="U40" s="17" t="str">
        <f t="shared" si="17"/>
        <v/>
      </c>
      <c r="V40" s="17" t="str">
        <f t="shared" si="17"/>
        <v/>
      </c>
      <c r="W40" s="17" t="str">
        <f t="shared" si="17"/>
        <v/>
      </c>
      <c r="X40" s="17" t="str">
        <f t="shared" si="17"/>
        <v/>
      </c>
      <c r="Y40" s="17" t="str">
        <f t="shared" si="17"/>
        <v/>
      </c>
      <c r="Z40" s="17" t="str">
        <f t="shared" si="17"/>
        <v/>
      </c>
      <c r="AA40" s="17" t="str">
        <f t="shared" si="17"/>
        <v/>
      </c>
      <c r="AB40" s="17" t="str">
        <f t="shared" si="17"/>
        <v/>
      </c>
      <c r="AC40" s="17" t="str">
        <f t="shared" si="15"/>
        <v/>
      </c>
      <c r="AD40" s="17" t="str">
        <f t="shared" si="15"/>
        <v/>
      </c>
      <c r="AE40" s="17" t="str">
        <f t="shared" si="15"/>
        <v/>
      </c>
      <c r="AF40" s="17" t="str">
        <f t="shared" si="15"/>
        <v/>
      </c>
      <c r="AG40" s="17" t="str">
        <f t="shared" si="15"/>
        <v/>
      </c>
      <c r="AH40" s="17" t="str">
        <f t="shared" si="15"/>
        <v/>
      </c>
      <c r="AI40" s="17" t="str">
        <f t="shared" si="15"/>
        <v/>
      </c>
      <c r="AJ40" s="17" t="str">
        <f t="shared" si="15"/>
        <v/>
      </c>
    </row>
    <row r="41" spans="1:36" x14ac:dyDescent="0.25">
      <c r="A41" s="21" t="s">
        <v>37</v>
      </c>
      <c r="B41" s="22">
        <v>0.59861111111111109</v>
      </c>
      <c r="C41" s="22">
        <v>0.59861111111111109</v>
      </c>
      <c r="D41" s="26" t="s">
        <v>47</v>
      </c>
      <c r="E41" s="40" t="str">
        <f t="shared" si="6"/>
        <v>14:22 | 14:22</v>
      </c>
      <c r="F41" s="5">
        <f t="shared" si="7"/>
        <v>8</v>
      </c>
      <c r="G41" s="6">
        <f t="shared" si="8"/>
        <v>1</v>
      </c>
      <c r="H41" s="5">
        <f t="shared" si="9"/>
        <v>5</v>
      </c>
      <c r="I41" s="5">
        <f t="shared" si="10"/>
        <v>0</v>
      </c>
      <c r="J41" s="5" t="str">
        <f t="shared" si="11"/>
        <v>5|8</v>
      </c>
      <c r="M41" s="10">
        <f t="shared" si="14"/>
        <v>38</v>
      </c>
      <c r="N41" s="17" t="str">
        <f t="shared" si="17"/>
        <v/>
      </c>
      <c r="O41" s="17" t="str">
        <f t="shared" si="17"/>
        <v/>
      </c>
      <c r="P41" s="17" t="str">
        <f t="shared" si="17"/>
        <v/>
      </c>
      <c r="Q41" s="17" t="str">
        <f t="shared" si="17"/>
        <v/>
      </c>
      <c r="R41" s="17" t="str">
        <f t="shared" si="17"/>
        <v/>
      </c>
      <c r="S41" s="17" t="str">
        <f t="shared" si="17"/>
        <v/>
      </c>
      <c r="T41" s="17" t="str">
        <f t="shared" si="17"/>
        <v/>
      </c>
      <c r="U41" s="17" t="str">
        <f t="shared" si="17"/>
        <v/>
      </c>
      <c r="V41" s="17" t="str">
        <f t="shared" si="17"/>
        <v/>
      </c>
      <c r="W41" s="17" t="str">
        <f t="shared" si="17"/>
        <v/>
      </c>
      <c r="X41" s="17" t="str">
        <f t="shared" si="17"/>
        <v/>
      </c>
      <c r="Y41" s="17" t="str">
        <f t="shared" si="17"/>
        <v/>
      </c>
      <c r="Z41" s="17" t="str">
        <f t="shared" si="17"/>
        <v/>
      </c>
      <c r="AA41" s="17" t="str">
        <f t="shared" si="17"/>
        <v/>
      </c>
      <c r="AB41" s="17" t="str">
        <f t="shared" si="17"/>
        <v/>
      </c>
      <c r="AC41" s="17" t="str">
        <f t="shared" si="15"/>
        <v/>
      </c>
      <c r="AD41" s="17" t="str">
        <f t="shared" si="15"/>
        <v/>
      </c>
      <c r="AE41" s="17" t="str">
        <f t="shared" si="15"/>
        <v/>
      </c>
      <c r="AF41" s="17" t="str">
        <f t="shared" si="15"/>
        <v/>
      </c>
      <c r="AG41" s="17" t="str">
        <f t="shared" si="15"/>
        <v/>
      </c>
      <c r="AH41" s="17" t="str">
        <f t="shared" si="15"/>
        <v/>
      </c>
      <c r="AI41" s="17" t="str">
        <f t="shared" si="15"/>
        <v/>
      </c>
      <c r="AJ41" s="17" t="str">
        <f t="shared" si="15"/>
        <v/>
      </c>
    </row>
    <row r="42" spans="1:36" x14ac:dyDescent="0.25">
      <c r="A42" s="21" t="s">
        <v>38</v>
      </c>
      <c r="B42" s="22">
        <v>0.60138888888888886</v>
      </c>
      <c r="C42" s="22">
        <v>0.60138888888888886</v>
      </c>
      <c r="D42" s="26" t="s">
        <v>47</v>
      </c>
      <c r="E42" s="40" t="str">
        <f t="shared" si="6"/>
        <v>14:26 | 14:26</v>
      </c>
      <c r="F42" s="5">
        <f t="shared" si="7"/>
        <v>9</v>
      </c>
      <c r="G42" s="6">
        <f t="shared" si="8"/>
        <v>1</v>
      </c>
      <c r="H42" s="5">
        <f t="shared" si="9"/>
        <v>5</v>
      </c>
      <c r="I42" s="5">
        <f t="shared" si="10"/>
        <v>0</v>
      </c>
      <c r="J42" s="5" t="str">
        <f t="shared" si="11"/>
        <v>5|9</v>
      </c>
      <c r="M42" s="10">
        <f t="shared" si="14"/>
        <v>39</v>
      </c>
      <c r="N42" s="17" t="str">
        <f t="shared" si="17"/>
        <v/>
      </c>
      <c r="O42" s="17" t="str">
        <f t="shared" si="17"/>
        <v/>
      </c>
      <c r="P42" s="17" t="str">
        <f t="shared" si="17"/>
        <v/>
      </c>
      <c r="Q42" s="17" t="str">
        <f t="shared" si="17"/>
        <v/>
      </c>
      <c r="R42" s="17" t="str">
        <f t="shared" si="17"/>
        <v/>
      </c>
      <c r="S42" s="17" t="str">
        <f t="shared" si="17"/>
        <v/>
      </c>
      <c r="T42" s="17" t="str">
        <f t="shared" si="17"/>
        <v/>
      </c>
      <c r="U42" s="17" t="str">
        <f t="shared" si="17"/>
        <v/>
      </c>
      <c r="V42" s="17" t="str">
        <f t="shared" si="17"/>
        <v/>
      </c>
      <c r="W42" s="17" t="str">
        <f t="shared" si="17"/>
        <v/>
      </c>
      <c r="X42" s="17" t="str">
        <f t="shared" si="17"/>
        <v/>
      </c>
      <c r="Y42" s="17" t="str">
        <f t="shared" si="17"/>
        <v/>
      </c>
      <c r="Z42" s="17" t="str">
        <f t="shared" si="17"/>
        <v/>
      </c>
      <c r="AA42" s="17" t="str">
        <f t="shared" si="17"/>
        <v/>
      </c>
      <c r="AB42" s="17" t="str">
        <f t="shared" si="17"/>
        <v/>
      </c>
      <c r="AC42" s="17" t="str">
        <f t="shared" si="15"/>
        <v/>
      </c>
      <c r="AD42" s="17" t="str">
        <f t="shared" si="15"/>
        <v/>
      </c>
      <c r="AE42" s="17" t="str">
        <f t="shared" si="15"/>
        <v/>
      </c>
      <c r="AF42" s="17" t="str">
        <f t="shared" si="15"/>
        <v/>
      </c>
      <c r="AG42" s="17" t="str">
        <f t="shared" si="15"/>
        <v/>
      </c>
      <c r="AH42" s="17" t="str">
        <f t="shared" si="15"/>
        <v/>
      </c>
      <c r="AI42" s="17" t="str">
        <f t="shared" si="15"/>
        <v/>
      </c>
      <c r="AJ42" s="17" t="str">
        <f t="shared" si="15"/>
        <v/>
      </c>
    </row>
    <row r="43" spans="1:36" x14ac:dyDescent="0.25">
      <c r="A43" s="21" t="s">
        <v>39</v>
      </c>
      <c r="B43" s="22">
        <v>0.60277777777777775</v>
      </c>
      <c r="C43" s="22">
        <v>0.60277777777777775</v>
      </c>
      <c r="D43" s="26" t="s">
        <v>47</v>
      </c>
      <c r="E43" s="40" t="str">
        <f t="shared" si="6"/>
        <v>14:28 | 14:28</v>
      </c>
      <c r="F43" s="5">
        <f t="shared" si="7"/>
        <v>10</v>
      </c>
      <c r="G43" s="6">
        <f t="shared" si="8"/>
        <v>1</v>
      </c>
      <c r="H43" s="5">
        <f t="shared" si="9"/>
        <v>5</v>
      </c>
      <c r="I43" s="5">
        <f t="shared" si="10"/>
        <v>0</v>
      </c>
      <c r="J43" s="5" t="str">
        <f t="shared" si="11"/>
        <v>5|10</v>
      </c>
      <c r="M43" s="10">
        <f t="shared" si="14"/>
        <v>40</v>
      </c>
      <c r="N43" s="17" t="str">
        <f t="shared" si="17"/>
        <v/>
      </c>
      <c r="O43" s="17" t="str">
        <f t="shared" si="17"/>
        <v/>
      </c>
      <c r="P43" s="17" t="str">
        <f t="shared" si="17"/>
        <v/>
      </c>
      <c r="Q43" s="17" t="str">
        <f t="shared" si="17"/>
        <v/>
      </c>
      <c r="R43" s="17" t="str">
        <f t="shared" si="17"/>
        <v/>
      </c>
      <c r="S43" s="17" t="str">
        <f t="shared" si="17"/>
        <v/>
      </c>
      <c r="T43" s="17" t="str">
        <f t="shared" si="17"/>
        <v/>
      </c>
      <c r="U43" s="17" t="str">
        <f t="shared" si="17"/>
        <v/>
      </c>
      <c r="V43" s="17" t="str">
        <f t="shared" si="17"/>
        <v/>
      </c>
      <c r="W43" s="17" t="str">
        <f t="shared" si="17"/>
        <v/>
      </c>
      <c r="X43" s="17" t="str">
        <f t="shared" si="17"/>
        <v/>
      </c>
      <c r="Y43" s="17" t="str">
        <f t="shared" si="17"/>
        <v/>
      </c>
      <c r="Z43" s="17" t="str">
        <f t="shared" si="17"/>
        <v/>
      </c>
      <c r="AA43" s="17" t="str">
        <f t="shared" si="17"/>
        <v/>
      </c>
      <c r="AB43" s="17" t="str">
        <f t="shared" si="17"/>
        <v/>
      </c>
      <c r="AC43" s="17" t="str">
        <f t="shared" si="15"/>
        <v/>
      </c>
      <c r="AD43" s="17" t="str">
        <f t="shared" si="15"/>
        <v/>
      </c>
      <c r="AE43" s="17" t="str">
        <f t="shared" si="15"/>
        <v/>
      </c>
      <c r="AF43" s="17" t="str">
        <f t="shared" si="15"/>
        <v/>
      </c>
      <c r="AG43" s="17" t="str">
        <f t="shared" si="15"/>
        <v/>
      </c>
      <c r="AH43" s="17" t="str">
        <f t="shared" si="15"/>
        <v/>
      </c>
      <c r="AI43" s="17" t="str">
        <f t="shared" si="15"/>
        <v/>
      </c>
      <c r="AJ43" s="17" t="str">
        <f t="shared" si="15"/>
        <v/>
      </c>
    </row>
    <row r="44" spans="1:36" x14ac:dyDescent="0.25">
      <c r="A44" s="21" t="s">
        <v>40</v>
      </c>
      <c r="B44" s="22">
        <v>0.60416666666666663</v>
      </c>
      <c r="C44" s="22">
        <v>0.60416666666666663</v>
      </c>
      <c r="D44" s="26" t="s">
        <v>47</v>
      </c>
      <c r="E44" s="40" t="str">
        <f t="shared" si="6"/>
        <v>14:30 | 14:30</v>
      </c>
      <c r="F44" s="5">
        <f t="shared" si="7"/>
        <v>11</v>
      </c>
      <c r="G44" s="6">
        <f t="shared" si="8"/>
        <v>1</v>
      </c>
      <c r="H44" s="5">
        <f t="shared" si="9"/>
        <v>5</v>
      </c>
      <c r="I44" s="5">
        <f t="shared" si="10"/>
        <v>0</v>
      </c>
      <c r="J44" s="5" t="str">
        <f t="shared" si="11"/>
        <v>5|11</v>
      </c>
      <c r="M44" s="10">
        <f t="shared" si="14"/>
        <v>41</v>
      </c>
      <c r="N44" s="17" t="str">
        <f t="shared" si="17"/>
        <v/>
      </c>
      <c r="O44" s="17" t="str">
        <f t="shared" si="17"/>
        <v/>
      </c>
      <c r="P44" s="17" t="str">
        <f t="shared" si="17"/>
        <v/>
      </c>
      <c r="Q44" s="17" t="str">
        <f t="shared" si="17"/>
        <v/>
      </c>
      <c r="R44" s="17" t="str">
        <f t="shared" si="17"/>
        <v/>
      </c>
      <c r="S44" s="17" t="str">
        <f t="shared" si="17"/>
        <v/>
      </c>
      <c r="T44" s="17" t="str">
        <f t="shared" si="17"/>
        <v/>
      </c>
      <c r="U44" s="17" t="str">
        <f t="shared" si="17"/>
        <v/>
      </c>
      <c r="V44" s="17" t="str">
        <f t="shared" si="17"/>
        <v/>
      </c>
      <c r="W44" s="17" t="str">
        <f t="shared" si="17"/>
        <v/>
      </c>
      <c r="X44" s="17" t="str">
        <f t="shared" si="17"/>
        <v/>
      </c>
      <c r="Y44" s="17" t="str">
        <f t="shared" si="17"/>
        <v/>
      </c>
      <c r="Z44" s="17" t="str">
        <f t="shared" si="17"/>
        <v/>
      </c>
      <c r="AA44" s="17" t="str">
        <f t="shared" si="17"/>
        <v/>
      </c>
      <c r="AB44" s="17" t="str">
        <f t="shared" si="17"/>
        <v/>
      </c>
      <c r="AC44" s="17" t="str">
        <f t="shared" si="15"/>
        <v/>
      </c>
      <c r="AD44" s="17" t="str">
        <f t="shared" si="15"/>
        <v/>
      </c>
      <c r="AE44" s="17" t="str">
        <f t="shared" si="15"/>
        <v/>
      </c>
      <c r="AF44" s="17" t="str">
        <f t="shared" si="15"/>
        <v/>
      </c>
      <c r="AG44" s="17" t="str">
        <f t="shared" si="15"/>
        <v/>
      </c>
      <c r="AH44" s="17" t="str">
        <f t="shared" si="15"/>
        <v/>
      </c>
      <c r="AI44" s="17" t="str">
        <f t="shared" si="15"/>
        <v/>
      </c>
      <c r="AJ44" s="17" t="str">
        <f t="shared" si="15"/>
        <v/>
      </c>
    </row>
    <row r="45" spans="1:36" x14ac:dyDescent="0.25">
      <c r="A45" s="21" t="s">
        <v>40</v>
      </c>
      <c r="B45" s="22">
        <v>0.60555555555555551</v>
      </c>
      <c r="C45" s="22">
        <v>0.60555555555555551</v>
      </c>
      <c r="D45" s="26" t="s">
        <v>47</v>
      </c>
      <c r="E45" s="40" t="str">
        <f t="shared" si="6"/>
        <v>14:32 | 14:32</v>
      </c>
      <c r="F45" s="5">
        <f t="shared" si="7"/>
        <v>11</v>
      </c>
      <c r="G45" s="6">
        <f t="shared" si="8"/>
        <v>2</v>
      </c>
      <c r="H45" s="5">
        <f t="shared" si="9"/>
        <v>6</v>
      </c>
      <c r="I45" s="5">
        <f t="shared" si="10"/>
        <v>1</v>
      </c>
      <c r="J45" s="5" t="str">
        <f t="shared" si="11"/>
        <v>6|11</v>
      </c>
      <c r="M45" s="10">
        <f t="shared" si="14"/>
        <v>42</v>
      </c>
      <c r="N45" s="17" t="str">
        <f t="shared" si="17"/>
        <v/>
      </c>
      <c r="O45" s="17" t="str">
        <f t="shared" si="17"/>
        <v/>
      </c>
      <c r="P45" s="17" t="str">
        <f t="shared" si="17"/>
        <v/>
      </c>
      <c r="Q45" s="17" t="str">
        <f t="shared" si="17"/>
        <v/>
      </c>
      <c r="R45" s="17" t="str">
        <f t="shared" si="17"/>
        <v/>
      </c>
      <c r="S45" s="17" t="str">
        <f t="shared" si="17"/>
        <v/>
      </c>
      <c r="T45" s="17" t="str">
        <f t="shared" si="17"/>
        <v/>
      </c>
      <c r="U45" s="17" t="str">
        <f t="shared" si="17"/>
        <v/>
      </c>
      <c r="V45" s="17" t="str">
        <f t="shared" si="17"/>
        <v/>
      </c>
      <c r="W45" s="17" t="str">
        <f t="shared" si="17"/>
        <v/>
      </c>
      <c r="X45" s="17" t="str">
        <f t="shared" si="17"/>
        <v/>
      </c>
      <c r="Y45" s="17" t="str">
        <f t="shared" si="17"/>
        <v/>
      </c>
      <c r="Z45" s="17" t="str">
        <f t="shared" si="17"/>
        <v/>
      </c>
      <c r="AA45" s="17" t="str">
        <f t="shared" si="17"/>
        <v/>
      </c>
      <c r="AB45" s="17" t="str">
        <f t="shared" si="17"/>
        <v/>
      </c>
      <c r="AC45" s="17" t="str">
        <f t="shared" si="15"/>
        <v/>
      </c>
      <c r="AD45" s="17" t="str">
        <f t="shared" si="15"/>
        <v/>
      </c>
      <c r="AE45" s="17" t="str">
        <f t="shared" si="15"/>
        <v/>
      </c>
      <c r="AF45" s="17" t="str">
        <f t="shared" si="15"/>
        <v/>
      </c>
      <c r="AG45" s="17" t="str">
        <f t="shared" si="15"/>
        <v/>
      </c>
      <c r="AH45" s="17" t="str">
        <f t="shared" si="15"/>
        <v/>
      </c>
      <c r="AI45" s="17" t="str">
        <f t="shared" si="15"/>
        <v/>
      </c>
      <c r="AJ45" s="17" t="str">
        <f t="shared" si="15"/>
        <v/>
      </c>
    </row>
    <row r="46" spans="1:36" x14ac:dyDescent="0.25">
      <c r="A46" s="21" t="s">
        <v>39</v>
      </c>
      <c r="B46" s="22">
        <v>0.6069444444444444</v>
      </c>
      <c r="C46" s="22">
        <v>0.6069444444444444</v>
      </c>
      <c r="D46" s="26" t="s">
        <v>47</v>
      </c>
      <c r="E46" s="40" t="str">
        <f t="shared" si="6"/>
        <v>14:34 | 14:34</v>
      </c>
      <c r="F46" s="5">
        <f t="shared" si="7"/>
        <v>10</v>
      </c>
      <c r="G46" s="6">
        <f t="shared" si="8"/>
        <v>2</v>
      </c>
      <c r="H46" s="5">
        <f t="shared" si="9"/>
        <v>6</v>
      </c>
      <c r="I46" s="5">
        <f t="shared" si="10"/>
        <v>0</v>
      </c>
      <c r="J46" s="5" t="str">
        <f t="shared" si="11"/>
        <v>6|10</v>
      </c>
      <c r="M46" s="10">
        <f t="shared" si="14"/>
        <v>43</v>
      </c>
      <c r="N46" s="17" t="str">
        <f t="shared" si="17"/>
        <v/>
      </c>
      <c r="O46" s="17" t="str">
        <f t="shared" si="17"/>
        <v/>
      </c>
      <c r="P46" s="17" t="str">
        <f t="shared" si="17"/>
        <v/>
      </c>
      <c r="Q46" s="17" t="str">
        <f t="shared" si="17"/>
        <v/>
      </c>
      <c r="R46" s="17" t="str">
        <f t="shared" si="17"/>
        <v/>
      </c>
      <c r="S46" s="17" t="str">
        <f t="shared" si="17"/>
        <v/>
      </c>
      <c r="T46" s="17" t="str">
        <f t="shared" si="17"/>
        <v/>
      </c>
      <c r="U46" s="17" t="str">
        <f t="shared" si="17"/>
        <v/>
      </c>
      <c r="V46" s="17" t="str">
        <f t="shared" si="17"/>
        <v/>
      </c>
      <c r="W46" s="17" t="str">
        <f t="shared" si="17"/>
        <v/>
      </c>
      <c r="X46" s="17" t="str">
        <f t="shared" si="17"/>
        <v/>
      </c>
      <c r="Y46" s="17" t="str">
        <f t="shared" si="17"/>
        <v/>
      </c>
      <c r="Z46" s="17" t="str">
        <f t="shared" si="17"/>
        <v/>
      </c>
      <c r="AA46" s="17" t="str">
        <f t="shared" si="17"/>
        <v/>
      </c>
      <c r="AB46" s="17" t="str">
        <f t="shared" si="17"/>
        <v/>
      </c>
      <c r="AC46" s="17" t="str">
        <f t="shared" si="15"/>
        <v/>
      </c>
      <c r="AD46" s="17" t="str">
        <f t="shared" si="15"/>
        <v/>
      </c>
      <c r="AE46" s="17" t="str">
        <f t="shared" si="15"/>
        <v/>
      </c>
      <c r="AF46" s="17" t="str">
        <f t="shared" si="15"/>
        <v/>
      </c>
      <c r="AG46" s="17" t="str">
        <f t="shared" si="15"/>
        <v/>
      </c>
      <c r="AH46" s="17" t="str">
        <f t="shared" si="15"/>
        <v/>
      </c>
      <c r="AI46" s="17" t="str">
        <f t="shared" si="15"/>
        <v/>
      </c>
      <c r="AJ46" s="17" t="str">
        <f t="shared" si="15"/>
        <v/>
      </c>
    </row>
    <row r="47" spans="1:36" x14ac:dyDescent="0.25">
      <c r="A47" s="21" t="s">
        <v>38</v>
      </c>
      <c r="B47" s="22">
        <v>0.60833333333333328</v>
      </c>
      <c r="C47" s="22">
        <v>0.60833333333333328</v>
      </c>
      <c r="D47" s="26" t="s">
        <v>47</v>
      </c>
      <c r="E47" s="40" t="str">
        <f t="shared" si="6"/>
        <v>14:36 | 14:36</v>
      </c>
      <c r="F47" s="5">
        <f t="shared" si="7"/>
        <v>9</v>
      </c>
      <c r="G47" s="6">
        <f t="shared" si="8"/>
        <v>2</v>
      </c>
      <c r="H47" s="5">
        <f t="shared" si="9"/>
        <v>6</v>
      </c>
      <c r="I47" s="5">
        <f t="shared" si="10"/>
        <v>0</v>
      </c>
      <c r="J47" s="5" t="str">
        <f t="shared" si="11"/>
        <v>6|9</v>
      </c>
      <c r="M47" s="10">
        <f t="shared" si="14"/>
        <v>44</v>
      </c>
      <c r="N47" s="17" t="str">
        <f t="shared" si="17"/>
        <v/>
      </c>
      <c r="O47" s="17" t="str">
        <f t="shared" si="17"/>
        <v/>
      </c>
      <c r="P47" s="17" t="str">
        <f t="shared" si="17"/>
        <v/>
      </c>
      <c r="Q47" s="17" t="str">
        <f t="shared" si="17"/>
        <v/>
      </c>
      <c r="R47" s="17" t="str">
        <f t="shared" si="17"/>
        <v/>
      </c>
      <c r="S47" s="17" t="str">
        <f t="shared" si="17"/>
        <v/>
      </c>
      <c r="T47" s="17" t="str">
        <f t="shared" si="17"/>
        <v/>
      </c>
      <c r="U47" s="17" t="str">
        <f t="shared" si="17"/>
        <v/>
      </c>
      <c r="V47" s="17" t="str">
        <f t="shared" si="17"/>
        <v/>
      </c>
      <c r="W47" s="17" t="str">
        <f t="shared" si="17"/>
        <v/>
      </c>
      <c r="X47" s="17" t="str">
        <f t="shared" si="17"/>
        <v/>
      </c>
      <c r="Y47" s="17" t="str">
        <f t="shared" si="17"/>
        <v/>
      </c>
      <c r="Z47" s="17" t="str">
        <f t="shared" si="17"/>
        <v/>
      </c>
      <c r="AA47" s="17" t="str">
        <f t="shared" si="17"/>
        <v/>
      </c>
      <c r="AB47" s="17" t="str">
        <f t="shared" si="17"/>
        <v/>
      </c>
      <c r="AC47" s="17" t="str">
        <f t="shared" si="15"/>
        <v/>
      </c>
      <c r="AD47" s="17" t="str">
        <f t="shared" si="15"/>
        <v/>
      </c>
      <c r="AE47" s="17" t="str">
        <f t="shared" si="15"/>
        <v/>
      </c>
      <c r="AF47" s="17" t="str">
        <f t="shared" si="15"/>
        <v/>
      </c>
      <c r="AG47" s="17" t="str">
        <f t="shared" si="15"/>
        <v/>
      </c>
      <c r="AH47" s="17" t="str">
        <f t="shared" si="15"/>
        <v/>
      </c>
      <c r="AI47" s="17" t="str">
        <f t="shared" si="15"/>
        <v/>
      </c>
      <c r="AJ47" s="17" t="str">
        <f t="shared" si="15"/>
        <v/>
      </c>
    </row>
    <row r="48" spans="1:36" x14ac:dyDescent="0.25">
      <c r="A48" s="21" t="s">
        <v>37</v>
      </c>
      <c r="B48" s="22">
        <v>0.61111111111111116</v>
      </c>
      <c r="C48" s="22">
        <v>0.61111111111111116</v>
      </c>
      <c r="D48" s="26" t="s">
        <v>47</v>
      </c>
      <c r="E48" s="40" t="str">
        <f t="shared" si="6"/>
        <v>14:40 | 14:40</v>
      </c>
      <c r="F48" s="5">
        <f t="shared" si="7"/>
        <v>8</v>
      </c>
      <c r="G48" s="6">
        <f t="shared" si="8"/>
        <v>2</v>
      </c>
      <c r="H48" s="5">
        <f t="shared" si="9"/>
        <v>6</v>
      </c>
      <c r="I48" s="5">
        <f t="shared" si="10"/>
        <v>0</v>
      </c>
      <c r="J48" s="5" t="str">
        <f t="shared" si="11"/>
        <v>6|8</v>
      </c>
      <c r="M48" s="10">
        <f t="shared" si="14"/>
        <v>45</v>
      </c>
      <c r="N48" s="17" t="str">
        <f t="shared" si="17"/>
        <v/>
      </c>
      <c r="O48" s="17" t="str">
        <f t="shared" si="17"/>
        <v/>
      </c>
      <c r="P48" s="17" t="str">
        <f t="shared" si="17"/>
        <v/>
      </c>
      <c r="Q48" s="17" t="str">
        <f t="shared" si="17"/>
        <v/>
      </c>
      <c r="R48" s="17" t="str">
        <f t="shared" si="17"/>
        <v/>
      </c>
      <c r="S48" s="17" t="str">
        <f t="shared" si="17"/>
        <v/>
      </c>
      <c r="T48" s="17" t="str">
        <f t="shared" si="17"/>
        <v/>
      </c>
      <c r="U48" s="17" t="str">
        <f t="shared" si="17"/>
        <v/>
      </c>
      <c r="V48" s="17" t="str">
        <f t="shared" si="17"/>
        <v/>
      </c>
      <c r="W48" s="17" t="str">
        <f t="shared" si="17"/>
        <v/>
      </c>
      <c r="X48" s="17" t="str">
        <f t="shared" si="17"/>
        <v/>
      </c>
      <c r="Y48" s="17" t="str">
        <f t="shared" si="17"/>
        <v/>
      </c>
      <c r="Z48" s="17" t="str">
        <f t="shared" si="17"/>
        <v/>
      </c>
      <c r="AA48" s="17" t="str">
        <f t="shared" si="17"/>
        <v/>
      </c>
      <c r="AB48" s="17" t="str">
        <f t="shared" si="17"/>
        <v/>
      </c>
      <c r="AC48" s="17" t="str">
        <f t="shared" si="15"/>
        <v/>
      </c>
      <c r="AD48" s="17" t="str">
        <f t="shared" si="15"/>
        <v/>
      </c>
      <c r="AE48" s="17" t="str">
        <f t="shared" si="15"/>
        <v/>
      </c>
      <c r="AF48" s="17" t="str">
        <f t="shared" si="15"/>
        <v/>
      </c>
      <c r="AG48" s="17" t="str">
        <f t="shared" si="15"/>
        <v/>
      </c>
      <c r="AH48" s="17" t="str">
        <f t="shared" si="15"/>
        <v/>
      </c>
      <c r="AI48" s="17" t="str">
        <f t="shared" si="15"/>
        <v/>
      </c>
      <c r="AJ48" s="17" t="str">
        <f t="shared" si="15"/>
        <v/>
      </c>
    </row>
    <row r="49" spans="1:36" x14ac:dyDescent="0.25">
      <c r="A49" s="23" t="s">
        <v>36</v>
      </c>
      <c r="B49" s="22">
        <v>0.6152777777777777</v>
      </c>
      <c r="C49" s="22">
        <v>0.6152777777777777</v>
      </c>
      <c r="D49" s="26" t="s">
        <v>47</v>
      </c>
      <c r="E49" s="40" t="str">
        <f t="shared" si="6"/>
        <v>14:46 | 14:46</v>
      </c>
      <c r="F49" s="5">
        <f t="shared" si="7"/>
        <v>7</v>
      </c>
      <c r="G49" s="6">
        <f t="shared" si="8"/>
        <v>2</v>
      </c>
      <c r="H49" s="5">
        <f t="shared" si="9"/>
        <v>6</v>
      </c>
      <c r="I49" s="5">
        <f t="shared" si="10"/>
        <v>0</v>
      </c>
      <c r="J49" s="5" t="str">
        <f t="shared" si="11"/>
        <v>6|7</v>
      </c>
      <c r="M49" s="10">
        <f t="shared" si="14"/>
        <v>46</v>
      </c>
      <c r="N49" s="17" t="str">
        <f t="shared" si="17"/>
        <v/>
      </c>
      <c r="O49" s="17" t="str">
        <f t="shared" si="17"/>
        <v/>
      </c>
      <c r="P49" s="17" t="str">
        <f t="shared" si="17"/>
        <v/>
      </c>
      <c r="Q49" s="17" t="str">
        <f t="shared" si="17"/>
        <v/>
      </c>
      <c r="R49" s="17" t="str">
        <f t="shared" si="17"/>
        <v/>
      </c>
      <c r="S49" s="17" t="str">
        <f t="shared" si="17"/>
        <v/>
      </c>
      <c r="T49" s="17" t="str">
        <f t="shared" si="17"/>
        <v/>
      </c>
      <c r="U49" s="17" t="str">
        <f t="shared" si="17"/>
        <v/>
      </c>
      <c r="V49" s="17" t="str">
        <f t="shared" si="17"/>
        <v/>
      </c>
      <c r="W49" s="17" t="str">
        <f t="shared" si="17"/>
        <v/>
      </c>
      <c r="X49" s="17" t="str">
        <f t="shared" si="17"/>
        <v/>
      </c>
      <c r="Y49" s="17" t="str">
        <f t="shared" si="17"/>
        <v/>
      </c>
      <c r="Z49" s="17" t="str">
        <f t="shared" si="17"/>
        <v/>
      </c>
      <c r="AA49" s="17" t="str">
        <f t="shared" si="17"/>
        <v/>
      </c>
      <c r="AB49" s="17" t="str">
        <f t="shared" si="17"/>
        <v/>
      </c>
      <c r="AC49" s="17" t="str">
        <f t="shared" si="15"/>
        <v/>
      </c>
      <c r="AD49" s="17" t="str">
        <f t="shared" si="15"/>
        <v/>
      </c>
      <c r="AE49" s="17" t="str">
        <f t="shared" si="15"/>
        <v/>
      </c>
      <c r="AF49" s="17" t="str">
        <f t="shared" si="15"/>
        <v/>
      </c>
      <c r="AG49" s="17" t="str">
        <f t="shared" si="15"/>
        <v/>
      </c>
      <c r="AH49" s="17" t="str">
        <f t="shared" si="15"/>
        <v/>
      </c>
      <c r="AI49" s="17" t="str">
        <f t="shared" si="15"/>
        <v/>
      </c>
      <c r="AJ49" s="17" t="str">
        <f t="shared" si="15"/>
        <v/>
      </c>
    </row>
    <row r="50" spans="1:36" x14ac:dyDescent="0.25">
      <c r="A50" s="23" t="s">
        <v>36</v>
      </c>
      <c r="B50" s="22">
        <v>0.6166666666666667</v>
      </c>
      <c r="C50" s="22">
        <v>0.6166666666666667</v>
      </c>
      <c r="D50" s="26" t="s">
        <v>47</v>
      </c>
      <c r="E50" s="40" t="str">
        <f t="shared" si="6"/>
        <v>14:48 | 14:48</v>
      </c>
      <c r="F50" s="5">
        <f t="shared" si="7"/>
        <v>7</v>
      </c>
      <c r="G50" s="6">
        <f t="shared" si="8"/>
        <v>2</v>
      </c>
      <c r="H50" s="5">
        <f t="shared" si="9"/>
        <v>6</v>
      </c>
      <c r="I50" s="5">
        <f t="shared" si="10"/>
        <v>0</v>
      </c>
      <c r="J50" s="5" t="str">
        <f t="shared" si="11"/>
        <v>6|7</v>
      </c>
      <c r="M50" s="10">
        <f t="shared" si="14"/>
        <v>47</v>
      </c>
      <c r="N50" s="17" t="str">
        <f t="shared" si="17"/>
        <v/>
      </c>
      <c r="O50" s="17" t="str">
        <f t="shared" si="17"/>
        <v/>
      </c>
      <c r="P50" s="17" t="str">
        <f t="shared" si="17"/>
        <v/>
      </c>
      <c r="Q50" s="17" t="str">
        <f t="shared" si="17"/>
        <v/>
      </c>
      <c r="R50" s="17" t="str">
        <f t="shared" si="17"/>
        <v/>
      </c>
      <c r="S50" s="17" t="str">
        <f t="shared" si="17"/>
        <v/>
      </c>
      <c r="T50" s="17" t="str">
        <f t="shared" si="17"/>
        <v/>
      </c>
      <c r="U50" s="17" t="str">
        <f t="shared" si="17"/>
        <v/>
      </c>
      <c r="V50" s="17" t="str">
        <f t="shared" si="17"/>
        <v/>
      </c>
      <c r="W50" s="17" t="str">
        <f t="shared" si="17"/>
        <v/>
      </c>
      <c r="X50" s="17" t="str">
        <f t="shared" si="17"/>
        <v/>
      </c>
      <c r="Y50" s="17" t="str">
        <f t="shared" si="17"/>
        <v/>
      </c>
      <c r="Z50" s="17" t="str">
        <f t="shared" si="17"/>
        <v/>
      </c>
      <c r="AA50" s="17" t="str">
        <f t="shared" si="17"/>
        <v/>
      </c>
      <c r="AB50" s="17" t="str">
        <f t="shared" si="17"/>
        <v/>
      </c>
      <c r="AC50" s="17" t="str">
        <f t="shared" si="15"/>
        <v/>
      </c>
      <c r="AD50" s="17" t="str">
        <f t="shared" si="15"/>
        <v/>
      </c>
      <c r="AE50" s="17" t="str">
        <f t="shared" si="15"/>
        <v/>
      </c>
      <c r="AF50" s="17" t="str">
        <f t="shared" si="15"/>
        <v/>
      </c>
      <c r="AG50" s="17" t="str">
        <f t="shared" si="15"/>
        <v/>
      </c>
      <c r="AH50" s="17" t="str">
        <f t="shared" si="15"/>
        <v/>
      </c>
      <c r="AI50" s="17" t="str">
        <f t="shared" si="15"/>
        <v/>
      </c>
      <c r="AJ50" s="17" t="str">
        <f t="shared" si="15"/>
        <v/>
      </c>
    </row>
    <row r="51" spans="1:36" x14ac:dyDescent="0.25">
      <c r="A51" s="23" t="s">
        <v>36</v>
      </c>
      <c r="B51" s="22">
        <v>0.61805555555555547</v>
      </c>
      <c r="C51" s="22">
        <v>0.61805555555555547</v>
      </c>
      <c r="D51" s="26" t="s">
        <v>47</v>
      </c>
      <c r="E51" s="40" t="str">
        <f t="shared" si="6"/>
        <v>14:50 | 14:50</v>
      </c>
      <c r="F51" s="5">
        <f t="shared" si="7"/>
        <v>7</v>
      </c>
      <c r="G51" s="6">
        <f t="shared" si="8"/>
        <v>2</v>
      </c>
      <c r="H51" s="5">
        <f t="shared" si="9"/>
        <v>6</v>
      </c>
      <c r="I51" s="5">
        <f t="shared" si="10"/>
        <v>0</v>
      </c>
      <c r="J51" s="5" t="str">
        <f t="shared" si="11"/>
        <v>6|7</v>
      </c>
      <c r="M51" s="10">
        <f t="shared" si="14"/>
        <v>48</v>
      </c>
      <c r="N51" s="17" t="str">
        <f t="shared" si="17"/>
        <v/>
      </c>
      <c r="O51" s="17" t="str">
        <f t="shared" si="17"/>
        <v/>
      </c>
      <c r="P51" s="17" t="str">
        <f t="shared" si="17"/>
        <v/>
      </c>
      <c r="Q51" s="17" t="str">
        <f t="shared" si="17"/>
        <v/>
      </c>
      <c r="R51" s="17" t="str">
        <f t="shared" si="17"/>
        <v/>
      </c>
      <c r="S51" s="17" t="str">
        <f t="shared" si="17"/>
        <v/>
      </c>
      <c r="T51" s="17" t="str">
        <f t="shared" si="17"/>
        <v/>
      </c>
      <c r="U51" s="17" t="str">
        <f t="shared" si="17"/>
        <v/>
      </c>
      <c r="V51" s="17" t="str">
        <f t="shared" si="17"/>
        <v/>
      </c>
      <c r="W51" s="17" t="str">
        <f t="shared" si="17"/>
        <v/>
      </c>
      <c r="X51" s="17" t="str">
        <f t="shared" si="17"/>
        <v/>
      </c>
      <c r="Y51" s="17" t="str">
        <f t="shared" si="17"/>
        <v/>
      </c>
      <c r="Z51" s="17" t="str">
        <f t="shared" si="17"/>
        <v/>
      </c>
      <c r="AA51" s="17" t="str">
        <f t="shared" si="17"/>
        <v/>
      </c>
      <c r="AB51" s="17" t="str">
        <f t="shared" si="17"/>
        <v/>
      </c>
      <c r="AC51" s="17" t="str">
        <f t="shared" si="15"/>
        <v/>
      </c>
      <c r="AD51" s="17" t="str">
        <f t="shared" si="15"/>
        <v/>
      </c>
      <c r="AE51" s="17" t="str">
        <f t="shared" si="15"/>
        <v/>
      </c>
      <c r="AF51" s="17" t="str">
        <f t="shared" si="15"/>
        <v/>
      </c>
      <c r="AG51" s="17" t="str">
        <f t="shared" si="15"/>
        <v/>
      </c>
      <c r="AH51" s="17" t="str">
        <f t="shared" si="15"/>
        <v/>
      </c>
      <c r="AI51" s="17" t="str">
        <f t="shared" ref="AI51:AJ102" si="18">IF(AJ$2=0,IFERROR(INDEX($E:$E,MATCH($M51&amp;"|"&amp;AI$3,$J:$J,0)),""),IFERROR(INDEX($I:$I,MATCH($M51&amp;"|"&amp;AI$3,$J:$J,0)),""))</f>
        <v/>
      </c>
      <c r="AJ51" s="17" t="str">
        <f t="shared" si="18"/>
        <v/>
      </c>
    </row>
    <row r="52" spans="1:36" x14ac:dyDescent="0.25">
      <c r="A52" s="23" t="s">
        <v>35</v>
      </c>
      <c r="B52" s="22">
        <v>0.625</v>
      </c>
      <c r="C52" s="22">
        <v>0.625</v>
      </c>
      <c r="D52" s="26" t="s">
        <v>51</v>
      </c>
      <c r="E52" s="40" t="str">
        <f t="shared" si="6"/>
        <v>15:00 | 15:00</v>
      </c>
      <c r="F52" s="5">
        <f t="shared" si="7"/>
        <v>6</v>
      </c>
      <c r="G52" s="6">
        <f t="shared" si="8"/>
        <v>2</v>
      </c>
      <c r="H52" s="5">
        <f t="shared" si="9"/>
        <v>6</v>
      </c>
      <c r="I52" s="5">
        <f t="shared" si="10"/>
        <v>0</v>
      </c>
      <c r="J52" s="5" t="str">
        <f t="shared" si="11"/>
        <v>6|6</v>
      </c>
      <c r="M52" s="10">
        <f t="shared" si="14"/>
        <v>49</v>
      </c>
      <c r="N52" s="17" t="str">
        <f t="shared" si="17"/>
        <v/>
      </c>
      <c r="O52" s="17" t="str">
        <f t="shared" si="17"/>
        <v/>
      </c>
      <c r="P52" s="17" t="str">
        <f t="shared" si="17"/>
        <v/>
      </c>
      <c r="Q52" s="17" t="str">
        <f t="shared" si="17"/>
        <v/>
      </c>
      <c r="R52" s="17" t="str">
        <f t="shared" si="17"/>
        <v/>
      </c>
      <c r="S52" s="17" t="str">
        <f t="shared" si="17"/>
        <v/>
      </c>
      <c r="T52" s="17" t="str">
        <f t="shared" si="17"/>
        <v/>
      </c>
      <c r="U52" s="17" t="str">
        <f t="shared" si="17"/>
        <v/>
      </c>
      <c r="V52" s="17" t="str">
        <f t="shared" si="17"/>
        <v/>
      </c>
      <c r="W52" s="17" t="str">
        <f t="shared" si="17"/>
        <v/>
      </c>
      <c r="X52" s="17" t="str">
        <f t="shared" si="17"/>
        <v/>
      </c>
      <c r="Y52" s="17" t="str">
        <f t="shared" si="17"/>
        <v/>
      </c>
      <c r="Z52" s="17" t="str">
        <f t="shared" si="17"/>
        <v/>
      </c>
      <c r="AA52" s="17" t="str">
        <f t="shared" si="17"/>
        <v/>
      </c>
      <c r="AB52" s="17" t="str">
        <f t="shared" si="17"/>
        <v/>
      </c>
      <c r="AC52" s="17" t="str">
        <f t="shared" si="17"/>
        <v/>
      </c>
      <c r="AD52" s="17" t="str">
        <f t="shared" ref="AD52:AH103" si="19">IF(AE$2=0,IFERROR(INDEX($E:$E,MATCH($M52&amp;"|"&amp;AD$3,$J:$J,0)),""),IFERROR(INDEX($I:$I,MATCH($M52&amp;"|"&amp;AD$3,$J:$J,0)),""))</f>
        <v/>
      </c>
      <c r="AE52" s="17" t="str">
        <f t="shared" si="19"/>
        <v/>
      </c>
      <c r="AF52" s="17" t="str">
        <f t="shared" si="19"/>
        <v/>
      </c>
      <c r="AG52" s="17" t="str">
        <f t="shared" si="19"/>
        <v/>
      </c>
      <c r="AH52" s="17" t="str">
        <f t="shared" si="19"/>
        <v/>
      </c>
      <c r="AI52" s="17" t="str">
        <f t="shared" si="18"/>
        <v/>
      </c>
      <c r="AJ52" s="17" t="str">
        <f t="shared" si="18"/>
        <v/>
      </c>
    </row>
    <row r="53" spans="1:36" x14ac:dyDescent="0.25">
      <c r="E53" s="40" t="str">
        <f t="shared" si="6"/>
        <v>00:00 | 00:00</v>
      </c>
      <c r="F53" s="5" t="e">
        <f t="shared" si="7"/>
        <v>#N/A</v>
      </c>
      <c r="G53" s="6" t="e">
        <f t="shared" si="8"/>
        <v>#N/A</v>
      </c>
      <c r="H53" s="5" t="e">
        <f t="shared" si="9"/>
        <v>#N/A</v>
      </c>
      <c r="I53" s="5" t="e">
        <f t="shared" si="10"/>
        <v>#N/A</v>
      </c>
      <c r="J53" s="5" t="e">
        <f t="shared" si="11"/>
        <v>#N/A</v>
      </c>
      <c r="M53" s="10">
        <f t="shared" si="14"/>
        <v>50</v>
      </c>
      <c r="N53" s="17" t="str">
        <f t="shared" si="17"/>
        <v/>
      </c>
      <c r="O53" s="17" t="str">
        <f t="shared" si="17"/>
        <v/>
      </c>
      <c r="P53" s="17" t="str">
        <f t="shared" si="17"/>
        <v/>
      </c>
      <c r="Q53" s="17" t="str">
        <f t="shared" si="17"/>
        <v/>
      </c>
      <c r="R53" s="17" t="str">
        <f t="shared" si="17"/>
        <v/>
      </c>
      <c r="S53" s="17" t="str">
        <f t="shared" si="17"/>
        <v/>
      </c>
      <c r="T53" s="17" t="str">
        <f t="shared" si="17"/>
        <v/>
      </c>
      <c r="U53" s="17" t="str">
        <f t="shared" si="17"/>
        <v/>
      </c>
      <c r="V53" s="17" t="str">
        <f t="shared" si="17"/>
        <v/>
      </c>
      <c r="W53" s="17" t="str">
        <f t="shared" si="17"/>
        <v/>
      </c>
      <c r="X53" s="17" t="str">
        <f t="shared" si="17"/>
        <v/>
      </c>
      <c r="Y53" s="17" t="str">
        <f t="shared" si="17"/>
        <v/>
      </c>
      <c r="Z53" s="17" t="str">
        <f t="shared" si="17"/>
        <v/>
      </c>
      <c r="AA53" s="17" t="str">
        <f t="shared" si="17"/>
        <v/>
      </c>
      <c r="AB53" s="17" t="str">
        <f t="shared" ref="AB53:AC104" si="20">IF(AC$2=0,IFERROR(INDEX($E:$E,MATCH($M53&amp;"|"&amp;AB$3,$J:$J,0)),""),IFERROR(INDEX($I:$I,MATCH($M53&amp;"|"&amp;AB$3,$J:$J,0)),""))</f>
        <v/>
      </c>
      <c r="AC53" s="17" t="str">
        <f t="shared" si="20"/>
        <v/>
      </c>
      <c r="AD53" s="17" t="str">
        <f t="shared" si="19"/>
        <v/>
      </c>
      <c r="AE53" s="17" t="str">
        <f t="shared" si="19"/>
        <v/>
      </c>
      <c r="AF53" s="17" t="str">
        <f t="shared" si="19"/>
        <v/>
      </c>
      <c r="AG53" s="17" t="str">
        <f t="shared" si="19"/>
        <v/>
      </c>
      <c r="AH53" s="17" t="str">
        <f t="shared" si="19"/>
        <v/>
      </c>
      <c r="AI53" s="17" t="str">
        <f t="shared" si="18"/>
        <v/>
      </c>
      <c r="AJ53" s="17" t="str">
        <f t="shared" si="18"/>
        <v/>
      </c>
    </row>
    <row r="54" spans="1:36" x14ac:dyDescent="0.25">
      <c r="E54" s="40" t="str">
        <f t="shared" si="6"/>
        <v>00:00 | 00:00</v>
      </c>
      <c r="F54" s="5" t="e">
        <f t="shared" si="7"/>
        <v>#N/A</v>
      </c>
      <c r="G54" s="6" t="e">
        <f t="shared" si="8"/>
        <v>#N/A</v>
      </c>
      <c r="H54" s="5" t="e">
        <f t="shared" si="9"/>
        <v>#N/A</v>
      </c>
      <c r="I54" s="5" t="e">
        <f t="shared" si="10"/>
        <v>#N/A</v>
      </c>
      <c r="J54" s="5" t="e">
        <f t="shared" si="11"/>
        <v>#N/A</v>
      </c>
      <c r="M54" s="10">
        <f t="shared" si="14"/>
        <v>51</v>
      </c>
      <c r="N54" s="17" t="str">
        <f t="shared" ref="N54:AA105" si="21">IF(O$2=0,IFERROR(INDEX($E:$E,MATCH($M54&amp;"|"&amp;N$3,$J:$J,0)),""),IFERROR(INDEX($I:$I,MATCH($M54&amp;"|"&amp;N$3,$J:$J,0)),""))</f>
        <v/>
      </c>
      <c r="O54" s="17" t="str">
        <f t="shared" si="21"/>
        <v/>
      </c>
      <c r="P54" s="17" t="str">
        <f t="shared" si="21"/>
        <v/>
      </c>
      <c r="Q54" s="17" t="str">
        <f t="shared" si="21"/>
        <v/>
      </c>
      <c r="R54" s="17" t="str">
        <f t="shared" si="21"/>
        <v/>
      </c>
      <c r="S54" s="17" t="str">
        <f t="shared" si="21"/>
        <v/>
      </c>
      <c r="T54" s="17" t="str">
        <f t="shared" si="21"/>
        <v/>
      </c>
      <c r="U54" s="17" t="str">
        <f t="shared" si="21"/>
        <v/>
      </c>
      <c r="V54" s="17" t="str">
        <f t="shared" si="21"/>
        <v/>
      </c>
      <c r="W54" s="17" t="str">
        <f t="shared" si="21"/>
        <v/>
      </c>
      <c r="X54" s="17" t="str">
        <f t="shared" si="21"/>
        <v/>
      </c>
      <c r="Y54" s="17" t="str">
        <f t="shared" si="21"/>
        <v/>
      </c>
      <c r="Z54" s="17" t="str">
        <f t="shared" si="21"/>
        <v/>
      </c>
      <c r="AA54" s="17" t="str">
        <f t="shared" si="21"/>
        <v/>
      </c>
      <c r="AB54" s="17" t="str">
        <f t="shared" si="20"/>
        <v/>
      </c>
      <c r="AC54" s="17" t="str">
        <f t="shared" si="20"/>
        <v/>
      </c>
      <c r="AD54" s="17" t="str">
        <f t="shared" si="19"/>
        <v/>
      </c>
      <c r="AE54" s="17" t="str">
        <f t="shared" si="19"/>
        <v/>
      </c>
      <c r="AF54" s="17" t="str">
        <f t="shared" si="19"/>
        <v/>
      </c>
      <c r="AG54" s="17" t="str">
        <f t="shared" si="19"/>
        <v/>
      </c>
      <c r="AH54" s="17" t="str">
        <f t="shared" si="19"/>
        <v/>
      </c>
      <c r="AI54" s="17" t="str">
        <f t="shared" si="18"/>
        <v/>
      </c>
      <c r="AJ54" s="17" t="str">
        <f t="shared" si="18"/>
        <v/>
      </c>
    </row>
    <row r="55" spans="1:36" x14ac:dyDescent="0.25">
      <c r="E55" s="40" t="str">
        <f t="shared" si="6"/>
        <v>00:00 | 00:00</v>
      </c>
      <c r="F55" s="5" t="e">
        <f t="shared" si="7"/>
        <v>#N/A</v>
      </c>
      <c r="G55" s="6" t="e">
        <f t="shared" si="8"/>
        <v>#N/A</v>
      </c>
      <c r="H55" s="5" t="e">
        <f t="shared" si="9"/>
        <v>#N/A</v>
      </c>
      <c r="I55" s="5" t="e">
        <f t="shared" si="10"/>
        <v>#N/A</v>
      </c>
      <c r="J55" s="5" t="e">
        <f t="shared" si="11"/>
        <v>#N/A</v>
      </c>
      <c r="M55" s="10">
        <f t="shared" si="14"/>
        <v>52</v>
      </c>
      <c r="N55" s="17" t="str">
        <f t="shared" si="21"/>
        <v/>
      </c>
      <c r="O55" s="17" t="str">
        <f t="shared" si="21"/>
        <v/>
      </c>
      <c r="P55" s="17" t="str">
        <f t="shared" si="21"/>
        <v/>
      </c>
      <c r="Q55" s="17" t="str">
        <f t="shared" si="21"/>
        <v/>
      </c>
      <c r="R55" s="17" t="str">
        <f t="shared" si="21"/>
        <v/>
      </c>
      <c r="S55" s="17" t="str">
        <f t="shared" si="21"/>
        <v/>
      </c>
      <c r="T55" s="17" t="str">
        <f t="shared" si="21"/>
        <v/>
      </c>
      <c r="U55" s="17" t="str">
        <f t="shared" si="21"/>
        <v/>
      </c>
      <c r="V55" s="17" t="str">
        <f t="shared" si="21"/>
        <v/>
      </c>
      <c r="W55" s="17" t="str">
        <f t="shared" si="21"/>
        <v/>
      </c>
      <c r="X55" s="17" t="str">
        <f t="shared" si="21"/>
        <v/>
      </c>
      <c r="Y55" s="17" t="str">
        <f t="shared" si="21"/>
        <v/>
      </c>
      <c r="Z55" s="17" t="str">
        <f t="shared" si="21"/>
        <v/>
      </c>
      <c r="AA55" s="17" t="str">
        <f t="shared" si="21"/>
        <v/>
      </c>
      <c r="AB55" s="17" t="str">
        <f t="shared" si="20"/>
        <v/>
      </c>
      <c r="AC55" s="17" t="str">
        <f t="shared" si="20"/>
        <v/>
      </c>
      <c r="AD55" s="17" t="str">
        <f t="shared" si="19"/>
        <v/>
      </c>
      <c r="AE55" s="17" t="str">
        <f t="shared" si="19"/>
        <v/>
      </c>
      <c r="AF55" s="17" t="str">
        <f t="shared" si="19"/>
        <v/>
      </c>
      <c r="AG55" s="17" t="str">
        <f t="shared" si="19"/>
        <v/>
      </c>
      <c r="AH55" s="17" t="str">
        <f t="shared" si="19"/>
        <v/>
      </c>
      <c r="AI55" s="17" t="str">
        <f t="shared" si="18"/>
        <v/>
      </c>
      <c r="AJ55" s="17" t="str">
        <f t="shared" si="18"/>
        <v/>
      </c>
    </row>
    <row r="56" spans="1:36" x14ac:dyDescent="0.25">
      <c r="A56" s="23"/>
      <c r="B56" s="22"/>
      <c r="C56" s="22"/>
      <c r="D56" s="22"/>
      <c r="E56" s="23"/>
      <c r="F56" s="18"/>
      <c r="G56" s="19"/>
      <c r="H56" s="18"/>
      <c r="I56" s="18"/>
      <c r="J56" s="18"/>
      <c r="M56" s="10">
        <f t="shared" si="14"/>
        <v>53</v>
      </c>
      <c r="N56" s="17" t="str">
        <f t="shared" si="21"/>
        <v/>
      </c>
      <c r="O56" s="17" t="str">
        <f t="shared" si="21"/>
        <v/>
      </c>
      <c r="P56" s="17" t="str">
        <f t="shared" si="21"/>
        <v/>
      </c>
      <c r="Q56" s="17" t="str">
        <f t="shared" si="21"/>
        <v/>
      </c>
      <c r="R56" s="17" t="str">
        <f t="shared" si="21"/>
        <v/>
      </c>
      <c r="S56" s="17" t="str">
        <f t="shared" si="21"/>
        <v/>
      </c>
      <c r="T56" s="17" t="str">
        <f t="shared" si="21"/>
        <v/>
      </c>
      <c r="U56" s="17" t="str">
        <f t="shared" si="21"/>
        <v/>
      </c>
      <c r="V56" s="17" t="str">
        <f t="shared" si="21"/>
        <v/>
      </c>
      <c r="W56" s="17" t="str">
        <f t="shared" si="21"/>
        <v/>
      </c>
      <c r="X56" s="17" t="str">
        <f t="shared" si="21"/>
        <v/>
      </c>
      <c r="Y56" s="17" t="str">
        <f t="shared" si="21"/>
        <v/>
      </c>
      <c r="Z56" s="17" t="str">
        <f t="shared" si="21"/>
        <v/>
      </c>
      <c r="AA56" s="17" t="str">
        <f t="shared" si="21"/>
        <v/>
      </c>
      <c r="AB56" s="17" t="str">
        <f t="shared" si="20"/>
        <v/>
      </c>
      <c r="AC56" s="17" t="str">
        <f t="shared" si="20"/>
        <v/>
      </c>
      <c r="AD56" s="17" t="str">
        <f t="shared" si="19"/>
        <v/>
      </c>
      <c r="AE56" s="17" t="str">
        <f t="shared" si="19"/>
        <v/>
      </c>
      <c r="AF56" s="17" t="str">
        <f t="shared" si="19"/>
        <v/>
      </c>
      <c r="AG56" s="17" t="str">
        <f t="shared" si="19"/>
        <v/>
      </c>
      <c r="AH56" s="17" t="str">
        <f t="shared" si="19"/>
        <v/>
      </c>
      <c r="AI56" s="17" t="str">
        <f t="shared" si="18"/>
        <v/>
      </c>
      <c r="AJ56" s="17" t="str">
        <f t="shared" si="18"/>
        <v/>
      </c>
    </row>
    <row r="57" spans="1:36" x14ac:dyDescent="0.25">
      <c r="A57" s="21"/>
      <c r="B57" s="22"/>
      <c r="C57" s="22"/>
      <c r="D57" s="22"/>
      <c r="E57" s="21"/>
      <c r="F57" s="18"/>
      <c r="G57" s="19"/>
      <c r="H57" s="18"/>
      <c r="I57" s="18"/>
      <c r="J57" s="18"/>
      <c r="M57" s="10">
        <f t="shared" si="14"/>
        <v>54</v>
      </c>
      <c r="N57" s="17" t="str">
        <f t="shared" si="21"/>
        <v/>
      </c>
      <c r="O57" s="17" t="str">
        <f t="shared" si="21"/>
        <v/>
      </c>
      <c r="P57" s="17" t="str">
        <f t="shared" si="21"/>
        <v/>
      </c>
      <c r="Q57" s="17" t="str">
        <f t="shared" si="21"/>
        <v/>
      </c>
      <c r="R57" s="17" t="str">
        <f t="shared" si="21"/>
        <v/>
      </c>
      <c r="S57" s="17" t="str">
        <f t="shared" si="21"/>
        <v/>
      </c>
      <c r="T57" s="17" t="str">
        <f t="shared" si="21"/>
        <v/>
      </c>
      <c r="U57" s="17" t="str">
        <f t="shared" si="21"/>
        <v/>
      </c>
      <c r="V57" s="17" t="str">
        <f t="shared" si="21"/>
        <v/>
      </c>
      <c r="W57" s="17" t="str">
        <f t="shared" si="21"/>
        <v/>
      </c>
      <c r="X57" s="17" t="str">
        <f t="shared" si="21"/>
        <v/>
      </c>
      <c r="Y57" s="17" t="str">
        <f t="shared" si="21"/>
        <v/>
      </c>
      <c r="Z57" s="17" t="str">
        <f t="shared" si="21"/>
        <v/>
      </c>
      <c r="AA57" s="17" t="str">
        <f t="shared" si="21"/>
        <v/>
      </c>
      <c r="AB57" s="17" t="str">
        <f t="shared" si="20"/>
        <v/>
      </c>
      <c r="AC57" s="17" t="str">
        <f t="shared" si="20"/>
        <v/>
      </c>
      <c r="AD57" s="17" t="str">
        <f t="shared" si="19"/>
        <v/>
      </c>
      <c r="AE57" s="17" t="str">
        <f t="shared" si="19"/>
        <v/>
      </c>
      <c r="AF57" s="17" t="str">
        <f t="shared" si="19"/>
        <v/>
      </c>
      <c r="AG57" s="17" t="str">
        <f t="shared" si="19"/>
        <v/>
      </c>
      <c r="AH57" s="17" t="str">
        <f t="shared" si="19"/>
        <v/>
      </c>
      <c r="AI57" s="17" t="str">
        <f t="shared" si="18"/>
        <v/>
      </c>
      <c r="AJ57" s="17" t="str">
        <f t="shared" si="18"/>
        <v/>
      </c>
    </row>
    <row r="58" spans="1:36" x14ac:dyDescent="0.25">
      <c r="A58" s="21"/>
      <c r="B58" s="22"/>
      <c r="C58" s="22"/>
      <c r="D58" s="22"/>
      <c r="E58" s="21"/>
      <c r="F58" s="18"/>
      <c r="G58" s="19"/>
      <c r="H58" s="18"/>
      <c r="I58" s="18"/>
      <c r="J58" s="18"/>
      <c r="M58" s="10">
        <f t="shared" si="14"/>
        <v>55</v>
      </c>
      <c r="N58" s="17" t="str">
        <f t="shared" si="21"/>
        <v/>
      </c>
      <c r="O58" s="17" t="str">
        <f t="shared" si="21"/>
        <v/>
      </c>
      <c r="P58" s="17" t="str">
        <f t="shared" si="21"/>
        <v/>
      </c>
      <c r="Q58" s="17" t="str">
        <f t="shared" si="21"/>
        <v/>
      </c>
      <c r="R58" s="17" t="str">
        <f t="shared" si="21"/>
        <v/>
      </c>
      <c r="S58" s="17" t="str">
        <f t="shared" si="21"/>
        <v/>
      </c>
      <c r="T58" s="17" t="str">
        <f t="shared" si="21"/>
        <v/>
      </c>
      <c r="U58" s="17" t="str">
        <f t="shared" si="21"/>
        <v/>
      </c>
      <c r="V58" s="17" t="str">
        <f t="shared" si="21"/>
        <v/>
      </c>
      <c r="W58" s="17" t="str">
        <f t="shared" si="21"/>
        <v/>
      </c>
      <c r="X58" s="17" t="str">
        <f t="shared" si="21"/>
        <v/>
      </c>
      <c r="Y58" s="17" t="str">
        <f t="shared" si="21"/>
        <v/>
      </c>
      <c r="Z58" s="17" t="str">
        <f t="shared" si="21"/>
        <v/>
      </c>
      <c r="AA58" s="17" t="str">
        <f t="shared" si="21"/>
        <v/>
      </c>
      <c r="AB58" s="17" t="str">
        <f t="shared" si="20"/>
        <v/>
      </c>
      <c r="AC58" s="17" t="str">
        <f t="shared" si="20"/>
        <v/>
      </c>
      <c r="AD58" s="17" t="str">
        <f t="shared" si="19"/>
        <v/>
      </c>
      <c r="AE58" s="17" t="str">
        <f t="shared" si="19"/>
        <v/>
      </c>
      <c r="AF58" s="17" t="str">
        <f t="shared" si="19"/>
        <v/>
      </c>
      <c r="AG58" s="17" t="str">
        <f t="shared" si="19"/>
        <v/>
      </c>
      <c r="AH58" s="17" t="str">
        <f t="shared" si="19"/>
        <v/>
      </c>
      <c r="AI58" s="17" t="str">
        <f t="shared" si="18"/>
        <v/>
      </c>
      <c r="AJ58" s="17" t="str">
        <f t="shared" si="18"/>
        <v/>
      </c>
    </row>
    <row r="59" spans="1:36" x14ac:dyDescent="0.25">
      <c r="A59" s="21"/>
      <c r="B59" s="22"/>
      <c r="C59" s="22"/>
      <c r="D59" s="22"/>
      <c r="E59" s="21"/>
      <c r="F59" s="18"/>
      <c r="G59" s="19"/>
      <c r="H59" s="18"/>
      <c r="I59" s="18"/>
      <c r="J59" s="18"/>
      <c r="M59" s="10">
        <f t="shared" si="14"/>
        <v>56</v>
      </c>
      <c r="N59" s="17" t="str">
        <f t="shared" si="21"/>
        <v/>
      </c>
      <c r="O59" s="17" t="str">
        <f t="shared" si="21"/>
        <v/>
      </c>
      <c r="P59" s="17" t="str">
        <f t="shared" si="21"/>
        <v/>
      </c>
      <c r="Q59" s="17" t="str">
        <f t="shared" si="21"/>
        <v/>
      </c>
      <c r="R59" s="17" t="str">
        <f t="shared" si="21"/>
        <v/>
      </c>
      <c r="S59" s="17" t="str">
        <f t="shared" si="21"/>
        <v/>
      </c>
      <c r="T59" s="17" t="str">
        <f t="shared" si="21"/>
        <v/>
      </c>
      <c r="U59" s="17" t="str">
        <f t="shared" si="21"/>
        <v/>
      </c>
      <c r="V59" s="17" t="str">
        <f t="shared" si="21"/>
        <v/>
      </c>
      <c r="W59" s="17" t="str">
        <f t="shared" si="21"/>
        <v/>
      </c>
      <c r="X59" s="17" t="str">
        <f t="shared" si="21"/>
        <v/>
      </c>
      <c r="Y59" s="17" t="str">
        <f t="shared" si="21"/>
        <v/>
      </c>
      <c r="Z59" s="17" t="str">
        <f t="shared" si="21"/>
        <v/>
      </c>
      <c r="AA59" s="17" t="str">
        <f t="shared" si="21"/>
        <v/>
      </c>
      <c r="AB59" s="17" t="str">
        <f t="shared" si="20"/>
        <v/>
      </c>
      <c r="AC59" s="17" t="str">
        <f t="shared" si="20"/>
        <v/>
      </c>
      <c r="AD59" s="17" t="str">
        <f t="shared" si="19"/>
        <v/>
      </c>
      <c r="AE59" s="17" t="str">
        <f t="shared" si="19"/>
        <v/>
      </c>
      <c r="AF59" s="17" t="str">
        <f t="shared" si="19"/>
        <v/>
      </c>
      <c r="AG59" s="17" t="str">
        <f t="shared" si="19"/>
        <v/>
      </c>
      <c r="AH59" s="17" t="str">
        <f t="shared" si="19"/>
        <v/>
      </c>
      <c r="AI59" s="17" t="str">
        <f t="shared" si="18"/>
        <v/>
      </c>
      <c r="AJ59" s="17" t="str">
        <f t="shared" si="18"/>
        <v/>
      </c>
    </row>
    <row r="60" spans="1:36" x14ac:dyDescent="0.25">
      <c r="A60" s="21"/>
      <c r="B60" s="22"/>
      <c r="C60" s="22"/>
      <c r="D60" s="22"/>
      <c r="E60" s="21"/>
      <c r="F60" s="18"/>
      <c r="G60" s="19"/>
      <c r="H60" s="18"/>
      <c r="I60" s="18"/>
      <c r="J60" s="18"/>
      <c r="M60" s="10">
        <f t="shared" si="14"/>
        <v>57</v>
      </c>
      <c r="N60" s="17" t="str">
        <f t="shared" si="21"/>
        <v/>
      </c>
      <c r="O60" s="17" t="str">
        <f t="shared" si="21"/>
        <v/>
      </c>
      <c r="P60" s="17" t="str">
        <f t="shared" si="21"/>
        <v/>
      </c>
      <c r="Q60" s="17" t="str">
        <f t="shared" si="21"/>
        <v/>
      </c>
      <c r="R60" s="17" t="str">
        <f t="shared" si="21"/>
        <v/>
      </c>
      <c r="S60" s="17" t="str">
        <f t="shared" si="21"/>
        <v/>
      </c>
      <c r="T60" s="17" t="str">
        <f t="shared" si="21"/>
        <v/>
      </c>
      <c r="U60" s="17" t="str">
        <f t="shared" si="21"/>
        <v/>
      </c>
      <c r="V60" s="17" t="str">
        <f t="shared" si="21"/>
        <v/>
      </c>
      <c r="W60" s="17" t="str">
        <f t="shared" si="21"/>
        <v/>
      </c>
      <c r="X60" s="17" t="str">
        <f t="shared" si="21"/>
        <v/>
      </c>
      <c r="Y60" s="17" t="str">
        <f t="shared" si="21"/>
        <v/>
      </c>
      <c r="Z60" s="17" t="str">
        <f t="shared" si="21"/>
        <v/>
      </c>
      <c r="AA60" s="17" t="str">
        <f t="shared" si="21"/>
        <v/>
      </c>
      <c r="AB60" s="17" t="str">
        <f t="shared" si="20"/>
        <v/>
      </c>
      <c r="AC60" s="17" t="str">
        <f t="shared" si="20"/>
        <v/>
      </c>
      <c r="AD60" s="17" t="str">
        <f t="shared" si="19"/>
        <v/>
      </c>
      <c r="AE60" s="17" t="str">
        <f t="shared" si="19"/>
        <v/>
      </c>
      <c r="AF60" s="17" t="str">
        <f t="shared" si="19"/>
        <v/>
      </c>
      <c r="AG60" s="17" t="str">
        <f t="shared" si="19"/>
        <v/>
      </c>
      <c r="AH60" s="17" t="str">
        <f t="shared" si="19"/>
        <v/>
      </c>
      <c r="AI60" s="17" t="str">
        <f t="shared" si="18"/>
        <v/>
      </c>
      <c r="AJ60" s="17" t="str">
        <f t="shared" si="18"/>
        <v/>
      </c>
    </row>
    <row r="61" spans="1:36" x14ac:dyDescent="0.25">
      <c r="A61" s="21"/>
      <c r="B61" s="22"/>
      <c r="C61" s="22"/>
      <c r="D61" s="22"/>
      <c r="E61" s="21"/>
      <c r="F61" s="18"/>
      <c r="G61" s="19"/>
      <c r="H61" s="18"/>
      <c r="I61" s="18"/>
      <c r="J61" s="18"/>
    </row>
    <row r="62" spans="1:36" x14ac:dyDescent="0.25">
      <c r="A62" s="21"/>
      <c r="B62" s="22"/>
      <c r="C62" s="22"/>
      <c r="D62" s="22"/>
      <c r="E62" s="21"/>
      <c r="F62" s="18"/>
      <c r="G62" s="19"/>
      <c r="H62" s="18"/>
      <c r="I62" s="18"/>
      <c r="J62" s="18"/>
    </row>
    <row r="63" spans="1:36" x14ac:dyDescent="0.25">
      <c r="A63" s="21"/>
      <c r="B63" s="22"/>
      <c r="C63" s="22"/>
      <c r="D63" s="22"/>
      <c r="E63" s="21"/>
      <c r="F63" s="18"/>
      <c r="G63" s="19"/>
      <c r="H63" s="18"/>
      <c r="I63" s="18"/>
      <c r="J63" s="18"/>
    </row>
    <row r="64" spans="1:36" x14ac:dyDescent="0.25">
      <c r="A64" s="21"/>
      <c r="B64" s="22"/>
      <c r="C64" s="22"/>
      <c r="D64" s="22"/>
      <c r="E64" s="21"/>
      <c r="F64" s="18"/>
      <c r="G64" s="19"/>
      <c r="H64" s="18"/>
      <c r="I64" s="18"/>
      <c r="J64" s="18"/>
    </row>
    <row r="65" spans="1:10" x14ac:dyDescent="0.25">
      <c r="A65" s="21"/>
      <c r="B65" s="22"/>
      <c r="C65" s="22"/>
      <c r="D65" s="22"/>
      <c r="E65" s="21"/>
      <c r="F65" s="18"/>
      <c r="G65" s="19"/>
      <c r="H65" s="18"/>
      <c r="I65" s="18"/>
      <c r="J65" s="18"/>
    </row>
    <row r="66" spans="1:10" x14ac:dyDescent="0.25">
      <c r="A66" s="21"/>
      <c r="B66" s="22"/>
      <c r="C66" s="22"/>
      <c r="D66" s="22"/>
      <c r="E66" s="21"/>
      <c r="F66" s="18"/>
      <c r="G66" s="19"/>
      <c r="H66" s="18"/>
      <c r="I66" s="18"/>
      <c r="J66" s="18"/>
    </row>
    <row r="67" spans="1:10" x14ac:dyDescent="0.25">
      <c r="A67" s="21"/>
      <c r="B67" s="22"/>
      <c r="C67" s="22"/>
      <c r="D67" s="22"/>
      <c r="E67" s="21"/>
      <c r="F67" s="18"/>
      <c r="G67" s="19"/>
      <c r="H67" s="18"/>
      <c r="I67" s="18"/>
      <c r="J67" s="18"/>
    </row>
    <row r="68" spans="1:10" x14ac:dyDescent="0.25">
      <c r="A68" s="21"/>
      <c r="B68" s="22"/>
      <c r="C68" s="22"/>
      <c r="D68" s="22"/>
      <c r="E68" s="21"/>
      <c r="F68" s="18"/>
      <c r="G68" s="19"/>
      <c r="H68" s="18"/>
      <c r="I68" s="18"/>
      <c r="J68" s="18"/>
    </row>
    <row r="69" spans="1:10" x14ac:dyDescent="0.25">
      <c r="A69" s="21"/>
      <c r="B69" s="22"/>
      <c r="C69" s="22"/>
      <c r="D69" s="22"/>
      <c r="E69" s="21"/>
      <c r="F69" s="18"/>
      <c r="G69" s="19"/>
      <c r="H69" s="18"/>
      <c r="I69" s="18"/>
      <c r="J69" s="18"/>
    </row>
    <row r="70" spans="1:10" x14ac:dyDescent="0.25">
      <c r="A70" s="21"/>
      <c r="B70" s="22"/>
      <c r="C70" s="22"/>
      <c r="D70" s="22"/>
      <c r="E70" s="21"/>
      <c r="F70" s="18"/>
      <c r="G70" s="19"/>
      <c r="H70" s="18"/>
      <c r="I70" s="18"/>
      <c r="J70" s="18"/>
    </row>
    <row r="71" spans="1:10" x14ac:dyDescent="0.25">
      <c r="A71" s="21"/>
      <c r="B71" s="22"/>
      <c r="C71" s="22"/>
      <c r="D71" s="22"/>
      <c r="E71" s="21"/>
      <c r="F71" s="18"/>
      <c r="G71" s="19"/>
      <c r="H71" s="18"/>
      <c r="I71" s="18"/>
      <c r="J71" s="18"/>
    </row>
    <row r="72" spans="1:10" x14ac:dyDescent="0.25">
      <c r="A72" s="21"/>
      <c r="B72" s="22"/>
      <c r="C72" s="22"/>
      <c r="D72" s="22"/>
      <c r="E72" s="21"/>
      <c r="F72" s="18"/>
      <c r="G72" s="19"/>
      <c r="H72" s="18"/>
      <c r="I72" s="18"/>
      <c r="J72" s="18"/>
    </row>
    <row r="73" spans="1:10" x14ac:dyDescent="0.25">
      <c r="A73" s="21"/>
      <c r="B73" s="22"/>
      <c r="C73" s="22"/>
      <c r="D73" s="22"/>
      <c r="E73" s="21"/>
      <c r="F73" s="18"/>
      <c r="G73" s="19"/>
      <c r="H73" s="18"/>
      <c r="I73" s="18"/>
      <c r="J73" s="18"/>
    </row>
    <row r="74" spans="1:10" x14ac:dyDescent="0.25">
      <c r="A74" s="21"/>
      <c r="B74" s="22"/>
      <c r="C74" s="22"/>
      <c r="D74" s="22"/>
      <c r="E74" s="21"/>
      <c r="F74" s="18"/>
      <c r="G74" s="19"/>
      <c r="H74" s="18"/>
      <c r="I74" s="18"/>
      <c r="J74" s="18"/>
    </row>
    <row r="75" spans="1:10" x14ac:dyDescent="0.25">
      <c r="A75" s="21"/>
      <c r="B75" s="22"/>
      <c r="C75" s="22"/>
      <c r="D75" s="22"/>
      <c r="E75" s="21"/>
      <c r="F75" s="18"/>
      <c r="G75" s="19"/>
      <c r="H75" s="18"/>
      <c r="I75" s="18"/>
      <c r="J75" s="18"/>
    </row>
    <row r="76" spans="1:10" x14ac:dyDescent="0.25">
      <c r="A76" s="21"/>
      <c r="B76" s="22"/>
      <c r="C76" s="22"/>
      <c r="D76" s="22"/>
      <c r="E76" s="21"/>
      <c r="F76" s="18"/>
      <c r="G76" s="19"/>
      <c r="H76" s="18"/>
      <c r="I76" s="18"/>
      <c r="J76" s="18"/>
    </row>
    <row r="77" spans="1:10" x14ac:dyDescent="0.25">
      <c r="A77" s="21"/>
      <c r="B77" s="22"/>
      <c r="C77" s="22"/>
      <c r="D77" s="22"/>
      <c r="E77" s="21"/>
      <c r="F77" s="18"/>
      <c r="G77" s="19"/>
      <c r="H77" s="18"/>
      <c r="I77" s="18"/>
      <c r="J77" s="18"/>
    </row>
    <row r="78" spans="1:10" x14ac:dyDescent="0.25">
      <c r="A78" s="21"/>
      <c r="B78" s="22"/>
      <c r="C78" s="22"/>
      <c r="D78" s="22"/>
      <c r="E78" s="21"/>
      <c r="F78" s="18"/>
      <c r="G78" s="19"/>
      <c r="H78" s="18"/>
      <c r="I78" s="18"/>
      <c r="J78" s="18"/>
    </row>
    <row r="79" spans="1:10" x14ac:dyDescent="0.25">
      <c r="A79" s="21"/>
      <c r="B79" s="22"/>
      <c r="C79" s="22"/>
      <c r="D79" s="22"/>
      <c r="E79" s="21"/>
      <c r="F79" s="18"/>
      <c r="G79" s="19"/>
      <c r="H79" s="18"/>
      <c r="I79" s="18"/>
      <c r="J79" s="18"/>
    </row>
    <row r="80" spans="1:10" x14ac:dyDescent="0.25">
      <c r="A80" s="21"/>
      <c r="B80" s="22"/>
      <c r="C80" s="22"/>
      <c r="D80" s="22"/>
      <c r="E80" s="21"/>
      <c r="F80" s="18"/>
      <c r="G80" s="19"/>
      <c r="H80" s="18"/>
      <c r="I80" s="18"/>
      <c r="J80" s="18"/>
    </row>
    <row r="81" spans="1:10" x14ac:dyDescent="0.25">
      <c r="A81" s="21"/>
      <c r="B81" s="22"/>
      <c r="C81" s="22"/>
      <c r="D81" s="22"/>
      <c r="E81" s="21"/>
      <c r="F81" s="18"/>
      <c r="G81" s="19"/>
      <c r="H81" s="18"/>
      <c r="I81" s="18"/>
      <c r="J81" s="18"/>
    </row>
    <row r="82" spans="1:10" x14ac:dyDescent="0.25">
      <c r="A82" s="21"/>
      <c r="B82" s="22"/>
      <c r="C82" s="22"/>
      <c r="D82" s="22"/>
      <c r="E82" s="21"/>
      <c r="F82" s="18"/>
      <c r="G82" s="19"/>
      <c r="H82" s="18"/>
      <c r="I82" s="18"/>
      <c r="J82" s="18"/>
    </row>
    <row r="83" spans="1:10" x14ac:dyDescent="0.25">
      <c r="A83" s="21"/>
      <c r="B83" s="22"/>
      <c r="C83" s="22"/>
      <c r="D83" s="22"/>
      <c r="E83" s="21"/>
      <c r="F83" s="18"/>
      <c r="G83" s="19"/>
      <c r="H83" s="18"/>
      <c r="I83" s="18"/>
      <c r="J83" s="18"/>
    </row>
    <row r="84" spans="1:10" x14ac:dyDescent="0.25">
      <c r="A84" s="21"/>
      <c r="B84" s="22"/>
      <c r="C84" s="22"/>
      <c r="D84" s="22"/>
      <c r="E84" s="21"/>
      <c r="F84" s="18"/>
      <c r="G84" s="19"/>
      <c r="H84" s="18"/>
      <c r="I84" s="18"/>
      <c r="J84" s="18"/>
    </row>
    <row r="85" spans="1:10" x14ac:dyDescent="0.25">
      <c r="A85" s="21"/>
      <c r="B85" s="22"/>
      <c r="C85" s="22"/>
      <c r="D85" s="22"/>
      <c r="E85" s="21"/>
      <c r="F85" s="18"/>
      <c r="G85" s="19"/>
      <c r="H85" s="18"/>
      <c r="I85" s="18"/>
      <c r="J85" s="18"/>
    </row>
    <row r="86" spans="1:10" x14ac:dyDescent="0.25">
      <c r="A86" s="21"/>
      <c r="B86" s="22"/>
      <c r="C86" s="22"/>
      <c r="D86" s="22"/>
      <c r="E86" s="21"/>
      <c r="F86" s="18"/>
      <c r="G86" s="19"/>
      <c r="H86" s="18"/>
      <c r="I86" s="18"/>
      <c r="J86" s="18"/>
    </row>
    <row r="87" spans="1:10" x14ac:dyDescent="0.25">
      <c r="A87" s="21"/>
      <c r="B87" s="22"/>
      <c r="C87" s="22"/>
      <c r="D87" s="22"/>
      <c r="E87" s="21"/>
      <c r="F87" s="18"/>
      <c r="G87" s="19"/>
      <c r="H87" s="18"/>
      <c r="I87" s="18"/>
      <c r="J87" s="18"/>
    </row>
    <row r="88" spans="1:10" x14ac:dyDescent="0.25">
      <c r="A88" s="21"/>
      <c r="B88" s="22"/>
      <c r="C88" s="22"/>
      <c r="D88" s="22"/>
      <c r="E88" s="21"/>
      <c r="F88" s="18"/>
      <c r="G88" s="19"/>
      <c r="H88" s="18"/>
      <c r="I88" s="18"/>
      <c r="J88" s="18"/>
    </row>
    <row r="89" spans="1:10" x14ac:dyDescent="0.25">
      <c r="A89" s="21"/>
      <c r="B89" s="22"/>
      <c r="C89" s="22"/>
      <c r="D89" s="22"/>
      <c r="E89" s="21"/>
      <c r="F89" s="18"/>
      <c r="G89" s="19"/>
      <c r="H89" s="18"/>
      <c r="I89" s="18"/>
      <c r="J89" s="18"/>
    </row>
    <row r="90" spans="1:10" x14ac:dyDescent="0.25">
      <c r="A90" s="21"/>
      <c r="B90" s="22"/>
      <c r="C90" s="22"/>
      <c r="D90" s="22"/>
      <c r="E90" s="21"/>
      <c r="F90" s="18"/>
      <c r="G90" s="19"/>
      <c r="H90" s="18"/>
      <c r="I90" s="18"/>
      <c r="J90" s="18"/>
    </row>
    <row r="91" spans="1:10" x14ac:dyDescent="0.25">
      <c r="A91" s="21"/>
      <c r="B91" s="22"/>
      <c r="C91" s="22"/>
      <c r="D91" s="22"/>
      <c r="E91" s="21"/>
      <c r="F91" s="18"/>
      <c r="G91" s="19"/>
      <c r="H91" s="18"/>
      <c r="I91" s="18"/>
      <c r="J91" s="18"/>
    </row>
    <row r="92" spans="1:10" x14ac:dyDescent="0.25">
      <c r="A92" s="21"/>
      <c r="B92" s="22"/>
      <c r="C92" s="22"/>
      <c r="D92" s="22"/>
      <c r="E92" s="21"/>
      <c r="F92" s="18"/>
      <c r="G92" s="19"/>
      <c r="H92" s="18"/>
      <c r="I92" s="18"/>
      <c r="J92" s="18"/>
    </row>
    <row r="93" spans="1:10" x14ac:dyDescent="0.25">
      <c r="A93" s="21"/>
      <c r="B93" s="22"/>
      <c r="C93" s="22"/>
      <c r="D93" s="22"/>
      <c r="E93" s="21"/>
      <c r="F93" s="18"/>
      <c r="G93" s="19"/>
      <c r="H93" s="18"/>
      <c r="I93" s="18"/>
      <c r="J93" s="18"/>
    </row>
    <row r="94" spans="1:10" x14ac:dyDescent="0.25">
      <c r="A94" s="21"/>
      <c r="B94" s="22"/>
      <c r="C94" s="22"/>
      <c r="D94" s="22"/>
      <c r="E94" s="21"/>
      <c r="F94" s="18"/>
      <c r="G94" s="19"/>
      <c r="H94" s="18"/>
      <c r="I94" s="18"/>
      <c r="J94" s="18"/>
    </row>
    <row r="95" spans="1:10" x14ac:dyDescent="0.25">
      <c r="A95" s="21"/>
      <c r="B95" s="22"/>
      <c r="C95" s="22"/>
      <c r="D95" s="22"/>
      <c r="E95" s="21"/>
      <c r="F95" s="18"/>
      <c r="G95" s="19"/>
      <c r="H95" s="18"/>
      <c r="I95" s="18"/>
      <c r="J95" s="18"/>
    </row>
    <row r="96" spans="1:10" x14ac:dyDescent="0.25">
      <c r="A96" s="21"/>
      <c r="B96" s="22"/>
      <c r="C96" s="22"/>
      <c r="D96" s="22"/>
      <c r="E96" s="21"/>
      <c r="F96" s="18"/>
      <c r="G96" s="19"/>
      <c r="H96" s="18"/>
      <c r="I96" s="18"/>
      <c r="J96" s="18"/>
    </row>
    <row r="97" spans="1:10" x14ac:dyDescent="0.25">
      <c r="A97" s="21"/>
      <c r="B97" s="22"/>
      <c r="C97" s="22"/>
      <c r="D97" s="22"/>
      <c r="E97" s="21"/>
      <c r="F97" s="18"/>
      <c r="G97" s="19"/>
      <c r="H97" s="18"/>
      <c r="I97" s="18"/>
      <c r="J97" s="18"/>
    </row>
    <row r="98" spans="1:10" x14ac:dyDescent="0.25">
      <c r="A98" s="21"/>
      <c r="B98" s="22"/>
      <c r="C98" s="22"/>
      <c r="D98" s="22"/>
      <c r="E98" s="21"/>
      <c r="F98" s="18"/>
      <c r="G98" s="19"/>
      <c r="H98" s="18"/>
      <c r="I98" s="18"/>
      <c r="J98" s="18"/>
    </row>
    <row r="99" spans="1:10" x14ac:dyDescent="0.25">
      <c r="A99" s="21"/>
      <c r="B99" s="22"/>
      <c r="C99" s="22"/>
      <c r="D99" s="22"/>
      <c r="E99" s="21"/>
      <c r="F99" s="18"/>
      <c r="G99" s="19"/>
      <c r="H99" s="18"/>
      <c r="I99" s="18"/>
      <c r="J99" s="18"/>
    </row>
    <row r="100" spans="1:10" x14ac:dyDescent="0.25">
      <c r="A100" s="21"/>
      <c r="B100" s="22"/>
      <c r="C100" s="22"/>
      <c r="D100" s="22"/>
      <c r="E100" s="21"/>
      <c r="F100" s="18"/>
      <c r="G100" s="19"/>
      <c r="H100" s="18"/>
      <c r="I100" s="18"/>
      <c r="J100" s="18"/>
    </row>
    <row r="101" spans="1:10" x14ac:dyDescent="0.25">
      <c r="A101" s="21"/>
      <c r="B101" s="22"/>
      <c r="C101" s="22"/>
      <c r="D101" s="22"/>
      <c r="E101" s="21"/>
      <c r="F101" s="18"/>
      <c r="G101" s="19"/>
      <c r="H101" s="18"/>
      <c r="I101" s="18"/>
      <c r="J101" s="18"/>
    </row>
    <row r="102" spans="1:10" x14ac:dyDescent="0.25">
      <c r="A102" s="21"/>
      <c r="B102" s="22"/>
      <c r="C102" s="22"/>
      <c r="D102" s="22"/>
      <c r="E102" s="21"/>
      <c r="F102" s="18"/>
      <c r="G102" s="19"/>
      <c r="H102" s="18"/>
      <c r="I102" s="18"/>
      <c r="J102" s="18"/>
    </row>
    <row r="103" spans="1:10" x14ac:dyDescent="0.25">
      <c r="A103" s="21"/>
      <c r="B103" s="22"/>
      <c r="C103" s="22"/>
      <c r="D103" s="22"/>
      <c r="E103" s="21"/>
      <c r="F103" s="18"/>
      <c r="G103" s="19"/>
      <c r="H103" s="18"/>
      <c r="I103" s="18"/>
      <c r="J103" s="18"/>
    </row>
    <row r="104" spans="1:10" x14ac:dyDescent="0.25">
      <c r="A104" s="21"/>
      <c r="B104" s="22"/>
      <c r="C104" s="22"/>
      <c r="D104" s="22"/>
      <c r="E104" s="21"/>
      <c r="F104" s="18"/>
      <c r="G104" s="19"/>
      <c r="H104" s="18"/>
      <c r="I104" s="18"/>
      <c r="J104" s="18"/>
    </row>
    <row r="105" spans="1:10" x14ac:dyDescent="0.25">
      <c r="A105" s="21"/>
      <c r="B105" s="22"/>
      <c r="C105" s="22"/>
      <c r="D105" s="22"/>
      <c r="E105" s="21"/>
      <c r="F105" s="18"/>
      <c r="G105" s="19"/>
      <c r="H105" s="18"/>
      <c r="I105" s="18"/>
      <c r="J105" s="18"/>
    </row>
    <row r="106" spans="1:10" x14ac:dyDescent="0.25">
      <c r="A106" s="21"/>
      <c r="B106" s="22"/>
      <c r="C106" s="22"/>
      <c r="D106" s="22"/>
      <c r="E106" s="21"/>
      <c r="F106" s="18"/>
      <c r="G106" s="19"/>
      <c r="H106" s="18"/>
      <c r="I106" s="18"/>
      <c r="J106" s="18"/>
    </row>
    <row r="107" spans="1:10" x14ac:dyDescent="0.25">
      <c r="A107" s="21"/>
      <c r="B107" s="22"/>
      <c r="C107" s="22"/>
      <c r="D107" s="22"/>
      <c r="E107" s="21"/>
      <c r="F107" s="18"/>
      <c r="G107" s="19"/>
      <c r="H107" s="18"/>
      <c r="I107" s="18"/>
      <c r="J107" s="18"/>
    </row>
    <row r="108" spans="1:10" x14ac:dyDescent="0.25">
      <c r="A108" s="21"/>
      <c r="B108" s="22"/>
      <c r="C108" s="22"/>
      <c r="D108" s="22"/>
      <c r="E108" s="21"/>
      <c r="F108" s="18"/>
      <c r="G108" s="19"/>
      <c r="H108" s="18"/>
      <c r="I108" s="18"/>
      <c r="J108" s="18"/>
    </row>
    <row r="109" spans="1:10" x14ac:dyDescent="0.25">
      <c r="A109" s="21"/>
      <c r="B109" s="22"/>
      <c r="C109" s="22"/>
      <c r="D109" s="22"/>
      <c r="E109" s="21"/>
      <c r="F109" s="18"/>
      <c r="G109" s="19"/>
      <c r="H109" s="18"/>
      <c r="I109" s="18"/>
      <c r="J109" s="18"/>
    </row>
    <row r="110" spans="1:10" x14ac:dyDescent="0.25">
      <c r="A110" s="21"/>
      <c r="B110" s="22"/>
      <c r="C110" s="22"/>
      <c r="D110" s="22"/>
      <c r="E110" s="21"/>
      <c r="F110" s="18"/>
      <c r="G110" s="19"/>
      <c r="H110" s="18"/>
      <c r="I110" s="18"/>
      <c r="J110" s="18"/>
    </row>
    <row r="111" spans="1:10" x14ac:dyDescent="0.25">
      <c r="A111" s="21"/>
      <c r="B111" s="22"/>
      <c r="C111" s="22"/>
      <c r="D111" s="22"/>
      <c r="E111" s="21"/>
      <c r="F111" s="18"/>
      <c r="G111" s="19"/>
      <c r="H111" s="18"/>
      <c r="I111" s="18"/>
      <c r="J111" s="18"/>
    </row>
    <row r="112" spans="1:10" x14ac:dyDescent="0.25">
      <c r="A112" s="21"/>
      <c r="B112" s="22"/>
      <c r="C112" s="22"/>
      <c r="D112" s="22"/>
      <c r="E112" s="21"/>
      <c r="F112" s="18"/>
      <c r="G112" s="19"/>
      <c r="H112" s="18"/>
      <c r="I112" s="18"/>
      <c r="J112" s="18"/>
    </row>
    <row r="113" spans="1:10" x14ac:dyDescent="0.25">
      <c r="A113" s="21"/>
      <c r="B113" s="22"/>
      <c r="C113" s="22"/>
      <c r="D113" s="22"/>
      <c r="E113" s="21"/>
      <c r="F113" s="18"/>
      <c r="G113" s="19"/>
      <c r="H113" s="18"/>
      <c r="I113" s="18"/>
      <c r="J113" s="18"/>
    </row>
    <row r="114" spans="1:10" x14ac:dyDescent="0.25">
      <c r="A114" s="21"/>
      <c r="B114" s="22"/>
      <c r="C114" s="22"/>
      <c r="D114" s="22"/>
      <c r="E114" s="21"/>
      <c r="F114" s="18"/>
      <c r="G114" s="19"/>
      <c r="H114" s="18"/>
      <c r="I114" s="18"/>
      <c r="J114" s="18"/>
    </row>
    <row r="115" spans="1:10" x14ac:dyDescent="0.25">
      <c r="A115" s="21"/>
      <c r="B115" s="22"/>
      <c r="C115" s="22"/>
      <c r="D115" s="22"/>
      <c r="E115" s="21"/>
      <c r="F115" s="18"/>
      <c r="G115" s="19"/>
      <c r="H115" s="18"/>
      <c r="I115" s="18"/>
      <c r="J115" s="18"/>
    </row>
    <row r="116" spans="1:10" x14ac:dyDescent="0.25">
      <c r="A116" s="21"/>
      <c r="B116" s="22"/>
      <c r="C116" s="22"/>
      <c r="D116" s="22"/>
      <c r="E116" s="21"/>
      <c r="F116" s="18"/>
      <c r="G116" s="19"/>
      <c r="H116" s="18"/>
      <c r="I116" s="18"/>
      <c r="J116" s="18"/>
    </row>
    <row r="117" spans="1:10" x14ac:dyDescent="0.25">
      <c r="A117" s="21"/>
      <c r="B117" s="22"/>
      <c r="C117" s="22"/>
      <c r="D117" s="22"/>
      <c r="E117" s="21"/>
      <c r="F117" s="18"/>
      <c r="G117" s="19"/>
      <c r="H117" s="18"/>
      <c r="I117" s="18"/>
      <c r="J117" s="18"/>
    </row>
    <row r="118" spans="1:10" x14ac:dyDescent="0.25">
      <c r="A118" s="21"/>
      <c r="B118" s="22"/>
      <c r="C118" s="22"/>
      <c r="D118" s="22"/>
      <c r="E118" s="21"/>
      <c r="F118" s="18"/>
      <c r="G118" s="19"/>
      <c r="H118" s="18"/>
      <c r="I118" s="18"/>
      <c r="J118" s="18"/>
    </row>
    <row r="119" spans="1:10" x14ac:dyDescent="0.25">
      <c r="A119" s="21"/>
      <c r="B119" s="22"/>
      <c r="C119" s="22"/>
      <c r="D119" s="22"/>
      <c r="E119" s="21"/>
      <c r="F119" s="18"/>
      <c r="G119" s="19"/>
      <c r="H119" s="18"/>
      <c r="I119" s="18"/>
      <c r="J119" s="18"/>
    </row>
    <row r="120" spans="1:10" x14ac:dyDescent="0.25">
      <c r="A120" s="21"/>
      <c r="B120" s="22"/>
      <c r="C120" s="22"/>
      <c r="D120" s="22"/>
      <c r="E120" s="21"/>
      <c r="F120" s="18"/>
      <c r="G120" s="19"/>
      <c r="H120" s="18"/>
      <c r="I120" s="18"/>
      <c r="J120" s="18"/>
    </row>
    <row r="121" spans="1:10" x14ac:dyDescent="0.25">
      <c r="A121" s="21"/>
      <c r="B121" s="22"/>
      <c r="C121" s="22"/>
      <c r="D121" s="22"/>
      <c r="E121" s="21"/>
      <c r="F121" s="18"/>
      <c r="G121" s="19"/>
      <c r="H121" s="18"/>
      <c r="I121" s="18"/>
      <c r="J121" s="18"/>
    </row>
    <row r="122" spans="1:10" x14ac:dyDescent="0.25">
      <c r="A122" s="21"/>
      <c r="B122" s="22"/>
      <c r="C122" s="22"/>
      <c r="D122" s="22"/>
      <c r="E122" s="21"/>
      <c r="F122" s="18"/>
      <c r="G122" s="19"/>
      <c r="H122" s="18"/>
      <c r="I122" s="18"/>
      <c r="J122" s="18"/>
    </row>
    <row r="123" spans="1:10" x14ac:dyDescent="0.25">
      <c r="A123" s="21"/>
      <c r="B123" s="22"/>
      <c r="C123" s="22"/>
      <c r="D123" s="22"/>
      <c r="E123" s="21"/>
      <c r="F123" s="18"/>
      <c r="G123" s="19"/>
      <c r="H123" s="18"/>
      <c r="I123" s="18"/>
      <c r="J123" s="18"/>
    </row>
    <row r="124" spans="1:10" x14ac:dyDescent="0.25">
      <c r="A124" s="21"/>
      <c r="B124" s="22"/>
      <c r="C124" s="22"/>
      <c r="D124" s="22"/>
      <c r="E124" s="21"/>
      <c r="F124" s="18"/>
      <c r="G124" s="19"/>
      <c r="H124" s="18"/>
      <c r="I124" s="18"/>
      <c r="J124" s="18"/>
    </row>
    <row r="125" spans="1:10" x14ac:dyDescent="0.25">
      <c r="A125" s="21"/>
      <c r="B125" s="22"/>
      <c r="C125" s="22"/>
      <c r="D125" s="22"/>
      <c r="E125" s="21"/>
      <c r="F125" s="18"/>
      <c r="G125" s="19"/>
      <c r="H125" s="18"/>
      <c r="I125" s="18"/>
      <c r="J125" s="18"/>
    </row>
    <row r="126" spans="1:10" x14ac:dyDescent="0.25">
      <c r="A126" s="21"/>
      <c r="B126" s="22"/>
      <c r="C126" s="22"/>
      <c r="D126" s="22"/>
      <c r="E126" s="21"/>
      <c r="F126" s="18"/>
      <c r="G126" s="19"/>
      <c r="H126" s="18"/>
      <c r="I126" s="18"/>
      <c r="J126" s="18"/>
    </row>
    <row r="127" spans="1:10" x14ac:dyDescent="0.25">
      <c r="A127" s="23"/>
      <c r="B127" s="26"/>
      <c r="C127" s="26"/>
      <c r="D127" s="26"/>
      <c r="E127" s="23"/>
    </row>
    <row r="128" spans="1:10" x14ac:dyDescent="0.25">
      <c r="A128" s="23"/>
      <c r="B128" s="26"/>
      <c r="C128" s="26"/>
      <c r="D128" s="26"/>
      <c r="E128" s="23"/>
    </row>
    <row r="129" spans="1:5" x14ac:dyDescent="0.25">
      <c r="A129" s="23"/>
      <c r="B129" s="26"/>
      <c r="C129" s="26"/>
      <c r="D129" s="26"/>
      <c r="E129" s="23"/>
    </row>
    <row r="130" spans="1:5" x14ac:dyDescent="0.25">
      <c r="A130" s="23"/>
      <c r="B130" s="26"/>
      <c r="C130" s="26"/>
      <c r="D130" s="26"/>
      <c r="E130" s="23"/>
    </row>
    <row r="131" spans="1:5" x14ac:dyDescent="0.25">
      <c r="A131" s="23"/>
      <c r="B131" s="26"/>
      <c r="C131" s="26"/>
      <c r="D131" s="26"/>
      <c r="E131" s="23"/>
    </row>
    <row r="132" spans="1:5" x14ac:dyDescent="0.25">
      <c r="A132" s="23"/>
      <c r="B132" s="26"/>
      <c r="C132" s="26"/>
      <c r="D132" s="26"/>
      <c r="E132" s="23"/>
    </row>
    <row r="133" spans="1:5" x14ac:dyDescent="0.25">
      <c r="A133" s="23"/>
      <c r="B133" s="26"/>
      <c r="C133" s="26"/>
      <c r="D133" s="26"/>
      <c r="E133" s="23"/>
    </row>
    <row r="134" spans="1:5" x14ac:dyDescent="0.25">
      <c r="A134" s="23"/>
      <c r="B134" s="26"/>
      <c r="C134" s="26"/>
      <c r="D134" s="26"/>
      <c r="E134" s="23"/>
    </row>
    <row r="135" spans="1:5" x14ac:dyDescent="0.25">
      <c r="A135" s="23"/>
      <c r="B135" s="26"/>
      <c r="C135" s="26"/>
      <c r="D135" s="26"/>
      <c r="E135" s="23"/>
    </row>
    <row r="136" spans="1:5" x14ac:dyDescent="0.25">
      <c r="A136" s="23"/>
      <c r="B136" s="26"/>
      <c r="C136" s="26"/>
      <c r="D136" s="26"/>
      <c r="E136" s="23"/>
    </row>
    <row r="137" spans="1:5" x14ac:dyDescent="0.25">
      <c r="A137" s="23"/>
      <c r="B137" s="26"/>
      <c r="C137" s="26"/>
      <c r="D137" s="26"/>
      <c r="E137" s="23"/>
    </row>
    <row r="138" spans="1:5" x14ac:dyDescent="0.25">
      <c r="A138" s="23"/>
      <c r="B138" s="26"/>
      <c r="C138" s="26"/>
      <c r="D138" s="26"/>
      <c r="E138" s="23"/>
    </row>
    <row r="139" spans="1:5" x14ac:dyDescent="0.25">
      <c r="A139" s="23"/>
      <c r="B139" s="26"/>
      <c r="C139" s="26"/>
      <c r="D139" s="26"/>
      <c r="E139" s="23"/>
    </row>
    <row r="140" spans="1:5" x14ac:dyDescent="0.25">
      <c r="A140" s="23"/>
      <c r="B140" s="26"/>
      <c r="C140" s="26"/>
      <c r="D140" s="26"/>
      <c r="E140" s="23"/>
    </row>
    <row r="141" spans="1:5" x14ac:dyDescent="0.25">
      <c r="A141" s="23"/>
      <c r="B141" s="26"/>
      <c r="C141" s="26"/>
      <c r="D141" s="26"/>
      <c r="E141" s="23"/>
    </row>
    <row r="142" spans="1:5" x14ac:dyDescent="0.25">
      <c r="A142" s="23"/>
      <c r="B142" s="26"/>
      <c r="C142" s="26"/>
      <c r="D142" s="26"/>
      <c r="E142" s="23"/>
    </row>
    <row r="143" spans="1:5" x14ac:dyDescent="0.25">
      <c r="A143" s="23"/>
      <c r="B143" s="26"/>
      <c r="C143" s="26"/>
      <c r="D143" s="26"/>
      <c r="E143" s="23"/>
    </row>
    <row r="144" spans="1:5" x14ac:dyDescent="0.25">
      <c r="A144" s="23"/>
      <c r="B144" s="26"/>
      <c r="C144" s="26"/>
      <c r="D144" s="26"/>
      <c r="E144" s="23"/>
    </row>
    <row r="145" spans="1:5" x14ac:dyDescent="0.25">
      <c r="A145" s="23"/>
      <c r="B145" s="26"/>
      <c r="C145" s="26"/>
      <c r="D145" s="26"/>
      <c r="E145" s="23"/>
    </row>
    <row r="146" spans="1:5" x14ac:dyDescent="0.25">
      <c r="A146" s="23"/>
      <c r="B146" s="26"/>
      <c r="C146" s="26"/>
      <c r="D146" s="26"/>
      <c r="E146" s="23"/>
    </row>
    <row r="147" spans="1:5" x14ac:dyDescent="0.25">
      <c r="A147" s="23"/>
      <c r="B147" s="26"/>
      <c r="C147" s="26"/>
      <c r="D147" s="26"/>
      <c r="E147" s="23"/>
    </row>
    <row r="148" spans="1:5" x14ac:dyDescent="0.25">
      <c r="A148" s="23"/>
      <c r="B148" s="26"/>
      <c r="C148" s="26"/>
      <c r="D148" s="26"/>
      <c r="E148" s="23"/>
    </row>
    <row r="149" spans="1:5" x14ac:dyDescent="0.25">
      <c r="A149" s="23"/>
      <c r="B149" s="26"/>
      <c r="C149" s="26"/>
      <c r="D149" s="26"/>
      <c r="E149" s="23"/>
    </row>
    <row r="150" spans="1:5" x14ac:dyDescent="0.25">
      <c r="A150" s="23"/>
      <c r="B150" s="26"/>
      <c r="C150" s="26"/>
      <c r="D150" s="26"/>
      <c r="E150" s="23"/>
    </row>
    <row r="151" spans="1:5" x14ac:dyDescent="0.25">
      <c r="A151" s="23"/>
      <c r="B151" s="26"/>
      <c r="C151" s="26"/>
      <c r="D151" s="26"/>
      <c r="E151" s="23"/>
    </row>
    <row r="152" spans="1:5" x14ac:dyDescent="0.25">
      <c r="A152" s="23"/>
      <c r="B152" s="26"/>
      <c r="C152" s="26"/>
      <c r="D152" s="26"/>
      <c r="E152" s="23"/>
    </row>
    <row r="153" spans="1:5" x14ac:dyDescent="0.25">
      <c r="A153" s="23"/>
      <c r="B153" s="26"/>
      <c r="C153" s="26"/>
      <c r="D153" s="26"/>
      <c r="E153" s="23"/>
    </row>
    <row r="154" spans="1:5" x14ac:dyDescent="0.25">
      <c r="A154" s="23"/>
      <c r="B154" s="26"/>
      <c r="C154" s="26"/>
      <c r="D154" s="26"/>
      <c r="E154" s="23"/>
    </row>
    <row r="155" spans="1:5" x14ac:dyDescent="0.25">
      <c r="A155" s="23"/>
      <c r="B155" s="26"/>
      <c r="C155" s="26"/>
      <c r="D155" s="26"/>
      <c r="E155" s="23"/>
    </row>
    <row r="156" spans="1:5" x14ac:dyDescent="0.25">
      <c r="A156" s="23"/>
      <c r="B156" s="26"/>
      <c r="C156" s="26"/>
      <c r="D156" s="26"/>
      <c r="E156" s="23"/>
    </row>
    <row r="157" spans="1:5" x14ac:dyDescent="0.25">
      <c r="A157" s="23"/>
      <c r="B157" s="26"/>
      <c r="C157" s="26"/>
      <c r="D157" s="26"/>
      <c r="E157" s="23"/>
    </row>
    <row r="158" spans="1:5" x14ac:dyDescent="0.25">
      <c r="A158" s="23"/>
      <c r="B158" s="26"/>
      <c r="C158" s="26"/>
      <c r="D158" s="26"/>
      <c r="E158" s="23"/>
    </row>
    <row r="159" spans="1:5" x14ac:dyDescent="0.25">
      <c r="A159" s="23"/>
      <c r="B159" s="26"/>
      <c r="C159" s="26"/>
      <c r="D159" s="26"/>
      <c r="E159" s="23"/>
    </row>
    <row r="160" spans="1:5" x14ac:dyDescent="0.25">
      <c r="A160" s="23"/>
      <c r="B160" s="26"/>
      <c r="C160" s="26"/>
      <c r="D160" s="26"/>
      <c r="E160" s="23"/>
    </row>
    <row r="161" spans="1:5" x14ac:dyDescent="0.25">
      <c r="A161" s="23"/>
      <c r="B161" s="26"/>
      <c r="C161" s="26"/>
      <c r="D161" s="26"/>
      <c r="E161" s="23"/>
    </row>
    <row r="162" spans="1:5" x14ac:dyDescent="0.25">
      <c r="A162" s="23"/>
      <c r="B162" s="26"/>
      <c r="C162" s="26"/>
      <c r="D162" s="26"/>
      <c r="E162" s="23"/>
    </row>
    <row r="163" spans="1:5" x14ac:dyDescent="0.25">
      <c r="A163" s="23"/>
      <c r="B163" s="26"/>
      <c r="C163" s="26"/>
      <c r="D163" s="26"/>
      <c r="E163" s="23"/>
    </row>
    <row r="164" spans="1:5" x14ac:dyDescent="0.25">
      <c r="A164" s="23"/>
      <c r="B164" s="26"/>
      <c r="C164" s="26"/>
      <c r="D164" s="26"/>
      <c r="E164" s="23"/>
    </row>
  </sheetData>
  <conditionalFormatting sqref="N4:AJ60">
    <cfRule type="expression" dxfId="5" priority="1">
      <formula>IF(O$2=0,IFERROR(INDEX($D:$D,MATCH($M4&amp;"|"&amp;N$3,$J:$J,0)),""),IFERROR(INDEX($I:$I,MATCH($M4&amp;"|"&amp;N$3,$J:$J,0)),""))="Espera"</formula>
    </cfRule>
    <cfRule type="expression" dxfId="4" priority="2">
      <formula>IF(O$2=0,IFERROR(INDEX($D:$D,MATCH($M4&amp;"|"&amp;N$3,$J:$J,0)),""),IFERROR(INDEX($I:$I,MATCH($M4&amp;"|"&amp;N$3,$J:$J,0)),""))="Incidência"</formula>
    </cfRule>
    <cfRule type="expression" dxfId="3" priority="3">
      <formula>IF(O$2=0,IFERROR(INDEX($D:$D,MATCH($M4&amp;"|"&amp;N$3,$J:$J,0)),""),IFERROR(INDEX($I:$I,MATCH($M4&amp;"|"&amp;N$3,$J:$J,0)),""))="Almoço"</formula>
    </cfRule>
    <cfRule type="expression" dxfId="2" priority="4">
      <formula>IF(O$2=0,IFERROR(INDEX($D:$D,MATCH($M4&amp;"|"&amp;N$3,$J:$J,0)),""),IFERROR(INDEX($I:$I,MATCH($M4&amp;"|"&amp;N$3,$J:$J,0)),""))="Pausa"</formula>
    </cfRule>
    <cfRule type="expression" dxfId="1" priority="5">
      <formula>IF(O$2=0,IFERROR(INDEX($D:$D,MATCH($M4&amp;"|"&amp;N$3,$J:$J,0)),""),IFERROR(INDEX($I:$I,MATCH($M4&amp;"|"&amp;N$3,$J:$J,0)),""))="Visitar Nó"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B21-B20D-4300-930D-488936189316}">
  <dimension ref="A1:G127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17.28515625" bestFit="1" customWidth="1"/>
    <col min="4" max="4" width="11.140625" bestFit="1" customWidth="1"/>
    <col min="5" max="5" width="5" bestFit="1" customWidth="1"/>
  </cols>
  <sheetData>
    <row r="1" spans="1:7" x14ac:dyDescent="0.25">
      <c r="A1" t="s">
        <v>0</v>
      </c>
      <c r="B1" t="s">
        <v>1</v>
      </c>
      <c r="C1" s="33" t="s">
        <v>23</v>
      </c>
      <c r="D1" s="33" t="s">
        <v>24</v>
      </c>
      <c r="E1" t="s">
        <v>25</v>
      </c>
      <c r="F1" t="s">
        <v>26</v>
      </c>
      <c r="G1" t="s">
        <v>27</v>
      </c>
    </row>
    <row r="2" spans="1:7" x14ac:dyDescent="0.25">
      <c r="A2" t="s">
        <v>7</v>
      </c>
      <c r="B2" s="34">
        <v>0.29166666666666669</v>
      </c>
      <c r="C2" s="33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2" s="33">
        <f>+IF(Table1_2[[#This Row],[Driver]]=A1,Table1_2[[#This Row],[Column1]]-C1,0)</f>
        <v>0</v>
      </c>
      <c r="E2">
        <f>+IF(Table1_2[[#This Row],[Driver]]=A1,E1+1,1)</f>
        <v>1</v>
      </c>
      <c r="F2">
        <f>+IF(Table1_2[[#This Row],[Column2]]&gt;180,1,0)</f>
        <v>0</v>
      </c>
      <c r="G2" t="str">
        <f>+IF(Table1_2[[#This Row],[Falha]]=1,Table1_2[[#This Row],[Column2]]/60,"")</f>
        <v/>
      </c>
    </row>
    <row r="3" spans="1:7" x14ac:dyDescent="0.25">
      <c r="A3" t="s">
        <v>7</v>
      </c>
      <c r="B3" s="34">
        <v>0.29166666666666669</v>
      </c>
      <c r="C3" s="33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3" s="33">
        <f>+IF(Table1_2[[#This Row],[Driver]]=A2,Table1_2[[#This Row],[Column1]]-C2,0)</f>
        <v>0</v>
      </c>
      <c r="E3">
        <f>+IF(Table1_2[[#This Row],[Driver]]=A2,E2+1,1)</f>
        <v>2</v>
      </c>
      <c r="F3">
        <f>+IF(Table1_2[[#This Row],[Column2]]&gt;180,1,0)</f>
        <v>0</v>
      </c>
      <c r="G3" t="str">
        <f>+IF(Table1_2[[#This Row],[Falha]]=1,Table1_2[[#This Row],[Column2]]/60,"")</f>
        <v/>
      </c>
    </row>
    <row r="4" spans="1:7" x14ac:dyDescent="0.25">
      <c r="A4" t="s">
        <v>14</v>
      </c>
      <c r="B4" s="34">
        <v>0.31736111111111109</v>
      </c>
      <c r="C4" s="33">
        <f>+HOUR(TIME(HOUR(Table1_2[[#This Row],[Departure Time]]),MINUTE(Table1_2[[#This Row],[Departure Time]]),0)-TIME(7,0,0))*60+MINUTE(TIME(HOUR(Table1_2[[#This Row],[Departure Time]]),MINUTE(Table1_2[[#This Row],[Departure Time]]),0)-TIME(7,0,0))</f>
        <v>37</v>
      </c>
      <c r="D4" s="33">
        <f>+IF(Table1_2[[#This Row],[Driver]]=A3,Table1_2[[#This Row],[Column1]]-C3,0)</f>
        <v>0</v>
      </c>
      <c r="E4">
        <f>+IF(Table1_2[[#This Row],[Driver]]=A3,E3+1,1)</f>
        <v>1</v>
      </c>
      <c r="F4">
        <f>+IF(Table1_2[[#This Row],[Column2]]&gt;180,1,0)</f>
        <v>0</v>
      </c>
      <c r="G4" t="str">
        <f>+IF(Table1_2[[#This Row],[Falha]]=1,Table1_2[[#This Row],[Column2]]/60,"")</f>
        <v/>
      </c>
    </row>
    <row r="5" spans="1:7" x14ac:dyDescent="0.25">
      <c r="A5" t="s">
        <v>14</v>
      </c>
      <c r="B5" s="34">
        <v>0.3298611111111111</v>
      </c>
      <c r="C5" s="33">
        <f>+HOUR(TIME(HOUR(Table1_2[[#This Row],[Departure Time]]),MINUTE(Table1_2[[#This Row],[Departure Time]]),0)-TIME(7,0,0))*60+MINUTE(TIME(HOUR(Table1_2[[#This Row],[Departure Time]]),MINUTE(Table1_2[[#This Row],[Departure Time]]),0)-TIME(7,0,0))</f>
        <v>55</v>
      </c>
      <c r="D5" s="33">
        <f>+IF(Table1_2[[#This Row],[Driver]]=A4,Table1_2[[#This Row],[Column1]]-C4,0)</f>
        <v>18</v>
      </c>
      <c r="E5">
        <f>+IF(Table1_2[[#This Row],[Driver]]=A4,E4+1,1)</f>
        <v>2</v>
      </c>
      <c r="F5">
        <f>+IF(Table1_2[[#This Row],[Column2]]&gt;180,1,0)</f>
        <v>0</v>
      </c>
      <c r="G5" t="str">
        <f>+IF(Table1_2[[#This Row],[Falha]]=1,Table1_2[[#This Row],[Column2]]/60,"")</f>
        <v/>
      </c>
    </row>
    <row r="6" spans="1:7" x14ac:dyDescent="0.25">
      <c r="A6" t="s">
        <v>14</v>
      </c>
      <c r="B6" s="34">
        <v>0.34305555555555556</v>
      </c>
      <c r="C6" s="33">
        <f>+HOUR(TIME(HOUR(Table1_2[[#This Row],[Departure Time]]),MINUTE(Table1_2[[#This Row],[Departure Time]]),0)-TIME(7,0,0))*60+MINUTE(TIME(HOUR(Table1_2[[#This Row],[Departure Time]]),MINUTE(Table1_2[[#This Row],[Departure Time]]),0)-TIME(7,0,0))</f>
        <v>74</v>
      </c>
      <c r="D6" s="33">
        <f>+IF(Table1_2[[#This Row],[Driver]]=A5,Table1_2[[#This Row],[Column1]]-C5,0)</f>
        <v>19</v>
      </c>
      <c r="E6">
        <f>+IF(Table1_2[[#This Row],[Driver]]=A5,E5+1,1)</f>
        <v>3</v>
      </c>
      <c r="F6">
        <f>+IF(Table1_2[[#This Row],[Column2]]&gt;180,1,0)</f>
        <v>0</v>
      </c>
      <c r="G6" t="str">
        <f>+IF(Table1_2[[#This Row],[Falha]]=1,Table1_2[[#This Row],[Column2]]/60,"")</f>
        <v/>
      </c>
    </row>
    <row r="7" spans="1:7" x14ac:dyDescent="0.25">
      <c r="A7" t="s">
        <v>14</v>
      </c>
      <c r="B7" s="34">
        <v>0.34861111111111109</v>
      </c>
      <c r="C7" s="33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7" s="33">
        <f>+IF(Table1_2[[#This Row],[Driver]]=A6,Table1_2[[#This Row],[Column1]]-C6,0)</f>
        <v>8</v>
      </c>
      <c r="E7">
        <f>+IF(Table1_2[[#This Row],[Driver]]=A6,E6+1,1)</f>
        <v>4</v>
      </c>
      <c r="F7">
        <f>+IF(Table1_2[[#This Row],[Column2]]&gt;180,1,0)</f>
        <v>0</v>
      </c>
      <c r="G7" t="str">
        <f>+IF(Table1_2[[#This Row],[Falha]]=1,Table1_2[[#This Row],[Column2]]/60,"")</f>
        <v/>
      </c>
    </row>
    <row r="8" spans="1:7" x14ac:dyDescent="0.25">
      <c r="A8" t="s">
        <v>14</v>
      </c>
      <c r="B8" s="34">
        <v>0.40138888888888891</v>
      </c>
      <c r="C8" s="33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8" s="33">
        <f>+IF(Table1_2[[#This Row],[Driver]]=A7,Table1_2[[#This Row],[Column1]]-C7,0)</f>
        <v>76</v>
      </c>
      <c r="E8">
        <f>+IF(Table1_2[[#This Row],[Driver]]=A7,E7+1,1)</f>
        <v>5</v>
      </c>
      <c r="F8">
        <f>+IF(Table1_2[[#This Row],[Column2]]&gt;180,1,0)</f>
        <v>0</v>
      </c>
      <c r="G8" t="str">
        <f>+IF(Table1_2[[#This Row],[Falha]]=1,Table1_2[[#This Row],[Column2]]/60,"")</f>
        <v/>
      </c>
    </row>
    <row r="9" spans="1:7" x14ac:dyDescent="0.25">
      <c r="A9" t="s">
        <v>14</v>
      </c>
      <c r="B9" s="34">
        <v>0.4201388888888889</v>
      </c>
      <c r="C9" s="33">
        <f>+HOUR(TIME(HOUR(Table1_2[[#This Row],[Departure Time]]),MINUTE(Table1_2[[#This Row],[Departure Time]]),0)-TIME(7,0,0))*60+MINUTE(TIME(HOUR(Table1_2[[#This Row],[Departure Time]]),MINUTE(Table1_2[[#This Row],[Departure Time]]),0)-TIME(7,0,0))</f>
        <v>185</v>
      </c>
      <c r="D9" s="33">
        <f>+IF(Table1_2[[#This Row],[Driver]]=A8,Table1_2[[#This Row],[Column1]]-C8,0)</f>
        <v>27</v>
      </c>
      <c r="E9">
        <f>+IF(Table1_2[[#This Row],[Driver]]=A8,E8+1,1)</f>
        <v>6</v>
      </c>
      <c r="F9">
        <f>+IF(Table1_2[[#This Row],[Column2]]&gt;180,1,0)</f>
        <v>0</v>
      </c>
      <c r="G9" t="str">
        <f>+IF(Table1_2[[#This Row],[Falha]]=1,Table1_2[[#This Row],[Column2]]/60,"")</f>
        <v/>
      </c>
    </row>
    <row r="10" spans="1:7" x14ac:dyDescent="0.25">
      <c r="A10" t="s">
        <v>14</v>
      </c>
      <c r="B10" s="34">
        <v>0.46944444444444444</v>
      </c>
      <c r="C10" s="33">
        <f>+HOUR(TIME(HOUR(Table1_2[[#This Row],[Departure Time]]),MINUTE(Table1_2[[#This Row],[Departure Time]]),0)-TIME(7,0,0))*60+MINUTE(TIME(HOUR(Table1_2[[#This Row],[Departure Time]]),MINUTE(Table1_2[[#This Row],[Departure Time]]),0)-TIME(7,0,0))</f>
        <v>256</v>
      </c>
      <c r="D10" s="33">
        <f>+IF(Table1_2[[#This Row],[Driver]]=A9,Table1_2[[#This Row],[Column1]]-C9,0)</f>
        <v>71</v>
      </c>
      <c r="E10">
        <f>+IF(Table1_2[[#This Row],[Driver]]=A9,E9+1,1)</f>
        <v>7</v>
      </c>
      <c r="F10">
        <f>+IF(Table1_2[[#This Row],[Column2]]&gt;180,1,0)</f>
        <v>0</v>
      </c>
      <c r="G10" t="str">
        <f>+IF(Table1_2[[#This Row],[Falha]]=1,Table1_2[[#This Row],[Column2]]/60,"")</f>
        <v/>
      </c>
    </row>
    <row r="11" spans="1:7" x14ac:dyDescent="0.25">
      <c r="A11" t="s">
        <v>14</v>
      </c>
      <c r="B11" s="34">
        <v>0.50902777777777775</v>
      </c>
      <c r="C11" s="33">
        <f>+HOUR(TIME(HOUR(Table1_2[[#This Row],[Departure Time]]),MINUTE(Table1_2[[#This Row],[Departure Time]]),0)-TIME(7,0,0))*60+MINUTE(TIME(HOUR(Table1_2[[#This Row],[Departure Time]]),MINUTE(Table1_2[[#This Row],[Departure Time]]),0)-TIME(7,0,0))</f>
        <v>313</v>
      </c>
      <c r="D11" s="33">
        <f>+IF(Table1_2[[#This Row],[Driver]]=A10,Table1_2[[#This Row],[Column1]]-C10,0)</f>
        <v>57</v>
      </c>
      <c r="E11">
        <f>+IF(Table1_2[[#This Row],[Driver]]=A10,E10+1,1)</f>
        <v>8</v>
      </c>
      <c r="F11">
        <f>+IF(Table1_2[[#This Row],[Column2]]&gt;180,1,0)</f>
        <v>0</v>
      </c>
      <c r="G11" t="str">
        <f>+IF(Table1_2[[#This Row],[Falha]]=1,Table1_2[[#This Row],[Column2]]/60,"")</f>
        <v/>
      </c>
    </row>
    <row r="12" spans="1:7" x14ac:dyDescent="0.25">
      <c r="A12" t="s">
        <v>10</v>
      </c>
      <c r="B12" s="34">
        <v>0.29652777777777778</v>
      </c>
      <c r="C12" s="33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2" s="33">
        <f>+IF(Table1_2[[#This Row],[Driver]]=A11,Table1_2[[#This Row],[Column1]]-C11,0)</f>
        <v>0</v>
      </c>
      <c r="E12">
        <f>+IF(Table1_2[[#This Row],[Driver]]=A11,E11+1,1)</f>
        <v>1</v>
      </c>
      <c r="F12">
        <f>+IF(Table1_2[[#This Row],[Column2]]&gt;180,1,0)</f>
        <v>0</v>
      </c>
      <c r="G12" t="str">
        <f>+IF(Table1_2[[#This Row],[Falha]]=1,Table1_2[[#This Row],[Column2]]/60,"")</f>
        <v/>
      </c>
    </row>
    <row r="13" spans="1:7" x14ac:dyDescent="0.25">
      <c r="A13" t="s">
        <v>10</v>
      </c>
      <c r="B13" s="34">
        <v>0.30902777777777779</v>
      </c>
      <c r="C13" s="33">
        <f>+HOUR(TIME(HOUR(Table1_2[[#This Row],[Departure Time]]),MINUTE(Table1_2[[#This Row],[Departure Time]]),0)-TIME(7,0,0))*60+MINUTE(TIME(HOUR(Table1_2[[#This Row],[Departure Time]]),MINUTE(Table1_2[[#This Row],[Departure Time]]),0)-TIME(7,0,0))</f>
        <v>25</v>
      </c>
      <c r="D13" s="33">
        <f>+IF(Table1_2[[#This Row],[Driver]]=A12,Table1_2[[#This Row],[Column1]]-C12,0)</f>
        <v>18</v>
      </c>
      <c r="E13">
        <f>+IF(Table1_2[[#This Row],[Driver]]=A12,E12+1,1)</f>
        <v>2</v>
      </c>
      <c r="F13">
        <f>+IF(Table1_2[[#This Row],[Column2]]&gt;180,1,0)</f>
        <v>0</v>
      </c>
      <c r="G13" t="str">
        <f>+IF(Table1_2[[#This Row],[Falha]]=1,Table1_2[[#This Row],[Column2]]/60,"")</f>
        <v/>
      </c>
    </row>
    <row r="14" spans="1:7" x14ac:dyDescent="0.25">
      <c r="A14" t="s">
        <v>10</v>
      </c>
      <c r="B14" s="34">
        <v>0.34861111111111109</v>
      </c>
      <c r="C14" s="33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4" s="33">
        <f>+IF(Table1_2[[#This Row],[Driver]]=A13,Table1_2[[#This Row],[Column1]]-C13,0)</f>
        <v>57</v>
      </c>
      <c r="E14">
        <f>+IF(Table1_2[[#This Row],[Driver]]=A13,E13+1,1)</f>
        <v>3</v>
      </c>
      <c r="F14">
        <f>+IF(Table1_2[[#This Row],[Column2]]&gt;180,1,0)</f>
        <v>0</v>
      </c>
      <c r="G14" t="str">
        <f>+IF(Table1_2[[#This Row],[Falha]]=1,Table1_2[[#This Row],[Column2]]/60,"")</f>
        <v/>
      </c>
    </row>
    <row r="15" spans="1:7" x14ac:dyDescent="0.25">
      <c r="A15" t="s">
        <v>10</v>
      </c>
      <c r="B15" s="34">
        <v>0.3611111111111111</v>
      </c>
      <c r="C15" s="33">
        <f>+HOUR(TIME(HOUR(Table1_2[[#This Row],[Departure Time]]),MINUTE(Table1_2[[#This Row],[Departure Time]]),0)-TIME(7,0,0))*60+MINUTE(TIME(HOUR(Table1_2[[#This Row],[Departure Time]]),MINUTE(Table1_2[[#This Row],[Departure Time]]),0)-TIME(7,0,0))</f>
        <v>100</v>
      </c>
      <c r="D15" s="33">
        <f>+IF(Table1_2[[#This Row],[Driver]]=A14,Table1_2[[#This Row],[Column1]]-C14,0)</f>
        <v>18</v>
      </c>
      <c r="E15">
        <f>+IF(Table1_2[[#This Row],[Driver]]=A14,E14+1,1)</f>
        <v>4</v>
      </c>
      <c r="F15">
        <f>+IF(Table1_2[[#This Row],[Column2]]&gt;180,1,0)</f>
        <v>0</v>
      </c>
      <c r="G15" t="str">
        <f>+IF(Table1_2[[#This Row],[Falha]]=1,Table1_2[[#This Row],[Column2]]/60,"")</f>
        <v/>
      </c>
    </row>
    <row r="16" spans="1:7" x14ac:dyDescent="0.25">
      <c r="A16" t="s">
        <v>10</v>
      </c>
      <c r="B16" s="34">
        <v>0.38055555555555554</v>
      </c>
      <c r="C16" s="33">
        <f>+HOUR(TIME(HOUR(Table1_2[[#This Row],[Departure Time]]),MINUTE(Table1_2[[#This Row],[Departure Time]]),0)-TIME(7,0,0))*60+MINUTE(TIME(HOUR(Table1_2[[#This Row],[Departure Time]]),MINUTE(Table1_2[[#This Row],[Departure Time]]),0)-TIME(7,0,0))</f>
        <v>128</v>
      </c>
      <c r="D16" s="33">
        <f>+IF(Table1_2[[#This Row],[Driver]]=A15,Table1_2[[#This Row],[Column1]]-C15,0)</f>
        <v>28</v>
      </c>
      <c r="E16">
        <f>+IF(Table1_2[[#This Row],[Driver]]=A15,E15+1,1)</f>
        <v>5</v>
      </c>
      <c r="F16">
        <f>+IF(Table1_2[[#This Row],[Column2]]&gt;180,1,0)</f>
        <v>0</v>
      </c>
      <c r="G16" t="str">
        <f>+IF(Table1_2[[#This Row],[Falha]]=1,Table1_2[[#This Row],[Column2]]/60,"")</f>
        <v/>
      </c>
    </row>
    <row r="17" spans="1:7" x14ac:dyDescent="0.25">
      <c r="A17" t="s">
        <v>10</v>
      </c>
      <c r="B17" s="34">
        <v>0.42569444444444443</v>
      </c>
      <c r="C17" s="33">
        <f>+HOUR(TIME(HOUR(Table1_2[[#This Row],[Departure Time]]),MINUTE(Table1_2[[#This Row],[Departure Time]]),0)-TIME(7,0,0))*60+MINUTE(TIME(HOUR(Table1_2[[#This Row],[Departure Time]]),MINUTE(Table1_2[[#This Row],[Departure Time]]),0)-TIME(7,0,0))</f>
        <v>193</v>
      </c>
      <c r="D17" s="33">
        <f>+IF(Table1_2[[#This Row],[Driver]]=A16,Table1_2[[#This Row],[Column1]]-C16,0)</f>
        <v>65</v>
      </c>
      <c r="E17">
        <f>+IF(Table1_2[[#This Row],[Driver]]=A16,E16+1,1)</f>
        <v>6</v>
      </c>
      <c r="F17">
        <f>+IF(Table1_2[[#This Row],[Column2]]&gt;180,1,0)</f>
        <v>0</v>
      </c>
      <c r="G17" t="str">
        <f>+IF(Table1_2[[#This Row],[Falha]]=1,Table1_2[[#This Row],[Column2]]/60,"")</f>
        <v/>
      </c>
    </row>
    <row r="18" spans="1:7" x14ac:dyDescent="0.25">
      <c r="A18" t="s">
        <v>10</v>
      </c>
      <c r="B18" s="34">
        <v>0.42777777777777776</v>
      </c>
      <c r="C18" s="33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8" s="33">
        <f>+IF(Table1_2[[#This Row],[Driver]]=A17,Table1_2[[#This Row],[Column1]]-C17,0)</f>
        <v>3</v>
      </c>
      <c r="E18">
        <f>+IF(Table1_2[[#This Row],[Driver]]=A17,E17+1,1)</f>
        <v>7</v>
      </c>
      <c r="F18">
        <f>+IF(Table1_2[[#This Row],[Column2]]&gt;180,1,0)</f>
        <v>0</v>
      </c>
      <c r="G18" t="str">
        <f>+IF(Table1_2[[#This Row],[Falha]]=1,Table1_2[[#This Row],[Column2]]/60,"")</f>
        <v/>
      </c>
    </row>
    <row r="19" spans="1:7" x14ac:dyDescent="0.25">
      <c r="A19" t="s">
        <v>10</v>
      </c>
      <c r="B19" s="34">
        <v>0.43888888888888888</v>
      </c>
      <c r="C19" s="33">
        <f>+HOUR(TIME(HOUR(Table1_2[[#This Row],[Departure Time]]),MINUTE(Table1_2[[#This Row],[Departure Time]]),0)-TIME(7,0,0))*60+MINUTE(TIME(HOUR(Table1_2[[#This Row],[Departure Time]]),MINUTE(Table1_2[[#This Row],[Departure Time]]),0)-TIME(7,0,0))</f>
        <v>212</v>
      </c>
      <c r="D19" s="33">
        <f>+IF(Table1_2[[#This Row],[Driver]]=A18,Table1_2[[#This Row],[Column1]]-C18,0)</f>
        <v>16</v>
      </c>
      <c r="E19">
        <f>+IF(Table1_2[[#This Row],[Driver]]=A18,E18+1,1)</f>
        <v>8</v>
      </c>
      <c r="F19">
        <f>+IF(Table1_2[[#This Row],[Column2]]&gt;180,1,0)</f>
        <v>0</v>
      </c>
      <c r="G19" t="str">
        <f>+IF(Table1_2[[#This Row],[Falha]]=1,Table1_2[[#This Row],[Column2]]/60,"")</f>
        <v/>
      </c>
    </row>
    <row r="20" spans="1:7" x14ac:dyDescent="0.25">
      <c r="A20" t="s">
        <v>10</v>
      </c>
      <c r="B20" s="34">
        <v>0.48402777777777778</v>
      </c>
      <c r="C20" s="33">
        <f>+HOUR(TIME(HOUR(Table1_2[[#This Row],[Departure Time]]),MINUTE(Table1_2[[#This Row],[Departure Time]]),0)-TIME(7,0,0))*60+MINUTE(TIME(HOUR(Table1_2[[#This Row],[Departure Time]]),MINUTE(Table1_2[[#This Row],[Departure Time]]),0)-TIME(7,0,0))</f>
        <v>277</v>
      </c>
      <c r="D20" s="33">
        <f>+IF(Table1_2[[#This Row],[Driver]]=A19,Table1_2[[#This Row],[Column1]]-C19,0)</f>
        <v>65</v>
      </c>
      <c r="E20">
        <f>+IF(Table1_2[[#This Row],[Driver]]=A19,E19+1,1)</f>
        <v>9</v>
      </c>
      <c r="F20">
        <f>+IF(Table1_2[[#This Row],[Column2]]&gt;180,1,0)</f>
        <v>0</v>
      </c>
      <c r="G20" t="str">
        <f>+IF(Table1_2[[#This Row],[Falha]]=1,Table1_2[[#This Row],[Column2]]/60,"")</f>
        <v/>
      </c>
    </row>
    <row r="21" spans="1:7" x14ac:dyDescent="0.25">
      <c r="A21" t="s">
        <v>10</v>
      </c>
      <c r="B21" s="34">
        <v>0.54236111111111107</v>
      </c>
      <c r="C21" s="33">
        <f>+HOUR(TIME(HOUR(Table1_2[[#This Row],[Departure Time]]),MINUTE(Table1_2[[#This Row],[Departure Time]]),0)-TIME(7,0,0))*60+MINUTE(TIME(HOUR(Table1_2[[#This Row],[Departure Time]]),MINUTE(Table1_2[[#This Row],[Departure Time]]),0)-TIME(7,0,0))</f>
        <v>361</v>
      </c>
      <c r="D21" s="33">
        <f>+IF(Table1_2[[#This Row],[Driver]]=A20,Table1_2[[#This Row],[Column1]]-C20,0)</f>
        <v>84</v>
      </c>
      <c r="E21">
        <f>+IF(Table1_2[[#This Row],[Driver]]=A20,E20+1,1)</f>
        <v>10</v>
      </c>
      <c r="F21">
        <f>+IF(Table1_2[[#This Row],[Column2]]&gt;180,1,0)</f>
        <v>0</v>
      </c>
      <c r="G21" t="str">
        <f>+IF(Table1_2[[#This Row],[Falha]]=1,Table1_2[[#This Row],[Column2]]/60,"")</f>
        <v/>
      </c>
    </row>
    <row r="22" spans="1:7" x14ac:dyDescent="0.25">
      <c r="A22" t="s">
        <v>10</v>
      </c>
      <c r="B22" s="34">
        <v>0.57291666666666663</v>
      </c>
      <c r="C22" s="33">
        <f>+HOUR(TIME(HOUR(Table1_2[[#This Row],[Departure Time]]),MINUTE(Table1_2[[#This Row],[Departure Time]]),0)-TIME(7,0,0))*60+MINUTE(TIME(HOUR(Table1_2[[#This Row],[Departure Time]]),MINUTE(Table1_2[[#This Row],[Departure Time]]),0)-TIME(7,0,0))</f>
        <v>405</v>
      </c>
      <c r="D22" s="33">
        <f>+IF(Table1_2[[#This Row],[Driver]]=A21,Table1_2[[#This Row],[Column1]]-C21,0)</f>
        <v>44</v>
      </c>
      <c r="E22">
        <f>+IF(Table1_2[[#This Row],[Driver]]=A21,E21+1,1)</f>
        <v>11</v>
      </c>
      <c r="F22">
        <f>+IF(Table1_2[[#This Row],[Column2]]&gt;180,1,0)</f>
        <v>0</v>
      </c>
      <c r="G22" t="str">
        <f>+IF(Table1_2[[#This Row],[Falha]]=1,Table1_2[[#This Row],[Column2]]/60,"")</f>
        <v/>
      </c>
    </row>
    <row r="23" spans="1:7" x14ac:dyDescent="0.25">
      <c r="A23" t="s">
        <v>10</v>
      </c>
      <c r="B23" s="34">
        <v>0.58819444444444446</v>
      </c>
      <c r="C23" s="33">
        <f>+HOUR(TIME(HOUR(Table1_2[[#This Row],[Departure Time]]),MINUTE(Table1_2[[#This Row],[Departure Time]]),0)-TIME(7,0,0))*60+MINUTE(TIME(HOUR(Table1_2[[#This Row],[Departure Time]]),MINUTE(Table1_2[[#This Row],[Departure Time]]),0)-TIME(7,0,0))</f>
        <v>427</v>
      </c>
      <c r="D23" s="33">
        <f>+IF(Table1_2[[#This Row],[Driver]]=A22,Table1_2[[#This Row],[Column1]]-C22,0)</f>
        <v>22</v>
      </c>
      <c r="E23">
        <f>+IF(Table1_2[[#This Row],[Driver]]=A22,E22+1,1)</f>
        <v>12</v>
      </c>
      <c r="F23">
        <f>+IF(Table1_2[[#This Row],[Column2]]&gt;180,1,0)</f>
        <v>0</v>
      </c>
      <c r="G23" t="str">
        <f>+IF(Table1_2[[#This Row],[Falha]]=1,Table1_2[[#This Row],[Column2]]/60,"")</f>
        <v/>
      </c>
    </row>
    <row r="24" spans="1:7" x14ac:dyDescent="0.25">
      <c r="A24" t="s">
        <v>10</v>
      </c>
      <c r="B24" s="34">
        <v>0.59027777777777779</v>
      </c>
      <c r="C24" s="33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24" s="33">
        <f>+IF(Table1_2[[#This Row],[Driver]]=A23,Table1_2[[#This Row],[Column1]]-C23,0)</f>
        <v>3</v>
      </c>
      <c r="E24">
        <f>+IF(Table1_2[[#This Row],[Driver]]=A23,E23+1,1)</f>
        <v>13</v>
      </c>
      <c r="F24">
        <f>+IF(Table1_2[[#This Row],[Column2]]&gt;180,1,0)</f>
        <v>0</v>
      </c>
      <c r="G24" t="str">
        <f>+IF(Table1_2[[#This Row],[Falha]]=1,Table1_2[[#This Row],[Column2]]/60,"")</f>
        <v/>
      </c>
    </row>
    <row r="25" spans="1:7" x14ac:dyDescent="0.25">
      <c r="A25" t="s">
        <v>10</v>
      </c>
      <c r="B25" s="34">
        <v>0.60972222222222228</v>
      </c>
      <c r="C25" s="33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25" s="33">
        <f>+IF(Table1_2[[#This Row],[Driver]]=A24,Table1_2[[#This Row],[Column1]]-C24,0)</f>
        <v>28</v>
      </c>
      <c r="E25">
        <f>+IF(Table1_2[[#This Row],[Driver]]=A24,E24+1,1)</f>
        <v>14</v>
      </c>
      <c r="F25">
        <f>+IF(Table1_2[[#This Row],[Column2]]&gt;180,1,0)</f>
        <v>0</v>
      </c>
      <c r="G25" t="str">
        <f>+IF(Table1_2[[#This Row],[Falha]]=1,Table1_2[[#This Row],[Column2]]/60,"")</f>
        <v/>
      </c>
    </row>
    <row r="26" spans="1:7" x14ac:dyDescent="0.25">
      <c r="A26" t="s">
        <v>15</v>
      </c>
      <c r="B26" s="34">
        <v>0.32430555555555557</v>
      </c>
      <c r="C26" s="33">
        <f>+HOUR(TIME(HOUR(Table1_2[[#This Row],[Departure Time]]),MINUTE(Table1_2[[#This Row],[Departure Time]]),0)-TIME(7,0,0))*60+MINUTE(TIME(HOUR(Table1_2[[#This Row],[Departure Time]]),MINUTE(Table1_2[[#This Row],[Departure Time]]),0)-TIME(7,0,0))</f>
        <v>47</v>
      </c>
      <c r="D26" s="33">
        <f>+IF(Table1_2[[#This Row],[Driver]]=A25,Table1_2[[#This Row],[Column1]]-C25,0)</f>
        <v>0</v>
      </c>
      <c r="E26">
        <f>+IF(Table1_2[[#This Row],[Driver]]=A25,E25+1,1)</f>
        <v>1</v>
      </c>
      <c r="F26">
        <f>+IF(Table1_2[[#This Row],[Column2]]&gt;180,1,0)</f>
        <v>0</v>
      </c>
      <c r="G26" t="str">
        <f>+IF(Table1_2[[#This Row],[Falha]]=1,Table1_2[[#This Row],[Column2]]/60,"")</f>
        <v/>
      </c>
    </row>
    <row r="27" spans="1:7" x14ac:dyDescent="0.25">
      <c r="A27" t="s">
        <v>15</v>
      </c>
      <c r="B27" s="34">
        <v>0.33055555555555555</v>
      </c>
      <c r="C27" s="33">
        <f>+HOUR(TIME(HOUR(Table1_2[[#This Row],[Departure Time]]),MINUTE(Table1_2[[#This Row],[Departure Time]]),0)-TIME(7,0,0))*60+MINUTE(TIME(HOUR(Table1_2[[#This Row],[Departure Time]]),MINUTE(Table1_2[[#This Row],[Departure Time]]),0)-TIME(7,0,0))</f>
        <v>56</v>
      </c>
      <c r="D27" s="33">
        <f>+IF(Table1_2[[#This Row],[Driver]]=A26,Table1_2[[#This Row],[Column1]]-C26,0)</f>
        <v>9</v>
      </c>
      <c r="E27">
        <f>+IF(Table1_2[[#This Row],[Driver]]=A26,E26+1,1)</f>
        <v>2</v>
      </c>
      <c r="F27">
        <f>+IF(Table1_2[[#This Row],[Column2]]&gt;180,1,0)</f>
        <v>0</v>
      </c>
      <c r="G27" t="str">
        <f>+IF(Table1_2[[#This Row],[Falha]]=1,Table1_2[[#This Row],[Column2]]/60,"")</f>
        <v/>
      </c>
    </row>
    <row r="28" spans="1:7" x14ac:dyDescent="0.25">
      <c r="A28" t="s">
        <v>15</v>
      </c>
      <c r="B28" s="34">
        <v>0.3347222222222222</v>
      </c>
      <c r="C28" s="33">
        <f>+HOUR(TIME(HOUR(Table1_2[[#This Row],[Departure Time]]),MINUTE(Table1_2[[#This Row],[Departure Time]]),0)-TIME(7,0,0))*60+MINUTE(TIME(HOUR(Table1_2[[#This Row],[Departure Time]]),MINUTE(Table1_2[[#This Row],[Departure Time]]),0)-TIME(7,0,0))</f>
        <v>62</v>
      </c>
      <c r="D28" s="33">
        <f>+IF(Table1_2[[#This Row],[Driver]]=A27,Table1_2[[#This Row],[Column1]]-C27,0)</f>
        <v>6</v>
      </c>
      <c r="E28">
        <f>+IF(Table1_2[[#This Row],[Driver]]=A27,E27+1,1)</f>
        <v>3</v>
      </c>
      <c r="F28">
        <f>+IF(Table1_2[[#This Row],[Column2]]&gt;180,1,0)</f>
        <v>0</v>
      </c>
      <c r="G28" t="str">
        <f>+IF(Table1_2[[#This Row],[Falha]]=1,Table1_2[[#This Row],[Column2]]/60,"")</f>
        <v/>
      </c>
    </row>
    <row r="29" spans="1:7" x14ac:dyDescent="0.25">
      <c r="A29" t="s">
        <v>15</v>
      </c>
      <c r="B29" s="34">
        <v>0.34027777777777779</v>
      </c>
      <c r="C29" s="33">
        <f>+HOUR(TIME(HOUR(Table1_2[[#This Row],[Departure Time]]),MINUTE(Table1_2[[#This Row],[Departure Time]]),0)-TIME(7,0,0))*60+MINUTE(TIME(HOUR(Table1_2[[#This Row],[Departure Time]]),MINUTE(Table1_2[[#This Row],[Departure Time]]),0)-TIME(7,0,0))</f>
        <v>70</v>
      </c>
      <c r="D29" s="33">
        <f>+IF(Table1_2[[#This Row],[Driver]]=A28,Table1_2[[#This Row],[Column1]]-C28,0)</f>
        <v>8</v>
      </c>
      <c r="E29">
        <f>+IF(Table1_2[[#This Row],[Driver]]=A28,E28+1,1)</f>
        <v>4</v>
      </c>
      <c r="F29">
        <f>+IF(Table1_2[[#This Row],[Column2]]&gt;180,1,0)</f>
        <v>0</v>
      </c>
      <c r="G29" t="str">
        <f>+IF(Table1_2[[#This Row],[Falha]]=1,Table1_2[[#This Row],[Column2]]/60,"")</f>
        <v/>
      </c>
    </row>
    <row r="30" spans="1:7" x14ac:dyDescent="0.25">
      <c r="A30" t="s">
        <v>15</v>
      </c>
      <c r="B30" s="34">
        <v>0.40138888888888891</v>
      </c>
      <c r="C30" s="33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30" s="33">
        <f>+IF(Table1_2[[#This Row],[Driver]]=A29,Table1_2[[#This Row],[Column1]]-C29,0)</f>
        <v>88</v>
      </c>
      <c r="E30">
        <f>+IF(Table1_2[[#This Row],[Driver]]=A29,E29+1,1)</f>
        <v>5</v>
      </c>
      <c r="F30">
        <f>+IF(Table1_2[[#This Row],[Column2]]&gt;180,1,0)</f>
        <v>0</v>
      </c>
      <c r="G30" t="str">
        <f>+IF(Table1_2[[#This Row],[Falha]]=1,Table1_2[[#This Row],[Column2]]/60,"")</f>
        <v/>
      </c>
    </row>
    <row r="31" spans="1:7" x14ac:dyDescent="0.25">
      <c r="A31" t="s">
        <v>15</v>
      </c>
      <c r="B31" s="34">
        <v>0.41180555555555554</v>
      </c>
      <c r="C31" s="33">
        <f>+HOUR(TIME(HOUR(Table1_2[[#This Row],[Departure Time]]),MINUTE(Table1_2[[#This Row],[Departure Time]]),0)-TIME(7,0,0))*60+MINUTE(TIME(HOUR(Table1_2[[#This Row],[Departure Time]]),MINUTE(Table1_2[[#This Row],[Departure Time]]),0)-TIME(7,0,0))</f>
        <v>173</v>
      </c>
      <c r="D31" s="33">
        <f>+IF(Table1_2[[#This Row],[Driver]]=A30,Table1_2[[#This Row],[Column1]]-C30,0)</f>
        <v>15</v>
      </c>
      <c r="E31">
        <f>+IF(Table1_2[[#This Row],[Driver]]=A30,E30+1,1)</f>
        <v>6</v>
      </c>
      <c r="F31">
        <f>+IF(Table1_2[[#This Row],[Column2]]&gt;180,1,0)</f>
        <v>0</v>
      </c>
      <c r="G31" t="str">
        <f>+IF(Table1_2[[#This Row],[Falha]]=1,Table1_2[[#This Row],[Column2]]/60,"")</f>
        <v/>
      </c>
    </row>
    <row r="32" spans="1:7" x14ac:dyDescent="0.25">
      <c r="A32" t="s">
        <v>15</v>
      </c>
      <c r="B32" s="34">
        <v>0.50069444444444444</v>
      </c>
      <c r="C32" s="33">
        <f>+HOUR(TIME(HOUR(Table1_2[[#This Row],[Departure Time]]),MINUTE(Table1_2[[#This Row],[Departure Time]]),0)-TIME(7,0,0))*60+MINUTE(TIME(HOUR(Table1_2[[#This Row],[Departure Time]]),MINUTE(Table1_2[[#This Row],[Departure Time]]),0)-TIME(7,0,0))</f>
        <v>301</v>
      </c>
      <c r="D32" s="33">
        <f>+IF(Table1_2[[#This Row],[Driver]]=A31,Table1_2[[#This Row],[Column1]]-C31,0)</f>
        <v>128</v>
      </c>
      <c r="E32">
        <f>+IF(Table1_2[[#This Row],[Driver]]=A31,E31+1,1)</f>
        <v>7</v>
      </c>
      <c r="F32">
        <f>+IF(Table1_2[[#This Row],[Column2]]&gt;180,1,0)</f>
        <v>0</v>
      </c>
      <c r="G32" t="str">
        <f>+IF(Table1_2[[#This Row],[Falha]]=1,Table1_2[[#This Row],[Column2]]/60,"")</f>
        <v/>
      </c>
    </row>
    <row r="33" spans="1:7" x14ac:dyDescent="0.25">
      <c r="A33" t="s">
        <v>17</v>
      </c>
      <c r="B33" s="34">
        <v>0.29722222222222222</v>
      </c>
      <c r="C33" s="33">
        <f>+HOUR(TIME(HOUR(Table1_2[[#This Row],[Departure Time]]),MINUTE(Table1_2[[#This Row],[Departure Time]]),0)-TIME(7,0,0))*60+MINUTE(TIME(HOUR(Table1_2[[#This Row],[Departure Time]]),MINUTE(Table1_2[[#This Row],[Departure Time]]),0)-TIME(7,0,0))</f>
        <v>8</v>
      </c>
      <c r="D33" s="33">
        <f>+IF(Table1_2[[#This Row],[Driver]]=A32,Table1_2[[#This Row],[Column1]]-C32,0)</f>
        <v>0</v>
      </c>
      <c r="E33">
        <f>+IF(Table1_2[[#This Row],[Driver]]=A32,E32+1,1)</f>
        <v>1</v>
      </c>
      <c r="F33">
        <f>+IF(Table1_2[[#This Row],[Column2]]&gt;180,1,0)</f>
        <v>0</v>
      </c>
      <c r="G33" t="str">
        <f>+IF(Table1_2[[#This Row],[Falha]]=1,Table1_2[[#This Row],[Column2]]/60,"")</f>
        <v/>
      </c>
    </row>
    <row r="34" spans="1:7" x14ac:dyDescent="0.25">
      <c r="A34" t="s">
        <v>17</v>
      </c>
      <c r="B34" s="34">
        <v>0.30069444444444443</v>
      </c>
      <c r="C34" s="33">
        <f>+HOUR(TIME(HOUR(Table1_2[[#This Row],[Departure Time]]),MINUTE(Table1_2[[#This Row],[Departure Time]]),0)-TIME(7,0,0))*60+MINUTE(TIME(HOUR(Table1_2[[#This Row],[Departure Time]]),MINUTE(Table1_2[[#This Row],[Departure Time]]),0)-TIME(7,0,0))</f>
        <v>13</v>
      </c>
      <c r="D34" s="33">
        <f>+IF(Table1_2[[#This Row],[Driver]]=A33,Table1_2[[#This Row],[Column1]]-C33,0)</f>
        <v>5</v>
      </c>
      <c r="E34">
        <f>+IF(Table1_2[[#This Row],[Driver]]=A33,E33+1,1)</f>
        <v>2</v>
      </c>
      <c r="F34">
        <f>+IF(Table1_2[[#This Row],[Column2]]&gt;180,1,0)</f>
        <v>0</v>
      </c>
      <c r="G34" t="str">
        <f>+IF(Table1_2[[#This Row],[Falha]]=1,Table1_2[[#This Row],[Column2]]/60,"")</f>
        <v/>
      </c>
    </row>
    <row r="35" spans="1:7" x14ac:dyDescent="0.25">
      <c r="A35" t="s">
        <v>17</v>
      </c>
      <c r="B35" s="34">
        <v>0.36805555555555558</v>
      </c>
      <c r="C35" s="33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35" s="33">
        <f>+IF(Table1_2[[#This Row],[Driver]]=A34,Table1_2[[#This Row],[Column1]]-C34,0)</f>
        <v>97</v>
      </c>
      <c r="E35">
        <f>+IF(Table1_2[[#This Row],[Driver]]=A34,E34+1,1)</f>
        <v>3</v>
      </c>
      <c r="F35">
        <f>+IF(Table1_2[[#This Row],[Column2]]&gt;180,1,0)</f>
        <v>0</v>
      </c>
      <c r="G35" t="str">
        <f>+IF(Table1_2[[#This Row],[Falha]]=1,Table1_2[[#This Row],[Column2]]/60,"")</f>
        <v/>
      </c>
    </row>
    <row r="36" spans="1:7" x14ac:dyDescent="0.25">
      <c r="A36" t="s">
        <v>17</v>
      </c>
      <c r="B36" s="34">
        <v>0.37222222222222223</v>
      </c>
      <c r="C36" s="33">
        <f>+HOUR(TIME(HOUR(Table1_2[[#This Row],[Departure Time]]),MINUTE(Table1_2[[#This Row],[Departure Time]]),0)-TIME(7,0,0))*60+MINUTE(TIME(HOUR(Table1_2[[#This Row],[Departure Time]]),MINUTE(Table1_2[[#This Row],[Departure Time]]),0)-TIME(7,0,0))</f>
        <v>116</v>
      </c>
      <c r="D36" s="33">
        <f>+IF(Table1_2[[#This Row],[Driver]]=A35,Table1_2[[#This Row],[Column1]]-C35,0)</f>
        <v>6</v>
      </c>
      <c r="E36">
        <f>+IF(Table1_2[[#This Row],[Driver]]=A35,E35+1,1)</f>
        <v>4</v>
      </c>
      <c r="F36">
        <f>+IF(Table1_2[[#This Row],[Column2]]&gt;180,1,0)</f>
        <v>0</v>
      </c>
      <c r="G36" t="str">
        <f>+IF(Table1_2[[#This Row],[Falha]]=1,Table1_2[[#This Row],[Column2]]/60,"")</f>
        <v/>
      </c>
    </row>
    <row r="37" spans="1:7" x14ac:dyDescent="0.25">
      <c r="A37" t="s">
        <v>17</v>
      </c>
      <c r="B37" s="34">
        <v>0.51874999999999993</v>
      </c>
      <c r="C37" s="33">
        <f>+HOUR(TIME(HOUR(Table1_2[[#This Row],[Departure Time]]),MINUTE(Table1_2[[#This Row],[Departure Time]]),0)-TIME(7,0,0))*60+MINUTE(TIME(HOUR(Table1_2[[#This Row],[Departure Time]]),MINUTE(Table1_2[[#This Row],[Departure Time]]),0)-TIME(7,0,0))</f>
        <v>327</v>
      </c>
      <c r="D37" s="33">
        <f>+IF(Table1_2[[#This Row],[Driver]]=A36,Table1_2[[#This Row],[Column1]]-C36,0)</f>
        <v>211</v>
      </c>
      <c r="E37">
        <f>+IF(Table1_2[[#This Row],[Driver]]=A36,E36+1,1)</f>
        <v>5</v>
      </c>
      <c r="F37">
        <f>+IF(Table1_2[[#This Row],[Column2]]&gt;180,1,0)</f>
        <v>1</v>
      </c>
      <c r="G37" s="33">
        <f>+IF(Table1_2[[#This Row],[Falha]]=1,Table1_2[[#This Row],[Column2]]/60,"")</f>
        <v>3.5166666666666666</v>
      </c>
    </row>
    <row r="38" spans="1:7" x14ac:dyDescent="0.25">
      <c r="A38" t="s">
        <v>17</v>
      </c>
      <c r="B38" s="34">
        <v>0.5493055555555556</v>
      </c>
      <c r="C38" s="33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38" s="33">
        <f>+IF(Table1_2[[#This Row],[Driver]]=A37,Table1_2[[#This Row],[Column1]]-C37,0)</f>
        <v>44</v>
      </c>
      <c r="E38">
        <f>+IF(Table1_2[[#This Row],[Driver]]=A37,E37+1,1)</f>
        <v>6</v>
      </c>
      <c r="F38">
        <f>+IF(Table1_2[[#This Row],[Column2]]&gt;180,1,0)</f>
        <v>0</v>
      </c>
      <c r="G38" t="str">
        <f>+IF(Table1_2[[#This Row],[Falha]]=1,Table1_2[[#This Row],[Column2]]/60,"")</f>
        <v/>
      </c>
    </row>
    <row r="39" spans="1:7" x14ac:dyDescent="0.25">
      <c r="A39" t="s">
        <v>17</v>
      </c>
      <c r="B39" s="34">
        <v>0.55347222222222225</v>
      </c>
      <c r="C39" s="33">
        <f>+HOUR(TIME(HOUR(Table1_2[[#This Row],[Departure Time]]),MINUTE(Table1_2[[#This Row],[Departure Time]]),0)-TIME(7,0,0))*60+MINUTE(TIME(HOUR(Table1_2[[#This Row],[Departure Time]]),MINUTE(Table1_2[[#This Row],[Departure Time]]),0)-TIME(7,0,0))</f>
        <v>377</v>
      </c>
      <c r="D39" s="33">
        <f>+IF(Table1_2[[#This Row],[Driver]]=A38,Table1_2[[#This Row],[Column1]]-C38,0)</f>
        <v>6</v>
      </c>
      <c r="E39">
        <f>+IF(Table1_2[[#This Row],[Driver]]=A38,E38+1,1)</f>
        <v>7</v>
      </c>
      <c r="F39">
        <f>+IF(Table1_2[[#This Row],[Column2]]&gt;180,1,0)</f>
        <v>0</v>
      </c>
      <c r="G39" t="str">
        <f>+IF(Table1_2[[#This Row],[Falha]]=1,Table1_2[[#This Row],[Column2]]/60,"")</f>
        <v/>
      </c>
    </row>
    <row r="40" spans="1:7" x14ac:dyDescent="0.25">
      <c r="A40" t="s">
        <v>17</v>
      </c>
      <c r="B40" s="34">
        <v>0.56458333333333333</v>
      </c>
      <c r="C40" s="33">
        <f>+HOUR(TIME(HOUR(Table1_2[[#This Row],[Departure Time]]),MINUTE(Table1_2[[#This Row],[Departure Time]]),0)-TIME(7,0,0))*60+MINUTE(TIME(HOUR(Table1_2[[#This Row],[Departure Time]]),MINUTE(Table1_2[[#This Row],[Departure Time]]),0)-TIME(7,0,0))</f>
        <v>393</v>
      </c>
      <c r="D40" s="33">
        <f>+IF(Table1_2[[#This Row],[Driver]]=A39,Table1_2[[#This Row],[Column1]]-C39,0)</f>
        <v>16</v>
      </c>
      <c r="E40">
        <f>+IF(Table1_2[[#This Row],[Driver]]=A39,E39+1,1)</f>
        <v>8</v>
      </c>
      <c r="F40">
        <f>+IF(Table1_2[[#This Row],[Column2]]&gt;180,1,0)</f>
        <v>0</v>
      </c>
      <c r="G40" t="str">
        <f>+IF(Table1_2[[#This Row],[Falha]]=1,Table1_2[[#This Row],[Column2]]/60,"")</f>
        <v/>
      </c>
    </row>
    <row r="41" spans="1:7" x14ac:dyDescent="0.25">
      <c r="A41" t="s">
        <v>18</v>
      </c>
      <c r="B41" s="34">
        <v>0.29791666666666666</v>
      </c>
      <c r="C41" s="33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41" s="33">
        <f>+IF(Table1_2[[#This Row],[Driver]]=A40,Table1_2[[#This Row],[Column1]]-C40,0)</f>
        <v>0</v>
      </c>
      <c r="E41">
        <f>+IF(Table1_2[[#This Row],[Driver]]=A40,E40+1,1)</f>
        <v>1</v>
      </c>
      <c r="F41">
        <f>+IF(Table1_2[[#This Row],[Column2]]&gt;180,1,0)</f>
        <v>0</v>
      </c>
      <c r="G41" t="str">
        <f>+IF(Table1_2[[#This Row],[Falha]]=1,Table1_2[[#This Row],[Column2]]/60,"")</f>
        <v/>
      </c>
    </row>
    <row r="42" spans="1:7" x14ac:dyDescent="0.25">
      <c r="A42" t="s">
        <v>18</v>
      </c>
      <c r="B42" s="34">
        <v>0.2986111111111111</v>
      </c>
      <c r="C42" s="33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42" s="33">
        <f>+IF(Table1_2[[#This Row],[Driver]]=A41,Table1_2[[#This Row],[Column1]]-C41,0)</f>
        <v>1</v>
      </c>
      <c r="E42">
        <f>+IF(Table1_2[[#This Row],[Driver]]=A41,E41+1,1)</f>
        <v>2</v>
      </c>
      <c r="F42">
        <f>+IF(Table1_2[[#This Row],[Column2]]&gt;180,1,0)</f>
        <v>0</v>
      </c>
      <c r="G42" t="str">
        <f>+IF(Table1_2[[#This Row],[Falha]]=1,Table1_2[[#This Row],[Column2]]/60,"")</f>
        <v/>
      </c>
    </row>
    <row r="43" spans="1:7" x14ac:dyDescent="0.25">
      <c r="A43" t="s">
        <v>18</v>
      </c>
      <c r="B43" s="34">
        <v>0.36944444444444446</v>
      </c>
      <c r="C43" s="33">
        <f>+HOUR(TIME(HOUR(Table1_2[[#This Row],[Departure Time]]),MINUTE(Table1_2[[#This Row],[Departure Time]]),0)-TIME(7,0,0))*60+MINUTE(TIME(HOUR(Table1_2[[#This Row],[Departure Time]]),MINUTE(Table1_2[[#This Row],[Departure Time]]),0)-TIME(7,0,0))</f>
        <v>112</v>
      </c>
      <c r="D43" s="33">
        <f>+IF(Table1_2[[#This Row],[Driver]]=A42,Table1_2[[#This Row],[Column1]]-C42,0)</f>
        <v>102</v>
      </c>
      <c r="E43">
        <f>+IF(Table1_2[[#This Row],[Driver]]=A42,E42+1,1)</f>
        <v>3</v>
      </c>
      <c r="F43">
        <f>+IF(Table1_2[[#This Row],[Column2]]&gt;180,1,0)</f>
        <v>0</v>
      </c>
      <c r="G43" t="str">
        <f>+IF(Table1_2[[#This Row],[Falha]]=1,Table1_2[[#This Row],[Column2]]/60,"")</f>
        <v/>
      </c>
    </row>
    <row r="44" spans="1:7" x14ac:dyDescent="0.25">
      <c r="A44" t="s">
        <v>18</v>
      </c>
      <c r="B44" s="34">
        <v>0.37013888888888891</v>
      </c>
      <c r="C44" s="33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44" s="33">
        <f>+IF(Table1_2[[#This Row],[Driver]]=A43,Table1_2[[#This Row],[Column1]]-C43,0)</f>
        <v>1</v>
      </c>
      <c r="E44">
        <f>+IF(Table1_2[[#This Row],[Driver]]=A43,E43+1,1)</f>
        <v>4</v>
      </c>
      <c r="F44">
        <f>+IF(Table1_2[[#This Row],[Column2]]&gt;180,1,0)</f>
        <v>0</v>
      </c>
      <c r="G44" t="str">
        <f>+IF(Table1_2[[#This Row],[Falha]]=1,Table1_2[[#This Row],[Column2]]/60,"")</f>
        <v/>
      </c>
    </row>
    <row r="45" spans="1:7" x14ac:dyDescent="0.25">
      <c r="A45" t="s">
        <v>18</v>
      </c>
      <c r="B45" s="34">
        <v>0.52013888888888882</v>
      </c>
      <c r="C45" s="33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45" s="33">
        <f>+IF(Table1_2[[#This Row],[Driver]]=A44,Table1_2[[#This Row],[Column1]]-C44,0)</f>
        <v>216</v>
      </c>
      <c r="E45">
        <f>+IF(Table1_2[[#This Row],[Driver]]=A44,E44+1,1)</f>
        <v>5</v>
      </c>
      <c r="F45">
        <f>+IF(Table1_2[[#This Row],[Column2]]&gt;180,1,0)</f>
        <v>1</v>
      </c>
      <c r="G45">
        <f>+IF(Table1_2[[#This Row],[Falha]]=1,Table1_2[[#This Row],[Column2]]/60,"")</f>
        <v>3.6</v>
      </c>
    </row>
    <row r="46" spans="1:7" x14ac:dyDescent="0.25">
      <c r="A46" t="s">
        <v>18</v>
      </c>
      <c r="B46" s="34">
        <v>0.55069444444444449</v>
      </c>
      <c r="C46" s="33">
        <f>+HOUR(TIME(HOUR(Table1_2[[#This Row],[Departure Time]]),MINUTE(Table1_2[[#This Row],[Departure Time]]),0)-TIME(7,0,0))*60+MINUTE(TIME(HOUR(Table1_2[[#This Row],[Departure Time]]),MINUTE(Table1_2[[#This Row],[Departure Time]]),0)-TIME(7,0,0))</f>
        <v>373</v>
      </c>
      <c r="D46" s="33">
        <f>+IF(Table1_2[[#This Row],[Driver]]=A45,Table1_2[[#This Row],[Column1]]-C45,0)</f>
        <v>44</v>
      </c>
      <c r="E46">
        <f>+IF(Table1_2[[#This Row],[Driver]]=A45,E45+1,1)</f>
        <v>6</v>
      </c>
      <c r="F46">
        <f>+IF(Table1_2[[#This Row],[Column2]]&gt;180,1,0)</f>
        <v>0</v>
      </c>
      <c r="G46" t="str">
        <f>+IF(Table1_2[[#This Row],[Falha]]=1,Table1_2[[#This Row],[Column2]]/60,"")</f>
        <v/>
      </c>
    </row>
    <row r="47" spans="1:7" x14ac:dyDescent="0.25">
      <c r="A47" t="s">
        <v>18</v>
      </c>
      <c r="B47" s="34">
        <v>0.55138888888888893</v>
      </c>
      <c r="C47" s="33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47" s="33">
        <f>+IF(Table1_2[[#This Row],[Driver]]=A46,Table1_2[[#This Row],[Column1]]-C46,0)</f>
        <v>1</v>
      </c>
      <c r="E47">
        <f>+IF(Table1_2[[#This Row],[Driver]]=A46,E46+1,1)</f>
        <v>7</v>
      </c>
      <c r="F47">
        <f>+IF(Table1_2[[#This Row],[Column2]]&gt;180,1,0)</f>
        <v>0</v>
      </c>
      <c r="G47" t="str">
        <f>+IF(Table1_2[[#This Row],[Falha]]=1,Table1_2[[#This Row],[Column2]]/60,"")</f>
        <v/>
      </c>
    </row>
    <row r="48" spans="1:7" x14ac:dyDescent="0.25">
      <c r="A48" t="s">
        <v>18</v>
      </c>
      <c r="B48" s="34">
        <v>0.55555555555555558</v>
      </c>
      <c r="C48" s="33">
        <f>+HOUR(TIME(HOUR(Table1_2[[#This Row],[Departure Time]]),MINUTE(Table1_2[[#This Row],[Departure Time]]),0)-TIME(7,0,0))*60+MINUTE(TIME(HOUR(Table1_2[[#This Row],[Departure Time]]),MINUTE(Table1_2[[#This Row],[Departure Time]]),0)-TIME(7,0,0))</f>
        <v>380</v>
      </c>
      <c r="D48" s="33">
        <f>+IF(Table1_2[[#This Row],[Driver]]=A47,Table1_2[[#This Row],[Column1]]-C47,0)</f>
        <v>6</v>
      </c>
      <c r="E48">
        <f>+IF(Table1_2[[#This Row],[Driver]]=A47,E47+1,1)</f>
        <v>8</v>
      </c>
      <c r="F48">
        <f>+IF(Table1_2[[#This Row],[Column2]]&gt;180,1,0)</f>
        <v>0</v>
      </c>
      <c r="G48" t="str">
        <f>+IF(Table1_2[[#This Row],[Falha]]=1,Table1_2[[#This Row],[Column2]]/60,"")</f>
        <v/>
      </c>
    </row>
    <row r="49" spans="1:7" x14ac:dyDescent="0.25">
      <c r="A49" t="s">
        <v>8</v>
      </c>
      <c r="B49" s="34">
        <v>0.29375000000000001</v>
      </c>
      <c r="C49" s="33">
        <f>+HOUR(TIME(HOUR(Table1_2[[#This Row],[Departure Time]]),MINUTE(Table1_2[[#This Row],[Departure Time]]),0)-TIME(7,0,0))*60+MINUTE(TIME(HOUR(Table1_2[[#This Row],[Departure Time]]),MINUTE(Table1_2[[#This Row],[Departure Time]]),0)-TIME(7,0,0))</f>
        <v>3</v>
      </c>
      <c r="D49" s="33">
        <f>+IF(Table1_2[[#This Row],[Driver]]=A48,Table1_2[[#This Row],[Column1]]-C48,0)</f>
        <v>0</v>
      </c>
      <c r="E49">
        <f>+IF(Table1_2[[#This Row],[Driver]]=A48,E48+1,1)</f>
        <v>1</v>
      </c>
      <c r="F49">
        <f>+IF(Table1_2[[#This Row],[Column2]]&gt;180,1,0)</f>
        <v>0</v>
      </c>
      <c r="G49" t="str">
        <f>+IF(Table1_2[[#This Row],[Falha]]=1,Table1_2[[#This Row],[Column2]]/60,"")</f>
        <v/>
      </c>
    </row>
    <row r="50" spans="1:7" x14ac:dyDescent="0.25">
      <c r="A50" t="s">
        <v>8</v>
      </c>
      <c r="B50" s="34">
        <v>0.29444444444444445</v>
      </c>
      <c r="C50" s="33">
        <f>+HOUR(TIME(HOUR(Table1_2[[#This Row],[Departure Time]]),MINUTE(Table1_2[[#This Row],[Departure Time]]),0)-TIME(7,0,0))*60+MINUTE(TIME(HOUR(Table1_2[[#This Row],[Departure Time]]),MINUTE(Table1_2[[#This Row],[Departure Time]]),0)-TIME(7,0,0))</f>
        <v>4</v>
      </c>
      <c r="D50" s="33">
        <f>+IF(Table1_2[[#This Row],[Driver]]=A49,Table1_2[[#This Row],[Column1]]-C49,0)</f>
        <v>1</v>
      </c>
      <c r="E50">
        <f>+IF(Table1_2[[#This Row],[Driver]]=A49,E49+1,1)</f>
        <v>2</v>
      </c>
      <c r="F50">
        <f>+IF(Table1_2[[#This Row],[Column2]]&gt;180,1,0)</f>
        <v>0</v>
      </c>
      <c r="G50" t="str">
        <f>+IF(Table1_2[[#This Row],[Falha]]=1,Table1_2[[#This Row],[Column2]]/60,"")</f>
        <v/>
      </c>
    </row>
    <row r="51" spans="1:7" x14ac:dyDescent="0.25">
      <c r="A51" t="s">
        <v>8</v>
      </c>
      <c r="B51" s="34">
        <v>0.30625000000000002</v>
      </c>
      <c r="C51" s="33">
        <f>+HOUR(TIME(HOUR(Table1_2[[#This Row],[Departure Time]]),MINUTE(Table1_2[[#This Row],[Departure Time]]),0)-TIME(7,0,0))*60+MINUTE(TIME(HOUR(Table1_2[[#This Row],[Departure Time]]),MINUTE(Table1_2[[#This Row],[Departure Time]]),0)-TIME(7,0,0))</f>
        <v>21</v>
      </c>
      <c r="D51" s="33">
        <f>+IF(Table1_2[[#This Row],[Driver]]=A50,Table1_2[[#This Row],[Column1]]-C50,0)</f>
        <v>17</v>
      </c>
      <c r="E51">
        <f>+IF(Table1_2[[#This Row],[Driver]]=A50,E50+1,1)</f>
        <v>3</v>
      </c>
      <c r="F51">
        <f>+IF(Table1_2[[#This Row],[Column2]]&gt;180,1,0)</f>
        <v>0</v>
      </c>
      <c r="G51" t="str">
        <f>+IF(Table1_2[[#This Row],[Falha]]=1,Table1_2[[#This Row],[Column2]]/60,"")</f>
        <v/>
      </c>
    </row>
    <row r="52" spans="1:7" x14ac:dyDescent="0.25">
      <c r="A52" t="s">
        <v>8</v>
      </c>
      <c r="B52" s="34">
        <v>0.3659722222222222</v>
      </c>
      <c r="C52" s="33">
        <f>+HOUR(TIME(HOUR(Table1_2[[#This Row],[Departure Time]]),MINUTE(Table1_2[[#This Row],[Departure Time]]),0)-TIME(7,0,0))*60+MINUTE(TIME(HOUR(Table1_2[[#This Row],[Departure Time]]),MINUTE(Table1_2[[#This Row],[Departure Time]]),0)-TIME(7,0,0))</f>
        <v>107</v>
      </c>
      <c r="D52" s="33">
        <f>+IF(Table1_2[[#This Row],[Driver]]=A51,Table1_2[[#This Row],[Column1]]-C51,0)</f>
        <v>86</v>
      </c>
      <c r="E52">
        <f>+IF(Table1_2[[#This Row],[Driver]]=A51,E51+1,1)</f>
        <v>4</v>
      </c>
      <c r="F52">
        <f>+IF(Table1_2[[#This Row],[Column2]]&gt;180,1,0)</f>
        <v>0</v>
      </c>
      <c r="G52" t="str">
        <f>+IF(Table1_2[[#This Row],[Falha]]=1,Table1_2[[#This Row],[Column2]]/60,"")</f>
        <v/>
      </c>
    </row>
    <row r="53" spans="1:7" x14ac:dyDescent="0.25">
      <c r="A53" t="s">
        <v>8</v>
      </c>
      <c r="B53" s="34">
        <v>0.37777777777777777</v>
      </c>
      <c r="C53" s="33">
        <f>+HOUR(TIME(HOUR(Table1_2[[#This Row],[Departure Time]]),MINUTE(Table1_2[[#This Row],[Departure Time]]),0)-TIME(7,0,0))*60+MINUTE(TIME(HOUR(Table1_2[[#This Row],[Departure Time]]),MINUTE(Table1_2[[#This Row],[Departure Time]]),0)-TIME(7,0,0))</f>
        <v>124</v>
      </c>
      <c r="D53" s="33">
        <f>+IF(Table1_2[[#This Row],[Driver]]=A52,Table1_2[[#This Row],[Column1]]-C52,0)</f>
        <v>17</v>
      </c>
      <c r="E53">
        <f>+IF(Table1_2[[#This Row],[Driver]]=A52,E52+1,1)</f>
        <v>5</v>
      </c>
      <c r="F53">
        <f>+IF(Table1_2[[#This Row],[Column2]]&gt;180,1,0)</f>
        <v>0</v>
      </c>
      <c r="G53" t="str">
        <f>+IF(Table1_2[[#This Row],[Falha]]=1,Table1_2[[#This Row],[Column2]]/60,"")</f>
        <v/>
      </c>
    </row>
    <row r="54" spans="1:7" x14ac:dyDescent="0.25">
      <c r="A54" t="s">
        <v>8</v>
      </c>
      <c r="B54" s="34">
        <v>0.43055555555555558</v>
      </c>
      <c r="C54" s="33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54" s="33">
        <f>+IF(Table1_2[[#This Row],[Driver]]=A53,Table1_2[[#This Row],[Column1]]-C53,0)</f>
        <v>76</v>
      </c>
      <c r="E54">
        <f>+IF(Table1_2[[#This Row],[Driver]]=A53,E53+1,1)</f>
        <v>6</v>
      </c>
      <c r="F54">
        <f>+IF(Table1_2[[#This Row],[Column2]]&gt;180,1,0)</f>
        <v>0</v>
      </c>
      <c r="G54" t="str">
        <f>+IF(Table1_2[[#This Row],[Falha]]=1,Table1_2[[#This Row],[Column2]]/60,"")</f>
        <v/>
      </c>
    </row>
    <row r="55" spans="1:7" x14ac:dyDescent="0.25">
      <c r="A55" t="s">
        <v>8</v>
      </c>
      <c r="B55" s="34">
        <v>0.43611111111111112</v>
      </c>
      <c r="C55" s="33">
        <f>+HOUR(TIME(HOUR(Table1_2[[#This Row],[Departure Time]]),MINUTE(Table1_2[[#This Row],[Departure Time]]),0)-TIME(7,0,0))*60+MINUTE(TIME(HOUR(Table1_2[[#This Row],[Departure Time]]),MINUTE(Table1_2[[#This Row],[Departure Time]]),0)-TIME(7,0,0))</f>
        <v>208</v>
      </c>
      <c r="D55" s="33">
        <f>+IF(Table1_2[[#This Row],[Driver]]=A54,Table1_2[[#This Row],[Column1]]-C54,0)</f>
        <v>8</v>
      </c>
      <c r="E55">
        <f>+IF(Table1_2[[#This Row],[Driver]]=A54,E54+1,1)</f>
        <v>7</v>
      </c>
      <c r="F55">
        <f>+IF(Table1_2[[#This Row],[Column2]]&gt;180,1,0)</f>
        <v>0</v>
      </c>
      <c r="G55" t="str">
        <f>+IF(Table1_2[[#This Row],[Falha]]=1,Table1_2[[#This Row],[Column2]]/60,"")</f>
        <v/>
      </c>
    </row>
    <row r="56" spans="1:7" x14ac:dyDescent="0.25">
      <c r="A56" t="s">
        <v>8</v>
      </c>
      <c r="B56" s="34">
        <v>0.48888888888888887</v>
      </c>
      <c r="C56" s="33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56" s="33">
        <f>+IF(Table1_2[[#This Row],[Driver]]=A55,Table1_2[[#This Row],[Column1]]-C55,0)</f>
        <v>76</v>
      </c>
      <c r="E56">
        <f>+IF(Table1_2[[#This Row],[Driver]]=A55,E55+1,1)</f>
        <v>8</v>
      </c>
      <c r="F56">
        <f>+IF(Table1_2[[#This Row],[Column2]]&gt;180,1,0)</f>
        <v>0</v>
      </c>
      <c r="G56" t="str">
        <f>+IF(Table1_2[[#This Row],[Falha]]=1,Table1_2[[#This Row],[Column2]]/60,"")</f>
        <v/>
      </c>
    </row>
    <row r="57" spans="1:7" x14ac:dyDescent="0.25">
      <c r="A57" t="s">
        <v>8</v>
      </c>
      <c r="B57" s="34">
        <v>0.54722222222222228</v>
      </c>
      <c r="C57" s="33">
        <f>+HOUR(TIME(HOUR(Table1_2[[#This Row],[Departure Time]]),MINUTE(Table1_2[[#This Row],[Departure Time]]),0)-TIME(7,0,0))*60+MINUTE(TIME(HOUR(Table1_2[[#This Row],[Departure Time]]),MINUTE(Table1_2[[#This Row],[Departure Time]]),0)-TIME(7,0,0))</f>
        <v>368</v>
      </c>
      <c r="D57" s="33">
        <f>+IF(Table1_2[[#This Row],[Driver]]=A56,Table1_2[[#This Row],[Column1]]-C56,0)</f>
        <v>84</v>
      </c>
      <c r="E57">
        <f>+IF(Table1_2[[#This Row],[Driver]]=A56,E56+1,1)</f>
        <v>9</v>
      </c>
      <c r="F57">
        <f>+IF(Table1_2[[#This Row],[Column2]]&gt;180,1,0)</f>
        <v>0</v>
      </c>
      <c r="G57" t="str">
        <f>+IF(Table1_2[[#This Row],[Falha]]=1,Table1_2[[#This Row],[Column2]]/60,"")</f>
        <v/>
      </c>
    </row>
    <row r="58" spans="1:7" x14ac:dyDescent="0.25">
      <c r="A58" t="s">
        <v>8</v>
      </c>
      <c r="B58" s="34">
        <v>0.55972222222222223</v>
      </c>
      <c r="C58" s="33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58" s="33">
        <f>+IF(Table1_2[[#This Row],[Driver]]=A57,Table1_2[[#This Row],[Column1]]-C57,0)</f>
        <v>18</v>
      </c>
      <c r="E58">
        <f>+IF(Table1_2[[#This Row],[Driver]]=A57,E57+1,1)</f>
        <v>10</v>
      </c>
      <c r="F58">
        <f>+IF(Table1_2[[#This Row],[Column2]]&gt;180,1,0)</f>
        <v>0</v>
      </c>
      <c r="G58" t="str">
        <f>+IF(Table1_2[[#This Row],[Falha]]=1,Table1_2[[#This Row],[Column2]]/60,"")</f>
        <v/>
      </c>
    </row>
    <row r="59" spans="1:7" x14ac:dyDescent="0.25">
      <c r="A59" t="s">
        <v>8</v>
      </c>
      <c r="B59" s="34">
        <v>0.57013888888888886</v>
      </c>
      <c r="C59" s="33">
        <f>+HOUR(TIME(HOUR(Table1_2[[#This Row],[Departure Time]]),MINUTE(Table1_2[[#This Row],[Departure Time]]),0)-TIME(7,0,0))*60+MINUTE(TIME(HOUR(Table1_2[[#This Row],[Departure Time]]),MINUTE(Table1_2[[#This Row],[Departure Time]]),0)-TIME(7,0,0))</f>
        <v>401</v>
      </c>
      <c r="D59" s="33">
        <f>+IF(Table1_2[[#This Row],[Driver]]=A58,Table1_2[[#This Row],[Column1]]-C58,0)</f>
        <v>15</v>
      </c>
      <c r="E59">
        <f>+IF(Table1_2[[#This Row],[Driver]]=A58,E58+1,1)</f>
        <v>11</v>
      </c>
      <c r="F59">
        <f>+IF(Table1_2[[#This Row],[Column2]]&gt;180,1,0)</f>
        <v>0</v>
      </c>
      <c r="G59" t="str">
        <f>+IF(Table1_2[[#This Row],[Falha]]=1,Table1_2[[#This Row],[Column2]]/60,"")</f>
        <v/>
      </c>
    </row>
    <row r="60" spans="1:7" x14ac:dyDescent="0.25">
      <c r="A60" t="s">
        <v>8</v>
      </c>
      <c r="B60" s="34">
        <v>0.5854166666666667</v>
      </c>
      <c r="C60" s="33">
        <f>+HOUR(TIME(HOUR(Table1_2[[#This Row],[Departure Time]]),MINUTE(Table1_2[[#This Row],[Departure Time]]),0)-TIME(7,0,0))*60+MINUTE(TIME(HOUR(Table1_2[[#This Row],[Departure Time]]),MINUTE(Table1_2[[#This Row],[Departure Time]]),0)-TIME(7,0,0))</f>
        <v>423</v>
      </c>
      <c r="D60" s="33">
        <f>+IF(Table1_2[[#This Row],[Driver]]=A59,Table1_2[[#This Row],[Column1]]-C59,0)</f>
        <v>22</v>
      </c>
      <c r="E60">
        <f>+IF(Table1_2[[#This Row],[Driver]]=A59,E59+1,1)</f>
        <v>12</v>
      </c>
      <c r="F60">
        <f>+IF(Table1_2[[#This Row],[Column2]]&gt;180,1,0)</f>
        <v>0</v>
      </c>
      <c r="G60" t="str">
        <f>+IF(Table1_2[[#This Row],[Falha]]=1,Table1_2[[#This Row],[Column2]]/60,"")</f>
        <v/>
      </c>
    </row>
    <row r="61" spans="1:7" x14ac:dyDescent="0.25">
      <c r="A61" t="s">
        <v>8</v>
      </c>
      <c r="B61" s="34">
        <v>0.60763888888888884</v>
      </c>
      <c r="C61" s="33">
        <f>+HOUR(TIME(HOUR(Table1_2[[#This Row],[Departure Time]]),MINUTE(Table1_2[[#This Row],[Departure Time]]),0)-TIME(7,0,0))*60+MINUTE(TIME(HOUR(Table1_2[[#This Row],[Departure Time]]),MINUTE(Table1_2[[#This Row],[Departure Time]]),0)-TIME(7,0,0))</f>
        <v>455</v>
      </c>
      <c r="D61" s="33">
        <f>+IF(Table1_2[[#This Row],[Driver]]=A60,Table1_2[[#This Row],[Column1]]-C60,0)</f>
        <v>32</v>
      </c>
      <c r="E61">
        <f>+IF(Table1_2[[#This Row],[Driver]]=A60,E60+1,1)</f>
        <v>13</v>
      </c>
      <c r="F61">
        <f>+IF(Table1_2[[#This Row],[Column2]]&gt;180,1,0)</f>
        <v>0</v>
      </c>
      <c r="G61" t="str">
        <f>+IF(Table1_2[[#This Row],[Falha]]=1,Table1_2[[#This Row],[Column2]]/60,"")</f>
        <v/>
      </c>
    </row>
    <row r="62" spans="1:7" x14ac:dyDescent="0.25">
      <c r="A62" t="s">
        <v>8</v>
      </c>
      <c r="B62" s="34">
        <v>0.62013888888888891</v>
      </c>
      <c r="C62" s="33">
        <f>+HOUR(TIME(HOUR(Table1_2[[#This Row],[Departure Time]]),MINUTE(Table1_2[[#This Row],[Departure Time]]),0)-TIME(7,0,0))*60+MINUTE(TIME(HOUR(Table1_2[[#This Row],[Departure Time]]),MINUTE(Table1_2[[#This Row],[Departure Time]]),0)-TIME(7,0,0))</f>
        <v>473</v>
      </c>
      <c r="D62" s="33">
        <f>+IF(Table1_2[[#This Row],[Driver]]=A61,Table1_2[[#This Row],[Column1]]-C61,0)</f>
        <v>18</v>
      </c>
      <c r="E62">
        <f>+IF(Table1_2[[#This Row],[Driver]]=A61,E61+1,1)</f>
        <v>14</v>
      </c>
      <c r="F62">
        <f>+IF(Table1_2[[#This Row],[Column2]]&gt;180,1,0)</f>
        <v>0</v>
      </c>
      <c r="G62" t="str">
        <f>+IF(Table1_2[[#This Row],[Falha]]=1,Table1_2[[#This Row],[Column2]]/60,"")</f>
        <v/>
      </c>
    </row>
    <row r="63" spans="1:7" x14ac:dyDescent="0.25">
      <c r="A63" t="s">
        <v>19</v>
      </c>
      <c r="B63" s="34">
        <v>0.2986111111111111</v>
      </c>
      <c r="C63" s="33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63" s="33">
        <f>+IF(Table1_2[[#This Row],[Driver]]=A62,Table1_2[[#This Row],[Column1]]-C62,0)</f>
        <v>0</v>
      </c>
      <c r="E63">
        <f>+IF(Table1_2[[#This Row],[Driver]]=A62,E62+1,1)</f>
        <v>1</v>
      </c>
      <c r="F63">
        <f>+IF(Table1_2[[#This Row],[Column2]]&gt;180,1,0)</f>
        <v>0</v>
      </c>
      <c r="G63" t="str">
        <f>+IF(Table1_2[[#This Row],[Falha]]=1,Table1_2[[#This Row],[Column2]]/60,"")</f>
        <v/>
      </c>
    </row>
    <row r="64" spans="1:7" x14ac:dyDescent="0.25">
      <c r="A64" t="s">
        <v>19</v>
      </c>
      <c r="B64" s="34">
        <v>0.37013888888888891</v>
      </c>
      <c r="C64" s="33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64" s="33">
        <f>+IF(Table1_2[[#This Row],[Driver]]=A63,Table1_2[[#This Row],[Column1]]-C63,0)</f>
        <v>103</v>
      </c>
      <c r="E64">
        <f>+IF(Table1_2[[#This Row],[Driver]]=A63,E63+1,1)</f>
        <v>2</v>
      </c>
      <c r="F64">
        <f>+IF(Table1_2[[#This Row],[Column2]]&gt;180,1,0)</f>
        <v>0</v>
      </c>
      <c r="G64" t="str">
        <f>+IF(Table1_2[[#This Row],[Falha]]=1,Table1_2[[#This Row],[Column2]]/60,"")</f>
        <v/>
      </c>
    </row>
    <row r="65" spans="1:7" x14ac:dyDescent="0.25">
      <c r="A65" t="s">
        <v>19</v>
      </c>
      <c r="B65" s="34">
        <v>0.52013888888888882</v>
      </c>
      <c r="C65" s="33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65" s="33">
        <f>+IF(Table1_2[[#This Row],[Driver]]=A64,Table1_2[[#This Row],[Column1]]-C64,0)</f>
        <v>216</v>
      </c>
      <c r="E65">
        <f>+IF(Table1_2[[#This Row],[Driver]]=A64,E64+1,1)</f>
        <v>3</v>
      </c>
      <c r="F65">
        <f>+IF(Table1_2[[#This Row],[Column2]]&gt;180,1,0)</f>
        <v>1</v>
      </c>
      <c r="G65">
        <f>+IF(Table1_2[[#This Row],[Falha]]=1,Table1_2[[#This Row],[Column2]]/60,"")</f>
        <v>3.6</v>
      </c>
    </row>
    <row r="66" spans="1:7" x14ac:dyDescent="0.25">
      <c r="A66" t="s">
        <v>19</v>
      </c>
      <c r="B66" s="34">
        <v>0.55138888888888893</v>
      </c>
      <c r="C66" s="33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66" s="33">
        <f>+IF(Table1_2[[#This Row],[Driver]]=A65,Table1_2[[#This Row],[Column1]]-C65,0)</f>
        <v>45</v>
      </c>
      <c r="E66">
        <f>+IF(Table1_2[[#This Row],[Driver]]=A65,E65+1,1)</f>
        <v>4</v>
      </c>
      <c r="F66">
        <f>+IF(Table1_2[[#This Row],[Column2]]&gt;180,1,0)</f>
        <v>0</v>
      </c>
      <c r="G66" t="str">
        <f>+IF(Table1_2[[#This Row],[Falha]]=1,Table1_2[[#This Row],[Column2]]/60,"")</f>
        <v/>
      </c>
    </row>
    <row r="67" spans="1:7" x14ac:dyDescent="0.25">
      <c r="A67" t="s">
        <v>11</v>
      </c>
      <c r="B67" s="34">
        <v>0.29791666666666666</v>
      </c>
      <c r="C67" s="33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67" s="33">
        <f>+IF(Table1_2[[#This Row],[Driver]]=A66,Table1_2[[#This Row],[Column1]]-C66,0)</f>
        <v>0</v>
      </c>
      <c r="E67">
        <f>+IF(Table1_2[[#This Row],[Driver]]=A66,E66+1,1)</f>
        <v>1</v>
      </c>
      <c r="F67">
        <f>+IF(Table1_2[[#This Row],[Column2]]&gt;180,1,0)</f>
        <v>0</v>
      </c>
      <c r="G67" t="str">
        <f>+IF(Table1_2[[#This Row],[Falha]]=1,Table1_2[[#This Row],[Column2]]/60,"")</f>
        <v/>
      </c>
    </row>
    <row r="68" spans="1:7" x14ac:dyDescent="0.25">
      <c r="A68" t="s">
        <v>11</v>
      </c>
      <c r="B68" s="34">
        <v>0.31041666666666667</v>
      </c>
      <c r="C68" s="33">
        <f>+HOUR(TIME(HOUR(Table1_2[[#This Row],[Departure Time]]),MINUTE(Table1_2[[#This Row],[Departure Time]]),0)-TIME(7,0,0))*60+MINUTE(TIME(HOUR(Table1_2[[#This Row],[Departure Time]]),MINUTE(Table1_2[[#This Row],[Departure Time]]),0)-TIME(7,0,0))</f>
        <v>27</v>
      </c>
      <c r="D68" s="33">
        <f>+IF(Table1_2[[#This Row],[Driver]]=A67,Table1_2[[#This Row],[Column1]]-C67,0)</f>
        <v>18</v>
      </c>
      <c r="E68">
        <f>+IF(Table1_2[[#This Row],[Driver]]=A67,E67+1,1)</f>
        <v>2</v>
      </c>
      <c r="F68">
        <f>+IF(Table1_2[[#This Row],[Column2]]&gt;180,1,0)</f>
        <v>0</v>
      </c>
      <c r="G68" t="str">
        <f>+IF(Table1_2[[#This Row],[Falha]]=1,Table1_2[[#This Row],[Column2]]/60,"")</f>
        <v/>
      </c>
    </row>
    <row r="69" spans="1:7" x14ac:dyDescent="0.25">
      <c r="A69" t="s">
        <v>11</v>
      </c>
      <c r="B69" s="34">
        <v>0.34652777777777777</v>
      </c>
      <c r="C69" s="33">
        <f>+HOUR(TIME(HOUR(Table1_2[[#This Row],[Departure Time]]),MINUTE(Table1_2[[#This Row],[Departure Time]]),0)-TIME(7,0,0))*60+MINUTE(TIME(HOUR(Table1_2[[#This Row],[Departure Time]]),MINUTE(Table1_2[[#This Row],[Departure Time]]),0)-TIME(7,0,0))</f>
        <v>79</v>
      </c>
      <c r="D69" s="33">
        <f>+IF(Table1_2[[#This Row],[Driver]]=A68,Table1_2[[#This Row],[Column1]]-C68,0)</f>
        <v>52</v>
      </c>
      <c r="E69">
        <f>+IF(Table1_2[[#This Row],[Driver]]=A68,E68+1,1)</f>
        <v>3</v>
      </c>
      <c r="F69">
        <f>+IF(Table1_2[[#This Row],[Column2]]&gt;180,1,0)</f>
        <v>0</v>
      </c>
      <c r="G69" t="str">
        <f>+IF(Table1_2[[#This Row],[Falha]]=1,Table1_2[[#This Row],[Column2]]/60,"")</f>
        <v/>
      </c>
    </row>
    <row r="70" spans="1:7" x14ac:dyDescent="0.25">
      <c r="A70" t="s">
        <v>11</v>
      </c>
      <c r="B70" s="34">
        <v>0.35208333333333336</v>
      </c>
      <c r="C70" s="33">
        <f>+HOUR(TIME(HOUR(Table1_2[[#This Row],[Departure Time]]),MINUTE(Table1_2[[#This Row],[Departure Time]]),0)-TIME(7,0,0))*60+MINUTE(TIME(HOUR(Table1_2[[#This Row],[Departure Time]]),MINUTE(Table1_2[[#This Row],[Departure Time]]),0)-TIME(7,0,0))</f>
        <v>87</v>
      </c>
      <c r="D70" s="33">
        <f>+IF(Table1_2[[#This Row],[Driver]]=A69,Table1_2[[#This Row],[Column1]]-C69,0)</f>
        <v>8</v>
      </c>
      <c r="E70">
        <f>+IF(Table1_2[[#This Row],[Driver]]=A69,E69+1,1)</f>
        <v>4</v>
      </c>
      <c r="F70">
        <f>+IF(Table1_2[[#This Row],[Column2]]&gt;180,1,0)</f>
        <v>0</v>
      </c>
      <c r="G70" t="str">
        <f>+IF(Table1_2[[#This Row],[Falha]]=1,Table1_2[[#This Row],[Column2]]/60,"")</f>
        <v/>
      </c>
    </row>
    <row r="71" spans="1:7" x14ac:dyDescent="0.25">
      <c r="A71" t="s">
        <v>11</v>
      </c>
      <c r="B71" s="34">
        <v>0.38194444444444442</v>
      </c>
      <c r="C71" s="33">
        <f>+HOUR(TIME(HOUR(Table1_2[[#This Row],[Departure Time]]),MINUTE(Table1_2[[#This Row],[Departure Time]]),0)-TIME(7,0,0))*60+MINUTE(TIME(HOUR(Table1_2[[#This Row],[Departure Time]]),MINUTE(Table1_2[[#This Row],[Departure Time]]),0)-TIME(7,0,0))</f>
        <v>130</v>
      </c>
      <c r="D71" s="33">
        <f>+IF(Table1_2[[#This Row],[Driver]]=A70,Table1_2[[#This Row],[Column1]]-C70,0)</f>
        <v>43</v>
      </c>
      <c r="E71">
        <f>+IF(Table1_2[[#This Row],[Driver]]=A70,E70+1,1)</f>
        <v>5</v>
      </c>
      <c r="F71">
        <f>+IF(Table1_2[[#This Row],[Column2]]&gt;180,1,0)</f>
        <v>0</v>
      </c>
      <c r="G71" t="str">
        <f>+IF(Table1_2[[#This Row],[Falha]]=1,Table1_2[[#This Row],[Column2]]/60,"")</f>
        <v/>
      </c>
    </row>
    <row r="72" spans="1:7" x14ac:dyDescent="0.25">
      <c r="A72" t="s">
        <v>11</v>
      </c>
      <c r="B72" s="34">
        <v>0.4236111111111111</v>
      </c>
      <c r="C72" s="33">
        <f>+HOUR(TIME(HOUR(Table1_2[[#This Row],[Departure Time]]),MINUTE(Table1_2[[#This Row],[Departure Time]]),0)-TIME(7,0,0))*60+MINUTE(TIME(HOUR(Table1_2[[#This Row],[Departure Time]]),MINUTE(Table1_2[[#This Row],[Departure Time]]),0)-TIME(7,0,0))</f>
        <v>190</v>
      </c>
      <c r="D72" s="33">
        <f>+IF(Table1_2[[#This Row],[Driver]]=A71,Table1_2[[#This Row],[Column1]]-C71,0)</f>
        <v>60</v>
      </c>
      <c r="E72">
        <f>+IF(Table1_2[[#This Row],[Driver]]=A71,E71+1,1)</f>
        <v>6</v>
      </c>
      <c r="F72">
        <f>+IF(Table1_2[[#This Row],[Column2]]&gt;180,1,0)</f>
        <v>0</v>
      </c>
      <c r="G72" t="str">
        <f>+IF(Table1_2[[#This Row],[Falha]]=1,Table1_2[[#This Row],[Column2]]/60,"")</f>
        <v/>
      </c>
    </row>
    <row r="73" spans="1:7" x14ac:dyDescent="0.25">
      <c r="A73" t="s">
        <v>11</v>
      </c>
      <c r="B73" s="34">
        <v>0.45</v>
      </c>
      <c r="C73" s="33">
        <f>+HOUR(TIME(HOUR(Table1_2[[#This Row],[Departure Time]]),MINUTE(Table1_2[[#This Row],[Departure Time]]),0)-TIME(7,0,0))*60+MINUTE(TIME(HOUR(Table1_2[[#This Row],[Departure Time]]),MINUTE(Table1_2[[#This Row],[Departure Time]]),0)-TIME(7,0,0))</f>
        <v>228</v>
      </c>
      <c r="D73" s="33">
        <f>+IF(Table1_2[[#This Row],[Driver]]=A72,Table1_2[[#This Row],[Column1]]-C72,0)</f>
        <v>38</v>
      </c>
      <c r="E73">
        <f>+IF(Table1_2[[#This Row],[Driver]]=A72,E72+1,1)</f>
        <v>7</v>
      </c>
      <c r="F73">
        <f>+IF(Table1_2[[#This Row],[Column2]]&gt;180,1,0)</f>
        <v>0</v>
      </c>
      <c r="G73" t="str">
        <f>+IF(Table1_2[[#This Row],[Falha]]=1,Table1_2[[#This Row],[Column2]]/60,"")</f>
        <v/>
      </c>
    </row>
    <row r="74" spans="1:7" x14ac:dyDescent="0.25">
      <c r="A74" t="s">
        <v>11</v>
      </c>
      <c r="B74" s="34">
        <v>0.4597222222222222</v>
      </c>
      <c r="C74" s="33">
        <f>+HOUR(TIME(HOUR(Table1_2[[#This Row],[Departure Time]]),MINUTE(Table1_2[[#This Row],[Departure Time]]),0)-TIME(7,0,0))*60+MINUTE(TIME(HOUR(Table1_2[[#This Row],[Departure Time]]),MINUTE(Table1_2[[#This Row],[Departure Time]]),0)-TIME(7,0,0))</f>
        <v>242</v>
      </c>
      <c r="D74" s="33">
        <f>+IF(Table1_2[[#This Row],[Driver]]=A73,Table1_2[[#This Row],[Column1]]-C73,0)</f>
        <v>14</v>
      </c>
      <c r="E74">
        <f>+IF(Table1_2[[#This Row],[Driver]]=A73,E73+1,1)</f>
        <v>8</v>
      </c>
      <c r="F74">
        <f>+IF(Table1_2[[#This Row],[Column2]]&gt;180,1,0)</f>
        <v>0</v>
      </c>
      <c r="G74" t="str">
        <f>+IF(Table1_2[[#This Row],[Falha]]=1,Table1_2[[#This Row],[Column2]]/60,"")</f>
        <v/>
      </c>
    </row>
    <row r="75" spans="1:7" x14ac:dyDescent="0.25">
      <c r="A75" t="s">
        <v>11</v>
      </c>
      <c r="B75" s="34">
        <v>0.48194444444444445</v>
      </c>
      <c r="C75" s="33">
        <f>+HOUR(TIME(HOUR(Table1_2[[#This Row],[Departure Time]]),MINUTE(Table1_2[[#This Row],[Departure Time]]),0)-TIME(7,0,0))*60+MINUTE(TIME(HOUR(Table1_2[[#This Row],[Departure Time]]),MINUTE(Table1_2[[#This Row],[Departure Time]]),0)-TIME(7,0,0))</f>
        <v>274</v>
      </c>
      <c r="D75" s="33">
        <f>+IF(Table1_2[[#This Row],[Driver]]=A74,Table1_2[[#This Row],[Column1]]-C74,0)</f>
        <v>32</v>
      </c>
      <c r="E75">
        <f>+IF(Table1_2[[#This Row],[Driver]]=A74,E74+1,1)</f>
        <v>9</v>
      </c>
      <c r="F75">
        <f>+IF(Table1_2[[#This Row],[Column2]]&gt;180,1,0)</f>
        <v>0</v>
      </c>
      <c r="G75" t="str">
        <f>+IF(Table1_2[[#This Row],[Falha]]=1,Table1_2[[#This Row],[Column2]]/60,"")</f>
        <v/>
      </c>
    </row>
    <row r="76" spans="1:7" x14ac:dyDescent="0.25">
      <c r="A76" t="s">
        <v>11</v>
      </c>
      <c r="B76" s="34">
        <v>0.51249999999999996</v>
      </c>
      <c r="C76" s="33">
        <f>+HOUR(TIME(HOUR(Table1_2[[#This Row],[Departure Time]]),MINUTE(Table1_2[[#This Row],[Departure Time]]),0)-TIME(7,0,0))*60+MINUTE(TIME(HOUR(Table1_2[[#This Row],[Departure Time]]),MINUTE(Table1_2[[#This Row],[Departure Time]]),0)-TIME(7,0,0))</f>
        <v>318</v>
      </c>
      <c r="D76" s="33">
        <f>+IF(Table1_2[[#This Row],[Driver]]=A75,Table1_2[[#This Row],[Column1]]-C75,0)</f>
        <v>44</v>
      </c>
      <c r="E76">
        <f>+IF(Table1_2[[#This Row],[Driver]]=A75,E75+1,1)</f>
        <v>10</v>
      </c>
      <c r="F76">
        <f>+IF(Table1_2[[#This Row],[Column2]]&gt;180,1,0)</f>
        <v>0</v>
      </c>
      <c r="G76" t="str">
        <f>+IF(Table1_2[[#This Row],[Falha]]=1,Table1_2[[#This Row],[Column2]]/60,"")</f>
        <v/>
      </c>
    </row>
    <row r="77" spans="1:7" x14ac:dyDescent="0.25">
      <c r="A77" t="s">
        <v>11</v>
      </c>
      <c r="B77" s="34">
        <v>0.57430555555555551</v>
      </c>
      <c r="C77" s="33">
        <f>+HOUR(TIME(HOUR(Table1_2[[#This Row],[Departure Time]]),MINUTE(Table1_2[[#This Row],[Departure Time]]),0)-TIME(7,0,0))*60+MINUTE(TIME(HOUR(Table1_2[[#This Row],[Departure Time]]),MINUTE(Table1_2[[#This Row],[Departure Time]]),0)-TIME(7,0,0))</f>
        <v>407</v>
      </c>
      <c r="D77" s="33">
        <f>+IF(Table1_2[[#This Row],[Driver]]=A76,Table1_2[[#This Row],[Column1]]-C76,0)</f>
        <v>89</v>
      </c>
      <c r="E77">
        <f>+IF(Table1_2[[#This Row],[Driver]]=A76,E76+1,1)</f>
        <v>11</v>
      </c>
      <c r="F77">
        <f>+IF(Table1_2[[#This Row],[Column2]]&gt;180,1,0)</f>
        <v>0</v>
      </c>
      <c r="G77" t="str">
        <f>+IF(Table1_2[[#This Row],[Falha]]=1,Table1_2[[#This Row],[Column2]]/60,"")</f>
        <v/>
      </c>
    </row>
    <row r="78" spans="1:7" x14ac:dyDescent="0.25">
      <c r="A78" t="s">
        <v>11</v>
      </c>
      <c r="B78" s="34">
        <v>0.58194444444444449</v>
      </c>
      <c r="C78" s="33">
        <f>+HOUR(TIME(HOUR(Table1_2[[#This Row],[Departure Time]]),MINUTE(Table1_2[[#This Row],[Departure Time]]),0)-TIME(7,0,0))*60+MINUTE(TIME(HOUR(Table1_2[[#This Row],[Departure Time]]),MINUTE(Table1_2[[#This Row],[Departure Time]]),0)-TIME(7,0,0))</f>
        <v>418</v>
      </c>
      <c r="D78" s="33">
        <f>+IF(Table1_2[[#This Row],[Driver]]=A77,Table1_2[[#This Row],[Column1]]-C77,0)</f>
        <v>11</v>
      </c>
      <c r="E78">
        <f>+IF(Table1_2[[#This Row],[Driver]]=A77,E77+1,1)</f>
        <v>12</v>
      </c>
      <c r="F78">
        <f>+IF(Table1_2[[#This Row],[Column2]]&gt;180,1,0)</f>
        <v>0</v>
      </c>
      <c r="G78" t="str">
        <f>+IF(Table1_2[[#This Row],[Falha]]=1,Table1_2[[#This Row],[Column2]]/60,"")</f>
        <v/>
      </c>
    </row>
    <row r="79" spans="1:7" x14ac:dyDescent="0.25">
      <c r="A79" t="s">
        <v>11</v>
      </c>
      <c r="B79" s="34">
        <v>0.58888888888888891</v>
      </c>
      <c r="C79" s="33">
        <f>+HOUR(TIME(HOUR(Table1_2[[#This Row],[Departure Time]]),MINUTE(Table1_2[[#This Row],[Departure Time]]),0)-TIME(7,0,0))*60+MINUTE(TIME(HOUR(Table1_2[[#This Row],[Departure Time]]),MINUTE(Table1_2[[#This Row],[Departure Time]]),0)-TIME(7,0,0))</f>
        <v>428</v>
      </c>
      <c r="D79" s="33">
        <f>+IF(Table1_2[[#This Row],[Driver]]=A78,Table1_2[[#This Row],[Column1]]-C78,0)</f>
        <v>10</v>
      </c>
      <c r="E79">
        <f>+IF(Table1_2[[#This Row],[Driver]]=A78,E78+1,1)</f>
        <v>13</v>
      </c>
      <c r="F79">
        <f>+IF(Table1_2[[#This Row],[Column2]]&gt;180,1,0)</f>
        <v>0</v>
      </c>
      <c r="G79" t="str">
        <f>+IF(Table1_2[[#This Row],[Falha]]=1,Table1_2[[#This Row],[Column2]]/60,"")</f>
        <v/>
      </c>
    </row>
    <row r="80" spans="1:7" x14ac:dyDescent="0.25">
      <c r="A80" t="s">
        <v>11</v>
      </c>
      <c r="B80" s="34">
        <v>0.59930555555555554</v>
      </c>
      <c r="C80" s="33">
        <f>+HOUR(TIME(HOUR(Table1_2[[#This Row],[Departure Time]]),MINUTE(Table1_2[[#This Row],[Departure Time]]),0)-TIME(7,0,0))*60+MINUTE(TIME(HOUR(Table1_2[[#This Row],[Departure Time]]),MINUTE(Table1_2[[#This Row],[Departure Time]]),0)-TIME(7,0,0))</f>
        <v>443</v>
      </c>
      <c r="D80" s="33">
        <f>+IF(Table1_2[[#This Row],[Driver]]=A79,Table1_2[[#This Row],[Column1]]-C79,0)</f>
        <v>15</v>
      </c>
      <c r="E80">
        <f>+IF(Table1_2[[#This Row],[Driver]]=A79,E79+1,1)</f>
        <v>14</v>
      </c>
      <c r="F80">
        <f>+IF(Table1_2[[#This Row],[Column2]]&gt;180,1,0)</f>
        <v>0</v>
      </c>
      <c r="G80" t="str">
        <f>+IF(Table1_2[[#This Row],[Falha]]=1,Table1_2[[#This Row],[Column2]]/60,"")</f>
        <v/>
      </c>
    </row>
    <row r="81" spans="1:7" x14ac:dyDescent="0.25">
      <c r="A81" t="s">
        <v>12</v>
      </c>
      <c r="B81" s="34">
        <v>0.2986111111111111</v>
      </c>
      <c r="C81" s="33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81" s="33">
        <f>+IF(Table1_2[[#This Row],[Driver]]=A80,Table1_2[[#This Row],[Column1]]-C80,0)</f>
        <v>0</v>
      </c>
      <c r="E81">
        <f>+IF(Table1_2[[#This Row],[Driver]]=A80,E80+1,1)</f>
        <v>1</v>
      </c>
      <c r="F81">
        <f>+IF(Table1_2[[#This Row],[Column2]]&gt;180,1,0)</f>
        <v>0</v>
      </c>
      <c r="G81" t="str">
        <f>+IF(Table1_2[[#This Row],[Falha]]=1,Table1_2[[#This Row],[Column2]]/60,"")</f>
        <v/>
      </c>
    </row>
    <row r="82" spans="1:7" x14ac:dyDescent="0.25">
      <c r="A82" t="s">
        <v>12</v>
      </c>
      <c r="B82" s="34">
        <v>0.31111111111111112</v>
      </c>
      <c r="C82" s="33">
        <f>+HOUR(TIME(HOUR(Table1_2[[#This Row],[Departure Time]]),MINUTE(Table1_2[[#This Row],[Departure Time]]),0)-TIME(7,0,0))*60+MINUTE(TIME(HOUR(Table1_2[[#This Row],[Departure Time]]),MINUTE(Table1_2[[#This Row],[Departure Time]]),0)-TIME(7,0,0))</f>
        <v>28</v>
      </c>
      <c r="D82" s="33">
        <f>+IF(Table1_2[[#This Row],[Driver]]=A81,Table1_2[[#This Row],[Column1]]-C81,0)</f>
        <v>18</v>
      </c>
      <c r="E82">
        <f>+IF(Table1_2[[#This Row],[Driver]]=A81,E81+1,1)</f>
        <v>2</v>
      </c>
      <c r="F82">
        <f>+IF(Table1_2[[#This Row],[Column2]]&gt;180,1,0)</f>
        <v>0</v>
      </c>
      <c r="G82" t="str">
        <f>+IF(Table1_2[[#This Row],[Falha]]=1,Table1_2[[#This Row],[Column2]]/60,"")</f>
        <v/>
      </c>
    </row>
    <row r="83" spans="1:7" x14ac:dyDescent="0.25">
      <c r="A83" t="s">
        <v>12</v>
      </c>
      <c r="B83" s="34">
        <v>0.34513888888888888</v>
      </c>
      <c r="C83" s="33">
        <f>+HOUR(TIME(HOUR(Table1_2[[#This Row],[Departure Time]]),MINUTE(Table1_2[[#This Row],[Departure Time]]),0)-TIME(7,0,0))*60+MINUTE(TIME(HOUR(Table1_2[[#This Row],[Departure Time]]),MINUTE(Table1_2[[#This Row],[Departure Time]]),0)-TIME(7,0,0))</f>
        <v>77</v>
      </c>
      <c r="D83" s="33">
        <f>+IF(Table1_2[[#This Row],[Driver]]=A82,Table1_2[[#This Row],[Column1]]-C82,0)</f>
        <v>49</v>
      </c>
      <c r="E83">
        <f>+IF(Table1_2[[#This Row],[Driver]]=A82,E82+1,1)</f>
        <v>3</v>
      </c>
      <c r="F83">
        <f>+IF(Table1_2[[#This Row],[Column2]]&gt;180,1,0)</f>
        <v>0</v>
      </c>
      <c r="G83" t="str">
        <f>+IF(Table1_2[[#This Row],[Falha]]=1,Table1_2[[#This Row],[Column2]]/60,"")</f>
        <v/>
      </c>
    </row>
    <row r="84" spans="1:7" x14ac:dyDescent="0.25">
      <c r="A84" t="s">
        <v>12</v>
      </c>
      <c r="B84" s="34">
        <v>0.35069444444444442</v>
      </c>
      <c r="C84" s="33">
        <f>+HOUR(TIME(HOUR(Table1_2[[#This Row],[Departure Time]]),MINUTE(Table1_2[[#This Row],[Departure Time]]),0)-TIME(7,0,0))*60+MINUTE(TIME(HOUR(Table1_2[[#This Row],[Departure Time]]),MINUTE(Table1_2[[#This Row],[Departure Time]]),0)-TIME(7,0,0))</f>
        <v>85</v>
      </c>
      <c r="D84" s="33">
        <f>+IF(Table1_2[[#This Row],[Driver]]=A83,Table1_2[[#This Row],[Column1]]-C83,0)</f>
        <v>8</v>
      </c>
      <c r="E84">
        <f>+IF(Table1_2[[#This Row],[Driver]]=A83,E83+1,1)</f>
        <v>4</v>
      </c>
      <c r="F84">
        <f>+IF(Table1_2[[#This Row],[Column2]]&gt;180,1,0)</f>
        <v>0</v>
      </c>
      <c r="G84" t="str">
        <f>+IF(Table1_2[[#This Row],[Falha]]=1,Table1_2[[#This Row],[Column2]]/60,"")</f>
        <v/>
      </c>
    </row>
    <row r="85" spans="1:7" x14ac:dyDescent="0.25">
      <c r="A85" t="s">
        <v>12</v>
      </c>
      <c r="B85" s="34">
        <v>0.38263888888888886</v>
      </c>
      <c r="C85" s="33">
        <f>+HOUR(TIME(HOUR(Table1_2[[#This Row],[Departure Time]]),MINUTE(Table1_2[[#This Row],[Departure Time]]),0)-TIME(7,0,0))*60+MINUTE(TIME(HOUR(Table1_2[[#This Row],[Departure Time]]),MINUTE(Table1_2[[#This Row],[Departure Time]]),0)-TIME(7,0,0))</f>
        <v>131</v>
      </c>
      <c r="D85" s="33">
        <f>+IF(Table1_2[[#This Row],[Driver]]=A84,Table1_2[[#This Row],[Column1]]-C84,0)</f>
        <v>46</v>
      </c>
      <c r="E85">
        <f>+IF(Table1_2[[#This Row],[Driver]]=A84,E84+1,1)</f>
        <v>5</v>
      </c>
      <c r="F85">
        <f>+IF(Table1_2[[#This Row],[Column2]]&gt;180,1,0)</f>
        <v>0</v>
      </c>
      <c r="G85" t="str">
        <f>+IF(Table1_2[[#This Row],[Falha]]=1,Table1_2[[#This Row],[Column2]]/60,"")</f>
        <v/>
      </c>
    </row>
    <row r="86" spans="1:7" x14ac:dyDescent="0.25">
      <c r="A86" t="s">
        <v>12</v>
      </c>
      <c r="B86" s="34">
        <v>0.42222222222222222</v>
      </c>
      <c r="C86" s="33">
        <f>+HOUR(TIME(HOUR(Table1_2[[#This Row],[Departure Time]]),MINUTE(Table1_2[[#This Row],[Departure Time]]),0)-TIME(7,0,0))*60+MINUTE(TIME(HOUR(Table1_2[[#This Row],[Departure Time]]),MINUTE(Table1_2[[#This Row],[Departure Time]]),0)-TIME(7,0,0))</f>
        <v>188</v>
      </c>
      <c r="D86" s="33">
        <f>+IF(Table1_2[[#This Row],[Driver]]=A85,Table1_2[[#This Row],[Column1]]-C85,0)</f>
        <v>57</v>
      </c>
      <c r="E86">
        <f>+IF(Table1_2[[#This Row],[Driver]]=A85,E85+1,1)</f>
        <v>6</v>
      </c>
      <c r="F86">
        <f>+IF(Table1_2[[#This Row],[Column2]]&gt;180,1,0)</f>
        <v>0</v>
      </c>
      <c r="G86" t="str">
        <f>+IF(Table1_2[[#This Row],[Falha]]=1,Table1_2[[#This Row],[Column2]]/60,"")</f>
        <v/>
      </c>
    </row>
    <row r="87" spans="1:7" x14ac:dyDescent="0.25">
      <c r="A87" t="s">
        <v>12</v>
      </c>
      <c r="B87" s="34">
        <v>0.45069444444444445</v>
      </c>
      <c r="C87" s="33">
        <f>+HOUR(TIME(HOUR(Table1_2[[#This Row],[Departure Time]]),MINUTE(Table1_2[[#This Row],[Departure Time]]),0)-TIME(7,0,0))*60+MINUTE(TIME(HOUR(Table1_2[[#This Row],[Departure Time]]),MINUTE(Table1_2[[#This Row],[Departure Time]]),0)-TIME(7,0,0))</f>
        <v>229</v>
      </c>
      <c r="D87" s="33">
        <f>+IF(Table1_2[[#This Row],[Driver]]=A86,Table1_2[[#This Row],[Column1]]-C86,0)</f>
        <v>41</v>
      </c>
      <c r="E87">
        <f>+IF(Table1_2[[#This Row],[Driver]]=A86,E86+1,1)</f>
        <v>7</v>
      </c>
      <c r="F87">
        <f>+IF(Table1_2[[#This Row],[Column2]]&gt;180,1,0)</f>
        <v>0</v>
      </c>
      <c r="G87" t="str">
        <f>+IF(Table1_2[[#This Row],[Falha]]=1,Table1_2[[#This Row],[Column2]]/60,"")</f>
        <v/>
      </c>
    </row>
    <row r="88" spans="1:7" x14ac:dyDescent="0.25">
      <c r="A88" t="s">
        <v>12</v>
      </c>
      <c r="B88" s="34">
        <v>0.51111111111111107</v>
      </c>
      <c r="C88" s="33">
        <f>+HOUR(TIME(HOUR(Table1_2[[#This Row],[Departure Time]]),MINUTE(Table1_2[[#This Row],[Departure Time]]),0)-TIME(7,0,0))*60+MINUTE(TIME(HOUR(Table1_2[[#This Row],[Departure Time]]),MINUTE(Table1_2[[#This Row],[Departure Time]]),0)-TIME(7,0,0))</f>
        <v>316</v>
      </c>
      <c r="D88" s="33">
        <f>+IF(Table1_2[[#This Row],[Driver]]=A87,Table1_2[[#This Row],[Column1]]-C87,0)</f>
        <v>87</v>
      </c>
      <c r="E88">
        <f>+IF(Table1_2[[#This Row],[Driver]]=A87,E87+1,1)</f>
        <v>8</v>
      </c>
      <c r="F88">
        <f>+IF(Table1_2[[#This Row],[Column2]]&gt;180,1,0)</f>
        <v>0</v>
      </c>
      <c r="G88" t="str">
        <f>+IF(Table1_2[[#This Row],[Falha]]=1,Table1_2[[#This Row],[Column2]]/60,"")</f>
        <v/>
      </c>
    </row>
    <row r="89" spans="1:7" x14ac:dyDescent="0.25">
      <c r="A89" t="s">
        <v>12</v>
      </c>
      <c r="B89" s="34">
        <v>0.59027777777777779</v>
      </c>
      <c r="C89" s="33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89" s="33">
        <f>+IF(Table1_2[[#This Row],[Driver]]=A88,Table1_2[[#This Row],[Column1]]-C88,0)</f>
        <v>114</v>
      </c>
      <c r="E89">
        <f>+IF(Table1_2[[#This Row],[Driver]]=A88,E88+1,1)</f>
        <v>9</v>
      </c>
      <c r="F89">
        <f>+IF(Table1_2[[#This Row],[Column2]]&gt;180,1,0)</f>
        <v>0</v>
      </c>
      <c r="G89" t="str">
        <f>+IF(Table1_2[[#This Row],[Falha]]=1,Table1_2[[#This Row],[Column2]]/60,"")</f>
        <v/>
      </c>
    </row>
    <row r="90" spans="1:7" x14ac:dyDescent="0.25">
      <c r="A90" t="s">
        <v>12</v>
      </c>
      <c r="B90" s="34">
        <v>0.59097222222222223</v>
      </c>
      <c r="C90" s="33">
        <f>+HOUR(TIME(HOUR(Table1_2[[#This Row],[Departure Time]]),MINUTE(Table1_2[[#This Row],[Departure Time]]),0)-TIME(7,0,0))*60+MINUTE(TIME(HOUR(Table1_2[[#This Row],[Departure Time]]),MINUTE(Table1_2[[#This Row],[Departure Time]]),0)-TIME(7,0,0))</f>
        <v>431</v>
      </c>
      <c r="D90" s="33">
        <f>+IF(Table1_2[[#This Row],[Driver]]=A89,Table1_2[[#This Row],[Column1]]-C89,0)</f>
        <v>1</v>
      </c>
      <c r="E90">
        <f>+IF(Table1_2[[#This Row],[Driver]]=A89,E89+1,1)</f>
        <v>10</v>
      </c>
      <c r="F90">
        <f>+IF(Table1_2[[#This Row],[Column2]]&gt;180,1,0)</f>
        <v>0</v>
      </c>
      <c r="G90" t="str">
        <f>+IF(Table1_2[[#This Row],[Falha]]=1,Table1_2[[#This Row],[Column2]]/60,"")</f>
        <v/>
      </c>
    </row>
    <row r="91" spans="1:7" x14ac:dyDescent="0.25">
      <c r="A91" t="s">
        <v>13</v>
      </c>
      <c r="B91" s="34">
        <v>0.30694444444444446</v>
      </c>
      <c r="C91" s="33">
        <f>+HOUR(TIME(HOUR(Table1_2[[#This Row],[Departure Time]]),MINUTE(Table1_2[[#This Row],[Departure Time]]),0)-TIME(7,0,0))*60+MINUTE(TIME(HOUR(Table1_2[[#This Row],[Departure Time]]),MINUTE(Table1_2[[#This Row],[Departure Time]]),0)-TIME(7,0,0))</f>
        <v>22</v>
      </c>
      <c r="D91" s="33">
        <f>+IF(Table1_2[[#This Row],[Driver]]=A90,Table1_2[[#This Row],[Column1]]-C90,0)</f>
        <v>0</v>
      </c>
      <c r="E91">
        <f>+IF(Table1_2[[#This Row],[Driver]]=A90,E90+1,1)</f>
        <v>1</v>
      </c>
      <c r="F91">
        <f>+IF(Table1_2[[#This Row],[Column2]]&gt;180,1,0)</f>
        <v>0</v>
      </c>
      <c r="G91" t="str">
        <f>+IF(Table1_2[[#This Row],[Falha]]=1,Table1_2[[#This Row],[Column2]]/60,"")</f>
        <v/>
      </c>
    </row>
    <row r="92" spans="1:7" x14ac:dyDescent="0.25">
      <c r="A92" t="s">
        <v>13</v>
      </c>
      <c r="B92" s="34">
        <v>0.31944444444444442</v>
      </c>
      <c r="C92" s="33">
        <f>+HOUR(TIME(HOUR(Table1_2[[#This Row],[Departure Time]]),MINUTE(Table1_2[[#This Row],[Departure Time]]),0)-TIME(7,0,0))*60+MINUTE(TIME(HOUR(Table1_2[[#This Row],[Departure Time]]),MINUTE(Table1_2[[#This Row],[Departure Time]]),0)-TIME(7,0,0))</f>
        <v>40</v>
      </c>
      <c r="D92" s="33">
        <f>+IF(Table1_2[[#This Row],[Driver]]=A91,Table1_2[[#This Row],[Column1]]-C91,0)</f>
        <v>18</v>
      </c>
      <c r="E92">
        <f>+IF(Table1_2[[#This Row],[Driver]]=A91,E91+1,1)</f>
        <v>2</v>
      </c>
      <c r="F92">
        <f>+IF(Table1_2[[#This Row],[Column2]]&gt;180,1,0)</f>
        <v>0</v>
      </c>
      <c r="G92" t="str">
        <f>+IF(Table1_2[[#This Row],[Falha]]=1,Table1_2[[#This Row],[Column2]]/60,"")</f>
        <v/>
      </c>
    </row>
    <row r="93" spans="1:7" x14ac:dyDescent="0.25">
      <c r="A93" t="s">
        <v>13</v>
      </c>
      <c r="B93" s="34">
        <v>0.34444444444444444</v>
      </c>
      <c r="C93" s="33">
        <f>+HOUR(TIME(HOUR(Table1_2[[#This Row],[Departure Time]]),MINUTE(Table1_2[[#This Row],[Departure Time]]),0)-TIME(7,0,0))*60+MINUTE(TIME(HOUR(Table1_2[[#This Row],[Departure Time]]),MINUTE(Table1_2[[#This Row],[Departure Time]]),0)-TIME(7,0,0))</f>
        <v>76</v>
      </c>
      <c r="D93" s="33">
        <f>+IF(Table1_2[[#This Row],[Driver]]=A92,Table1_2[[#This Row],[Column1]]-C92,0)</f>
        <v>36</v>
      </c>
      <c r="E93">
        <f>+IF(Table1_2[[#This Row],[Driver]]=A92,E92+1,1)</f>
        <v>3</v>
      </c>
      <c r="F93">
        <f>+IF(Table1_2[[#This Row],[Column2]]&gt;180,1,0)</f>
        <v>0</v>
      </c>
      <c r="G93" t="str">
        <f>+IF(Table1_2[[#This Row],[Falha]]=1,Table1_2[[#This Row],[Column2]]/60,"")</f>
        <v/>
      </c>
    </row>
    <row r="94" spans="1:7" x14ac:dyDescent="0.25">
      <c r="A94" t="s">
        <v>13</v>
      </c>
      <c r="B94" s="34">
        <v>0.35</v>
      </c>
      <c r="C94" s="33">
        <f>+HOUR(TIME(HOUR(Table1_2[[#This Row],[Departure Time]]),MINUTE(Table1_2[[#This Row],[Departure Time]]),0)-TIME(7,0,0))*60+MINUTE(TIME(HOUR(Table1_2[[#This Row],[Departure Time]]),MINUTE(Table1_2[[#This Row],[Departure Time]]),0)-TIME(7,0,0))</f>
        <v>84</v>
      </c>
      <c r="D94" s="33">
        <f>+IF(Table1_2[[#This Row],[Driver]]=A93,Table1_2[[#This Row],[Column1]]-C93,0)</f>
        <v>8</v>
      </c>
      <c r="E94">
        <f>+IF(Table1_2[[#This Row],[Driver]]=A93,E93+1,1)</f>
        <v>4</v>
      </c>
      <c r="F94">
        <f>+IF(Table1_2[[#This Row],[Column2]]&gt;180,1,0)</f>
        <v>0</v>
      </c>
      <c r="G94" t="str">
        <f>+IF(Table1_2[[#This Row],[Falha]]=1,Table1_2[[#This Row],[Column2]]/60,"")</f>
        <v/>
      </c>
    </row>
    <row r="95" spans="1:7" x14ac:dyDescent="0.25">
      <c r="A95" t="s">
        <v>13</v>
      </c>
      <c r="B95" s="34">
        <v>0.39097222222222222</v>
      </c>
      <c r="C95" s="33">
        <f>+HOUR(TIME(HOUR(Table1_2[[#This Row],[Departure Time]]),MINUTE(Table1_2[[#This Row],[Departure Time]]),0)-TIME(7,0,0))*60+MINUTE(TIME(HOUR(Table1_2[[#This Row],[Departure Time]]),MINUTE(Table1_2[[#This Row],[Departure Time]]),0)-TIME(7,0,0))</f>
        <v>143</v>
      </c>
      <c r="D95" s="33">
        <f>+IF(Table1_2[[#This Row],[Driver]]=A94,Table1_2[[#This Row],[Column1]]-C94,0)</f>
        <v>59</v>
      </c>
      <c r="E95">
        <f>+IF(Table1_2[[#This Row],[Driver]]=A94,E94+1,1)</f>
        <v>5</v>
      </c>
      <c r="F95">
        <f>+IF(Table1_2[[#This Row],[Column2]]&gt;180,1,0)</f>
        <v>0</v>
      </c>
      <c r="G95" t="str">
        <f>+IF(Table1_2[[#This Row],[Falha]]=1,Table1_2[[#This Row],[Column2]]/60,"")</f>
        <v/>
      </c>
    </row>
    <row r="96" spans="1:7" x14ac:dyDescent="0.25">
      <c r="A96" t="s">
        <v>13</v>
      </c>
      <c r="B96" s="34">
        <v>0.42152777777777778</v>
      </c>
      <c r="C96" s="33">
        <f>+HOUR(TIME(HOUR(Table1_2[[#This Row],[Departure Time]]),MINUTE(Table1_2[[#This Row],[Departure Time]]),0)-TIME(7,0,0))*60+MINUTE(TIME(HOUR(Table1_2[[#This Row],[Departure Time]]),MINUTE(Table1_2[[#This Row],[Departure Time]]),0)-TIME(7,0,0))</f>
        <v>187</v>
      </c>
      <c r="D96" s="33">
        <f>+IF(Table1_2[[#This Row],[Driver]]=A95,Table1_2[[#This Row],[Column1]]-C95,0)</f>
        <v>44</v>
      </c>
      <c r="E96">
        <f>+IF(Table1_2[[#This Row],[Driver]]=A95,E95+1,1)</f>
        <v>6</v>
      </c>
      <c r="F96">
        <f>+IF(Table1_2[[#This Row],[Column2]]&gt;180,1,0)</f>
        <v>0</v>
      </c>
      <c r="G96" t="str">
        <f>+IF(Table1_2[[#This Row],[Falha]]=1,Table1_2[[#This Row],[Column2]]/60,"")</f>
        <v/>
      </c>
    </row>
    <row r="97" spans="1:7" x14ac:dyDescent="0.25">
      <c r="A97" t="s">
        <v>13</v>
      </c>
      <c r="B97" s="34">
        <v>0.45902777777777776</v>
      </c>
      <c r="C97" s="33">
        <f>+HOUR(TIME(HOUR(Table1_2[[#This Row],[Departure Time]]),MINUTE(Table1_2[[#This Row],[Departure Time]]),0)-TIME(7,0,0))*60+MINUTE(TIME(HOUR(Table1_2[[#This Row],[Departure Time]]),MINUTE(Table1_2[[#This Row],[Departure Time]]),0)-TIME(7,0,0))</f>
        <v>241</v>
      </c>
      <c r="D97" s="33">
        <f>+IF(Table1_2[[#This Row],[Driver]]=A96,Table1_2[[#This Row],[Column1]]-C96,0)</f>
        <v>54</v>
      </c>
      <c r="E97">
        <f>+IF(Table1_2[[#This Row],[Driver]]=A96,E96+1,1)</f>
        <v>7</v>
      </c>
      <c r="F97">
        <f>+IF(Table1_2[[#This Row],[Column2]]&gt;180,1,0)</f>
        <v>0</v>
      </c>
      <c r="G97" t="str">
        <f>+IF(Table1_2[[#This Row],[Falha]]=1,Table1_2[[#This Row],[Column2]]/60,"")</f>
        <v/>
      </c>
    </row>
    <row r="98" spans="1:7" x14ac:dyDescent="0.25">
      <c r="A98" t="s">
        <v>13</v>
      </c>
      <c r="B98" s="34">
        <v>0.51041666666666663</v>
      </c>
      <c r="C98" s="33">
        <f>+HOUR(TIME(HOUR(Table1_2[[#This Row],[Departure Time]]),MINUTE(Table1_2[[#This Row],[Departure Time]]),0)-TIME(7,0,0))*60+MINUTE(TIME(HOUR(Table1_2[[#This Row],[Departure Time]]),MINUTE(Table1_2[[#This Row],[Departure Time]]),0)-TIME(7,0,0))</f>
        <v>315</v>
      </c>
      <c r="D98" s="33">
        <f>+IF(Table1_2[[#This Row],[Driver]]=A97,Table1_2[[#This Row],[Column1]]-C97,0)</f>
        <v>74</v>
      </c>
      <c r="E98">
        <f>+IF(Table1_2[[#This Row],[Driver]]=A97,E97+1,1)</f>
        <v>8</v>
      </c>
      <c r="F98">
        <f>+IF(Table1_2[[#This Row],[Column2]]&gt;180,1,0)</f>
        <v>0</v>
      </c>
      <c r="G98" t="str">
        <f>+IF(Table1_2[[#This Row],[Falha]]=1,Table1_2[[#This Row],[Column2]]/60,"")</f>
        <v/>
      </c>
    </row>
    <row r="99" spans="1:7" x14ac:dyDescent="0.25">
      <c r="A99" t="s">
        <v>9</v>
      </c>
      <c r="B99" s="34">
        <v>0.29583333333333334</v>
      </c>
      <c r="C99" s="33">
        <f>+HOUR(TIME(HOUR(Table1_2[[#This Row],[Departure Time]]),MINUTE(Table1_2[[#This Row],[Departure Time]]),0)-TIME(7,0,0))*60+MINUTE(TIME(HOUR(Table1_2[[#This Row],[Departure Time]]),MINUTE(Table1_2[[#This Row],[Departure Time]]),0)-TIME(7,0,0))</f>
        <v>6</v>
      </c>
      <c r="D99" s="33">
        <f>+IF(Table1_2[[#This Row],[Driver]]=A98,Table1_2[[#This Row],[Column1]]-C98,0)</f>
        <v>0</v>
      </c>
      <c r="E99">
        <f>+IF(Table1_2[[#This Row],[Driver]]=A98,E98+1,1)</f>
        <v>1</v>
      </c>
      <c r="F99">
        <f>+IF(Table1_2[[#This Row],[Column2]]&gt;180,1,0)</f>
        <v>0</v>
      </c>
      <c r="G99" t="str">
        <f>+IF(Table1_2[[#This Row],[Falha]]=1,Table1_2[[#This Row],[Column2]]/60,"")</f>
        <v/>
      </c>
    </row>
    <row r="100" spans="1:7" x14ac:dyDescent="0.25">
      <c r="A100" t="s">
        <v>9</v>
      </c>
      <c r="B100" s="34">
        <v>0.30833333333333335</v>
      </c>
      <c r="C100" s="33">
        <f>+HOUR(TIME(HOUR(Table1_2[[#This Row],[Departure Time]]),MINUTE(Table1_2[[#This Row],[Departure Time]]),0)-TIME(7,0,0))*60+MINUTE(TIME(HOUR(Table1_2[[#This Row],[Departure Time]]),MINUTE(Table1_2[[#This Row],[Departure Time]]),0)-TIME(7,0,0))</f>
        <v>24</v>
      </c>
      <c r="D100" s="33">
        <f>+IF(Table1_2[[#This Row],[Driver]]=A99,Table1_2[[#This Row],[Column1]]-C99,0)</f>
        <v>18</v>
      </c>
      <c r="E100">
        <f>+IF(Table1_2[[#This Row],[Driver]]=A99,E99+1,1)</f>
        <v>2</v>
      </c>
      <c r="F100">
        <f>+IF(Table1_2[[#This Row],[Column2]]&gt;180,1,0)</f>
        <v>0</v>
      </c>
      <c r="G100" t="str">
        <f>+IF(Table1_2[[#This Row],[Falha]]=1,Table1_2[[#This Row],[Column2]]/60,"")</f>
        <v/>
      </c>
    </row>
    <row r="101" spans="1:7" x14ac:dyDescent="0.25">
      <c r="A101" t="s">
        <v>9</v>
      </c>
      <c r="B101" s="34">
        <v>0.34861111111111109</v>
      </c>
      <c r="C101" s="33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01" s="33">
        <f>+IF(Table1_2[[#This Row],[Driver]]=A100,Table1_2[[#This Row],[Column1]]-C100,0)</f>
        <v>58</v>
      </c>
      <c r="E101">
        <f>+IF(Table1_2[[#This Row],[Driver]]=A100,E100+1,1)</f>
        <v>3</v>
      </c>
      <c r="F101">
        <f>+IF(Table1_2[[#This Row],[Column2]]&gt;180,1,0)</f>
        <v>0</v>
      </c>
      <c r="G101" t="str">
        <f>+IF(Table1_2[[#This Row],[Falha]]=1,Table1_2[[#This Row],[Column2]]/60,"")</f>
        <v/>
      </c>
    </row>
    <row r="102" spans="1:7" x14ac:dyDescent="0.25">
      <c r="A102" t="s">
        <v>9</v>
      </c>
      <c r="B102" s="34">
        <v>0.36319444444444443</v>
      </c>
      <c r="C102" s="33">
        <f>+HOUR(TIME(HOUR(Table1_2[[#This Row],[Departure Time]]),MINUTE(Table1_2[[#This Row],[Departure Time]]),0)-TIME(7,0,0))*60+MINUTE(TIME(HOUR(Table1_2[[#This Row],[Departure Time]]),MINUTE(Table1_2[[#This Row],[Departure Time]]),0)-TIME(7,0,0))</f>
        <v>103</v>
      </c>
      <c r="D102" s="33">
        <f>+IF(Table1_2[[#This Row],[Driver]]=A101,Table1_2[[#This Row],[Column1]]-C101,0)</f>
        <v>21</v>
      </c>
      <c r="E102">
        <f>+IF(Table1_2[[#This Row],[Driver]]=A101,E101+1,1)</f>
        <v>4</v>
      </c>
      <c r="F102">
        <f>+IF(Table1_2[[#This Row],[Column2]]&gt;180,1,0)</f>
        <v>0</v>
      </c>
      <c r="G102" t="str">
        <f>+IF(Table1_2[[#This Row],[Falha]]=1,Table1_2[[#This Row],[Column2]]/60,"")</f>
        <v/>
      </c>
    </row>
    <row r="103" spans="1:7" x14ac:dyDescent="0.25">
      <c r="A103" t="s">
        <v>9</v>
      </c>
      <c r="B103" s="34">
        <v>0.37986111111111109</v>
      </c>
      <c r="C103" s="33">
        <f>+HOUR(TIME(HOUR(Table1_2[[#This Row],[Departure Time]]),MINUTE(Table1_2[[#This Row],[Departure Time]]),0)-TIME(7,0,0))*60+MINUTE(TIME(HOUR(Table1_2[[#This Row],[Departure Time]]),MINUTE(Table1_2[[#This Row],[Departure Time]]),0)-TIME(7,0,0))</f>
        <v>127</v>
      </c>
      <c r="D103" s="33">
        <f>+IF(Table1_2[[#This Row],[Driver]]=A102,Table1_2[[#This Row],[Column1]]-C102,0)</f>
        <v>24</v>
      </c>
      <c r="E103">
        <f>+IF(Table1_2[[#This Row],[Driver]]=A102,E102+1,1)</f>
        <v>5</v>
      </c>
      <c r="F103">
        <f>+IF(Table1_2[[#This Row],[Column2]]&gt;180,1,0)</f>
        <v>0</v>
      </c>
      <c r="G103" t="str">
        <f>+IF(Table1_2[[#This Row],[Falha]]=1,Table1_2[[#This Row],[Column2]]/60,"")</f>
        <v/>
      </c>
    </row>
    <row r="104" spans="1:7" x14ac:dyDescent="0.25">
      <c r="A104" t="s">
        <v>9</v>
      </c>
      <c r="B104" s="34">
        <v>0.38333333333333336</v>
      </c>
      <c r="C104" s="33">
        <f>+HOUR(TIME(HOUR(Table1_2[[#This Row],[Departure Time]]),MINUTE(Table1_2[[#This Row],[Departure Time]]),0)-TIME(7,0,0))*60+MINUTE(TIME(HOUR(Table1_2[[#This Row],[Departure Time]]),MINUTE(Table1_2[[#This Row],[Departure Time]]),0)-TIME(7,0,0))</f>
        <v>132</v>
      </c>
      <c r="D104" s="33">
        <f>+IF(Table1_2[[#This Row],[Driver]]=A103,Table1_2[[#This Row],[Column1]]-C103,0)</f>
        <v>5</v>
      </c>
      <c r="E104">
        <f>+IF(Table1_2[[#This Row],[Driver]]=A103,E103+1,1)</f>
        <v>6</v>
      </c>
      <c r="F104">
        <f>+IF(Table1_2[[#This Row],[Column2]]&gt;180,1,0)</f>
        <v>0</v>
      </c>
      <c r="G104" t="str">
        <f>+IF(Table1_2[[#This Row],[Falha]]=1,Table1_2[[#This Row],[Column2]]/60,"")</f>
        <v/>
      </c>
    </row>
    <row r="105" spans="1:7" x14ac:dyDescent="0.25">
      <c r="A105" t="s">
        <v>9</v>
      </c>
      <c r="B105" s="34">
        <v>0.40625</v>
      </c>
      <c r="C105" s="33">
        <f>+HOUR(TIME(HOUR(Table1_2[[#This Row],[Departure Time]]),MINUTE(Table1_2[[#This Row],[Departure Time]]),0)-TIME(7,0,0))*60+MINUTE(TIME(HOUR(Table1_2[[#This Row],[Departure Time]]),MINUTE(Table1_2[[#This Row],[Departure Time]]),0)-TIME(7,0,0))</f>
        <v>165</v>
      </c>
      <c r="D105" s="33">
        <f>+IF(Table1_2[[#This Row],[Driver]]=A104,Table1_2[[#This Row],[Column1]]-C104,0)</f>
        <v>33</v>
      </c>
      <c r="E105">
        <f>+IF(Table1_2[[#This Row],[Driver]]=A104,E104+1,1)</f>
        <v>7</v>
      </c>
      <c r="F105">
        <f>+IF(Table1_2[[#This Row],[Column2]]&gt;180,1,0)</f>
        <v>0</v>
      </c>
      <c r="G105" t="str">
        <f>+IF(Table1_2[[#This Row],[Falha]]=1,Table1_2[[#This Row],[Column2]]/60,"")</f>
        <v/>
      </c>
    </row>
    <row r="106" spans="1:7" x14ac:dyDescent="0.25">
      <c r="A106" t="s">
        <v>9</v>
      </c>
      <c r="B106" s="34">
        <v>0.42777777777777776</v>
      </c>
      <c r="C106" s="33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06" s="33">
        <f>+IF(Table1_2[[#This Row],[Driver]]=A105,Table1_2[[#This Row],[Column1]]-C105,0)</f>
        <v>31</v>
      </c>
      <c r="E106">
        <f>+IF(Table1_2[[#This Row],[Driver]]=A105,E105+1,1)</f>
        <v>8</v>
      </c>
      <c r="F106">
        <f>+IF(Table1_2[[#This Row],[Column2]]&gt;180,1,0)</f>
        <v>0</v>
      </c>
      <c r="G106" t="str">
        <f>+IF(Table1_2[[#This Row],[Falha]]=1,Table1_2[[#This Row],[Column2]]/60,"")</f>
        <v/>
      </c>
    </row>
    <row r="107" spans="1:7" x14ac:dyDescent="0.25">
      <c r="A107" t="s">
        <v>9</v>
      </c>
      <c r="B107" s="34">
        <v>0.43819444444444444</v>
      </c>
      <c r="C107" s="33">
        <f>+HOUR(TIME(HOUR(Table1_2[[#This Row],[Departure Time]]),MINUTE(Table1_2[[#This Row],[Departure Time]]),0)-TIME(7,0,0))*60+MINUTE(TIME(HOUR(Table1_2[[#This Row],[Departure Time]]),MINUTE(Table1_2[[#This Row],[Departure Time]]),0)-TIME(7,0,0))</f>
        <v>211</v>
      </c>
      <c r="D107" s="33">
        <f>+IF(Table1_2[[#This Row],[Driver]]=A106,Table1_2[[#This Row],[Column1]]-C106,0)</f>
        <v>15</v>
      </c>
      <c r="E107">
        <f>+IF(Table1_2[[#This Row],[Driver]]=A106,E106+1,1)</f>
        <v>9</v>
      </c>
      <c r="F107">
        <f>+IF(Table1_2[[#This Row],[Column2]]&gt;180,1,0)</f>
        <v>0</v>
      </c>
      <c r="G107" t="str">
        <f>+IF(Table1_2[[#This Row],[Falha]]=1,Table1_2[[#This Row],[Column2]]/60,"")</f>
        <v/>
      </c>
    </row>
    <row r="108" spans="1:7" x14ac:dyDescent="0.25">
      <c r="A108" t="s">
        <v>9</v>
      </c>
      <c r="B108" s="34">
        <v>0.4861111111111111</v>
      </c>
      <c r="C108" s="33">
        <f>+HOUR(TIME(HOUR(Table1_2[[#This Row],[Departure Time]]),MINUTE(Table1_2[[#This Row],[Departure Time]]),0)-TIME(7,0,0))*60+MINUTE(TIME(HOUR(Table1_2[[#This Row],[Departure Time]]),MINUTE(Table1_2[[#This Row],[Departure Time]]),0)-TIME(7,0,0))</f>
        <v>280</v>
      </c>
      <c r="D108" s="33">
        <f>+IF(Table1_2[[#This Row],[Driver]]=A107,Table1_2[[#This Row],[Column1]]-C107,0)</f>
        <v>69</v>
      </c>
      <c r="E108">
        <f>+IF(Table1_2[[#This Row],[Driver]]=A107,E107+1,1)</f>
        <v>10</v>
      </c>
      <c r="F108">
        <f>+IF(Table1_2[[#This Row],[Column2]]&gt;180,1,0)</f>
        <v>0</v>
      </c>
      <c r="G108" t="str">
        <f>+IF(Table1_2[[#This Row],[Falha]]=1,Table1_2[[#This Row],[Column2]]/60,"")</f>
        <v/>
      </c>
    </row>
    <row r="109" spans="1:7" x14ac:dyDescent="0.25">
      <c r="A109" t="s">
        <v>9</v>
      </c>
      <c r="B109" s="34">
        <v>0.5444444444444444</v>
      </c>
      <c r="C109" s="33">
        <f>+HOUR(TIME(HOUR(Table1_2[[#This Row],[Departure Time]]),MINUTE(Table1_2[[#This Row],[Departure Time]]),0)-TIME(7,0,0))*60+MINUTE(TIME(HOUR(Table1_2[[#This Row],[Departure Time]]),MINUTE(Table1_2[[#This Row],[Departure Time]]),0)-TIME(7,0,0))</f>
        <v>364</v>
      </c>
      <c r="D109" s="33">
        <f>+IF(Table1_2[[#This Row],[Driver]]=A108,Table1_2[[#This Row],[Column1]]-C108,0)</f>
        <v>84</v>
      </c>
      <c r="E109">
        <f>+IF(Table1_2[[#This Row],[Driver]]=A108,E108+1,1)</f>
        <v>11</v>
      </c>
      <c r="F109">
        <f>+IF(Table1_2[[#This Row],[Column2]]&gt;180,1,0)</f>
        <v>0</v>
      </c>
      <c r="G109" t="str">
        <f>+IF(Table1_2[[#This Row],[Falha]]=1,Table1_2[[#This Row],[Column2]]/60,"")</f>
        <v/>
      </c>
    </row>
    <row r="110" spans="1:7" x14ac:dyDescent="0.25">
      <c r="A110" t="s">
        <v>9</v>
      </c>
      <c r="B110" s="34">
        <v>0.57222222222222219</v>
      </c>
      <c r="C110" s="33">
        <f>+HOUR(TIME(HOUR(Table1_2[[#This Row],[Departure Time]]),MINUTE(Table1_2[[#This Row],[Departure Time]]),0)-TIME(7,0,0))*60+MINUTE(TIME(HOUR(Table1_2[[#This Row],[Departure Time]]),MINUTE(Table1_2[[#This Row],[Departure Time]]),0)-TIME(7,0,0))</f>
        <v>404</v>
      </c>
      <c r="D110" s="33">
        <f>+IF(Table1_2[[#This Row],[Driver]]=A109,Table1_2[[#This Row],[Column1]]-C109,0)</f>
        <v>40</v>
      </c>
      <c r="E110">
        <f>+IF(Table1_2[[#This Row],[Driver]]=A109,E109+1,1)</f>
        <v>12</v>
      </c>
      <c r="F110">
        <f>+IF(Table1_2[[#This Row],[Column2]]&gt;180,1,0)</f>
        <v>0</v>
      </c>
      <c r="G110" t="str">
        <f>+IF(Table1_2[[#This Row],[Falha]]=1,Table1_2[[#This Row],[Column2]]/60,"")</f>
        <v/>
      </c>
    </row>
    <row r="111" spans="1:7" x14ac:dyDescent="0.25">
      <c r="A111" t="s">
        <v>9</v>
      </c>
      <c r="B111" s="34">
        <v>0.58611111111111114</v>
      </c>
      <c r="C111" s="33">
        <f>+HOUR(TIME(HOUR(Table1_2[[#This Row],[Departure Time]]),MINUTE(Table1_2[[#This Row],[Departure Time]]),0)-TIME(7,0,0))*60+MINUTE(TIME(HOUR(Table1_2[[#This Row],[Departure Time]]),MINUTE(Table1_2[[#This Row],[Departure Time]]),0)-TIME(7,0,0))</f>
        <v>424</v>
      </c>
      <c r="D111" s="33">
        <f>+IF(Table1_2[[#This Row],[Driver]]=A110,Table1_2[[#This Row],[Column1]]-C110,0)</f>
        <v>20</v>
      </c>
      <c r="E111">
        <f>+IF(Table1_2[[#This Row],[Driver]]=A110,E110+1,1)</f>
        <v>13</v>
      </c>
      <c r="F111">
        <f>+IF(Table1_2[[#This Row],[Column2]]&gt;180,1,0)</f>
        <v>0</v>
      </c>
      <c r="G111" t="str">
        <f>+IF(Table1_2[[#This Row],[Falha]]=1,Table1_2[[#This Row],[Column2]]/60,"")</f>
        <v/>
      </c>
    </row>
    <row r="112" spans="1:7" x14ac:dyDescent="0.25">
      <c r="A112" t="s">
        <v>9</v>
      </c>
      <c r="B112" s="34">
        <v>0.60069444444444442</v>
      </c>
      <c r="C112" s="33">
        <f>+HOUR(TIME(HOUR(Table1_2[[#This Row],[Departure Time]]),MINUTE(Table1_2[[#This Row],[Departure Time]]),0)-TIME(7,0,0))*60+MINUTE(TIME(HOUR(Table1_2[[#This Row],[Departure Time]]),MINUTE(Table1_2[[#This Row],[Departure Time]]),0)-TIME(7,0,0))</f>
        <v>445</v>
      </c>
      <c r="D112" s="33">
        <f>+IF(Table1_2[[#This Row],[Driver]]=A111,Table1_2[[#This Row],[Column1]]-C111,0)</f>
        <v>21</v>
      </c>
      <c r="E112">
        <f>+IF(Table1_2[[#This Row],[Driver]]=A111,E111+1,1)</f>
        <v>14</v>
      </c>
      <c r="F112">
        <f>+IF(Table1_2[[#This Row],[Column2]]&gt;180,1,0)</f>
        <v>0</v>
      </c>
      <c r="G112" t="str">
        <f>+IF(Table1_2[[#This Row],[Falha]]=1,Table1_2[[#This Row],[Column2]]/60,"")</f>
        <v/>
      </c>
    </row>
    <row r="113" spans="1:7" x14ac:dyDescent="0.25">
      <c r="A113" t="s">
        <v>9</v>
      </c>
      <c r="B113" s="34">
        <v>0.60972222222222228</v>
      </c>
      <c r="C113" s="33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113" s="33">
        <f>+IF(Table1_2[[#This Row],[Driver]]=A112,Table1_2[[#This Row],[Column1]]-C112,0)</f>
        <v>13</v>
      </c>
      <c r="E113">
        <f>+IF(Table1_2[[#This Row],[Driver]]=A112,E112+1,1)</f>
        <v>15</v>
      </c>
      <c r="F113">
        <f>+IF(Table1_2[[#This Row],[Column2]]&gt;180,1,0)</f>
        <v>0</v>
      </c>
      <c r="G113" t="str">
        <f>+IF(Table1_2[[#This Row],[Falha]]=1,Table1_2[[#This Row],[Column2]]/60,"")</f>
        <v/>
      </c>
    </row>
    <row r="114" spans="1:7" x14ac:dyDescent="0.25">
      <c r="A114" t="s">
        <v>16</v>
      </c>
      <c r="B114" s="34">
        <v>0.29652777777777778</v>
      </c>
      <c r="C114" s="33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14" s="33">
        <f>+IF(Table1_2[[#This Row],[Driver]]=A113,Table1_2[[#This Row],[Column1]]-C113,0)</f>
        <v>0</v>
      </c>
      <c r="E114">
        <f>+IF(Table1_2[[#This Row],[Driver]]=A113,E113+1,1)</f>
        <v>1</v>
      </c>
      <c r="F114">
        <f>+IF(Table1_2[[#This Row],[Column2]]&gt;180,1,0)</f>
        <v>0</v>
      </c>
      <c r="G114" t="str">
        <f>+IF(Table1_2[[#This Row],[Falha]]=1,Table1_2[[#This Row],[Column2]]/60,"")</f>
        <v/>
      </c>
    </row>
    <row r="115" spans="1:7" x14ac:dyDescent="0.25">
      <c r="A115" t="s">
        <v>16</v>
      </c>
      <c r="B115" s="34">
        <v>0.30416666666666664</v>
      </c>
      <c r="C115" s="33">
        <f>+HOUR(TIME(HOUR(Table1_2[[#This Row],[Departure Time]]),MINUTE(Table1_2[[#This Row],[Departure Time]]),0)-TIME(7,0,0))*60+MINUTE(TIME(HOUR(Table1_2[[#This Row],[Departure Time]]),MINUTE(Table1_2[[#This Row],[Departure Time]]),0)-TIME(7,0,0))</f>
        <v>18</v>
      </c>
      <c r="D115" s="33">
        <f>+IF(Table1_2[[#This Row],[Driver]]=A114,Table1_2[[#This Row],[Column1]]-C114,0)</f>
        <v>11</v>
      </c>
      <c r="E115">
        <f>+IF(Table1_2[[#This Row],[Driver]]=A114,E114+1,1)</f>
        <v>2</v>
      </c>
      <c r="F115">
        <f>+IF(Table1_2[[#This Row],[Column2]]&gt;180,1,0)</f>
        <v>0</v>
      </c>
      <c r="G115" t="str">
        <f>+IF(Table1_2[[#This Row],[Falha]]=1,Table1_2[[#This Row],[Column2]]/60,"")</f>
        <v/>
      </c>
    </row>
    <row r="116" spans="1:7" x14ac:dyDescent="0.25">
      <c r="A116" t="s">
        <v>16</v>
      </c>
      <c r="B116" s="34">
        <v>0.36805555555555558</v>
      </c>
      <c r="C116" s="33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116" s="33">
        <f>+IF(Table1_2[[#This Row],[Driver]]=A115,Table1_2[[#This Row],[Column1]]-C115,0)</f>
        <v>92</v>
      </c>
      <c r="E116">
        <f>+IF(Table1_2[[#This Row],[Driver]]=A115,E115+1,1)</f>
        <v>3</v>
      </c>
      <c r="F116">
        <f>+IF(Table1_2[[#This Row],[Column2]]&gt;180,1,0)</f>
        <v>0</v>
      </c>
      <c r="G116" t="str">
        <f>+IF(Table1_2[[#This Row],[Falha]]=1,Table1_2[[#This Row],[Column2]]/60,"")</f>
        <v/>
      </c>
    </row>
    <row r="117" spans="1:7" x14ac:dyDescent="0.25">
      <c r="A117" t="s">
        <v>16</v>
      </c>
      <c r="B117" s="34">
        <v>0.37569444444444444</v>
      </c>
      <c r="C117" s="33">
        <f>+HOUR(TIME(HOUR(Table1_2[[#This Row],[Departure Time]]),MINUTE(Table1_2[[#This Row],[Departure Time]]),0)-TIME(7,0,0))*60+MINUTE(TIME(HOUR(Table1_2[[#This Row],[Departure Time]]),MINUTE(Table1_2[[#This Row],[Departure Time]]),0)-TIME(7,0,0))</f>
        <v>121</v>
      </c>
      <c r="D117" s="33">
        <f>+IF(Table1_2[[#This Row],[Driver]]=A116,Table1_2[[#This Row],[Column1]]-C116,0)</f>
        <v>11</v>
      </c>
      <c r="E117">
        <f>+IF(Table1_2[[#This Row],[Driver]]=A116,E116+1,1)</f>
        <v>4</v>
      </c>
      <c r="F117">
        <f>+IF(Table1_2[[#This Row],[Column2]]&gt;180,1,0)</f>
        <v>0</v>
      </c>
      <c r="G117" t="str">
        <f>+IF(Table1_2[[#This Row],[Falha]]=1,Table1_2[[#This Row],[Column2]]/60,"")</f>
        <v/>
      </c>
    </row>
    <row r="118" spans="1:7" x14ac:dyDescent="0.25">
      <c r="A118" t="s">
        <v>16</v>
      </c>
      <c r="B118" s="34">
        <v>0.43055555555555558</v>
      </c>
      <c r="C118" s="33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118" s="33">
        <f>+IF(Table1_2[[#This Row],[Driver]]=A117,Table1_2[[#This Row],[Column1]]-C117,0)</f>
        <v>79</v>
      </c>
      <c r="E118">
        <f>+IF(Table1_2[[#This Row],[Driver]]=A117,E117+1,1)</f>
        <v>5</v>
      </c>
      <c r="F118">
        <f>+IF(Table1_2[[#This Row],[Column2]]&gt;180,1,0)</f>
        <v>0</v>
      </c>
      <c r="G118" t="str">
        <f>+IF(Table1_2[[#This Row],[Falha]]=1,Table1_2[[#This Row],[Column2]]/60,"")</f>
        <v/>
      </c>
    </row>
    <row r="119" spans="1:7" x14ac:dyDescent="0.25">
      <c r="A119" t="s">
        <v>16</v>
      </c>
      <c r="B119" s="34">
        <v>0.43402777777777779</v>
      </c>
      <c r="C119" s="33">
        <f>+HOUR(TIME(HOUR(Table1_2[[#This Row],[Departure Time]]),MINUTE(Table1_2[[#This Row],[Departure Time]]),0)-TIME(7,0,0))*60+MINUTE(TIME(HOUR(Table1_2[[#This Row],[Departure Time]]),MINUTE(Table1_2[[#This Row],[Departure Time]]),0)-TIME(7,0,0))</f>
        <v>205</v>
      </c>
      <c r="D119" s="33">
        <f>+IF(Table1_2[[#This Row],[Driver]]=A118,Table1_2[[#This Row],[Column1]]-C118,0)</f>
        <v>5</v>
      </c>
      <c r="E119">
        <f>+IF(Table1_2[[#This Row],[Driver]]=A118,E118+1,1)</f>
        <v>6</v>
      </c>
      <c r="F119">
        <f>+IF(Table1_2[[#This Row],[Column2]]&gt;180,1,0)</f>
        <v>0</v>
      </c>
      <c r="G119" t="str">
        <f>+IF(Table1_2[[#This Row],[Falha]]=1,Table1_2[[#This Row],[Column2]]/60,"")</f>
        <v/>
      </c>
    </row>
    <row r="120" spans="1:7" x14ac:dyDescent="0.25">
      <c r="A120" t="s">
        <v>16</v>
      </c>
      <c r="B120" s="34">
        <v>0.48888888888888887</v>
      </c>
      <c r="C120" s="33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120" s="33">
        <f>+IF(Table1_2[[#This Row],[Driver]]=A119,Table1_2[[#This Row],[Column1]]-C119,0)</f>
        <v>79</v>
      </c>
      <c r="E120">
        <f>+IF(Table1_2[[#This Row],[Driver]]=A119,E119+1,1)</f>
        <v>7</v>
      </c>
      <c r="F120">
        <f>+IF(Table1_2[[#This Row],[Column2]]&gt;180,1,0)</f>
        <v>0</v>
      </c>
      <c r="G120" t="str">
        <f>+IF(Table1_2[[#This Row],[Falha]]=1,Table1_2[[#This Row],[Column2]]/60,"")</f>
        <v/>
      </c>
    </row>
    <row r="121" spans="1:7" x14ac:dyDescent="0.25">
      <c r="A121" t="s">
        <v>16</v>
      </c>
      <c r="B121" s="34">
        <v>0.51666666666666672</v>
      </c>
      <c r="C121" s="33">
        <f>+HOUR(TIME(HOUR(Table1_2[[#This Row],[Departure Time]]),MINUTE(Table1_2[[#This Row],[Departure Time]]),0)-TIME(7,0,0))*60+MINUTE(TIME(HOUR(Table1_2[[#This Row],[Departure Time]]),MINUTE(Table1_2[[#This Row],[Departure Time]]),0)-TIME(7,0,0))</f>
        <v>324</v>
      </c>
      <c r="D121" s="33">
        <f>+IF(Table1_2[[#This Row],[Driver]]=A120,Table1_2[[#This Row],[Column1]]-C120,0)</f>
        <v>40</v>
      </c>
      <c r="E121">
        <f>+IF(Table1_2[[#This Row],[Driver]]=A120,E120+1,1)</f>
        <v>8</v>
      </c>
      <c r="F121">
        <f>+IF(Table1_2[[#This Row],[Column2]]&gt;180,1,0)</f>
        <v>0</v>
      </c>
      <c r="G121" t="str">
        <f>+IF(Table1_2[[#This Row],[Falha]]=1,Table1_2[[#This Row],[Column2]]/60,"")</f>
        <v/>
      </c>
    </row>
    <row r="122" spans="1:7" x14ac:dyDescent="0.25">
      <c r="A122" t="s">
        <v>16</v>
      </c>
      <c r="B122" s="34">
        <v>0.52569444444444446</v>
      </c>
      <c r="C122" s="33">
        <f>+HOUR(TIME(HOUR(Table1_2[[#This Row],[Departure Time]]),MINUTE(Table1_2[[#This Row],[Departure Time]]),0)-TIME(7,0,0))*60+MINUTE(TIME(HOUR(Table1_2[[#This Row],[Departure Time]]),MINUTE(Table1_2[[#This Row],[Departure Time]]),0)-TIME(7,0,0))</f>
        <v>337</v>
      </c>
      <c r="D122" s="33">
        <f>+IF(Table1_2[[#This Row],[Driver]]=A121,Table1_2[[#This Row],[Column1]]-C121,0)</f>
        <v>13</v>
      </c>
      <c r="E122">
        <f>+IF(Table1_2[[#This Row],[Driver]]=A121,E121+1,1)</f>
        <v>9</v>
      </c>
      <c r="F122">
        <f>+IF(Table1_2[[#This Row],[Column2]]&gt;180,1,0)</f>
        <v>0</v>
      </c>
      <c r="G122" t="str">
        <f>+IF(Table1_2[[#This Row],[Falha]]=1,Table1_2[[#This Row],[Column2]]/60,"")</f>
        <v/>
      </c>
    </row>
    <row r="123" spans="1:7" x14ac:dyDescent="0.25">
      <c r="A123" t="s">
        <v>16</v>
      </c>
      <c r="B123" s="34">
        <v>0.5493055555555556</v>
      </c>
      <c r="C123" s="33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123" s="33">
        <f>+IF(Table1_2[[#This Row],[Driver]]=A122,Table1_2[[#This Row],[Column1]]-C122,0)</f>
        <v>34</v>
      </c>
      <c r="E123">
        <f>+IF(Table1_2[[#This Row],[Driver]]=A122,E122+1,1)</f>
        <v>10</v>
      </c>
      <c r="F123">
        <f>+IF(Table1_2[[#This Row],[Column2]]&gt;180,1,0)</f>
        <v>0</v>
      </c>
      <c r="G123" t="str">
        <f>+IF(Table1_2[[#This Row],[Falha]]=1,Table1_2[[#This Row],[Column2]]/60,"")</f>
        <v/>
      </c>
    </row>
    <row r="124" spans="1:7" x14ac:dyDescent="0.25">
      <c r="A124" t="s">
        <v>16</v>
      </c>
      <c r="B124" s="34">
        <v>0.55694444444444446</v>
      </c>
      <c r="C124" s="33">
        <f>+HOUR(TIME(HOUR(Table1_2[[#This Row],[Departure Time]]),MINUTE(Table1_2[[#This Row],[Departure Time]]),0)-TIME(7,0,0))*60+MINUTE(TIME(HOUR(Table1_2[[#This Row],[Departure Time]]),MINUTE(Table1_2[[#This Row],[Departure Time]]),0)-TIME(7,0,0))</f>
        <v>382</v>
      </c>
      <c r="D124" s="33">
        <f>+IF(Table1_2[[#This Row],[Driver]]=A123,Table1_2[[#This Row],[Column1]]-C123,0)</f>
        <v>11</v>
      </c>
      <c r="E124">
        <f>+IF(Table1_2[[#This Row],[Driver]]=A123,E123+1,1)</f>
        <v>11</v>
      </c>
      <c r="F124">
        <f>+IF(Table1_2[[#This Row],[Column2]]&gt;180,1,0)</f>
        <v>0</v>
      </c>
      <c r="G124" t="str">
        <f>+IF(Table1_2[[#This Row],[Falha]]=1,Table1_2[[#This Row],[Column2]]/60,"")</f>
        <v/>
      </c>
    </row>
    <row r="125" spans="1:7" x14ac:dyDescent="0.25">
      <c r="A125" t="s">
        <v>16</v>
      </c>
      <c r="B125" s="34">
        <v>0.55972222222222223</v>
      </c>
      <c r="C125" s="33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125" s="33">
        <f>+IF(Table1_2[[#This Row],[Driver]]=A124,Table1_2[[#This Row],[Column1]]-C124,0)</f>
        <v>4</v>
      </c>
      <c r="E125">
        <f>+IF(Table1_2[[#This Row],[Driver]]=A124,E124+1,1)</f>
        <v>12</v>
      </c>
      <c r="F125">
        <f>+IF(Table1_2[[#This Row],[Column2]]&gt;180,1,0)</f>
        <v>0</v>
      </c>
      <c r="G125" t="str">
        <f>+IF(Table1_2[[#This Row],[Falha]]=1,Table1_2[[#This Row],[Column2]]/60,"")</f>
        <v/>
      </c>
    </row>
    <row r="126" spans="1:7" x14ac:dyDescent="0.25">
      <c r="A126" t="s">
        <v>16</v>
      </c>
      <c r="B126" s="34">
        <v>0.56805555555555554</v>
      </c>
      <c r="C126" s="33">
        <f>+HOUR(TIME(HOUR(Table1_2[[#This Row],[Departure Time]]),MINUTE(Table1_2[[#This Row],[Departure Time]]),0)-TIME(7,0,0))*60+MINUTE(TIME(HOUR(Table1_2[[#This Row],[Departure Time]]),MINUTE(Table1_2[[#This Row],[Departure Time]]),0)-TIME(7,0,0))</f>
        <v>398</v>
      </c>
      <c r="D126" s="33">
        <f>+IF(Table1_2[[#This Row],[Driver]]=A125,Table1_2[[#This Row],[Column1]]-C125,0)</f>
        <v>12</v>
      </c>
      <c r="E126">
        <f>+IF(Table1_2[[#This Row],[Driver]]=A125,E125+1,1)</f>
        <v>13</v>
      </c>
      <c r="F126">
        <f>+IF(Table1_2[[#This Row],[Column2]]&gt;180,1,0)</f>
        <v>0</v>
      </c>
      <c r="G126" t="str">
        <f>+IF(Table1_2[[#This Row],[Falha]]=1,Table1_2[[#This Row],[Column2]]/60,"")</f>
        <v/>
      </c>
    </row>
    <row r="127" spans="1:7" x14ac:dyDescent="0.25">
      <c r="A127" t="s">
        <v>16</v>
      </c>
      <c r="B127" s="34">
        <v>0.58402777777777781</v>
      </c>
      <c r="C127" s="33">
        <f>+HOUR(TIME(HOUR(Table1_2[[#This Row],[Departure Time]]),MINUTE(Table1_2[[#This Row],[Departure Time]]),0)-TIME(7,0,0))*60+MINUTE(TIME(HOUR(Table1_2[[#This Row],[Departure Time]]),MINUTE(Table1_2[[#This Row],[Departure Time]]),0)-TIME(7,0,0))</f>
        <v>421</v>
      </c>
      <c r="D127" s="33">
        <f>+IF(Table1_2[[#This Row],[Driver]]=A126,Table1_2[[#This Row],[Column1]]-C126,0)</f>
        <v>23</v>
      </c>
      <c r="E127">
        <f>+IF(Table1_2[[#This Row],[Driver]]=A126,E126+1,1)</f>
        <v>14</v>
      </c>
      <c r="F127">
        <f>+IF(Table1_2[[#This Row],[Column2]]&gt;180,1,0)</f>
        <v>0</v>
      </c>
      <c r="G127" t="str">
        <f>+IF(Table1_2[[#This Row],[Falha]]=1,Table1_2[[#This Row],[Column2]]/60,"")</f>
        <v/>
      </c>
    </row>
  </sheetData>
  <conditionalFormatting sqref="F1:F127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O 4 D A A B Q S w M E F A A C A A g A o q D o U v w m 9 4 C j A A A A 9 Q A A A B I A H A B D b 2 5 m a W c v U G F j a 2 F n Z S 5 4 b W w g o h g A K K A U A A A A A A A A A A A A A A A A A A A A A A A A A A A A h Y 8 x D o I w G I W v Q r r T l u q g 5 K c M r p K Q a I x r U y o 0 Q i G 0 W O 7 m 4 J G 8 g h h F 3 R z f 9 7 7 h v f v 1 B u n Y 1 M F F 9 V a 3 J k E R p i h Q R r a F N m W C B n c K V y j l k A t 5 F q U K J t n Y e L R F g i r n u p g Q 7 z 3 2 C 9 z 2 J W G U R u S Y b X e y U o 1 A H 1 n / l 0 N t r B N G K s T h 8 B r D G V 4 v M W M M U y A z g 0 y b b 8 + m u c / 2 B 8 J m q N 3 Q K 9 6 5 M N 8 D m S O Q 9 w X + A F B L A w Q U A A I A C A C i o O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D o U s P s J X r p A A A A y A I A A B M A H A B G b 3 J t d W x h c y 9 T Z W N 0 a W 9 u M S 5 t I K I Y A C i g F A A A A A A A A A A A A A A A A A A A A A A A A A A A A O 2 Q M W v D M B C F d 4 P / w 6 E s N h h D u p Y M x e 3 a Q m z o E D I o 9 j U R s X X h d E 5 T j P 5 7 5 b q k b c j Y M V o k 3 n u 6 7 3 g O a z F k o Z z u + X 0 c x Z H b a c Y G K r 1 p c Q 4 L a F H i C M I p q e c a g / J 0 q r H N i 5 4 Z r b w S 7 z d E + y Q d V s + 6 w 4 W a f q q 1 X x V k J U T W 2 T R g p o q d t t t x + M c B V Z j 0 F c 0 r 1 t a 9 E X c F t X 1 n R 9 M l E y 0 b B v X I 5 o i s M p B g g O B J f A Z B x o N m 6 R m h M h 2 e 7 f D 2 P j 0 T S 2 I J w C W 9 u x / g K C Y X 2 / w h v X C D n D + 4 G m 1 j 7 P Y 6 7 z L k 0 z g y 9 h r 4 d 6 + z 7 3 4 g u U v V r d 5 / q f c T U E s B A i 0 A F A A C A A g A o q D o U v w m 9 4 C j A A A A 9 Q A A A B I A A A A A A A A A A A A A A A A A A A A A A E N v b m Z p Z y 9 Q Y W N r Y W d l L n h t b F B L A Q I t A B Q A A g A I A K K g 6 F I P y u m r p A A A A O k A A A A T A A A A A A A A A A A A A A A A A O 8 A A A B b Q 2 9 u d G V u d F 9 U e X B l c 1 0 u e G 1 s U E s B A i 0 A F A A C A A g A o q D o U s P s J X r p A A A A y A I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A A A A A A A A C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y a X Z l c i Z x d W 9 0 O y w m c X V v d D t E Z X B h c n R 1 c m U g V G l t Z S Z x d W 9 0 O 1 0 i I C 8 + P E V u d H J 5 I F R 5 c G U 9 I k Z p b G x D b 2 x 1 b W 5 U e X B l c y I g V m F s d W U 9 I n N C Z 2 8 9 I i A v P j x F b n R y e S B U e X B l P S J G a W x s T G F z d F V w Z G F 0 Z W Q i I F Z h b H V l P S J k M j A y M S 0 w N y 0 w O F Q w O D o x O D o w N S 4 2 N T A x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c m l 2 Z X I m c X V v d D s s J n F 1 b 3 Q 7 R G V w Y X J 0 d X J l I F R p b W U m c X V v d D t d I i A v P j x F b n R y e S B U e X B l P S J G a W x s Q 2 9 s d W 1 u V H l w Z X M i I F Z h b H V l P S J z Q m d v P S I g L z 4 8 R W 5 0 c n k g V H l w Z T 0 i R m l s b E x h c 3 R V c G R h d G V k I i B W Y W x 1 Z T 0 i Z D I w M j E t M D c t M D h U M D g 6 M T g 6 M D U u N j U w M T M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s l r g t 5 8 5 F m / R r V x c f 5 y g A A A A A A g A A A A A A E G Y A A A A B A A A g A A A A 4 3 I Z W i 3 + Y 5 e r c T 8 a Z e 8 Z 9 u L g T M g / z t 2 I P S l k / x E Y J i w A A A A A D o A A A A A C A A A g A A A A a 1 u f c B K T I W 8 g Q s / B j 1 h j n y m l i d R j V 2 b x t N i 8 N p K W e L x Q A A A A l x 6 C D m y k b V F e N J 5 g V A + z P E F e D 1 L L C x H x A S W 0 y / 3 K V 6 E X 0 t o D v n b y K A e Q V A w O j 7 z f g w I B C Z P w M D t n 6 e P U l g i k L l i S o + Z U i a q r t M 6 6 W O 7 0 n R 5 A A A A A q T O K F w W 0 m I o q W f U b x r J Q K z 8 y R K a V B 4 / 2 + d c N s D E u p P 8 k p 6 K L W e J R n r 7 q J C Q Y N k Z i 0 2 M g 3 Y I d n f P P V 6 g z I E I 6 3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40C70FBDD0F8428D25035883E6B994" ma:contentTypeVersion="9" ma:contentTypeDescription="Create a new document." ma:contentTypeScope="" ma:versionID="1a5c978425f8ef435a8f28c3ab9e96e5">
  <xsd:schema xmlns:xsd="http://www.w3.org/2001/XMLSchema" xmlns:xs="http://www.w3.org/2001/XMLSchema" xmlns:p="http://schemas.microsoft.com/office/2006/metadata/properties" xmlns:ns2="ec3e4db5-91e3-4c2c-8813-6c7785edc113" xmlns:ns3="7bbf6975-ce3e-42e3-a8ba-53475221f6c9" targetNamespace="http://schemas.microsoft.com/office/2006/metadata/properties" ma:root="true" ma:fieldsID="083c23669c9703083437ade268a8ff40" ns2:_="" ns3:_="">
    <xsd:import namespace="ec3e4db5-91e3-4c2c-8813-6c7785edc113"/>
    <xsd:import namespace="7bbf6975-ce3e-42e3-a8ba-53475221f6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4db5-91e3-4c2c-8813-6c7785edc1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f6975-ce3e-42e3-a8ba-53475221f6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07FC27-2E6A-4675-9186-632D5B5819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93E0C0-B255-49D4-9BE3-F37DAD63F2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37656C-DFEE-4774-A396-A5F2565533D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C5978D0-74E0-44E0-BDD5-9C95423D5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4db5-91e3-4c2c-8813-6c7785edc113"/>
    <ds:schemaRef ds:uri="7bbf6975-ce3e-42e3-a8ba-53475221f6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Incidências</vt:lpstr>
      <vt:lpstr>carro 0</vt:lpstr>
      <vt:lpstr>carro 1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Kaizen</dc:creator>
  <cp:lastModifiedBy>Liliana Ramalho</cp:lastModifiedBy>
  <dcterms:created xsi:type="dcterms:W3CDTF">2021-07-08T14:00:17Z</dcterms:created>
  <dcterms:modified xsi:type="dcterms:W3CDTF">2021-07-14T20:41:04Z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0x010100F440C70FBDD0F8428D25035883E6B994</vt:lpwstr>
  </property>
</Properties>
</file>