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iwang/Documents/R/GradLog/docs/asset/"/>
    </mc:Choice>
  </mc:AlternateContent>
  <xr:revisionPtr revIDLastSave="0" documentId="13_ncr:1_{A2B1791C-F5DD-2D48-8F7E-DCD5803B9AC9}" xr6:coauthVersionLast="47" xr6:coauthVersionMax="47" xr10:uidLastSave="{00000000-0000-0000-0000-000000000000}"/>
  <bookViews>
    <workbookView xWindow="3480" yWindow="840" windowWidth="28140" windowHeight="17540" xr2:uid="{3A5B5E20-9A31-3744-A8D4-DF32B309816F}"/>
  </bookViews>
  <sheets>
    <sheet name="72 trai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M3" i="3"/>
  <c r="M4" i="3"/>
  <c r="L8" i="3"/>
  <c r="M8" i="3" s="1"/>
  <c r="L10" i="3"/>
  <c r="M10" i="3" s="1"/>
  <c r="L9" i="3"/>
  <c r="M9" i="3" s="1"/>
  <c r="L12" i="3"/>
  <c r="M12" i="3" s="1"/>
  <c r="L13" i="3"/>
  <c r="M13" i="3" s="1"/>
  <c r="L14" i="3"/>
  <c r="M14" i="3" s="1"/>
  <c r="L15" i="3"/>
  <c r="M15" i="3" s="1"/>
  <c r="L16" i="3"/>
  <c r="M16" i="3" s="1"/>
  <c r="L11" i="3"/>
  <c r="M11" i="3" s="1"/>
  <c r="L6" i="3"/>
  <c r="M6" i="3" s="1"/>
</calcChain>
</file>

<file path=xl/sharedStrings.xml><?xml version="1.0" encoding="utf-8"?>
<sst xmlns="http://schemas.openxmlformats.org/spreadsheetml/2006/main" count="439" uniqueCount="230">
  <si>
    <t>Trait</t>
  </si>
  <si>
    <t>Crohns' disease</t>
  </si>
  <si>
    <t>PMID</t>
  </si>
  <si>
    <t>Label</t>
  </si>
  <si>
    <t>AE</t>
  </si>
  <si>
    <t>MS</t>
  </si>
  <si>
    <t>ApD</t>
  </si>
  <si>
    <t>Allergy</t>
  </si>
  <si>
    <t>CD</t>
  </si>
  <si>
    <t>IBD</t>
  </si>
  <si>
    <t>UC</t>
  </si>
  <si>
    <t>ICOGS BCAC</t>
  </si>
  <si>
    <t>AD</t>
  </si>
  <si>
    <t>Asthma</t>
  </si>
  <si>
    <t>eGFR</t>
  </si>
  <si>
    <t>Height</t>
  </si>
  <si>
    <t>T2D</t>
  </si>
  <si>
    <t>Parkinson's disease</t>
  </si>
  <si>
    <t>Alzheimer's disease</t>
  </si>
  <si>
    <t>BASO#</t>
  </si>
  <si>
    <t>BASO%</t>
  </si>
  <si>
    <t>BASO%GRAN</t>
  </si>
  <si>
    <t>(BASO+NEUT)#</t>
  </si>
  <si>
    <t>(EO+BASO)#</t>
  </si>
  <si>
    <t>EO#</t>
  </si>
  <si>
    <t>EO%</t>
  </si>
  <si>
    <t>EO%GRAN</t>
  </si>
  <si>
    <t>GRAN#</t>
  </si>
  <si>
    <t>GRAN%MYELOID</t>
  </si>
  <si>
    <t>HCT</t>
  </si>
  <si>
    <t>HGB</t>
  </si>
  <si>
    <t>HLSR%</t>
  </si>
  <si>
    <t>HLSR#</t>
  </si>
  <si>
    <t>IRF</t>
  </si>
  <si>
    <t>LYMPH#</t>
  </si>
  <si>
    <t>LYMPH%</t>
  </si>
  <si>
    <t>MCHC</t>
  </si>
  <si>
    <t>MCH</t>
  </si>
  <si>
    <t>MCV</t>
  </si>
  <si>
    <t>MONO#</t>
  </si>
  <si>
    <t>MONO%</t>
  </si>
  <si>
    <t>MPV</t>
  </si>
  <si>
    <t>MYELOID#</t>
  </si>
  <si>
    <t>(NEUT+EO)#</t>
  </si>
  <si>
    <t>NEUT%GRAN</t>
  </si>
  <si>
    <t>NEUT#</t>
  </si>
  <si>
    <t>NEUT%</t>
  </si>
  <si>
    <t>PCT</t>
  </si>
  <si>
    <t>PDW</t>
  </si>
  <si>
    <t>PLT#</t>
  </si>
  <si>
    <t>RBC#</t>
  </si>
  <si>
    <t>RDW</t>
  </si>
  <si>
    <t>RET#</t>
  </si>
  <si>
    <t>RET%</t>
  </si>
  <si>
    <t>WBC#</t>
  </si>
  <si>
    <t>Basophil count</t>
  </si>
  <si>
    <t>Basophil percentage of white cells</t>
  </si>
  <si>
    <t>Basophil percentage of granulocytes</t>
  </si>
  <si>
    <t>Sum basophil neutrophil count</t>
  </si>
  <si>
    <t>Sum eosinophil basophil count</t>
  </si>
  <si>
    <t>Eosinophil count</t>
  </si>
  <si>
    <t>Eosinophil percentage of white cells</t>
  </si>
  <si>
    <t>Eosinophil percentage of granulocytes</t>
  </si>
  <si>
    <t>Granulocyte count</t>
  </si>
  <si>
    <t>Granulocyte percentage of myeloid white cells</t>
  </si>
  <si>
    <t>Hematocrit</t>
  </si>
  <si>
    <t>Hemoglobin concentration</t>
  </si>
  <si>
    <t>High light scatter percentage of red cells</t>
  </si>
  <si>
    <t>High light scatter reticulocyte count</t>
  </si>
  <si>
    <t>Immature fraction of reticulocytes</t>
  </si>
  <si>
    <t>Lymphocyte count</t>
  </si>
  <si>
    <t>Lymphocyte percentage of white cells</t>
  </si>
  <si>
    <t>Mean corpuscular hemoglobin concentration</t>
  </si>
  <si>
    <t>Mean corpuscular hemoglobin</t>
  </si>
  <si>
    <t>Mean corpuscular volume</t>
  </si>
  <si>
    <t>Monocyte count</t>
  </si>
  <si>
    <t>Monocyte percentage of white cells</t>
  </si>
  <si>
    <t>Mean platelet volume</t>
  </si>
  <si>
    <t>Myeloid white cell count</t>
  </si>
  <si>
    <t>Sum neutrophil eosinophil count</t>
  </si>
  <si>
    <t>Neutrophil percentage of granulocytes</t>
  </si>
  <si>
    <t>Neutrophil count</t>
  </si>
  <si>
    <t>Neutrophil percentage of white cells</t>
  </si>
  <si>
    <t>Plateletcrit</t>
  </si>
  <si>
    <t>Platelet distribution width</t>
  </si>
  <si>
    <t>Platelet count</t>
  </si>
  <si>
    <t>Red blood cell count</t>
  </si>
  <si>
    <t>Red cell distribution width</t>
  </si>
  <si>
    <t>Reticulocyte count</t>
  </si>
  <si>
    <t>Reticulocyte fraction of red cells</t>
  </si>
  <si>
    <t>White blood cell count</t>
  </si>
  <si>
    <t>Multiple sclerosis</t>
  </si>
  <si>
    <t>Rheumatoid arthritis</t>
  </si>
  <si>
    <t>Adult-onset Asthma</t>
  </si>
  <si>
    <t>Aptopic dermatitis</t>
  </si>
  <si>
    <t>Inflammaroty bowel disease</t>
  </si>
  <si>
    <t>Ulcerative colitis</t>
  </si>
  <si>
    <t>Systemic lupus erythematosus</t>
  </si>
  <si>
    <t>Hypertension</t>
  </si>
  <si>
    <t>High cholesterol</t>
  </si>
  <si>
    <t>Malignant neoplasm of breast</t>
  </si>
  <si>
    <t>Basal cell carcinoma</t>
  </si>
  <si>
    <t>Adenocarcinoma</t>
  </si>
  <si>
    <t>Other and unspecified malignant neoplasm of skin</t>
  </si>
  <si>
    <t>Benign neoplasm of colon, rectum, anus and anal canal</t>
  </si>
  <si>
    <t>Chronic ischemic heart disease</t>
  </si>
  <si>
    <t>Disorders of lipoprotein metabolism and other lipidemias</t>
  </si>
  <si>
    <t>Essential (primary) hypertension</t>
  </si>
  <si>
    <t>Atrial fibrillation and flutter</t>
  </si>
  <si>
    <t>Angina</t>
  </si>
  <si>
    <t>High blood pressure</t>
  </si>
  <si>
    <t>Pulse rate</t>
  </si>
  <si>
    <t>Diastolic Blood Pressure</t>
  </si>
  <si>
    <t>Systolic Blood Pressure</t>
  </si>
  <si>
    <t>Estimated glomerular filtration rate</t>
  </si>
  <si>
    <t>Breast cancer survival</t>
  </si>
  <si>
    <t>Type 2 diabetes</t>
  </si>
  <si>
    <t>Allergy and eczema</t>
  </si>
  <si>
    <t>PD</t>
  </si>
  <si>
    <t>Group</t>
  </si>
  <si>
    <t>autoimmu</t>
  </si>
  <si>
    <t>Download</t>
  </si>
  <si>
    <t>Allergic disases (asthma, hay fever and eczema)</t>
  </si>
  <si>
    <t>https://www.ncbi.nlm.nih.gov/pmc/articles/PMC5989923/</t>
  </si>
  <si>
    <t>Reference</t>
  </si>
  <si>
    <t>if_Download</t>
  </si>
  <si>
    <t>N</t>
  </si>
  <si>
    <t>Trait_info</t>
  </si>
  <si>
    <t>https://www.nature.com/articles/ng.3985#Abs2</t>
  </si>
  <si>
    <t>https://www.ncbi.nlm.nih.gov/pmc/articles/PMC3944098/</t>
  </si>
  <si>
    <t>s</t>
  </si>
  <si>
    <t>type</t>
  </si>
  <si>
    <t>cc</t>
  </si>
  <si>
    <t>Pop</t>
  </si>
  <si>
    <t>EUR</t>
  </si>
  <si>
    <t>if_meta</t>
  </si>
  <si>
    <t>yes</t>
  </si>
  <si>
    <t>other</t>
  </si>
  <si>
    <t>blood</t>
  </si>
  <si>
    <t>https://pubmed.ncbi.nlm.nih.gov/31604244/</t>
  </si>
  <si>
    <t>https://genepi.qimr.edu.au/staff/manuelF/gwas_results/main.html</t>
  </si>
  <si>
    <t>https://www.ncbi.nlm.nih.gov/pmc/articles/PMC6451732/</t>
  </si>
  <si>
    <t>Can't use this, as we don't have s for each SNP;
https://www.nature.com/articles/nature12873/tables/2</t>
  </si>
  <si>
    <t>if_use</t>
  </si>
  <si>
    <t>no</t>
  </si>
  <si>
    <t>N_case</t>
  </si>
  <si>
    <t>N_control</t>
  </si>
  <si>
    <t>https://pubmed.ncbi.nlm.nih.gov/26482879/</t>
  </si>
  <si>
    <t>Genome-wide results are available on request</t>
  </si>
  <si>
    <t>ftp://ftp.sanger.ac.uk/pub/project/humgen/summary_statistics/human/2016-11-07/</t>
  </si>
  <si>
    <t>https://www.nature.com/articles/ng.3760#Ack1</t>
  </si>
  <si>
    <t>https://pubmed.ncbi.nlm.nih.gov/26192919/</t>
  </si>
  <si>
    <t>https://www.ibdgenetics.org/downloads.html</t>
  </si>
  <si>
    <t>Sample, variants, QC info
https://www.nature.com/articles/ng.3760#MOESM275</t>
  </si>
  <si>
    <t>Sample, variants, QC info
https://www.nature.com/articles/ng.3359/tables/1</t>
  </si>
  <si>
    <t>https://www.nature.com/articles/ng.3603</t>
  </si>
  <si>
    <t>https://www.ebi.ac.uk/gwas/studies/GCST003156</t>
  </si>
  <si>
    <t>https://europepmc.org/article/med/26502338</t>
  </si>
  <si>
    <t>http://insidegen.com/</t>
  </si>
  <si>
    <t>The dataset not available as Insidesign is down; https://static-content.springer.com/esm/art%3A10.1038%2Fng.3603/MediaObjects/41588_2016_BFng3603_MOESM85_ESM.pdf</t>
  </si>
  <si>
    <t>Meta both Bentham GWAS and Hom GWAS</t>
  </si>
  <si>
    <t>https://pubmed.ncbi.nlm.nih.gov/29273806/</t>
  </si>
  <si>
    <t>56 studies of individuals of European ancestry (19,954 asthma cases, 107,715 controls)</t>
  </si>
  <si>
    <t>https://www.ebi.ac.uk/gwas/studies/GCST006862</t>
  </si>
  <si>
    <t>Sample size info see Supplementary Table 1 in https://static-content.springer.com/esm/art%3A10.1038%2Fs41588-018-0144-6/MediaObjects/41588_2018_144_MOESM1_ESM.pdf</t>
  </si>
  <si>
    <t>https://alkesgroup.broadinstitute.org/UKBB/</t>
  </si>
  <si>
    <t>https://www.nature.com/articles/s41588-018-0144-6#Sec1</t>
  </si>
  <si>
    <t>file_name</t>
  </si>
  <si>
    <t>disease_ALLERGY_ECZEMA_DIAGNOSED.sumstats.gz</t>
  </si>
  <si>
    <t>RA_GWASmeta_European_v2.txt.gz</t>
  </si>
  <si>
    <t>SHARE-without23andMe.LDSCORE-GC.SE-META.v0_add_s.gz</t>
  </si>
  <si>
    <t>ADULT1_ADULT2_ONSET_ASTHMA.20180716.allchr.assoc.GC.gz</t>
  </si>
  <si>
    <t>TAGC_Multiancestry_and_European-Ancestry_Meta-analyses_Results.tsv.gz</t>
  </si>
  <si>
    <t>bentham_2015_26502338_sle_efo0002690_1_gwas.sumstats.tsv.gz</t>
  </si>
  <si>
    <t>EUR.IBD.gwas_info03_filtered.assoc.gz</t>
  </si>
  <si>
    <t>EUR.CD.gwas_info03_filtered.assoc.gz</t>
  </si>
  <si>
    <t>EUR.UC.gwas_info03_filtered.assoc.gz</t>
  </si>
  <si>
    <t>ibd_build37_59957_20161107.txt.gz</t>
  </si>
  <si>
    <t>cd_build37_40266_20161107.txt.gz</t>
  </si>
  <si>
    <t>uc_build37_45975_20161107.txt.gz</t>
  </si>
  <si>
    <t>chr_col_name</t>
  </si>
  <si>
    <t>pos_col_name</t>
  </si>
  <si>
    <t>af_col_name</t>
  </si>
  <si>
    <t>beta_col_name</t>
  </si>
  <si>
    <t>se_col_name</t>
  </si>
  <si>
    <t>p_col_name</t>
  </si>
  <si>
    <t>snp_col_name</t>
  </si>
  <si>
    <t>SNP</t>
  </si>
  <si>
    <t>CHR</t>
  </si>
  <si>
    <t>POS</t>
  </si>
  <si>
    <t>EAF</t>
  </si>
  <si>
    <t>Beta</t>
  </si>
  <si>
    <t>se</t>
  </si>
  <si>
    <t>P</t>
  </si>
  <si>
    <t>SNPID</t>
  </si>
  <si>
    <t>Chr</t>
  </si>
  <si>
    <t>Position(hg19)</t>
  </si>
  <si>
    <t>beta</t>
  </si>
  <si>
    <t>P-val</t>
  </si>
  <si>
    <t>RS_ID</t>
  </si>
  <si>
    <t>BP</t>
  </si>
  <si>
    <t>BETA</t>
  </si>
  <si>
    <t>SE</t>
  </si>
  <si>
    <t>PVALUE</t>
  </si>
  <si>
    <t>A1FREQ</t>
  </si>
  <si>
    <t>P_BOLT_LMM_INF</t>
  </si>
  <si>
    <t>rsid</t>
  </si>
  <si>
    <t>chr</t>
  </si>
  <si>
    <t>position</t>
  </si>
  <si>
    <t>European_ancestry_beta_fix</t>
  </si>
  <si>
    <t>European_ancestry_se_fix</t>
  </si>
  <si>
    <t>European_ancestry_pval_fix</t>
  </si>
  <si>
    <t>chrom</t>
  </si>
  <si>
    <t>pos</t>
  </si>
  <si>
    <t>p</t>
  </si>
  <si>
    <t>Pos</t>
  </si>
  <si>
    <t>Effect</t>
  </si>
  <si>
    <t>StdErr</t>
  </si>
  <si>
    <t>P.value</t>
  </si>
  <si>
    <t>RA_GWASmeta_European</t>
  </si>
  <si>
    <t>ASTHMA</t>
  </si>
  <si>
    <t>TAGC-Asthma</t>
  </si>
  <si>
    <t>sle</t>
  </si>
  <si>
    <t>ibd</t>
  </si>
  <si>
    <t>cd</t>
  </si>
  <si>
    <t>uc</t>
  </si>
  <si>
    <t>MS_15_discovery_metav3.0.meta.gz</t>
  </si>
  <si>
    <t>sum stat No public, available upon request;request link https://imsgc.net/;meta from 15 GWASs</t>
  </si>
  <si>
    <t>s_col_name</t>
  </si>
  <si>
    <t>N_col_name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</si>
</sst>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1" applyFill="1" applyAlignment="1">
      <alignment horizontal="left" wrapText="1"/>
    </xf>
    <xf numFmtId="3" fontId="0" fillId="0" borderId="0" xfId="0" applyNumberFormat="1" applyFill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horizontal="left" wrapText="1"/>
    </xf>
    <xf numFmtId="0" fontId="2" fillId="2" borderId="0" xfId="1" applyFill="1" applyAlignment="1">
      <alignment horizontal="left" wrapText="1"/>
    </xf>
    <xf numFmtId="0" fontId="2" fillId="0" borderId="0" xfId="1" applyAlignment="1">
      <alignment horizontal="left" wrapText="1"/>
    </xf>
    <xf numFmtId="0" fontId="0" fillId="3" borderId="0" xfId="0" applyFill="1"/>
    <xf numFmtId="0" fontId="0" fillId="3" borderId="0" xfId="0" applyFill="1" applyAlignment="1">
      <alignment horizontal="left" wrapText="1"/>
    </xf>
    <xf numFmtId="0" fontId="2" fillId="3" borderId="0" xfId="1" applyFill="1" applyAlignment="1">
      <alignment horizontal="left"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left" wrapText="1"/>
    </xf>
    <xf numFmtId="0" fontId="4" fillId="4" borderId="0" xfId="1" applyFont="1" applyFill="1" applyAlignment="1">
      <alignment horizontal="left" wrapText="1"/>
    </xf>
    <xf numFmtId="0" fontId="3" fillId="4" borderId="0" xfId="0" applyFont="1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left" wrapText="1"/>
    </xf>
    <xf numFmtId="3" fontId="0" fillId="4" borderId="0" xfId="0" applyNumberFormat="1" applyFill="1" applyAlignment="1">
      <alignment horizontal="left" wrapText="1"/>
    </xf>
    <xf numFmtId="0" fontId="2" fillId="4" borderId="0" xfId="1" applyFill="1" applyAlignment="1">
      <alignment horizontal="left" wrapText="1"/>
    </xf>
    <xf numFmtId="0" fontId="0" fillId="4" borderId="0" xfId="0" applyFill="1"/>
    <xf numFmtId="0" fontId="0" fillId="4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6" fillId="0" borderId="0" xfId="1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6482879/" TargetMode="External"/><Relationship Id="rId13" Type="http://schemas.openxmlformats.org/officeDocument/2006/relationships/hyperlink" Target="https://www.nature.com/articles/ng.3760" TargetMode="External"/><Relationship Id="rId18" Type="http://schemas.openxmlformats.org/officeDocument/2006/relationships/hyperlink" Target="https://www.ibdgenetics.org/downloads.html" TargetMode="External"/><Relationship Id="rId26" Type="http://schemas.openxmlformats.org/officeDocument/2006/relationships/hyperlink" Target="https://www.ebi.ac.uk/gwas/studies/GCST006862" TargetMode="External"/><Relationship Id="rId3" Type="http://schemas.openxmlformats.org/officeDocument/2006/relationships/hyperlink" Target="https://www.ncbi.nlm.nih.gov/pmc/articles/PMC3944098/" TargetMode="External"/><Relationship Id="rId21" Type="http://schemas.openxmlformats.org/officeDocument/2006/relationships/hyperlink" Target="https://www.nature.com/articles/ng.3603" TargetMode="External"/><Relationship Id="rId7" Type="http://schemas.openxmlformats.org/officeDocument/2006/relationships/hyperlink" Target="https://genepi.qimr.edu.au/staff/manuelF/gwas_results/main.html" TargetMode="External"/><Relationship Id="rId12" Type="http://schemas.openxmlformats.org/officeDocument/2006/relationships/hyperlink" Target="https://www.nature.com/articles/ng.3760" TargetMode="External"/><Relationship Id="rId17" Type="http://schemas.openxmlformats.org/officeDocument/2006/relationships/hyperlink" Target="https://pubmed.ncbi.nlm.nih.gov/26192919/" TargetMode="External"/><Relationship Id="rId25" Type="http://schemas.openxmlformats.org/officeDocument/2006/relationships/hyperlink" Target="https://pubmed.ncbi.nlm.nih.gov/29273806/" TargetMode="External"/><Relationship Id="rId2" Type="http://schemas.openxmlformats.org/officeDocument/2006/relationships/hyperlink" Target="https://www.nature.com/articles/ng.3985" TargetMode="External"/><Relationship Id="rId16" Type="http://schemas.openxmlformats.org/officeDocument/2006/relationships/hyperlink" Target="https://pubmed.ncbi.nlm.nih.gov/26192919/" TargetMode="External"/><Relationship Id="rId20" Type="http://schemas.openxmlformats.org/officeDocument/2006/relationships/hyperlink" Target="https://www.ibdgenetics.org/downloads.html" TargetMode="External"/><Relationship Id="rId1" Type="http://schemas.openxmlformats.org/officeDocument/2006/relationships/hyperlink" Target="https://www.ncbi.nlm.nih.gov/pmc/articles/PMC5989923/" TargetMode="External"/><Relationship Id="rId6" Type="http://schemas.openxmlformats.org/officeDocument/2006/relationships/hyperlink" Target="https://www.ncbi.nlm.nih.gov/pmc/articles/PMC6451732/" TargetMode="External"/><Relationship Id="rId11" Type="http://schemas.openxmlformats.org/officeDocument/2006/relationships/hyperlink" Target="ftp://ftp.sanger.ac.uk/pub/project/humgen/summary_statistics/human/2016-11-07/" TargetMode="External"/><Relationship Id="rId24" Type="http://schemas.openxmlformats.org/officeDocument/2006/relationships/hyperlink" Target="http://insidegen.com/" TargetMode="External"/><Relationship Id="rId5" Type="http://schemas.openxmlformats.org/officeDocument/2006/relationships/hyperlink" Target="https://genepi.qimr.edu.au/staff/manuelF/gwas_results/main.html" TargetMode="External"/><Relationship Id="rId15" Type="http://schemas.openxmlformats.org/officeDocument/2006/relationships/hyperlink" Target="https://pubmed.ncbi.nlm.nih.gov/26192919/" TargetMode="External"/><Relationship Id="rId23" Type="http://schemas.openxmlformats.org/officeDocument/2006/relationships/hyperlink" Target="https://europepmc.org/article/med/26502338" TargetMode="External"/><Relationship Id="rId28" Type="http://schemas.openxmlformats.org/officeDocument/2006/relationships/hyperlink" Target="https://www.nature.com/articles/s41588-018-0144-6" TargetMode="External"/><Relationship Id="rId10" Type="http://schemas.openxmlformats.org/officeDocument/2006/relationships/hyperlink" Target="ftp://ftp.sanger.ac.uk/pub/project/humgen/summary_statistics/human/2016-11-07/" TargetMode="External"/><Relationship Id="rId19" Type="http://schemas.openxmlformats.org/officeDocument/2006/relationships/hyperlink" Target="https://www.ibdgenetics.org/downloads.html" TargetMode="External"/><Relationship Id="rId4" Type="http://schemas.openxmlformats.org/officeDocument/2006/relationships/hyperlink" Target="https://pubmed.ncbi.nlm.nih.gov/31604244/" TargetMode="External"/><Relationship Id="rId9" Type="http://schemas.openxmlformats.org/officeDocument/2006/relationships/hyperlink" Target="ftp://ftp.sanger.ac.uk/pub/project/humgen/summary_statistics/human/2016-11-07/" TargetMode="External"/><Relationship Id="rId14" Type="http://schemas.openxmlformats.org/officeDocument/2006/relationships/hyperlink" Target="https://www.nature.com/articles/ng.3760" TargetMode="External"/><Relationship Id="rId22" Type="http://schemas.openxmlformats.org/officeDocument/2006/relationships/hyperlink" Target="https://www.ebi.ac.uk/gwas/studies/GCST003156" TargetMode="External"/><Relationship Id="rId27" Type="http://schemas.openxmlformats.org/officeDocument/2006/relationships/hyperlink" Target="https://alkesgroup.broadinstitute.org/UK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1E38-EEEE-4640-9984-B95CB2F9C3D5}">
  <dimension ref="A1:Z74"/>
  <sheetViews>
    <sheetView tabSelected="1" zoomScaleNormal="100" workbookViewId="0">
      <selection activeCell="C5" sqref="C5"/>
    </sheetView>
  </sheetViews>
  <sheetFormatPr baseColWidth="10" defaultRowHeight="16" x14ac:dyDescent="0.2"/>
  <cols>
    <col min="1" max="1" width="7.1640625" style="1" customWidth="1"/>
    <col min="2" max="2" width="14.6640625" style="1" customWidth="1"/>
    <col min="3" max="3" width="27.1640625" style="1" customWidth="1"/>
    <col min="4" max="4" width="13.33203125" style="1" customWidth="1"/>
    <col min="5" max="5" width="15.83203125" style="1" customWidth="1"/>
    <col min="6" max="6" width="9" style="1" customWidth="1"/>
    <col min="7" max="8" width="8" style="1" customWidth="1"/>
    <col min="9" max="9" width="5.33203125" style="1" customWidth="1"/>
    <col min="10" max="10" width="8" style="1" customWidth="1"/>
    <col min="11" max="11" width="9.6640625" style="1" customWidth="1"/>
    <col min="12" max="12" width="8.5" style="1" customWidth="1"/>
    <col min="13" max="13" width="10.33203125" style="1" customWidth="1"/>
    <col min="14" max="14" width="21.83203125" style="1" customWidth="1"/>
    <col min="15" max="15" width="31.1640625" style="1" customWidth="1"/>
    <col min="16" max="16" width="26.83203125" style="1" customWidth="1"/>
    <col min="17" max="17" width="61.6640625" style="1" customWidth="1"/>
    <col min="18" max="18" width="11.33203125" style="1" customWidth="1"/>
    <col min="19" max="16384" width="10.83203125" style="1"/>
  </cols>
  <sheetData>
    <row r="1" spans="1:26" s="2" customFormat="1" ht="34" x14ac:dyDescent="0.2">
      <c r="A1" s="4" t="s">
        <v>143</v>
      </c>
      <c r="B1" s="7" t="s">
        <v>2</v>
      </c>
      <c r="C1" s="7" t="s">
        <v>0</v>
      </c>
      <c r="D1" s="7" t="s">
        <v>119</v>
      </c>
      <c r="E1" s="7" t="s">
        <v>3</v>
      </c>
      <c r="F1" s="7" t="s">
        <v>125</v>
      </c>
      <c r="G1" s="7" t="s">
        <v>135</v>
      </c>
      <c r="H1" s="7" t="s">
        <v>133</v>
      </c>
      <c r="I1" s="7" t="s">
        <v>131</v>
      </c>
      <c r="J1" s="7" t="s">
        <v>145</v>
      </c>
      <c r="K1" s="7" t="s">
        <v>146</v>
      </c>
      <c r="L1" s="7" t="s">
        <v>126</v>
      </c>
      <c r="M1" s="7" t="s">
        <v>130</v>
      </c>
      <c r="N1" s="7" t="s">
        <v>167</v>
      </c>
      <c r="O1" s="7" t="s">
        <v>121</v>
      </c>
      <c r="P1" s="7" t="s">
        <v>124</v>
      </c>
      <c r="Q1" s="7" t="s">
        <v>127</v>
      </c>
      <c r="R1" s="30" t="s">
        <v>186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2" t="s">
        <v>229</v>
      </c>
      <c r="Z1" s="2" t="s">
        <v>228</v>
      </c>
    </row>
    <row r="2" spans="1:26" ht="51" x14ac:dyDescent="0.2">
      <c r="A2" s="3"/>
      <c r="B2" s="6">
        <v>29892013</v>
      </c>
      <c r="C2" s="6" t="s">
        <v>117</v>
      </c>
      <c r="D2" s="6" t="s">
        <v>120</v>
      </c>
      <c r="E2" s="6" t="s">
        <v>4</v>
      </c>
      <c r="F2" s="6" t="s">
        <v>136</v>
      </c>
      <c r="G2" s="6" t="s">
        <v>144</v>
      </c>
      <c r="H2" s="6" t="s">
        <v>134</v>
      </c>
      <c r="I2" s="6" t="s">
        <v>132</v>
      </c>
      <c r="J2" s="6">
        <v>105501</v>
      </c>
      <c r="K2" s="6">
        <v>353198</v>
      </c>
      <c r="L2" s="6">
        <v>458699</v>
      </c>
      <c r="M2" s="6">
        <v>0.23</v>
      </c>
      <c r="N2" s="6" t="s">
        <v>168</v>
      </c>
      <c r="O2" s="9" t="s">
        <v>165</v>
      </c>
      <c r="P2" s="9" t="s">
        <v>166</v>
      </c>
      <c r="Q2" s="6" t="s">
        <v>164</v>
      </c>
      <c r="R2" s="6" t="s">
        <v>187</v>
      </c>
      <c r="S2" s="3" t="s">
        <v>188</v>
      </c>
      <c r="T2" s="3" t="s">
        <v>189</v>
      </c>
      <c r="U2" s="3" t="s">
        <v>190</v>
      </c>
      <c r="V2" s="3" t="s">
        <v>191</v>
      </c>
      <c r="W2" s="3" t="s">
        <v>192</v>
      </c>
      <c r="X2" s="3" t="s">
        <v>193</v>
      </c>
    </row>
    <row r="3" spans="1:26" ht="34" x14ac:dyDescent="0.2">
      <c r="A3" s="3"/>
      <c r="B3" s="6">
        <v>31604244</v>
      </c>
      <c r="C3" s="6" t="s">
        <v>91</v>
      </c>
      <c r="D3" s="6" t="s">
        <v>120</v>
      </c>
      <c r="E3" s="6" t="s">
        <v>5</v>
      </c>
      <c r="F3" s="6" t="s">
        <v>136</v>
      </c>
      <c r="G3" s="6" t="s">
        <v>136</v>
      </c>
      <c r="H3" s="6" t="s">
        <v>134</v>
      </c>
      <c r="I3" s="6" t="s">
        <v>132</v>
      </c>
      <c r="J3" s="6">
        <v>14802</v>
      </c>
      <c r="K3" s="6">
        <v>26703</v>
      </c>
      <c r="L3" s="6">
        <f>J3+K3</f>
        <v>41505</v>
      </c>
      <c r="M3" s="6">
        <f>J3/L3</f>
        <v>0.35663173111673291</v>
      </c>
      <c r="N3" s="6" t="s">
        <v>226</v>
      </c>
      <c r="O3" s="9"/>
      <c r="P3" s="9" t="s">
        <v>139</v>
      </c>
      <c r="Q3" s="6" t="s">
        <v>227</v>
      </c>
      <c r="R3" s="6" t="s">
        <v>187</v>
      </c>
      <c r="S3" s="6" t="s">
        <v>188</v>
      </c>
      <c r="T3" s="6" t="s">
        <v>200</v>
      </c>
      <c r="V3" s="6" t="s">
        <v>197</v>
      </c>
      <c r="W3" s="6" t="s">
        <v>192</v>
      </c>
      <c r="X3" s="1" t="s">
        <v>193</v>
      </c>
    </row>
    <row r="4" spans="1:26" ht="34" x14ac:dyDescent="0.2">
      <c r="A4" s="3"/>
      <c r="B4" s="6">
        <v>24390342</v>
      </c>
      <c r="C4" s="6" t="s">
        <v>92</v>
      </c>
      <c r="D4" s="6" t="s">
        <v>120</v>
      </c>
      <c r="E4" s="8" t="s">
        <v>219</v>
      </c>
      <c r="F4" s="6" t="s">
        <v>136</v>
      </c>
      <c r="G4" s="6" t="s">
        <v>136</v>
      </c>
      <c r="H4" s="6" t="s">
        <v>134</v>
      </c>
      <c r="I4" s="6" t="s">
        <v>132</v>
      </c>
      <c r="J4" s="6">
        <v>14361</v>
      </c>
      <c r="K4" s="6">
        <v>43923</v>
      </c>
      <c r="L4" s="6">
        <v>58284</v>
      </c>
      <c r="M4" s="6">
        <f>J4/L4</f>
        <v>0.24639695285155447</v>
      </c>
      <c r="N4" s="6" t="s">
        <v>169</v>
      </c>
      <c r="O4" s="9" t="s">
        <v>140</v>
      </c>
      <c r="P4" s="9" t="s">
        <v>129</v>
      </c>
      <c r="Q4" s="9" t="s">
        <v>142</v>
      </c>
      <c r="R4" s="31" t="s">
        <v>194</v>
      </c>
      <c r="S4" s="1" t="s">
        <v>195</v>
      </c>
      <c r="T4" s="1" t="s">
        <v>196</v>
      </c>
      <c r="V4" s="1" t="s">
        <v>197</v>
      </c>
      <c r="W4" s="1" t="s">
        <v>192</v>
      </c>
      <c r="X4" s="1" t="s">
        <v>198</v>
      </c>
    </row>
    <row r="5" spans="1:26" ht="68" x14ac:dyDescent="0.2">
      <c r="A5" s="3"/>
      <c r="B5" s="6">
        <v>29083406</v>
      </c>
      <c r="C5" s="6" t="s">
        <v>122</v>
      </c>
      <c r="D5" s="6" t="s">
        <v>120</v>
      </c>
      <c r="E5" s="6" t="s">
        <v>7</v>
      </c>
      <c r="F5" s="6" t="s">
        <v>136</v>
      </c>
      <c r="G5" s="6" t="s">
        <v>136</v>
      </c>
      <c r="H5" s="6"/>
      <c r="I5" s="6" t="s">
        <v>132</v>
      </c>
      <c r="J5" s="6"/>
      <c r="K5" s="6"/>
      <c r="L5" s="6">
        <v>360838</v>
      </c>
      <c r="M5" s="6"/>
      <c r="N5" s="6" t="s">
        <v>170</v>
      </c>
      <c r="O5" s="9" t="s">
        <v>123</v>
      </c>
      <c r="P5" s="9" t="s">
        <v>128</v>
      </c>
      <c r="Q5" s="6"/>
      <c r="R5" s="6" t="s">
        <v>199</v>
      </c>
      <c r="S5" s="1" t="s">
        <v>188</v>
      </c>
      <c r="T5" s="1" t="s">
        <v>200</v>
      </c>
      <c r="V5" s="1" t="s">
        <v>201</v>
      </c>
      <c r="W5" s="1" t="s">
        <v>202</v>
      </c>
      <c r="X5" s="1" t="s">
        <v>203</v>
      </c>
      <c r="Y5" s="1" t="s">
        <v>126</v>
      </c>
      <c r="Z5" s="1" t="s">
        <v>130</v>
      </c>
    </row>
    <row r="6" spans="1:26" ht="51" x14ac:dyDescent="0.2">
      <c r="A6" s="3"/>
      <c r="B6" s="6">
        <v>30929738</v>
      </c>
      <c r="C6" s="6" t="s">
        <v>93</v>
      </c>
      <c r="D6" s="6" t="s">
        <v>120</v>
      </c>
      <c r="E6" s="6" t="s">
        <v>220</v>
      </c>
      <c r="F6" s="6" t="s">
        <v>136</v>
      </c>
      <c r="G6" s="6" t="s">
        <v>144</v>
      </c>
      <c r="H6" s="6" t="s">
        <v>134</v>
      </c>
      <c r="I6" s="6" t="s">
        <v>132</v>
      </c>
      <c r="J6" s="10">
        <v>26582</v>
      </c>
      <c r="K6" s="10">
        <v>300671</v>
      </c>
      <c r="L6" s="10">
        <f>J6+K6</f>
        <v>327253</v>
      </c>
      <c r="M6" s="6">
        <f>J6/L6</f>
        <v>8.1227674001460637E-2</v>
      </c>
      <c r="N6" s="6" t="s">
        <v>171</v>
      </c>
      <c r="O6" s="9" t="s">
        <v>140</v>
      </c>
      <c r="P6" s="9" t="s">
        <v>141</v>
      </c>
      <c r="Q6" s="3"/>
      <c r="R6" s="3" t="s">
        <v>187</v>
      </c>
      <c r="S6" s="1" t="s">
        <v>188</v>
      </c>
      <c r="T6" s="1" t="s">
        <v>200</v>
      </c>
      <c r="U6" s="1" t="s">
        <v>204</v>
      </c>
      <c r="V6" s="1" t="s">
        <v>201</v>
      </c>
      <c r="W6" s="1" t="s">
        <v>202</v>
      </c>
      <c r="X6" s="1" t="s">
        <v>205</v>
      </c>
    </row>
    <row r="7" spans="1:26" ht="34" x14ac:dyDescent="0.2">
      <c r="A7" s="3" t="s">
        <v>144</v>
      </c>
      <c r="B7" s="6">
        <v>26482879</v>
      </c>
      <c r="C7" s="6" t="s">
        <v>94</v>
      </c>
      <c r="D7" s="6" t="s">
        <v>120</v>
      </c>
      <c r="E7" s="6" t="s">
        <v>6</v>
      </c>
      <c r="F7" s="6" t="s">
        <v>144</v>
      </c>
      <c r="G7" s="6" t="s">
        <v>136</v>
      </c>
      <c r="H7" s="6"/>
      <c r="I7" s="6" t="s">
        <v>132</v>
      </c>
      <c r="J7" s="6"/>
      <c r="K7" s="6"/>
      <c r="L7" s="10"/>
      <c r="M7" s="6"/>
      <c r="N7" s="6"/>
      <c r="O7" s="6"/>
      <c r="P7" s="9" t="s">
        <v>147</v>
      </c>
      <c r="Q7" s="6" t="s">
        <v>148</v>
      </c>
      <c r="R7" s="6"/>
    </row>
    <row r="8" spans="1:26" ht="68" x14ac:dyDescent="0.2">
      <c r="A8" s="3" t="s">
        <v>144</v>
      </c>
      <c r="B8" s="6">
        <v>29273806</v>
      </c>
      <c r="C8" s="6" t="s">
        <v>13</v>
      </c>
      <c r="D8" s="6" t="s">
        <v>120</v>
      </c>
      <c r="E8" s="6" t="s">
        <v>221</v>
      </c>
      <c r="F8" s="6" t="s">
        <v>136</v>
      </c>
      <c r="G8" s="6" t="s">
        <v>136</v>
      </c>
      <c r="H8" s="6" t="s">
        <v>134</v>
      </c>
      <c r="I8" s="6" t="s">
        <v>132</v>
      </c>
      <c r="J8" s="10">
        <v>19954</v>
      </c>
      <c r="K8" s="10">
        <v>107715</v>
      </c>
      <c r="L8" s="10">
        <f t="shared" ref="L8" si="0">J8+K8</f>
        <v>127669</v>
      </c>
      <c r="M8" s="6">
        <f t="shared" ref="M8" si="1">J8/L8</f>
        <v>0.15629479356774159</v>
      </c>
      <c r="N8" s="6" t="s">
        <v>172</v>
      </c>
      <c r="O8" s="14" t="s">
        <v>163</v>
      </c>
      <c r="P8" s="14" t="s">
        <v>161</v>
      </c>
      <c r="Q8" s="8" t="s">
        <v>162</v>
      </c>
      <c r="R8" s="8" t="s">
        <v>206</v>
      </c>
      <c r="S8" s="1" t="s">
        <v>207</v>
      </c>
      <c r="T8" s="1" t="s">
        <v>208</v>
      </c>
      <c r="V8" s="1" t="s">
        <v>209</v>
      </c>
      <c r="W8" s="1" t="s">
        <v>210</v>
      </c>
      <c r="X8" s="1" t="s">
        <v>211</v>
      </c>
    </row>
    <row r="9" spans="1:26" s="23" customFormat="1" ht="51" x14ac:dyDescent="0.2">
      <c r="A9" s="20" t="s">
        <v>144</v>
      </c>
      <c r="B9" s="21">
        <v>27399966</v>
      </c>
      <c r="C9" s="21" t="s">
        <v>97</v>
      </c>
      <c r="D9" s="21" t="s">
        <v>120</v>
      </c>
      <c r="E9" s="21" t="s">
        <v>222</v>
      </c>
      <c r="F9" s="21" t="s">
        <v>144</v>
      </c>
      <c r="G9" s="21" t="s">
        <v>144</v>
      </c>
      <c r="H9" s="21" t="s">
        <v>134</v>
      </c>
      <c r="I9" s="21" t="s">
        <v>132</v>
      </c>
      <c r="J9" s="21">
        <v>4036</v>
      </c>
      <c r="K9" s="21">
        <v>6959</v>
      </c>
      <c r="L9" s="21">
        <f>J9+K9</f>
        <v>10995</v>
      </c>
      <c r="M9" s="21">
        <f>J9/L9</f>
        <v>0.36707594361073215</v>
      </c>
      <c r="N9" s="21"/>
      <c r="O9" s="22" t="s">
        <v>158</v>
      </c>
      <c r="P9" s="22" t="s">
        <v>155</v>
      </c>
      <c r="Q9" s="21" t="s">
        <v>159</v>
      </c>
      <c r="R9" s="21"/>
    </row>
    <row r="10" spans="1:26" s="28" customFormat="1" ht="51" x14ac:dyDescent="0.2">
      <c r="A10" s="24"/>
      <c r="B10" s="25">
        <v>26502338</v>
      </c>
      <c r="C10" s="25" t="s">
        <v>97</v>
      </c>
      <c r="D10" s="25" t="s">
        <v>120</v>
      </c>
      <c r="E10" s="25" t="s">
        <v>222</v>
      </c>
      <c r="F10" s="25" t="s">
        <v>136</v>
      </c>
      <c r="G10" s="25" t="s">
        <v>136</v>
      </c>
      <c r="H10" s="25" t="s">
        <v>134</v>
      </c>
      <c r="I10" s="25" t="s">
        <v>132</v>
      </c>
      <c r="J10" s="26">
        <v>5201</v>
      </c>
      <c r="K10" s="26">
        <v>9066</v>
      </c>
      <c r="L10" s="26">
        <f>J10+K10</f>
        <v>14267</v>
      </c>
      <c r="M10" s="29">
        <f>J10/L10</f>
        <v>0.36454755730006311</v>
      </c>
      <c r="N10" s="29" t="s">
        <v>173</v>
      </c>
      <c r="O10" s="27" t="s">
        <v>156</v>
      </c>
      <c r="P10" s="27" t="s">
        <v>157</v>
      </c>
      <c r="Q10" s="25" t="s">
        <v>160</v>
      </c>
      <c r="R10" s="25" t="s">
        <v>206</v>
      </c>
      <c r="S10" s="28" t="s">
        <v>212</v>
      </c>
      <c r="T10" s="28" t="s">
        <v>213</v>
      </c>
      <c r="V10" s="28" t="s">
        <v>197</v>
      </c>
      <c r="W10" s="28" t="s">
        <v>192</v>
      </c>
      <c r="X10" s="28" t="s">
        <v>214</v>
      </c>
    </row>
    <row r="11" spans="1:26" s="15" customFormat="1" ht="34" x14ac:dyDescent="0.2">
      <c r="A11" s="18"/>
      <c r="B11" s="16">
        <v>26192919</v>
      </c>
      <c r="C11" s="16" t="s">
        <v>95</v>
      </c>
      <c r="D11" s="16" t="s">
        <v>120</v>
      </c>
      <c r="E11" s="16" t="s">
        <v>9</v>
      </c>
      <c r="F11" s="16" t="s">
        <v>136</v>
      </c>
      <c r="G11" s="16" t="s">
        <v>136</v>
      </c>
      <c r="H11" s="16" t="s">
        <v>134</v>
      </c>
      <c r="I11" s="16" t="s">
        <v>132</v>
      </c>
      <c r="J11" s="16">
        <v>12882</v>
      </c>
      <c r="K11" s="16">
        <v>21770</v>
      </c>
      <c r="L11" s="16">
        <f>J11+K11</f>
        <v>34652</v>
      </c>
      <c r="M11" s="16">
        <f>J11/L11</f>
        <v>0.37175343414521528</v>
      </c>
      <c r="N11" s="16" t="s">
        <v>174</v>
      </c>
      <c r="O11" s="17" t="s">
        <v>152</v>
      </c>
      <c r="P11" s="17" t="s">
        <v>151</v>
      </c>
      <c r="Q11" s="16" t="s">
        <v>154</v>
      </c>
      <c r="R11" s="16" t="s">
        <v>187</v>
      </c>
      <c r="S11" s="15" t="s">
        <v>188</v>
      </c>
      <c r="T11" s="15" t="s">
        <v>200</v>
      </c>
      <c r="V11" s="15" t="s">
        <v>197</v>
      </c>
      <c r="W11" s="15" t="s">
        <v>202</v>
      </c>
      <c r="X11" s="15" t="s">
        <v>193</v>
      </c>
    </row>
    <row r="12" spans="1:26" s="15" customFormat="1" ht="34" x14ac:dyDescent="0.2">
      <c r="A12" s="18"/>
      <c r="B12" s="16">
        <v>26192919</v>
      </c>
      <c r="C12" s="16" t="s">
        <v>1</v>
      </c>
      <c r="D12" s="16" t="s">
        <v>120</v>
      </c>
      <c r="E12" s="16" t="s">
        <v>8</v>
      </c>
      <c r="F12" s="16" t="s">
        <v>136</v>
      </c>
      <c r="G12" s="16" t="s">
        <v>136</v>
      </c>
      <c r="H12" s="16" t="s">
        <v>134</v>
      </c>
      <c r="I12" s="16" t="s">
        <v>132</v>
      </c>
      <c r="J12" s="16">
        <v>5956</v>
      </c>
      <c r="K12" s="16">
        <v>14927</v>
      </c>
      <c r="L12" s="16">
        <f t="shared" ref="L12:L16" si="2">J12+K12</f>
        <v>20883</v>
      </c>
      <c r="M12" s="16">
        <f t="shared" ref="M12:M16" si="3">J12/L12</f>
        <v>0.28520806397548243</v>
      </c>
      <c r="N12" s="16" t="s">
        <v>175</v>
      </c>
      <c r="O12" s="17" t="s">
        <v>152</v>
      </c>
      <c r="P12" s="17" t="s">
        <v>151</v>
      </c>
      <c r="Q12" s="16" t="s">
        <v>154</v>
      </c>
      <c r="R12" s="16" t="s">
        <v>187</v>
      </c>
      <c r="S12" s="15" t="s">
        <v>188</v>
      </c>
      <c r="T12" s="15" t="s">
        <v>200</v>
      </c>
      <c r="V12" s="15" t="s">
        <v>197</v>
      </c>
      <c r="W12" s="15" t="s">
        <v>202</v>
      </c>
      <c r="X12" s="15" t="s">
        <v>193</v>
      </c>
    </row>
    <row r="13" spans="1:26" s="15" customFormat="1" ht="34" x14ac:dyDescent="0.2">
      <c r="A13" s="18"/>
      <c r="B13" s="16">
        <v>26192919</v>
      </c>
      <c r="C13" s="16" t="s">
        <v>96</v>
      </c>
      <c r="D13" s="16" t="s">
        <v>120</v>
      </c>
      <c r="E13" s="16" t="s">
        <v>10</v>
      </c>
      <c r="F13" s="16" t="s">
        <v>136</v>
      </c>
      <c r="G13" s="16" t="s">
        <v>136</v>
      </c>
      <c r="H13" s="16" t="s">
        <v>134</v>
      </c>
      <c r="I13" s="16" t="s">
        <v>132</v>
      </c>
      <c r="J13" s="16">
        <v>6968</v>
      </c>
      <c r="K13" s="16">
        <v>20464</v>
      </c>
      <c r="L13" s="16">
        <f t="shared" si="2"/>
        <v>27432</v>
      </c>
      <c r="M13" s="16">
        <f t="shared" si="3"/>
        <v>0.25400991542723828</v>
      </c>
      <c r="N13" s="16" t="s">
        <v>176</v>
      </c>
      <c r="O13" s="17" t="s">
        <v>152</v>
      </c>
      <c r="P13" s="17" t="s">
        <v>151</v>
      </c>
      <c r="Q13" s="16" t="s">
        <v>154</v>
      </c>
      <c r="R13" s="16" t="s">
        <v>187</v>
      </c>
      <c r="S13" s="15" t="s">
        <v>188</v>
      </c>
      <c r="T13" s="15" t="s">
        <v>200</v>
      </c>
      <c r="V13" s="15" t="s">
        <v>197</v>
      </c>
      <c r="W13" s="15" t="s">
        <v>202</v>
      </c>
      <c r="X13" s="15" t="s">
        <v>193</v>
      </c>
    </row>
    <row r="14" spans="1:26" s="11" customFormat="1" ht="51" x14ac:dyDescent="0.2">
      <c r="A14" s="19"/>
      <c r="B14" s="12">
        <v>28067908</v>
      </c>
      <c r="C14" s="12" t="s">
        <v>95</v>
      </c>
      <c r="D14" s="12" t="s">
        <v>120</v>
      </c>
      <c r="E14" s="12" t="s">
        <v>223</v>
      </c>
      <c r="F14" s="12" t="s">
        <v>136</v>
      </c>
      <c r="G14" s="12" t="s">
        <v>136</v>
      </c>
      <c r="H14" s="12" t="s">
        <v>134</v>
      </c>
      <c r="I14" s="12" t="s">
        <v>132</v>
      </c>
      <c r="J14" s="12">
        <v>25042</v>
      </c>
      <c r="K14" s="12">
        <v>34915</v>
      </c>
      <c r="L14" s="12">
        <f t="shared" si="2"/>
        <v>59957</v>
      </c>
      <c r="M14" s="12">
        <f t="shared" si="3"/>
        <v>0.41766599396233967</v>
      </c>
      <c r="N14" s="12" t="s">
        <v>177</v>
      </c>
      <c r="O14" s="13" t="s">
        <v>149</v>
      </c>
      <c r="P14" s="13" t="s">
        <v>150</v>
      </c>
      <c r="Q14" s="12" t="s">
        <v>153</v>
      </c>
      <c r="R14" s="12"/>
      <c r="S14" s="11" t="s">
        <v>195</v>
      </c>
      <c r="T14" s="11" t="s">
        <v>215</v>
      </c>
      <c r="V14" s="11" t="s">
        <v>216</v>
      </c>
      <c r="W14" s="11" t="s">
        <v>217</v>
      </c>
      <c r="X14" s="11" t="s">
        <v>218</v>
      </c>
    </row>
    <row r="15" spans="1:26" s="11" customFormat="1" ht="51" x14ac:dyDescent="0.2">
      <c r="A15" s="19"/>
      <c r="B15" s="12">
        <v>28067908</v>
      </c>
      <c r="C15" s="12" t="s">
        <v>1</v>
      </c>
      <c r="D15" s="12" t="s">
        <v>120</v>
      </c>
      <c r="E15" s="12" t="s">
        <v>224</v>
      </c>
      <c r="F15" s="12" t="s">
        <v>136</v>
      </c>
      <c r="G15" s="12" t="s">
        <v>136</v>
      </c>
      <c r="H15" s="12" t="s">
        <v>134</v>
      </c>
      <c r="I15" s="12" t="s">
        <v>132</v>
      </c>
      <c r="J15" s="12">
        <v>12194</v>
      </c>
      <c r="K15" s="12">
        <v>28072</v>
      </c>
      <c r="L15" s="12">
        <f t="shared" si="2"/>
        <v>40266</v>
      </c>
      <c r="M15" s="12">
        <f t="shared" si="3"/>
        <v>0.30283613967118661</v>
      </c>
      <c r="N15" s="12" t="s">
        <v>178</v>
      </c>
      <c r="O15" s="13" t="s">
        <v>149</v>
      </c>
      <c r="P15" s="13" t="s">
        <v>150</v>
      </c>
      <c r="Q15" s="12" t="s">
        <v>153</v>
      </c>
      <c r="R15" s="12"/>
      <c r="S15" s="11" t="s">
        <v>195</v>
      </c>
      <c r="T15" s="11" t="s">
        <v>215</v>
      </c>
      <c r="V15" s="11" t="s">
        <v>216</v>
      </c>
      <c r="W15" s="11" t="s">
        <v>217</v>
      </c>
      <c r="X15" s="11" t="s">
        <v>218</v>
      </c>
    </row>
    <row r="16" spans="1:26" s="11" customFormat="1" ht="51" x14ac:dyDescent="0.2">
      <c r="A16" s="19"/>
      <c r="B16" s="12">
        <v>28067908</v>
      </c>
      <c r="C16" s="12" t="s">
        <v>96</v>
      </c>
      <c r="D16" s="12" t="s">
        <v>120</v>
      </c>
      <c r="E16" s="12" t="s">
        <v>225</v>
      </c>
      <c r="F16" s="12" t="s">
        <v>136</v>
      </c>
      <c r="G16" s="12" t="s">
        <v>136</v>
      </c>
      <c r="H16" s="12" t="s">
        <v>134</v>
      </c>
      <c r="I16" s="12" t="s">
        <v>132</v>
      </c>
      <c r="J16" s="12">
        <v>12366</v>
      </c>
      <c r="K16" s="12">
        <v>33609</v>
      </c>
      <c r="L16" s="12">
        <f t="shared" si="2"/>
        <v>45975</v>
      </c>
      <c r="M16" s="12">
        <f t="shared" si="3"/>
        <v>0.26897226753670472</v>
      </c>
      <c r="N16" s="12" t="s">
        <v>179</v>
      </c>
      <c r="O16" s="13" t="s">
        <v>149</v>
      </c>
      <c r="P16" s="13" t="s">
        <v>150</v>
      </c>
      <c r="Q16" s="12" t="s">
        <v>153</v>
      </c>
      <c r="R16" s="12"/>
      <c r="S16" s="11" t="s">
        <v>195</v>
      </c>
      <c r="T16" s="11" t="s">
        <v>215</v>
      </c>
      <c r="V16" s="11" t="s">
        <v>216</v>
      </c>
      <c r="W16" s="11" t="s">
        <v>217</v>
      </c>
      <c r="X16" s="11" t="s">
        <v>218</v>
      </c>
    </row>
    <row r="17" spans="1:18" ht="17" x14ac:dyDescent="0.2">
      <c r="A17" s="3"/>
      <c r="B17" s="6">
        <v>27863252</v>
      </c>
      <c r="C17" s="6" t="s">
        <v>55</v>
      </c>
      <c r="D17" s="6" t="s">
        <v>138</v>
      </c>
      <c r="E17" s="6" t="s">
        <v>19</v>
      </c>
      <c r="F17" s="6"/>
      <c r="G17" s="6"/>
      <c r="H17" s="6"/>
      <c r="I17" s="6"/>
      <c r="J17" s="6"/>
      <c r="K17" s="6"/>
      <c r="L17" s="6"/>
      <c r="M17" s="6"/>
      <c r="N17" s="6"/>
      <c r="O17" s="8"/>
      <c r="P17" s="8"/>
      <c r="Q17" s="8"/>
      <c r="R17" s="8"/>
    </row>
    <row r="18" spans="1:18" ht="17" x14ac:dyDescent="0.2">
      <c r="A18" s="3"/>
      <c r="B18" s="6">
        <v>27863252</v>
      </c>
      <c r="C18" s="6" t="s">
        <v>56</v>
      </c>
      <c r="D18" s="6" t="s">
        <v>138</v>
      </c>
      <c r="E18" s="6" t="s">
        <v>20</v>
      </c>
      <c r="F18" s="6"/>
      <c r="G18" s="6"/>
      <c r="H18" s="6"/>
      <c r="I18" s="6"/>
      <c r="J18" s="6"/>
      <c r="K18" s="6"/>
      <c r="L18" s="6"/>
      <c r="M18" s="6"/>
      <c r="N18" s="6"/>
      <c r="O18" s="8"/>
      <c r="P18" s="8"/>
      <c r="Q18" s="8"/>
      <c r="R18" s="8"/>
    </row>
    <row r="19" spans="1:18" ht="34" x14ac:dyDescent="0.2">
      <c r="A19" s="3"/>
      <c r="B19" s="6">
        <v>27863252</v>
      </c>
      <c r="C19" s="6" t="s">
        <v>57</v>
      </c>
      <c r="D19" s="6" t="s">
        <v>138</v>
      </c>
      <c r="E19" s="6" t="s">
        <v>21</v>
      </c>
      <c r="F19" s="6"/>
      <c r="G19" s="6"/>
      <c r="H19" s="6"/>
      <c r="I19" s="6"/>
      <c r="J19" s="6"/>
      <c r="K19" s="6"/>
      <c r="L19" s="6"/>
      <c r="M19" s="6"/>
      <c r="N19" s="6"/>
      <c r="O19" s="8"/>
      <c r="P19" s="8"/>
      <c r="Q19" s="8"/>
      <c r="R19" s="8"/>
    </row>
    <row r="20" spans="1:18" ht="17" x14ac:dyDescent="0.2">
      <c r="A20" s="3"/>
      <c r="B20" s="6">
        <v>27863252</v>
      </c>
      <c r="C20" s="6" t="s">
        <v>58</v>
      </c>
      <c r="D20" s="6" t="s">
        <v>138</v>
      </c>
      <c r="E20" s="6" t="s">
        <v>22</v>
      </c>
      <c r="F20" s="6"/>
      <c r="G20" s="6"/>
      <c r="H20" s="6"/>
      <c r="I20" s="6"/>
      <c r="J20" s="6"/>
      <c r="K20" s="6"/>
      <c r="L20" s="6"/>
      <c r="M20" s="6"/>
      <c r="N20" s="6"/>
      <c r="O20" s="8"/>
      <c r="P20" s="8"/>
      <c r="Q20" s="8"/>
      <c r="R20" s="8"/>
    </row>
    <row r="21" spans="1:18" ht="17" x14ac:dyDescent="0.2">
      <c r="A21" s="3"/>
      <c r="B21" s="6">
        <v>27863252</v>
      </c>
      <c r="C21" s="6" t="s">
        <v>59</v>
      </c>
      <c r="D21" s="6" t="s">
        <v>138</v>
      </c>
      <c r="E21" s="6" t="s">
        <v>23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7" x14ac:dyDescent="0.2">
      <c r="A22" s="3"/>
      <c r="B22" s="6">
        <v>27863252</v>
      </c>
      <c r="C22" s="6" t="s">
        <v>60</v>
      </c>
      <c r="D22" s="6" t="s">
        <v>138</v>
      </c>
      <c r="E22" s="6" t="s">
        <v>24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34" x14ac:dyDescent="0.2">
      <c r="A23" s="3"/>
      <c r="B23" s="6">
        <v>27863252</v>
      </c>
      <c r="C23" s="6" t="s">
        <v>61</v>
      </c>
      <c r="D23" s="6" t="s">
        <v>138</v>
      </c>
      <c r="E23" s="6" t="s">
        <v>25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34" x14ac:dyDescent="0.2">
      <c r="A24" s="3"/>
      <c r="B24" s="6">
        <v>27863252</v>
      </c>
      <c r="C24" s="6" t="s">
        <v>62</v>
      </c>
      <c r="D24" s="6" t="s">
        <v>138</v>
      </c>
      <c r="E24" s="6" t="s">
        <v>26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7" x14ac:dyDescent="0.2">
      <c r="A25" s="3"/>
      <c r="B25" s="6">
        <v>27863252</v>
      </c>
      <c r="C25" s="6" t="s">
        <v>63</v>
      </c>
      <c r="D25" s="6" t="s">
        <v>138</v>
      </c>
      <c r="E25" s="6" t="s">
        <v>27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34" x14ac:dyDescent="0.2">
      <c r="A26" s="3"/>
      <c r="B26" s="6">
        <v>27863252</v>
      </c>
      <c r="C26" s="6" t="s">
        <v>64</v>
      </c>
      <c r="D26" s="6" t="s">
        <v>138</v>
      </c>
      <c r="E26" s="6" t="s">
        <v>28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7" x14ac:dyDescent="0.2">
      <c r="A27" s="3"/>
      <c r="B27" s="6">
        <v>27863252</v>
      </c>
      <c r="C27" s="6" t="s">
        <v>65</v>
      </c>
      <c r="D27" s="6" t="s">
        <v>138</v>
      </c>
      <c r="E27" s="6" t="s">
        <v>29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7" x14ac:dyDescent="0.2">
      <c r="A28" s="3"/>
      <c r="B28" s="6">
        <v>27863252</v>
      </c>
      <c r="C28" s="6" t="s">
        <v>66</v>
      </c>
      <c r="D28" s="6" t="s">
        <v>138</v>
      </c>
      <c r="E28" s="6" t="s">
        <v>30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34" x14ac:dyDescent="0.2">
      <c r="A29" s="3"/>
      <c r="B29" s="6">
        <v>27863252</v>
      </c>
      <c r="C29" s="6" t="s">
        <v>67</v>
      </c>
      <c r="D29" s="6" t="s">
        <v>138</v>
      </c>
      <c r="E29" s="6" t="s">
        <v>31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34" x14ac:dyDescent="0.2">
      <c r="A30" s="3"/>
      <c r="B30" s="6">
        <v>27863252</v>
      </c>
      <c r="C30" s="6" t="s">
        <v>68</v>
      </c>
      <c r="D30" s="6" t="s">
        <v>138</v>
      </c>
      <c r="E30" s="6" t="s">
        <v>32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34" x14ac:dyDescent="0.2">
      <c r="A31" s="3"/>
      <c r="B31" s="6">
        <v>27863252</v>
      </c>
      <c r="C31" s="6" t="s">
        <v>69</v>
      </c>
      <c r="D31" s="6" t="s">
        <v>138</v>
      </c>
      <c r="E31" s="6" t="s">
        <v>33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7" x14ac:dyDescent="0.2">
      <c r="A32" s="3"/>
      <c r="B32" s="6">
        <v>27863252</v>
      </c>
      <c r="C32" s="6" t="s">
        <v>70</v>
      </c>
      <c r="D32" s="6" t="s">
        <v>138</v>
      </c>
      <c r="E32" s="6" t="s">
        <v>34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34" x14ac:dyDescent="0.2">
      <c r="A33" s="3"/>
      <c r="B33" s="6">
        <v>27863252</v>
      </c>
      <c r="C33" s="6" t="s">
        <v>71</v>
      </c>
      <c r="D33" s="6" t="s">
        <v>138</v>
      </c>
      <c r="E33" s="6" t="s">
        <v>35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34" x14ac:dyDescent="0.2">
      <c r="A34" s="3"/>
      <c r="B34" s="6">
        <v>27863252</v>
      </c>
      <c r="C34" s="6" t="s">
        <v>72</v>
      </c>
      <c r="D34" s="6" t="s">
        <v>138</v>
      </c>
      <c r="E34" s="6" t="s">
        <v>36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7" x14ac:dyDescent="0.2">
      <c r="A35" s="3"/>
      <c r="B35" s="6">
        <v>27863252</v>
      </c>
      <c r="C35" s="6" t="s">
        <v>73</v>
      </c>
      <c r="D35" s="6" t="s">
        <v>138</v>
      </c>
      <c r="E35" s="6" t="s">
        <v>37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7" x14ac:dyDescent="0.2">
      <c r="A36" s="3"/>
      <c r="B36" s="6">
        <v>27863252</v>
      </c>
      <c r="C36" s="6" t="s">
        <v>74</v>
      </c>
      <c r="D36" s="6" t="s">
        <v>138</v>
      </c>
      <c r="E36" s="6" t="s">
        <v>38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7" x14ac:dyDescent="0.2">
      <c r="A37" s="3"/>
      <c r="B37" s="6">
        <v>27863252</v>
      </c>
      <c r="C37" s="6" t="s">
        <v>75</v>
      </c>
      <c r="D37" s="6" t="s">
        <v>138</v>
      </c>
      <c r="E37" s="6" t="s">
        <v>39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34" x14ac:dyDescent="0.2">
      <c r="A38" s="3"/>
      <c r="B38" s="6">
        <v>27863252</v>
      </c>
      <c r="C38" s="6" t="s">
        <v>76</v>
      </c>
      <c r="D38" s="6" t="s">
        <v>138</v>
      </c>
      <c r="E38" s="6" t="s">
        <v>40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7" x14ac:dyDescent="0.2">
      <c r="A39" s="3"/>
      <c r="B39" s="6">
        <v>27863252</v>
      </c>
      <c r="C39" s="6" t="s">
        <v>77</v>
      </c>
      <c r="D39" s="6" t="s">
        <v>138</v>
      </c>
      <c r="E39" s="6" t="s">
        <v>41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7" x14ac:dyDescent="0.2">
      <c r="A40" s="3"/>
      <c r="B40" s="6">
        <v>27863252</v>
      </c>
      <c r="C40" s="6" t="s">
        <v>78</v>
      </c>
      <c r="D40" s="6" t="s">
        <v>138</v>
      </c>
      <c r="E40" s="6" t="s">
        <v>42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34" x14ac:dyDescent="0.2">
      <c r="A41" s="3"/>
      <c r="B41" s="6">
        <v>27863252</v>
      </c>
      <c r="C41" s="6" t="s">
        <v>79</v>
      </c>
      <c r="D41" s="6" t="s">
        <v>138</v>
      </c>
      <c r="E41" s="6" t="s">
        <v>43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34" x14ac:dyDescent="0.2">
      <c r="A42" s="3"/>
      <c r="B42" s="6">
        <v>27863252</v>
      </c>
      <c r="C42" s="6" t="s">
        <v>80</v>
      </c>
      <c r="D42" s="6" t="s">
        <v>138</v>
      </c>
      <c r="E42" s="6" t="s">
        <v>44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7" x14ac:dyDescent="0.2">
      <c r="A43" s="3"/>
      <c r="B43" s="6">
        <v>27863252</v>
      </c>
      <c r="C43" s="6" t="s">
        <v>81</v>
      </c>
      <c r="D43" s="6" t="s">
        <v>138</v>
      </c>
      <c r="E43" s="6" t="s">
        <v>45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34" x14ac:dyDescent="0.2">
      <c r="A44" s="3"/>
      <c r="B44" s="6">
        <v>27863252</v>
      </c>
      <c r="C44" s="6" t="s">
        <v>82</v>
      </c>
      <c r="D44" s="6" t="s">
        <v>138</v>
      </c>
      <c r="E44" s="6" t="s">
        <v>46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7" x14ac:dyDescent="0.2">
      <c r="A45" s="3"/>
      <c r="B45" s="6">
        <v>27863252</v>
      </c>
      <c r="C45" s="6" t="s">
        <v>83</v>
      </c>
      <c r="D45" s="6" t="s">
        <v>138</v>
      </c>
      <c r="E45" s="6" t="s">
        <v>47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7" x14ac:dyDescent="0.2">
      <c r="A46" s="3"/>
      <c r="B46" s="6">
        <v>27863252</v>
      </c>
      <c r="C46" s="6" t="s">
        <v>84</v>
      </c>
      <c r="D46" s="6" t="s">
        <v>138</v>
      </c>
      <c r="E46" s="6" t="s">
        <v>48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7" x14ac:dyDescent="0.2">
      <c r="A47" s="3"/>
      <c r="B47" s="6">
        <v>27863252</v>
      </c>
      <c r="C47" s="6" t="s">
        <v>85</v>
      </c>
      <c r="D47" s="6" t="s">
        <v>138</v>
      </c>
      <c r="E47" s="6" t="s">
        <v>49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7" x14ac:dyDescent="0.2">
      <c r="A48" s="3"/>
      <c r="B48" s="6">
        <v>27863252</v>
      </c>
      <c r="C48" s="6" t="s">
        <v>86</v>
      </c>
      <c r="D48" s="6" t="s">
        <v>138</v>
      </c>
      <c r="E48" s="6" t="s">
        <v>50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7" x14ac:dyDescent="0.2">
      <c r="A49" s="3"/>
      <c r="B49" s="6">
        <v>27863252</v>
      </c>
      <c r="C49" s="6" t="s">
        <v>87</v>
      </c>
      <c r="D49" s="6" t="s">
        <v>138</v>
      </c>
      <c r="E49" s="6" t="s">
        <v>51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7" x14ac:dyDescent="0.2">
      <c r="A50" s="3"/>
      <c r="B50" s="6">
        <v>27863252</v>
      </c>
      <c r="C50" s="6" t="s">
        <v>88</v>
      </c>
      <c r="D50" s="6" t="s">
        <v>138</v>
      </c>
      <c r="E50" s="6" t="s">
        <v>52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34" x14ac:dyDescent="0.2">
      <c r="A51" s="3"/>
      <c r="B51" s="6">
        <v>27863252</v>
      </c>
      <c r="C51" s="6" t="s">
        <v>89</v>
      </c>
      <c r="D51" s="6" t="s">
        <v>138</v>
      </c>
      <c r="E51" s="6" t="s">
        <v>53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7" x14ac:dyDescent="0.2">
      <c r="A52" s="3"/>
      <c r="B52" s="6">
        <v>27863252</v>
      </c>
      <c r="C52" s="6" t="s">
        <v>90</v>
      </c>
      <c r="D52" s="6" t="s">
        <v>138</v>
      </c>
      <c r="E52" s="6" t="s">
        <v>54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customFormat="1" ht="17" x14ac:dyDescent="0.2">
      <c r="A53" s="5"/>
      <c r="B53" s="8">
        <v>25890600</v>
      </c>
      <c r="C53" s="8" t="s">
        <v>115</v>
      </c>
      <c r="D53" s="8" t="s">
        <v>137</v>
      </c>
      <c r="E53" s="8" t="s">
        <v>11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34" x14ac:dyDescent="0.2">
      <c r="A54" s="3"/>
      <c r="B54" s="8">
        <v>31152163</v>
      </c>
      <c r="C54" s="8" t="s">
        <v>114</v>
      </c>
      <c r="D54" s="8" t="s">
        <v>137</v>
      </c>
      <c r="E54" s="8" t="s">
        <v>14</v>
      </c>
      <c r="F54" s="6"/>
      <c r="G54" s="6"/>
      <c r="H54" s="6"/>
      <c r="I54" s="6"/>
      <c r="J54" s="6"/>
      <c r="K54" s="6"/>
      <c r="L54" s="6"/>
      <c r="M54" s="6"/>
      <c r="N54" s="6"/>
      <c r="O54" s="8"/>
      <c r="P54" s="8"/>
      <c r="Q54" s="8"/>
      <c r="R54" s="8"/>
    </row>
    <row r="55" spans="1:18" ht="17" x14ac:dyDescent="0.2">
      <c r="A55" s="3"/>
      <c r="B55" s="8">
        <v>30124842</v>
      </c>
      <c r="C55" s="8" t="s">
        <v>15</v>
      </c>
      <c r="D55" s="8" t="s">
        <v>137</v>
      </c>
      <c r="E55" s="8" t="s">
        <v>15</v>
      </c>
      <c r="F55" s="6"/>
      <c r="G55" s="6"/>
      <c r="H55" s="6"/>
      <c r="I55" s="6"/>
      <c r="J55" s="6"/>
      <c r="K55" s="6"/>
      <c r="L55" s="6"/>
      <c r="M55" s="6"/>
      <c r="N55" s="6"/>
      <c r="O55" s="8"/>
      <c r="P55" s="8"/>
      <c r="Q55" s="8"/>
      <c r="R55" s="8"/>
    </row>
    <row r="56" spans="1:18" ht="17" x14ac:dyDescent="0.2">
      <c r="A56" s="3"/>
      <c r="B56" s="8">
        <v>29632382</v>
      </c>
      <c r="C56" s="8" t="s">
        <v>116</v>
      </c>
      <c r="D56" s="8" t="s">
        <v>137</v>
      </c>
      <c r="E56" s="8" t="s">
        <v>16</v>
      </c>
      <c r="F56" s="6"/>
      <c r="G56" s="6"/>
      <c r="H56" s="6"/>
      <c r="I56" s="6"/>
      <c r="J56" s="6"/>
      <c r="K56" s="6"/>
      <c r="L56" s="6"/>
      <c r="M56" s="6"/>
      <c r="N56" s="6"/>
      <c r="O56" s="8"/>
      <c r="P56" s="8"/>
      <c r="Q56" s="8"/>
      <c r="R56" s="8"/>
    </row>
    <row r="57" spans="1:18" ht="17" x14ac:dyDescent="0.2">
      <c r="A57" s="3"/>
      <c r="B57" s="8">
        <v>31701892</v>
      </c>
      <c r="C57" s="8" t="s">
        <v>17</v>
      </c>
      <c r="D57" s="8" t="s">
        <v>137</v>
      </c>
      <c r="E57" s="8" t="s">
        <v>118</v>
      </c>
      <c r="F57" s="6"/>
      <c r="G57" s="6"/>
      <c r="H57" s="6"/>
      <c r="I57" s="6"/>
      <c r="J57" s="6"/>
      <c r="K57" s="6"/>
      <c r="L57" s="6"/>
      <c r="M57" s="6"/>
      <c r="N57" s="6"/>
      <c r="O57" s="8"/>
      <c r="P57" s="8"/>
      <c r="Q57" s="8"/>
      <c r="R57" s="8"/>
    </row>
    <row r="58" spans="1:18" ht="17" x14ac:dyDescent="0.2">
      <c r="A58" s="3"/>
      <c r="B58" s="8">
        <v>30617256</v>
      </c>
      <c r="C58" s="8" t="s">
        <v>18</v>
      </c>
      <c r="D58" s="8" t="s">
        <v>137</v>
      </c>
      <c r="E58" s="8" t="s">
        <v>12</v>
      </c>
      <c r="F58" s="6"/>
      <c r="G58" s="6"/>
      <c r="H58" s="6"/>
      <c r="I58" s="6"/>
      <c r="J58" s="6"/>
      <c r="K58" s="6"/>
      <c r="L58" s="6"/>
      <c r="M58" s="6"/>
      <c r="N58" s="6"/>
      <c r="O58" s="8"/>
      <c r="P58" s="8"/>
      <c r="Q58" s="8"/>
      <c r="R58" s="8"/>
    </row>
    <row r="59" spans="1:18" ht="17" x14ac:dyDescent="0.2">
      <c r="A59" s="3"/>
      <c r="B59" s="8">
        <v>31427789</v>
      </c>
      <c r="C59" s="8" t="s">
        <v>98</v>
      </c>
      <c r="D59" s="8" t="s">
        <v>137</v>
      </c>
      <c r="E59" s="8" t="s">
        <v>98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7" x14ac:dyDescent="0.2">
      <c r="A60" s="3"/>
      <c r="B60" s="8">
        <v>31427789</v>
      </c>
      <c r="C60" s="8" t="s">
        <v>99</v>
      </c>
      <c r="D60" s="8" t="s">
        <v>137</v>
      </c>
      <c r="E60" s="8" t="s">
        <v>99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51" x14ac:dyDescent="0.2">
      <c r="A61" s="3"/>
      <c r="B61" s="8">
        <v>31427789</v>
      </c>
      <c r="C61" s="8" t="s">
        <v>100</v>
      </c>
      <c r="D61" s="8" t="s">
        <v>137</v>
      </c>
      <c r="E61" s="8" t="s">
        <v>100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34" x14ac:dyDescent="0.2">
      <c r="A62" s="3"/>
      <c r="B62" s="8">
        <v>31427789</v>
      </c>
      <c r="C62" s="8" t="s">
        <v>101</v>
      </c>
      <c r="D62" s="8" t="s">
        <v>137</v>
      </c>
      <c r="E62" s="8" t="s">
        <v>101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7" x14ac:dyDescent="0.2">
      <c r="A63" s="3"/>
      <c r="B63" s="8">
        <v>31427789</v>
      </c>
      <c r="C63" s="8" t="s">
        <v>102</v>
      </c>
      <c r="D63" s="8" t="s">
        <v>137</v>
      </c>
      <c r="E63" s="8" t="s">
        <v>102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68" x14ac:dyDescent="0.2">
      <c r="A64" s="3"/>
      <c r="B64" s="8">
        <v>31427789</v>
      </c>
      <c r="C64" s="8" t="s">
        <v>103</v>
      </c>
      <c r="D64" s="8" t="s">
        <v>137</v>
      </c>
      <c r="E64" s="8" t="s">
        <v>103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68" x14ac:dyDescent="0.2">
      <c r="A65" s="3"/>
      <c r="B65" s="8">
        <v>31427789</v>
      </c>
      <c r="C65" s="8" t="s">
        <v>104</v>
      </c>
      <c r="D65" s="8" t="s">
        <v>137</v>
      </c>
      <c r="E65" s="8" t="s">
        <v>104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34" x14ac:dyDescent="0.2">
      <c r="A66" s="3"/>
      <c r="B66" s="8">
        <v>31427789</v>
      </c>
      <c r="C66" s="8" t="s">
        <v>105</v>
      </c>
      <c r="D66" s="8" t="s">
        <v>137</v>
      </c>
      <c r="E66" s="8" t="s">
        <v>105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68" x14ac:dyDescent="0.2">
      <c r="A67" s="3"/>
      <c r="B67" s="8">
        <v>31427789</v>
      </c>
      <c r="C67" s="8" t="s">
        <v>106</v>
      </c>
      <c r="D67" s="8" t="s">
        <v>137</v>
      </c>
      <c r="E67" s="8" t="s">
        <v>106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51" x14ac:dyDescent="0.2">
      <c r="A68" s="3"/>
      <c r="B68" s="8">
        <v>31427789</v>
      </c>
      <c r="C68" s="8" t="s">
        <v>107</v>
      </c>
      <c r="D68" s="8" t="s">
        <v>137</v>
      </c>
      <c r="E68" s="8" t="s">
        <v>107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34" x14ac:dyDescent="0.2">
      <c r="A69" s="3"/>
      <c r="B69" s="8">
        <v>31427789</v>
      </c>
      <c r="C69" s="8" t="s">
        <v>108</v>
      </c>
      <c r="D69" s="8" t="s">
        <v>137</v>
      </c>
      <c r="E69" s="8" t="s">
        <v>108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7" x14ac:dyDescent="0.2">
      <c r="A70" s="3"/>
      <c r="B70" s="8">
        <v>31427789</v>
      </c>
      <c r="C70" s="8" t="s">
        <v>109</v>
      </c>
      <c r="D70" s="8" t="s">
        <v>137</v>
      </c>
      <c r="E70" s="8" t="s">
        <v>109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34" x14ac:dyDescent="0.2">
      <c r="A71" s="3"/>
      <c r="B71" s="8">
        <v>31427789</v>
      </c>
      <c r="C71" s="8" t="s">
        <v>110</v>
      </c>
      <c r="D71" s="8" t="s">
        <v>137</v>
      </c>
      <c r="E71" s="8" t="s">
        <v>110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7" x14ac:dyDescent="0.2">
      <c r="A72" s="3"/>
      <c r="B72" s="8">
        <v>31427789</v>
      </c>
      <c r="C72" s="8" t="s">
        <v>111</v>
      </c>
      <c r="D72" s="8" t="s">
        <v>137</v>
      </c>
      <c r="E72" s="8" t="s">
        <v>111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34" x14ac:dyDescent="0.2">
      <c r="A73" s="3"/>
      <c r="B73" s="8">
        <v>31427789</v>
      </c>
      <c r="C73" s="8" t="s">
        <v>112</v>
      </c>
      <c r="D73" s="8" t="s">
        <v>137</v>
      </c>
      <c r="E73" s="8" t="s">
        <v>112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34" x14ac:dyDescent="0.2">
      <c r="A74" s="3"/>
      <c r="B74" s="8">
        <v>31427789</v>
      </c>
      <c r="C74" s="8" t="s">
        <v>113</v>
      </c>
      <c r="D74" s="8" t="s">
        <v>137</v>
      </c>
      <c r="E74" s="8" t="s">
        <v>113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</sheetData>
  <hyperlinks>
    <hyperlink ref="O5" r:id="rId1" xr:uid="{4B46E9E0-08DB-8549-AE61-6902AB6813E6}"/>
    <hyperlink ref="P5" r:id="rId2" location="Abs2" xr:uid="{1E44436E-4CDE-C94C-96DE-03A983AEF9AF}"/>
    <hyperlink ref="P4" r:id="rId3" xr:uid="{37F9EB2C-5B35-2143-9D88-0AE19F08B2FF}"/>
    <hyperlink ref="P3" r:id="rId4" xr:uid="{23CAEE95-5E00-B044-9B51-82FD8F5184F6}"/>
    <hyperlink ref="O6" r:id="rId5" xr:uid="{95620D20-C9AC-A54F-AABC-3EFE2129819F}"/>
    <hyperlink ref="P6" r:id="rId6" xr:uid="{E3CA7C2C-B2E2-8047-A099-0BEEE3D75931}"/>
    <hyperlink ref="O4" r:id="rId7" xr:uid="{806B7B76-8C07-3640-AA84-27B0CE00DF75}"/>
    <hyperlink ref="P7" r:id="rId8" xr:uid="{8E8D8C25-2C4B-7840-93E7-00DAAF5E0EF1}"/>
    <hyperlink ref="O15" r:id="rId9" xr:uid="{9A9831BF-A21E-494C-88EC-379FF622FDAE}"/>
    <hyperlink ref="O14" r:id="rId10" xr:uid="{98B5BEA0-97B8-844F-A256-A275D27212A2}"/>
    <hyperlink ref="O16" r:id="rId11" xr:uid="{392F5CC6-2697-D54A-8646-3C3B8F45A2FA}"/>
    <hyperlink ref="P15" r:id="rId12" location="Ack1" xr:uid="{6DFFAE8C-2205-2B4F-9997-D716AE1A26D4}"/>
    <hyperlink ref="P14" r:id="rId13" location="Ack1" xr:uid="{462DDB45-1DC1-8747-8275-120321142E08}"/>
    <hyperlink ref="P16" r:id="rId14" location="Ack1" xr:uid="{D5CB798E-49C9-B044-8C7F-DC2EF6E6B124}"/>
    <hyperlink ref="P12" r:id="rId15" xr:uid="{4AEFBA0D-3444-4D4B-93ED-90FD000B61B9}"/>
    <hyperlink ref="P11" r:id="rId16" xr:uid="{8A6D1AA5-DDAB-DF46-9E96-D0D25A7454F2}"/>
    <hyperlink ref="P13" r:id="rId17" xr:uid="{60527588-8D35-654D-A19E-5B35ACF8D0B0}"/>
    <hyperlink ref="O12" r:id="rId18" xr:uid="{BDA6D667-D9AB-6345-9BC7-D6876A6E2A78}"/>
    <hyperlink ref="O11" r:id="rId19" xr:uid="{C6490B8C-6AA2-B545-8A0C-06A80399FE39}"/>
    <hyperlink ref="O13" r:id="rId20" xr:uid="{80D35D19-BDD6-374D-B303-09CC20F0E044}"/>
    <hyperlink ref="P9" r:id="rId21" xr:uid="{E9964DD7-DEC1-6A4F-A08B-3825387BD5C8}"/>
    <hyperlink ref="O10" r:id="rId22" xr:uid="{98BB13D3-AE65-2A4D-BC19-74E857DD42ED}"/>
    <hyperlink ref="P10" r:id="rId23" xr:uid="{D1A28154-6A02-1846-A20C-EAA2D64D0197}"/>
    <hyperlink ref="O9" r:id="rId24" xr:uid="{98D9045F-C845-DE4F-BEEF-D9BF38C868A9}"/>
    <hyperlink ref="P8" r:id="rId25" xr:uid="{EA3BA254-F8A8-E744-A457-A82222820ADB}"/>
    <hyperlink ref="O8" r:id="rId26" xr:uid="{B9B80B47-6058-AE4B-9037-13A9255FDBE0}"/>
    <hyperlink ref="O2" r:id="rId27" xr:uid="{63223276-4A2A-7245-B15D-DCE007E679E3}"/>
    <hyperlink ref="P2" r:id="rId28" location="Sec1" xr:uid="{84C18981-A5CC-7E47-BBB8-28B61D0DC0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72 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2020-03-22T15:42:24Z</dcterms:created>
  <dcterms:modified xsi:type="dcterms:W3CDTF">2021-12-13T04:03:58Z</dcterms:modified>
</cp:coreProperties>
</file>