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7FA990FE-CA4D-E442-B8B6-8EE30717AF5C}" xr6:coauthVersionLast="47" xr6:coauthVersionMax="47" xr10:uidLastSave="{00000000-0000-0000-0000-000000000000}"/>
  <bookViews>
    <workbookView xWindow="1480" yWindow="500" windowWidth="26880" windowHeight="141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3" l="1"/>
  <c r="E49" i="3"/>
  <c r="C49" i="3"/>
  <c r="D49" i="3"/>
  <c r="F49" i="3" l="1"/>
  <c r="I49" i="3"/>
  <c r="I48" i="3"/>
  <c r="J42" i="3" s="1"/>
  <c r="I47" i="3"/>
  <c r="AI9" i="3"/>
  <c r="AI10" i="3" s="1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E24" i="3"/>
  <c r="J29" i="3" s="1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D10" i="3" l="1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<sst xmlns="http://schemas.openxmlformats.org/spreadsheetml/2006/main" count="219" uniqueCount="92">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</sst>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78" t="s">
        <v>0</v>
      </c>
      <c r="B1" s="78"/>
      <c r="C1" s="78"/>
      <c r="D1" s="78"/>
      <c r="E1" s="78"/>
      <c r="F1" s="78"/>
      <c r="G1" s="78"/>
      <c r="H1" s="78"/>
    </row>
    <row r="2" spans="1:8" x14ac:dyDescent="0.2">
      <c r="A2" s="79"/>
      <c r="B2" s="79"/>
      <c r="C2" s="79"/>
      <c r="D2" s="79"/>
      <c r="E2" s="79"/>
      <c r="F2" s="79"/>
      <c r="G2" s="79"/>
      <c r="H2" s="79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0" t="s">
        <v>7</v>
      </c>
      <c r="C11" s="81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0" t="s">
        <v>9</v>
      </c>
      <c r="C24" s="81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78" t="s">
        <v>19</v>
      </c>
      <c r="B1" s="78"/>
      <c r="C1" s="78"/>
      <c r="D1" s="78"/>
      <c r="E1" s="78"/>
      <c r="F1" s="78"/>
      <c r="G1" s="78"/>
      <c r="H1" s="78"/>
    </row>
    <row r="2" spans="1:12" x14ac:dyDescent="0.2">
      <c r="A2" s="79"/>
      <c r="B2" s="79"/>
      <c r="C2" s="79"/>
      <c r="D2" s="79"/>
      <c r="E2" s="79"/>
      <c r="F2" s="79"/>
      <c r="G2" s="79"/>
      <c r="H2" s="79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4" t="s">
        <v>37</v>
      </c>
      <c r="L3" s="85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2" t="s">
        <v>25</v>
      </c>
      <c r="L4" s="83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2" t="s">
        <v>22</v>
      </c>
      <c r="L12" s="83"/>
    </row>
    <row r="13" spans="1:12" x14ac:dyDescent="0.2">
      <c r="B13" s="80" t="s">
        <v>28</v>
      </c>
      <c r="C13" s="81"/>
      <c r="D13" s="86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I53"/>
  <sheetViews>
    <sheetView tabSelected="1" topLeftCell="A27" zoomScaleNormal="116" workbookViewId="0">
      <selection activeCell="J47" sqref="J47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35" ht="21" x14ac:dyDescent="0.25">
      <c r="A1" s="78" t="s">
        <v>60</v>
      </c>
      <c r="B1" s="78"/>
      <c r="C1" s="78"/>
      <c r="D1" s="78"/>
      <c r="E1" s="78"/>
      <c r="F1" s="78"/>
      <c r="G1" s="78"/>
      <c r="L1" s="65"/>
    </row>
    <row r="2" spans="1:35" ht="21" x14ac:dyDescent="0.25">
      <c r="A2" s="79"/>
      <c r="B2" s="79"/>
      <c r="C2" s="79"/>
      <c r="D2" s="79"/>
      <c r="E2" s="79"/>
      <c r="F2" s="79"/>
      <c r="G2" s="79"/>
      <c r="L2" s="65" t="s">
        <v>61</v>
      </c>
    </row>
    <row r="3" spans="1:3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4" t="s">
        <v>59</v>
      </c>
      <c r="J3" s="85"/>
      <c r="M3" s="80" t="s">
        <v>57</v>
      </c>
      <c r="N3" s="81"/>
      <c r="O3" s="86"/>
      <c r="Q3" s="52"/>
      <c r="R3" s="87" t="s">
        <v>56</v>
      </c>
      <c r="S3" s="88"/>
      <c r="T3" s="89"/>
      <c r="V3" s="52"/>
      <c r="W3" s="87" t="s">
        <v>84</v>
      </c>
      <c r="X3" s="88"/>
      <c r="Y3" s="89"/>
      <c r="AB3" s="80" t="s">
        <v>88</v>
      </c>
      <c r="AC3" s="81"/>
      <c r="AD3" s="86"/>
      <c r="AG3" s="80" t="s">
        <v>89</v>
      </c>
      <c r="AH3" s="81"/>
      <c r="AI3" s="86"/>
    </row>
    <row r="4" spans="1:3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2" t="s">
        <v>25</v>
      </c>
      <c r="J4" s="83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</row>
    <row r="5" spans="1:3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</row>
    <row r="6" spans="1:3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</row>
    <row r="7" spans="1:3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</row>
    <row r="8" spans="1:3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</row>
    <row r="9" spans="1:3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</row>
    <row r="10" spans="1:3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</row>
    <row r="11" spans="1:3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35" ht="17" thickTop="1" x14ac:dyDescent="0.2">
      <c r="I12" s="44" t="s">
        <v>69</v>
      </c>
      <c r="J12" s="64">
        <f>F10</f>
        <v>4279</v>
      </c>
    </row>
    <row r="13" spans="1:35" ht="17" thickBot="1" x14ac:dyDescent="0.25">
      <c r="I13" s="40" t="s">
        <v>14</v>
      </c>
      <c r="J13" s="39">
        <f>SUM(J9:J12)</f>
        <v>10482</v>
      </c>
    </row>
    <row r="14" spans="1:35" ht="17" thickTop="1" x14ac:dyDescent="0.2"/>
    <row r="15" spans="1:35" ht="17" thickBot="1" x14ac:dyDescent="0.25">
      <c r="I15" s="38" t="s">
        <v>26</v>
      </c>
      <c r="J15" s="37">
        <f>J6-J13</f>
        <v>1518</v>
      </c>
    </row>
    <row r="16" spans="1:35" ht="17" thickTop="1" x14ac:dyDescent="0.2">
      <c r="A16" s="78" t="s">
        <v>62</v>
      </c>
      <c r="B16" s="78"/>
      <c r="C16" s="78"/>
      <c r="D16" s="78"/>
      <c r="E16" s="78"/>
      <c r="F16" s="78"/>
      <c r="G16" s="78"/>
    </row>
    <row r="17" spans="1:10" x14ac:dyDescent="0.2">
      <c r="A17" s="79"/>
      <c r="B17" s="79"/>
      <c r="C17" s="79"/>
      <c r="D17" s="79"/>
      <c r="E17" s="79"/>
      <c r="F17" s="79"/>
      <c r="G17" s="79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51">
        <v>3510.6</v>
      </c>
      <c r="F19" s="51">
        <v>2280</v>
      </c>
      <c r="G19" s="33"/>
      <c r="I19" s="84" t="s">
        <v>58</v>
      </c>
      <c r="J19" s="85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2" t="s">
        <v>25</v>
      </c>
      <c r="J20" s="83"/>
    </row>
    <row r="21" spans="1:10" ht="17" thickBot="1" x14ac:dyDescent="0.25">
      <c r="A21" s="1" t="s">
        <v>65</v>
      </c>
      <c r="B21" s="7">
        <v>45576</v>
      </c>
      <c r="C21" s="4">
        <v>39</v>
      </c>
      <c r="D21">
        <v>66</v>
      </c>
      <c r="E21" s="4">
        <v>0</v>
      </c>
      <c r="F21" s="4">
        <v>2650</v>
      </c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/>
      <c r="E22" s="4">
        <v>1811.77</v>
      </c>
      <c r="F22" s="4"/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137</v>
      </c>
      <c r="D24" s="20">
        <f>SUM(D19:D23)</f>
        <v>302</v>
      </c>
      <c r="E24" s="21">
        <f>SUM(E19:E23)</f>
        <v>8627.3700000000008</v>
      </c>
      <c r="F24" s="21">
        <f>SUM(F19:F23)</f>
        <v>7680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2" t="s">
        <v>22</v>
      </c>
      <c r="J26" s="83"/>
    </row>
    <row r="27" spans="1:10" x14ac:dyDescent="0.2">
      <c r="I27" s="44" t="s">
        <v>33</v>
      </c>
      <c r="J27" s="69">
        <f>E45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8627.3700000000008</v>
      </c>
    </row>
    <row r="30" spans="1:10" x14ac:dyDescent="0.2">
      <c r="I30" s="44" t="s">
        <v>69</v>
      </c>
      <c r="J30" s="64">
        <f>F24</f>
        <v>7680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16307.37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47210.63</v>
      </c>
    </row>
    <row r="36" spans="1:10" ht="17" thickTop="1" x14ac:dyDescent="0.2"/>
    <row r="37" spans="1:10" ht="16" customHeight="1" x14ac:dyDescent="0.2">
      <c r="A37" s="78" t="s">
        <v>71</v>
      </c>
      <c r="B37" s="78"/>
      <c r="C37" s="78"/>
      <c r="D37" s="78"/>
      <c r="E37" s="78"/>
      <c r="F37" s="78"/>
      <c r="G37" s="78"/>
    </row>
    <row r="38" spans="1:10" ht="16" customHeight="1" x14ac:dyDescent="0.2">
      <c r="A38" s="79"/>
      <c r="B38" s="79"/>
      <c r="C38" s="79"/>
      <c r="D38" s="79"/>
      <c r="E38" s="79"/>
      <c r="F38" s="79"/>
      <c r="G38" s="79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17" t="s">
        <v>18</v>
      </c>
      <c r="H39" s="90" t="s">
        <v>78</v>
      </c>
      <c r="I39" s="85"/>
      <c r="J39" s="72" t="s">
        <v>81</v>
      </c>
    </row>
    <row r="40" spans="1:10" ht="17" thickBot="1" x14ac:dyDescent="0.25">
      <c r="A40" s="1" t="s">
        <v>79</v>
      </c>
      <c r="B40" s="2">
        <v>45524</v>
      </c>
      <c r="C40" s="4"/>
      <c r="E40" s="51">
        <v>492.91</v>
      </c>
      <c r="F40" s="33"/>
      <c r="H40" s="82" t="s">
        <v>76</v>
      </c>
      <c r="I40" s="83"/>
      <c r="J40" s="72" t="s">
        <v>80</v>
      </c>
    </row>
    <row r="41" spans="1:10" ht="17" thickBot="1" x14ac:dyDescent="0.25">
      <c r="A41" s="1" t="s">
        <v>85</v>
      </c>
      <c r="B41" s="7">
        <v>45553</v>
      </c>
      <c r="C41" s="4">
        <v>3510.6</v>
      </c>
      <c r="E41" s="4"/>
      <c r="F41" s="33"/>
      <c r="H41" s="44" t="s">
        <v>70</v>
      </c>
      <c r="I41" s="48">
        <v>12000</v>
      </c>
      <c r="J41" s="73">
        <f>I41-I47</f>
        <v>3372.6299999999992</v>
      </c>
    </row>
    <row r="42" spans="1:10" ht="17" thickBot="1" x14ac:dyDescent="0.25">
      <c r="A42" s="1" t="s">
        <v>83</v>
      </c>
      <c r="B42" s="7">
        <v>45555</v>
      </c>
      <c r="C42" s="4"/>
      <c r="D42">
        <v>2280</v>
      </c>
      <c r="E42" s="4"/>
      <c r="F42" s="33"/>
      <c r="H42" s="44" t="s">
        <v>73</v>
      </c>
      <c r="I42" s="48">
        <v>15000</v>
      </c>
      <c r="J42" s="73">
        <f>I42-I48</f>
        <v>7320</v>
      </c>
    </row>
    <row r="43" spans="1:10" ht="17" thickBot="1" x14ac:dyDescent="0.25">
      <c r="A43" s="1" t="s">
        <v>86</v>
      </c>
      <c r="B43" s="7">
        <v>45560</v>
      </c>
      <c r="C43" s="4">
        <v>3305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87</v>
      </c>
      <c r="B44" s="7">
        <v>45562</v>
      </c>
      <c r="C44" s="4"/>
      <c r="D44">
        <v>2750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7" thickTop="1" x14ac:dyDescent="0.2">
      <c r="A45" s="76" t="s">
        <v>91</v>
      </c>
      <c r="B45" s="77">
        <v>45576</v>
      </c>
      <c r="C45" s="4"/>
      <c r="D45">
        <v>2650</v>
      </c>
      <c r="E45" s="4"/>
      <c r="F45" s="33"/>
    </row>
    <row r="46" spans="1:10" x14ac:dyDescent="0.2">
      <c r="A46" s="76"/>
      <c r="B46" s="77"/>
      <c r="C46" s="4">
        <v>1811.77</v>
      </c>
      <c r="E46" s="4"/>
      <c r="F46" s="33"/>
      <c r="H46" s="82" t="s">
        <v>22</v>
      </c>
      <c r="I46" s="83"/>
    </row>
    <row r="47" spans="1:10" x14ac:dyDescent="0.2">
      <c r="A47" s="76"/>
      <c r="B47" s="77"/>
      <c r="C47" s="4"/>
      <c r="E47" s="4"/>
      <c r="F47" s="33"/>
      <c r="H47" s="44" t="s">
        <v>70</v>
      </c>
      <c r="I47" s="74">
        <f>C49</f>
        <v>8627.3700000000008</v>
      </c>
    </row>
    <row r="48" spans="1:10" x14ac:dyDescent="0.2">
      <c r="A48" s="76"/>
      <c r="B48" s="77"/>
      <c r="C48" s="4"/>
      <c r="E48" s="4"/>
      <c r="F48" s="33"/>
      <c r="H48" s="44" t="s">
        <v>69</v>
      </c>
      <c r="I48" s="74">
        <f>D49</f>
        <v>7680</v>
      </c>
    </row>
    <row r="49" spans="1:9" ht="17" thickBot="1" x14ac:dyDescent="0.25">
      <c r="A49" s="20" t="s">
        <v>14</v>
      </c>
      <c r="B49" s="20"/>
      <c r="C49" s="67">
        <f>SUM(C40:C48)</f>
        <v>8627.3700000000008</v>
      </c>
      <c r="D49" s="67">
        <f>SUM(D40:D48)</f>
        <v>7680</v>
      </c>
      <c r="E49" s="21">
        <f>SUM(E40:E48)</f>
        <v>492.91</v>
      </c>
      <c r="F49" s="67">
        <f>SUM(C49:E49)</f>
        <v>16800.280000000002</v>
      </c>
      <c r="H49" s="44" t="s">
        <v>82</v>
      </c>
      <c r="I49" s="71">
        <f>E49</f>
        <v>492.91</v>
      </c>
    </row>
    <row r="50" spans="1:9" ht="18" thickTop="1" thickBot="1" x14ac:dyDescent="0.25">
      <c r="A50" s="20"/>
      <c r="B50" s="20"/>
      <c r="C50" s="35"/>
      <c r="D50" s="20"/>
      <c r="E50" s="20"/>
      <c r="F50" s="21"/>
      <c r="H50" s="40" t="s">
        <v>14</v>
      </c>
      <c r="I50" s="75">
        <f>I47+I49+I48</f>
        <v>16800.28</v>
      </c>
    </row>
    <row r="51" spans="1:9" ht="17" thickTop="1" x14ac:dyDescent="0.2"/>
    <row r="52" spans="1:9" ht="17" thickBot="1" x14ac:dyDescent="0.25">
      <c r="H52" s="38" t="s">
        <v>26</v>
      </c>
      <c r="I52" s="37">
        <f>I44-I50</f>
        <v>15199.720000000001</v>
      </c>
    </row>
    <row r="53" spans="1:9" ht="17" thickTop="1" x14ac:dyDescent="0.2"/>
  </sheetData>
  <mergeCells count="16">
    <mergeCell ref="H39:I39"/>
    <mergeCell ref="H40:I40"/>
    <mergeCell ref="H46:I46"/>
    <mergeCell ref="I26:J26"/>
    <mergeCell ref="I20:J20"/>
    <mergeCell ref="A1:G2"/>
    <mergeCell ref="M3:O3"/>
    <mergeCell ref="R3:T3"/>
    <mergeCell ref="AG3:AI3"/>
    <mergeCell ref="A37:G38"/>
    <mergeCell ref="I19:J19"/>
    <mergeCell ref="A16:G17"/>
    <mergeCell ref="I3:J3"/>
    <mergeCell ref="I4:J4"/>
    <mergeCell ref="AB3:AD3"/>
    <mergeCell ref="W3:Y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2024-10-21T16:29:27Z</dcterms:modified>
</cp:coreProperties>
</file>