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/>
  </bookViews>
  <sheets>
    <sheet name="mullakonverent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0" i="1" l="1"/>
  <c r="F30" i="1" s="1"/>
  <c r="B30" i="1"/>
  <c r="D30" i="1" s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F2" i="1" s="1"/>
  <c r="D2" i="1" l="1"/>
  <c r="F4" i="1"/>
  <c r="D4" i="1"/>
  <c r="F6" i="1"/>
  <c r="D6" i="1"/>
  <c r="F8" i="1"/>
  <c r="D8" i="1"/>
  <c r="F10" i="1"/>
  <c r="D10" i="1"/>
  <c r="F12" i="1"/>
  <c r="D12" i="1"/>
  <c r="F14" i="1"/>
  <c r="D14" i="1"/>
  <c r="F16" i="1"/>
  <c r="D16" i="1"/>
  <c r="F18" i="1"/>
  <c r="D18" i="1"/>
  <c r="F20" i="1"/>
  <c r="D20" i="1"/>
  <c r="F22" i="1"/>
  <c r="D22" i="1"/>
  <c r="F24" i="1"/>
  <c r="D24" i="1"/>
  <c r="D26" i="1"/>
  <c r="F26" i="1"/>
  <c r="F28" i="1"/>
  <c r="D28" i="1"/>
  <c r="F3" i="1"/>
  <c r="D3" i="1"/>
  <c r="F5" i="1"/>
  <c r="D5" i="1"/>
  <c r="F7" i="1"/>
  <c r="D7" i="1"/>
  <c r="F9" i="1"/>
  <c r="D9" i="1"/>
  <c r="F11" i="1"/>
  <c r="D11" i="1"/>
  <c r="F13" i="1"/>
  <c r="D13" i="1"/>
  <c r="F15" i="1"/>
  <c r="D15" i="1"/>
  <c r="F17" i="1"/>
  <c r="D17" i="1"/>
  <c r="D19" i="1"/>
  <c r="F19" i="1"/>
  <c r="F21" i="1"/>
  <c r="D21" i="1"/>
  <c r="F23" i="1"/>
  <c r="D23" i="1"/>
  <c r="F25" i="1"/>
  <c r="D25" i="1"/>
  <c r="D27" i="1"/>
  <c r="F27" i="1"/>
  <c r="F29" i="1"/>
  <c r="D29" i="1"/>
</calcChain>
</file>

<file path=xl/sharedStrings.xml><?xml version="1.0" encoding="utf-8"?>
<sst xmlns="http://schemas.openxmlformats.org/spreadsheetml/2006/main" count="7" uniqueCount="7">
  <si>
    <t>BE</t>
  </si>
  <si>
    <t>UAA2013, ha</t>
  </si>
  <si>
    <t>2020. aasta , 1378/2014 direct payments, €</t>
  </si>
  <si>
    <t>Liikmesriik</t>
  </si>
  <si>
    <t>2016, 1378/2014 direct payments, €</t>
  </si>
  <si>
    <t>otsetoetuste kogusumma 2016 €/UAA2013 ha</t>
  </si>
  <si>
    <t>otsetoetuste summa  2020 €/UAA2013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</si>
</sst>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sz val="11"/>
      <color rgb="FF0070C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3" fontId="2" fillId="0" borderId="0" xfId="0" applyNumberFormat="1" applyFont="1"/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1" fontId="0" fillId="0" borderId="0" xfId="0" applyNumberFormat="1"/>
    <xf numFmtId="0" fontId="0" fillId="3" borderId="0" xfId="0" applyFill="1"/>
    <xf numFmtId="3" fontId="0" fillId="3" borderId="0" xfId="0" applyNumberFormat="1" applyFill="1"/>
    <xf numFmtId="1" fontId="0" fillId="3" borderId="0" xfId="0" applyNumberFormat="1" applyFill="1"/>
    <xf numFmtId="0" fontId="0" fillId="3" borderId="0" xfId="0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S_POL_MAJ\Tulupoliitika%20b&#252;roo\I_II_sammas_EL28(2017)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14-20"/>
      <sheetName val="Eurostati algandmed"/>
      <sheetName val="1305 ja 1307 enne tõstmist"/>
      <sheetName val="1378-2014 peale tõstmist"/>
      <sheetName val="MAK kaasrahastus"/>
      <sheetName val="SPS,SAPS"/>
      <sheetName val="UAA kohta kõik"/>
      <sheetName val="OT 14-20 UAA2013"/>
      <sheetName val="MAK 14-20 UAA2013"/>
      <sheetName val="OT(EL)+MAK(EL+riik) 14-20 UAA13"/>
      <sheetName val="2020 EL-MAK+OT"/>
      <sheetName val="OT 2020 EL"/>
      <sheetName val="1378 UAAkohta"/>
      <sheetName val="1378 lü kohta"/>
      <sheetName val="1378 atü kohta"/>
      <sheetName val="ATÜ kohta kõik"/>
      <sheetName val="OT(EL)+MAK(EL+rikk)14-20 atü"/>
      <sheetName val="OT(EL)14-20 atü"/>
      <sheetName val="1378 toodangu kohta"/>
      <sheetName val="toodangu kohta kõik"/>
      <sheetName val="OT(EL)+MAK(EL+rikk)14-20 tood"/>
      <sheetName val="OT(EL)14-20 toodang"/>
      <sheetName val="majapidamise kohta"/>
      <sheetName val="OT(EL)+MAK(EL+rikk)14-20 maj p"/>
      <sheetName val="OT(EL)14-20 maj p"/>
      <sheetName val="hõivatu kohta"/>
      <sheetName val="OT(EL)+MAK(EL+rikk)14-20 hõiv"/>
      <sheetName val="OT(EL)14-20 hõivatu"/>
      <sheetName val="Sheet2"/>
    </sheetNames>
    <sheetDataSet>
      <sheetData sheetId="0"/>
      <sheetData sheetId="1"/>
      <sheetData sheetId="2">
        <row r="3">
          <cell r="B3">
            <v>1307900</v>
          </cell>
        </row>
        <row r="4">
          <cell r="B4">
            <v>4650940</v>
          </cell>
        </row>
        <row r="5">
          <cell r="B5">
            <v>3491470</v>
          </cell>
        </row>
        <row r="6">
          <cell r="B6">
            <v>2619340</v>
          </cell>
        </row>
        <row r="7">
          <cell r="B7">
            <v>16699580</v>
          </cell>
        </row>
        <row r="8">
          <cell r="B8">
            <v>957510</v>
          </cell>
        </row>
        <row r="9">
          <cell r="B9">
            <v>4959450</v>
          </cell>
        </row>
        <row r="10">
          <cell r="B10">
            <v>4856780</v>
          </cell>
        </row>
        <row r="11">
          <cell r="B11">
            <v>23300220</v>
          </cell>
        </row>
        <row r="12">
          <cell r="B12">
            <v>27739430</v>
          </cell>
        </row>
        <row r="13">
          <cell r="B13">
            <v>1571200</v>
          </cell>
        </row>
        <row r="14">
          <cell r="B14">
            <v>12098890</v>
          </cell>
        </row>
        <row r="15">
          <cell r="B15">
            <v>109330</v>
          </cell>
        </row>
        <row r="16">
          <cell r="B16">
            <v>1877720</v>
          </cell>
        </row>
        <row r="17">
          <cell r="B17">
            <v>2861250</v>
          </cell>
        </row>
        <row r="18">
          <cell r="B18">
            <v>131040</v>
          </cell>
        </row>
        <row r="19">
          <cell r="B19">
            <v>4656520</v>
          </cell>
        </row>
        <row r="20">
          <cell r="B20">
            <v>10880</v>
          </cell>
        </row>
        <row r="21">
          <cell r="B21">
            <v>1847570</v>
          </cell>
        </row>
        <row r="22">
          <cell r="B22">
            <v>2726890</v>
          </cell>
        </row>
        <row r="23">
          <cell r="B23">
            <v>14409870</v>
          </cell>
        </row>
        <row r="24">
          <cell r="B24">
            <v>3641590</v>
          </cell>
        </row>
        <row r="25">
          <cell r="B25">
            <v>13055850</v>
          </cell>
        </row>
        <row r="26">
          <cell r="B26">
            <v>485760</v>
          </cell>
        </row>
        <row r="27">
          <cell r="B27">
            <v>1901610</v>
          </cell>
        </row>
        <row r="28">
          <cell r="B28">
            <v>2282400</v>
          </cell>
        </row>
        <row r="29">
          <cell r="B29">
            <v>3035920</v>
          </cell>
        </row>
        <row r="30">
          <cell r="B30">
            <v>17326990</v>
          </cell>
        </row>
        <row r="31">
          <cell r="B31">
            <v>174613900</v>
          </cell>
        </row>
      </sheetData>
      <sheetData sheetId="3">
        <row r="5">
          <cell r="B5" t="str">
            <v>BG</v>
          </cell>
        </row>
        <row r="6">
          <cell r="B6" t="str">
            <v>CZ</v>
          </cell>
        </row>
        <row r="7">
          <cell r="B7" t="str">
            <v>DK</v>
          </cell>
        </row>
        <row r="8">
          <cell r="B8" t="str">
            <v>DE</v>
          </cell>
        </row>
        <row r="9">
          <cell r="B9" t="str">
            <v>EE</v>
          </cell>
        </row>
        <row r="10">
          <cell r="B10" t="str">
            <v>IE</v>
          </cell>
        </row>
        <row r="11">
          <cell r="B11" t="str">
            <v>GR</v>
          </cell>
        </row>
        <row r="12">
          <cell r="B12" t="str">
            <v>ES</v>
          </cell>
        </row>
        <row r="13">
          <cell r="B13" t="str">
            <v>FR</v>
          </cell>
        </row>
        <row r="14">
          <cell r="B14" t="str">
            <v>HR</v>
          </cell>
        </row>
        <row r="15">
          <cell r="B15" t="str">
            <v>IT</v>
          </cell>
        </row>
        <row r="16">
          <cell r="B16" t="str">
            <v>CY</v>
          </cell>
        </row>
        <row r="17">
          <cell r="B17" t="str">
            <v>LV</v>
          </cell>
        </row>
        <row r="18">
          <cell r="B18" t="str">
            <v>LT</v>
          </cell>
        </row>
        <row r="19">
          <cell r="B19" t="str">
            <v>LU</v>
          </cell>
        </row>
        <row r="20">
          <cell r="B20" t="str">
            <v>HU</v>
          </cell>
        </row>
        <row r="21">
          <cell r="B21" t="str">
            <v>MT</v>
          </cell>
        </row>
        <row r="22">
          <cell r="B22" t="str">
            <v>NL</v>
          </cell>
        </row>
        <row r="23">
          <cell r="B23" t="str">
            <v>AT</v>
          </cell>
        </row>
        <row r="24">
          <cell r="B24" t="str">
            <v>PL</v>
          </cell>
        </row>
        <row r="25">
          <cell r="B25" t="str">
            <v>PT</v>
          </cell>
        </row>
        <row r="26">
          <cell r="B26" t="str">
            <v>RO</v>
          </cell>
        </row>
        <row r="27">
          <cell r="B27" t="str">
            <v>SI</v>
          </cell>
        </row>
        <row r="28">
          <cell r="B28" t="str">
            <v>SK</v>
          </cell>
        </row>
        <row r="29">
          <cell r="B29" t="str">
            <v>FI</v>
          </cell>
        </row>
        <row r="30">
          <cell r="B30" t="str">
            <v>SE</v>
          </cell>
        </row>
        <row r="31">
          <cell r="B31" t="str">
            <v>GB</v>
          </cell>
        </row>
        <row r="32">
          <cell r="B32" t="str">
            <v>EL28</v>
          </cell>
        </row>
      </sheetData>
      <sheetData sheetId="4"/>
      <sheetData sheetId="5"/>
      <sheetData sheetId="6"/>
      <sheetData sheetId="7"/>
      <sheetData sheetId="13"/>
      <sheetData sheetId="14"/>
      <sheetData sheetId="15"/>
      <sheetData sheetId="16"/>
      <sheetData sheetId="19"/>
      <sheetData sheetId="20"/>
      <sheetData sheetId="23"/>
      <sheetData sheetId="26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L9" sqref="L9"/>
    </sheetView>
  </sheetViews>
  <sheetFormatPr defaultRowHeight="15" x14ac:dyDescent="0.25"/>
  <cols>
    <col min="1" max="1" width="12.7109375" customWidth="1"/>
    <col min="2" max="2" width="13.140625" customWidth="1"/>
    <col min="3" max="3" width="13.42578125" bestFit="1" customWidth="1"/>
    <col min="4" max="4" width="20.42578125" customWidth="1"/>
    <col min="5" max="5" width="17.7109375" customWidth="1"/>
    <col min="6" max="6" width="20.140625" customWidth="1"/>
  </cols>
  <sheetData>
    <row r="1" spans="1:6" ht="60" x14ac:dyDescent="0.25">
      <c r="A1" t="s">
        <v>3</v>
      </c>
      <c r="B1" t="s">
        <v>1</v>
      </c>
      <c r="C1" s="1" t="s">
        <v>4</v>
      </c>
      <c r="D1" s="13" t="s">
        <v>5</v>
      </c>
      <c r="E1" s="1" t="s">
        <v>2</v>
      </c>
      <c r="F1" s="1" t="s">
        <v>6</v>
      </c>
    </row>
    <row r="2" spans="1:6" x14ac:dyDescent="0.25">
      <c r="A2" t="s">
        <v>0</v>
      </c>
      <c r="B2" s="2">
        <f>'[1]Eurostati algandmed'!B3</f>
        <v>1307900</v>
      </c>
      <c r="C2" s="2">
        <v>509773000</v>
      </c>
      <c r="D2" s="12">
        <f>C2/B2</f>
        <v>389.76450798990749</v>
      </c>
      <c r="E2" s="2">
        <v>505266000</v>
      </c>
      <c r="F2" s="9">
        <f>E2/B2</f>
        <v>386.31852588118358</v>
      </c>
    </row>
    <row r="3" spans="1:6" x14ac:dyDescent="0.25">
      <c r="A3" t="str">
        <f>'[1]1305 ja 1307 enne tõstmist'!B5</f>
        <v>BG</v>
      </c>
      <c r="B3" s="2">
        <f>'[1]Eurostati algandmed'!B4</f>
        <v>4650940</v>
      </c>
      <c r="C3" s="2">
        <v>792449000</v>
      </c>
      <c r="D3" s="12">
        <f>C3/B3</f>
        <v>170.38469642695884</v>
      </c>
      <c r="E3" s="2">
        <v>796292000</v>
      </c>
      <c r="F3" s="9">
        <f>E3/B3</f>
        <v>171.21098100599019</v>
      </c>
    </row>
    <row r="4" spans="1:6" x14ac:dyDescent="0.25">
      <c r="A4" t="str">
        <f>'[1]1305 ja 1307 enne tõstmist'!B6</f>
        <v>CZ</v>
      </c>
      <c r="B4" s="2">
        <f>'[1]Eurostati algandmed'!B5</f>
        <v>3491470</v>
      </c>
      <c r="C4" s="2">
        <v>844041000</v>
      </c>
      <c r="D4" s="12">
        <f>C4/B4</f>
        <v>241.74373544667432</v>
      </c>
      <c r="E4" s="2">
        <v>872809000</v>
      </c>
      <c r="F4" s="9">
        <f>E4/B4</f>
        <v>249.98324487966386</v>
      </c>
    </row>
    <row r="5" spans="1:6" x14ac:dyDescent="0.25">
      <c r="A5" t="str">
        <f>'[1]1305 ja 1307 enne tõstmist'!B7</f>
        <v>DK</v>
      </c>
      <c r="B5" s="2">
        <f>'[1]Eurostati algandmed'!B6</f>
        <v>2619340</v>
      </c>
      <c r="C5" s="2">
        <v>852682000</v>
      </c>
      <c r="D5" s="12">
        <f>C5/B5</f>
        <v>325.53314957202957</v>
      </c>
      <c r="E5" s="2">
        <v>880384000</v>
      </c>
      <c r="F5" s="9">
        <f>E5/B5</f>
        <v>336.10909618453502</v>
      </c>
    </row>
    <row r="6" spans="1:6" x14ac:dyDescent="0.25">
      <c r="A6" t="str">
        <f>'[1]1305 ja 1307 enne tõstmist'!B8</f>
        <v>DE</v>
      </c>
      <c r="B6" s="2">
        <f>'[1]Eurostati algandmed'!B7</f>
        <v>16699580</v>
      </c>
      <c r="C6" s="2">
        <v>4880476000</v>
      </c>
      <c r="D6" s="12">
        <f>C6/B6</f>
        <v>292.25142189204757</v>
      </c>
      <c r="E6" s="2">
        <v>5018395000</v>
      </c>
      <c r="F6" s="9">
        <f>E6/B6</f>
        <v>300.51025235365199</v>
      </c>
    </row>
    <row r="7" spans="1:6" x14ac:dyDescent="0.25">
      <c r="A7" s="7" t="str">
        <f>'[1]1305 ja 1307 enne tõstmist'!B9</f>
        <v>EE</v>
      </c>
      <c r="B7" s="8">
        <f>'[1]Eurostati algandmed'!B8</f>
        <v>957510</v>
      </c>
      <c r="C7" s="2">
        <v>114562000</v>
      </c>
      <c r="D7" s="12">
        <f>C7/B7</f>
        <v>119.64574782508799</v>
      </c>
      <c r="E7" s="2">
        <v>169366000</v>
      </c>
      <c r="F7" s="9">
        <f>E7/B7</f>
        <v>176.88170358534114</v>
      </c>
    </row>
    <row r="8" spans="1:6" x14ac:dyDescent="0.25">
      <c r="A8" s="3" t="str">
        <f>'[1]1305 ja 1307 enne tõstmist'!B10</f>
        <v>IE</v>
      </c>
      <c r="B8" s="4">
        <f>'[1]Eurostati algandmed'!B9</f>
        <v>4959450</v>
      </c>
      <c r="C8" s="2">
        <v>1213470000</v>
      </c>
      <c r="D8" s="12">
        <f>C8/B8</f>
        <v>244.67834134833501</v>
      </c>
      <c r="E8" s="2">
        <v>1211066000</v>
      </c>
      <c r="F8" s="9">
        <f>E8/B8</f>
        <v>244.19361017854803</v>
      </c>
    </row>
    <row r="9" spans="1:6" x14ac:dyDescent="0.25">
      <c r="A9" s="14" t="str">
        <f>'[1]1305 ja 1307 enne tõstmist'!B11</f>
        <v>GR</v>
      </c>
      <c r="B9" s="5">
        <f>'[1]Eurostati algandmed'!B10</f>
        <v>4856780</v>
      </c>
      <c r="C9" s="2">
        <v>1899160000</v>
      </c>
      <c r="D9" s="12">
        <f>C9/B9</f>
        <v>391.03274185777406</v>
      </c>
      <c r="E9" s="2">
        <v>1931177000</v>
      </c>
      <c r="F9" s="9">
        <f>E9/B9</f>
        <v>397.62496963008414</v>
      </c>
    </row>
    <row r="10" spans="1:6" x14ac:dyDescent="0.25">
      <c r="A10" t="str">
        <f>'[1]1305 ja 1307 enne tõstmist'!B12</f>
        <v>ES</v>
      </c>
      <c r="B10" s="2">
        <f>'[1]Eurostati algandmed'!B11</f>
        <v>23300220</v>
      </c>
      <c r="C10" s="2">
        <v>4851682000</v>
      </c>
      <c r="D10" s="12">
        <f>C10/B10</f>
        <v>208.22472920856541</v>
      </c>
      <c r="E10" s="2">
        <v>4893433000</v>
      </c>
      <c r="F10" s="9">
        <f>E10/B10</f>
        <v>210.01660070162427</v>
      </c>
    </row>
    <row r="11" spans="1:6" x14ac:dyDescent="0.25">
      <c r="A11" s="14" t="str">
        <f>'[1]1305 ja 1307 enne tõstmist'!B13</f>
        <v>FR</v>
      </c>
      <c r="B11" s="5">
        <f>'[1]Eurostati algandmed'!B12</f>
        <v>27739430</v>
      </c>
      <c r="C11" s="2">
        <v>7270670000</v>
      </c>
      <c r="D11" s="12">
        <f>C11/B11</f>
        <v>262.1059625233828</v>
      </c>
      <c r="E11" s="2">
        <v>7437200000</v>
      </c>
      <c r="F11" s="9">
        <f>E11/B11</f>
        <v>268.10933029265561</v>
      </c>
    </row>
    <row r="12" spans="1:6" x14ac:dyDescent="0.25">
      <c r="A12" t="str">
        <f>'[1]1305 ja 1307 enne tõstmist'!B14</f>
        <v>HR</v>
      </c>
      <c r="B12" s="2">
        <f>'[1]Eurostati algandmed'!B13</f>
        <v>1571200</v>
      </c>
      <c r="C12" s="2">
        <v>202065000</v>
      </c>
      <c r="D12" s="12">
        <f>C12/B12</f>
        <v>128.60552443991853</v>
      </c>
      <c r="E12" s="2">
        <v>304479000</v>
      </c>
      <c r="F12" s="9">
        <f>E12/B12</f>
        <v>193.78755091649694</v>
      </c>
    </row>
    <row r="13" spans="1:6" x14ac:dyDescent="0.25">
      <c r="A13" t="str">
        <f>'[1]1305 ja 1307 enne tõstmist'!B15</f>
        <v>IT</v>
      </c>
      <c r="B13" s="2">
        <f>'[1]Eurostati algandmed'!B14</f>
        <v>12098890</v>
      </c>
      <c r="C13" s="2">
        <v>3850805000</v>
      </c>
      <c r="D13" s="12">
        <f>C13/B13</f>
        <v>318.2775444689554</v>
      </c>
      <c r="E13" s="2">
        <v>3704337000</v>
      </c>
      <c r="F13" s="9">
        <f>E13/B13</f>
        <v>306.17164053892549</v>
      </c>
    </row>
    <row r="14" spans="1:6" x14ac:dyDescent="0.25">
      <c r="A14" t="str">
        <f>'[1]1305 ja 1307 enne tõstmist'!B16</f>
        <v>CY</v>
      </c>
      <c r="B14" s="2">
        <f>'[1]Eurostati algandmed'!B15</f>
        <v>109330</v>
      </c>
      <c r="C14" s="2">
        <v>50225000</v>
      </c>
      <c r="D14" s="12">
        <f>C14/B14</f>
        <v>459.3890057623708</v>
      </c>
      <c r="E14" s="2">
        <v>48643000</v>
      </c>
      <c r="F14" s="9">
        <f>E14/B14</f>
        <v>444.91905241013444</v>
      </c>
    </row>
    <row r="15" spans="1:6" x14ac:dyDescent="0.25">
      <c r="A15" s="7" t="str">
        <f>'[1]1305 ja 1307 enne tõstmist'!B17</f>
        <v>LV</v>
      </c>
      <c r="B15" s="8">
        <f>'[1]Eurostati algandmed'!B16</f>
        <v>1877720</v>
      </c>
      <c r="C15" s="2">
        <v>205764000</v>
      </c>
      <c r="D15" s="12">
        <f>C15/B15</f>
        <v>109.58183328717807</v>
      </c>
      <c r="E15" s="2">
        <v>302754000</v>
      </c>
      <c r="F15" s="9">
        <f>E15/B15</f>
        <v>161.23490190230706</v>
      </c>
    </row>
    <row r="16" spans="1:6" x14ac:dyDescent="0.25">
      <c r="A16" t="str">
        <f>'[1]1305 ja 1307 enne tõstmist'!B18</f>
        <v>LT</v>
      </c>
      <c r="B16" s="2">
        <f>'[1]Eurostati algandmed'!B17</f>
        <v>2861250</v>
      </c>
      <c r="C16" s="2">
        <v>442510000</v>
      </c>
      <c r="D16" s="12">
        <f>C16/B16</f>
        <v>154.65618173875055</v>
      </c>
      <c r="E16" s="2">
        <v>517028000</v>
      </c>
      <c r="F16" s="9">
        <f>E16/B16</f>
        <v>180.70004368719964</v>
      </c>
    </row>
    <row r="17" spans="1:6" x14ac:dyDescent="0.25">
      <c r="A17" t="str">
        <f>'[1]1305 ja 1307 enne tõstmist'!B19</f>
        <v>LU</v>
      </c>
      <c r="B17" s="2">
        <f>'[1]Eurostati algandmed'!B18</f>
        <v>131040</v>
      </c>
      <c r="C17" s="2">
        <v>33546000</v>
      </c>
      <c r="D17" s="12">
        <f>C17/B17</f>
        <v>255.9981684981685</v>
      </c>
      <c r="E17" s="2">
        <v>33432000</v>
      </c>
      <c r="F17" s="9">
        <f>E17/B17</f>
        <v>255.12820512820514</v>
      </c>
    </row>
    <row r="18" spans="1:6" x14ac:dyDescent="0.25">
      <c r="A18" t="str">
        <f>'[1]1305 ja 1307 enne tõstmist'!B20</f>
        <v>HU</v>
      </c>
      <c r="B18" s="2">
        <f>'[1]Eurostati algandmed'!B19</f>
        <v>4656520</v>
      </c>
      <c r="C18" s="2">
        <v>1344461000</v>
      </c>
      <c r="D18" s="12">
        <f>C18/B18</f>
        <v>288.72655974848169</v>
      </c>
      <c r="E18" s="2">
        <v>1269158000</v>
      </c>
      <c r="F18" s="9">
        <f>E18/B18</f>
        <v>272.55504110365683</v>
      </c>
    </row>
    <row r="19" spans="1:6" x14ac:dyDescent="0.25">
      <c r="A19" t="str">
        <f>'[1]1305 ja 1307 enne tõstmist'!B21</f>
        <v>MT</v>
      </c>
      <c r="B19" s="2">
        <f>'[1]Eurostati algandmed'!B20</f>
        <v>10880</v>
      </c>
      <c r="C19" s="2">
        <v>5241000</v>
      </c>
      <c r="D19" s="12">
        <f>C19/B19</f>
        <v>481.70955882352939</v>
      </c>
      <c r="E19" s="2">
        <v>4690000</v>
      </c>
      <c r="F19" s="9">
        <f>E19/B19</f>
        <v>431.06617647058823</v>
      </c>
    </row>
    <row r="20" spans="1:6" x14ac:dyDescent="0.25">
      <c r="A20" t="str">
        <f>'[1]1305 ja 1307 enne tõstmist'!B22</f>
        <v>NL</v>
      </c>
      <c r="B20" s="2">
        <f>'[1]Eurostati algandmed'!B21</f>
        <v>1847570</v>
      </c>
      <c r="C20" s="2">
        <v>736840000</v>
      </c>
      <c r="D20" s="12">
        <f>C20/B20</f>
        <v>398.81574175809305</v>
      </c>
      <c r="E20" s="2">
        <v>732370000</v>
      </c>
      <c r="F20" s="9">
        <f>E20/B20</f>
        <v>396.39634763500163</v>
      </c>
    </row>
    <row r="21" spans="1:6" x14ac:dyDescent="0.25">
      <c r="A21" t="str">
        <f>'[1]1305 ja 1307 enne tõstmist'!B23</f>
        <v>AT</v>
      </c>
      <c r="B21" s="2">
        <f>'[1]Eurostati algandmed'!B22</f>
        <v>2726890</v>
      </c>
      <c r="C21" s="2">
        <v>692421000</v>
      </c>
      <c r="D21" s="12">
        <f>C21/B21</f>
        <v>253.92333390785839</v>
      </c>
      <c r="E21" s="2">
        <v>691738000</v>
      </c>
      <c r="F21" s="9">
        <f>E21/B21</f>
        <v>253.67286542544804</v>
      </c>
    </row>
    <row r="22" spans="1:6" x14ac:dyDescent="0.25">
      <c r="A22" t="str">
        <f>'[1]1305 ja 1307 enne tõstmist'!B24</f>
        <v>PL</v>
      </c>
      <c r="B22" s="2">
        <f>'[1]Eurostati algandmed'!B23</f>
        <v>14409870</v>
      </c>
      <c r="C22" s="2">
        <v>3395300000</v>
      </c>
      <c r="D22" s="12">
        <f>C22/B22</f>
        <v>235.62322213871465</v>
      </c>
      <c r="E22" s="2">
        <v>3061518000</v>
      </c>
      <c r="F22" s="9">
        <f>E22/B22</f>
        <v>212.45979318342219</v>
      </c>
    </row>
    <row r="23" spans="1:6" x14ac:dyDescent="0.25">
      <c r="A23" t="str">
        <f>'[1]1305 ja 1307 enne tõstmist'!B25</f>
        <v>PT</v>
      </c>
      <c r="B23" s="2">
        <f>'[1]Eurostati algandmed'!B24</f>
        <v>3641590</v>
      </c>
      <c r="C23" s="2">
        <v>573954000</v>
      </c>
      <c r="D23" s="12">
        <f>C23/B23</f>
        <v>157.61082384343104</v>
      </c>
      <c r="E23" s="2">
        <v>599355000</v>
      </c>
      <c r="F23" s="9">
        <f>E23/B23</f>
        <v>164.58607366562407</v>
      </c>
    </row>
    <row r="24" spans="1:6" x14ac:dyDescent="0.25">
      <c r="A24" t="str">
        <f>'[1]1305 ja 1307 enne tõstmist'!B26</f>
        <v>RO</v>
      </c>
      <c r="B24" s="2">
        <f>'[1]Eurostati algandmed'!B25</f>
        <v>13055850</v>
      </c>
      <c r="C24" s="2">
        <v>1772469000</v>
      </c>
      <c r="D24" s="12">
        <f>C24/B24</f>
        <v>135.7605211456933</v>
      </c>
      <c r="E24" s="2">
        <v>1903195000</v>
      </c>
      <c r="F24" s="9">
        <f>E24/B24</f>
        <v>145.77335064358124</v>
      </c>
    </row>
    <row r="25" spans="1:6" x14ac:dyDescent="0.25">
      <c r="A25" t="str">
        <f>'[1]1305 ja 1307 enne tõstmist'!B27</f>
        <v>SI</v>
      </c>
      <c r="B25" s="2">
        <f>'[1]Eurostati algandmed'!B26</f>
        <v>485760</v>
      </c>
      <c r="C25" s="2">
        <v>136997000</v>
      </c>
      <c r="D25" s="12">
        <f>C25/B25</f>
        <v>282.02610342555994</v>
      </c>
      <c r="E25" s="2">
        <v>134278000</v>
      </c>
      <c r="F25" s="9">
        <f>E25/B25</f>
        <v>276.42868906455863</v>
      </c>
    </row>
    <row r="26" spans="1:6" x14ac:dyDescent="0.25">
      <c r="A26" t="str">
        <f>'[1]1305 ja 1307 enne tõstmist'!B28</f>
        <v>SK</v>
      </c>
      <c r="B26" s="2">
        <f>'[1]Eurostati algandmed'!B27</f>
        <v>1901610</v>
      </c>
      <c r="C26" s="2">
        <v>441478000</v>
      </c>
      <c r="D26" s="12">
        <f>C26/B26</f>
        <v>232.16011695352884</v>
      </c>
      <c r="E26" s="2">
        <v>394385000</v>
      </c>
      <c r="F26" s="9">
        <f>E26/B26</f>
        <v>207.39531239318262</v>
      </c>
    </row>
    <row r="27" spans="1:6" x14ac:dyDescent="0.25">
      <c r="A27" t="str">
        <f>'[1]1305 ja 1307 enne tõstmist'!B29</f>
        <v>FI</v>
      </c>
      <c r="B27" s="2">
        <f>'[1]Eurostati algandmed'!B28</f>
        <v>2282400</v>
      </c>
      <c r="C27" s="2">
        <v>523422000</v>
      </c>
      <c r="D27" s="12">
        <f>C27/B27</f>
        <v>229.32965299684543</v>
      </c>
      <c r="E27" s="2">
        <v>524631000</v>
      </c>
      <c r="F27" s="9">
        <f>E27/B27</f>
        <v>229.8593585699264</v>
      </c>
    </row>
    <row r="28" spans="1:6" x14ac:dyDescent="0.25">
      <c r="A28" t="str">
        <f>'[1]1305 ja 1307 enne tõstmist'!B30</f>
        <v>SE</v>
      </c>
      <c r="B28" s="2">
        <f>'[1]Eurostati algandmed'!B29</f>
        <v>3035920</v>
      </c>
      <c r="C28" s="2">
        <v>697295000</v>
      </c>
      <c r="D28" s="12">
        <f>C28/B28</f>
        <v>229.68161216369339</v>
      </c>
      <c r="E28" s="2">
        <v>699768000</v>
      </c>
      <c r="F28" s="9">
        <f>E28/B28</f>
        <v>230.4961922580305</v>
      </c>
    </row>
    <row r="29" spans="1:6" x14ac:dyDescent="0.25">
      <c r="A29" t="str">
        <f>'[1]1305 ja 1307 enne tõstmist'!B31</f>
        <v>GB</v>
      </c>
      <c r="B29" s="2">
        <f>'[1]Eurostati algandmed'!B30</f>
        <v>17326990</v>
      </c>
      <c r="C29" s="2">
        <v>3179880000</v>
      </c>
      <c r="D29" s="12">
        <f>C29/B29</f>
        <v>183.52177729657603</v>
      </c>
      <c r="E29" s="2">
        <v>3591683000</v>
      </c>
      <c r="F29" s="9">
        <f>E29/B29</f>
        <v>207.28834032916276</v>
      </c>
    </row>
    <row r="30" spans="1:6" x14ac:dyDescent="0.25">
      <c r="A30" s="10" t="str">
        <f>'[1]1305 ja 1307 enne tõstmist'!B32</f>
        <v>EL28</v>
      </c>
      <c r="B30" s="11">
        <f>'[1]Eurostati algandmed'!B31</f>
        <v>174613900</v>
      </c>
      <c r="C30" s="11">
        <v>41513638000</v>
      </c>
      <c r="D30" s="12">
        <f>C30/B30</f>
        <v>237.7453226804968</v>
      </c>
      <c r="E30" s="11">
        <f>SUM(E2:E29)</f>
        <v>42232830000</v>
      </c>
      <c r="F30" s="12">
        <f>E30/B30</f>
        <v>241.86407840383842</v>
      </c>
    </row>
    <row r="33" spans="1:1" x14ac:dyDescent="0.25">
      <c r="A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mullakonverents</vt:lpstr>
    </vt:vector>
  </TitlesOfParts>
  <Company>Põllumajandusministeerium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Katre Kirt</dc:creator>
  <cp:lastModifiedBy>Katre Kirt</cp:lastModifiedBy>
  <dcterms:created xsi:type="dcterms:W3CDTF">2017-09-01T06:53:26Z</dcterms:created>
  <dcterms:modified xsi:type="dcterms:W3CDTF">2017-09-01T07:53:51Z</dcterms:modified>
</cp:coreProperties>
</file>