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6.xml" ContentType="application/vnd.openxmlformats-officedocument.spreadsheetml.pivotCacheRecords+xml"/>
  <Override PartName="/xl/pivotCache/pivotCacheDefinition7.xml" ContentType="application/vnd.openxmlformats-officedocument.spreadsheetml.pivotCacheDefinition+xml"/>
  <Override PartName="/xl/pivotCache/pivotCacheRecords7.xml" ContentType="application/vnd.openxmlformats-officedocument.spreadsheetml.pivotCacheRecords+xml"/>
  <Override PartName="/xl/pivotCache/pivotCacheDefinition8.xml" ContentType="application/vnd.openxmlformats-officedocument.spreadsheetml.pivotCacheDefinition+xml"/>
  <Override PartName="/xl/pivotCache/pivotCacheRecords8.xml" ContentType="application/vnd.openxmlformats-officedocument.spreadsheetml.pivotCacheRecords+xml"/>
  <Override PartName="/xl/pivotCache/pivotCacheDefinition9.xml" ContentType="application/vnd.openxmlformats-officedocument.spreadsheetml.pivotCacheDefinition+xml"/>
  <Override PartName="/xl/pivotCache/pivotCacheRecords9.xml" ContentType="application/vnd.openxmlformats-officedocument.spreadsheetml.pivotCacheRecords+xml"/>
  <Override PartName="/xl/pivotCache/pivotCacheDefinition10.xml" ContentType="application/vnd.openxmlformats-officedocument.spreadsheetml.pivotCacheDefinition+xml"/>
  <Override PartName="/xl/pivotCache/pivotCacheRecords10.xml" ContentType="application/vnd.openxmlformats-officedocument.spreadsheetml.pivotCacheRecords+xml"/>
  <Override PartName="/xl/pivotCache/pivotCacheDefinition11.xml" ContentType="application/vnd.openxmlformats-officedocument.spreadsheetml.pivotCacheDefinition+xml"/>
  <Override PartName="/xl/pivotCache/pivotCacheRecords11.xml" ContentType="application/vnd.openxmlformats-officedocument.spreadsheetml.pivotCacheRecords+xml"/>
  <Override PartName="/xl/pivotCache/pivotCacheDefinition12.xml" ContentType="application/vnd.openxmlformats-officedocument.spreadsheetml.pivotCacheDefinition+xml"/>
  <Override PartName="/xl/pivotCache/pivotCacheRecords12.xml" ContentType="application/vnd.openxmlformats-officedocument.spreadsheetml.pivotCacheRecords+xml"/>
  <Override PartName="/xl/pivotCache/pivotCacheDefinition13.xml" ContentType="application/vnd.openxmlformats-officedocument.spreadsheetml.pivotCacheDefinition+xml"/>
  <Override PartName="/xl/pivotCache/pivotCacheRecords13.xml" ContentType="application/vnd.openxmlformats-officedocument.spreadsheetml.pivotCacheRecords+xml"/>
  <Override PartName="/xl/pivotCache/pivotCacheDefinition14.xml" ContentType="application/vnd.openxmlformats-officedocument.spreadsheetml.pivotCacheDefinition+xml"/>
  <Override PartName="/xl/pivotCache/pivotCacheRecords14.xml" ContentType="application/vnd.openxmlformats-officedocument.spreadsheetml.pivotCacheRecords+xml"/>
  <Override PartName="/xl/pivotCache/pivotCacheDefinition15.xml" ContentType="application/vnd.openxmlformats-officedocument.spreadsheetml.pivotCacheDefinition+xml"/>
  <Override PartName="/xl/pivotCache/pivotCacheRecords15.xml" ContentType="application/vnd.openxmlformats-officedocument.spreadsheetml.pivotCacheRecords+xml"/>
  <Override PartName="/xl/pivotCache/pivotCacheDefinition16.xml" ContentType="application/vnd.openxmlformats-officedocument.spreadsheetml.pivotCacheDefinition+xml"/>
  <Override PartName="/xl/pivotCache/pivotCacheRecords16.xml" ContentType="application/vnd.openxmlformats-officedocument.spreadsheetml.pivotCacheRecords+xml"/>
  <Override PartName="/xl/pivotCache/pivotCacheDefinition17.xml" ContentType="application/vnd.openxmlformats-officedocument.spreadsheetml.pivotCacheDefinition+xml"/>
  <Override PartName="/xl/pivotCache/pivotCacheRecords17.xml" ContentType="application/vnd.openxmlformats-officedocument.spreadsheetml.pivotCacheRecords+xml"/>
  <Override PartName="/xl/pivotCache/pivotCacheDefinition18.xml" ContentType="application/vnd.openxmlformats-officedocument.spreadsheetml.pivotCacheDefinition+xml"/>
  <Override PartName="/xl/pivotCache/pivotCacheRecords18.xml" ContentType="application/vnd.openxmlformats-officedocument.spreadsheetml.pivotCacheRecords+xml"/>
  <Override PartName="/xl/pivotCache/pivotCacheDefinition19.xml" ContentType="application/vnd.openxmlformats-officedocument.spreadsheetml.pivotCacheDefinition+xml"/>
  <Override PartName="/xl/pivotCache/pivotCacheRecords19.xml" ContentType="application/vnd.openxmlformats-officedocument.spreadsheetml.pivotCacheRecords+xml"/>
  <Override PartName="/xl/pivotCache/pivotCacheDefinition20.xml" ContentType="application/vnd.openxmlformats-officedocument.spreadsheetml.pivotCacheDefinition+xml"/>
  <Override PartName="/xl/pivotCache/pivotCacheRecords20.xml" ContentType="application/vnd.openxmlformats-officedocument.spreadsheetml.pivotCacheRecords+xml"/>
  <Override PartName="/xl/pivotCache/pivotCacheDefinition21.xml" ContentType="application/vnd.openxmlformats-officedocument.spreadsheetml.pivotCacheDefinition+xml"/>
  <Override PartName="/xl/pivotCache/pivotCacheRecords21.xml" ContentType="application/vnd.openxmlformats-officedocument.spreadsheetml.pivotCacheRecords+xml"/>
  <Override PartName="/xl/pivotCache/pivotCacheDefinition22.xml" ContentType="application/vnd.openxmlformats-officedocument.spreadsheetml.pivotCacheDefinition+xml"/>
  <Override PartName="/xl/pivotCache/pivotCacheRecords2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8.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10.xml" ContentType="application/vnd.openxmlformats-officedocument.spreadsheetml.pivotTable+xml"/>
  <Override PartName="/xl/drawings/drawing9.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0.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13.xml" ContentType="application/vnd.openxmlformats-officedocument.spreadsheetml.pivotTable+xml"/>
  <Override PartName="/xl/drawings/drawing11.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14.xml" ContentType="application/vnd.openxmlformats-officedocument.spreadsheetml.pivotTable+xml"/>
  <Override PartName="/xl/drawings/drawing12.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drawings/drawing13.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18.xml" ContentType="application/vnd.openxmlformats-officedocument.spreadsheetml.pivotTable+xml"/>
  <Override PartName="/xl/drawings/drawing14.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pivotTables/pivotTable19.xml" ContentType="application/vnd.openxmlformats-officedocument.spreadsheetml.pivotTable+xml"/>
  <Override PartName="/xl/drawings/drawing15.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pivotTables/pivotTable20.xml" ContentType="application/vnd.openxmlformats-officedocument.spreadsheetml.pivotTable+xml"/>
  <Override PartName="/xl/pivotTables/pivotTable21.xml" ContentType="application/vnd.openxmlformats-officedocument.spreadsheetml.pivotTable+xml"/>
  <Override PartName="/xl/pivotTables/pivotTable22.xml" ContentType="application/vnd.openxmlformats-officedocument.spreadsheetml.pivotTable+xml"/>
  <Override PartName="/xl/drawings/drawing16.xml" ContentType="application/vnd.openxmlformats-officedocument.drawing+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drawings/drawing17.xml" ContentType="application/vnd.openxmlformats-officedocument.drawing+xml"/>
  <Override PartName="/xl/charts/chart25.xml" ContentType="application/vnd.openxmlformats-officedocument.drawingml.chart+xml"/>
  <Override PartName="/xl/charts/chart26.xml" ContentType="application/vnd.openxmlformats-officedocument.drawingml.chart+xml"/>
  <Override PartName="/xl/charts/chart27.xml" ContentType="application/vnd.openxmlformats-officedocument.drawingml.chart+xml"/>
  <Override PartName="/xl/charts/chart28.xml" ContentType="application/vnd.openxmlformats-officedocument.drawingml.chart+xml"/>
  <Override PartName="/xl/charts/chart29.xml" ContentType="application/vnd.openxmlformats-officedocument.drawingml.chart+xml"/>
  <Override PartName="/xl/charts/chart30.xml" ContentType="application/vnd.openxmlformats-officedocument.drawingml.chart+xml"/>
  <Override PartName="/xl/charts/chart31.xml" ContentType="application/vnd.openxmlformats-officedocument.drawingml.chart+xml"/>
  <Override PartName="/xl/charts/style16.xml" ContentType="application/vnd.ms-office.chartstyle+xml"/>
  <Override PartName="/xl/charts/colors16.xml" ContentType="application/vnd.ms-office.chartcolorstyle+xml"/>
  <Override PartName="/xl/charts/chart32.xml" ContentType="application/vnd.openxmlformats-officedocument.drawingml.chart+xml"/>
  <Override PartName="/xl/charts/style17.xml" ContentType="application/vnd.ms-office.chartstyle+xml"/>
  <Override PartName="/xl/charts/colors17.xml" ContentType="application/vnd.ms-office.chartcolorstyle+xml"/>
  <Override PartName="/xl/charts/chart33.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18.xml" ContentType="application/vnd.openxmlformats-officedocument.drawing+xml"/>
  <Override PartName="/xl/charts/chart34.xml" ContentType="application/vnd.openxmlformats-officedocument.drawingml.chart+xml"/>
  <Override PartName="/xl/charts/chart35.xml" ContentType="application/vnd.openxmlformats-officedocument.drawingml.chart+xml"/>
  <Override PartName="/xl/charts/chart36.xml" ContentType="application/vnd.openxmlformats-officedocument.drawingml.chart+xml"/>
  <Override PartName="/xl/charts/chart37.xml" ContentType="application/vnd.openxmlformats-officedocument.drawingml.chart+xml"/>
  <Override PartName="/xl/charts/chart38.xml" ContentType="application/vnd.openxmlformats-officedocument.drawingml.chart+xml"/>
  <Override PartName="/xl/charts/chart39.xml" ContentType="application/vnd.openxmlformats-officedocument.drawingml.chart+xml"/>
  <Override PartName="/xl/charts/chart40.xml" ContentType="application/vnd.openxmlformats-officedocument.drawingml.chart+xml"/>
  <Override PartName="/xl/charts/style19.xml" ContentType="application/vnd.ms-office.chartstyle+xml"/>
  <Override PartName="/xl/charts/colors19.xml" ContentType="application/vnd.ms-office.chartcolorstyle+xml"/>
  <Override PartName="/xl/charts/chart41.xml" ContentType="application/vnd.openxmlformats-officedocument.drawingml.chart+xml"/>
  <Override PartName="/xl/charts/style20.xml" ContentType="application/vnd.ms-office.chartstyle+xml"/>
  <Override PartName="/xl/charts/colors20.xml" ContentType="application/vnd.ms-office.chartcolorstyle+xml"/>
  <Override PartName="/xl/charts/chart42.xml" ContentType="application/vnd.openxmlformats-officedocument.drawingml.chart+xml"/>
  <Override PartName="/xl/charts/style21.xml" ContentType="application/vnd.ms-office.chartstyle+xml"/>
  <Override PartName="/xl/charts/colors21.xml" ContentType="application/vnd.ms-office.chartcolorstyle+xml"/>
  <Override PartName="/xl/drawings/drawing19.xml" ContentType="application/vnd.openxmlformats-officedocument.drawing+xml"/>
  <Override PartName="/xl/charts/chart43.xml" ContentType="application/vnd.openxmlformats-officedocument.drawingml.chart+xml"/>
  <Override PartName="/xl/charts/style22.xml" ContentType="application/vnd.ms-office.chartstyle+xml"/>
  <Override PartName="/xl/charts/colors22.xml" ContentType="application/vnd.ms-office.chartcolorstyle+xml"/>
  <Override PartName="/xl/charts/chart44.xml" ContentType="application/vnd.openxmlformats-officedocument.drawingml.chart+xml"/>
  <Override PartName="/xl/charts/style23.xml" ContentType="application/vnd.ms-office.chartstyle+xml"/>
  <Override PartName="/xl/charts/colors23.xml" ContentType="application/vnd.ms-office.chartcolorstyle+xml"/>
  <Override PartName="/xl/charts/chart45.xml" ContentType="application/vnd.openxmlformats-officedocument.drawingml.chart+xml"/>
  <Override PartName="/xl/charts/style24.xml" ContentType="application/vnd.ms-office.chartstyle+xml"/>
  <Override PartName="/xl/charts/colors24.xml" ContentType="application/vnd.ms-office.chartcolorstyle+xml"/>
  <Override PartName="/xl/charts/chart46.xml" ContentType="application/vnd.openxmlformats-officedocument.drawingml.chart+xml"/>
  <Override PartName="/xl/charts/style25.xml" ContentType="application/vnd.ms-office.chartstyle+xml"/>
  <Override PartName="/xl/charts/colors25.xml" ContentType="application/vnd.ms-office.chartcolorstyle+xml"/>
  <Override PartName="/xl/charts/chart47.xml" ContentType="application/vnd.openxmlformats-officedocument.drawingml.chart+xml"/>
  <Override PartName="/xl/charts/style26.xml" ContentType="application/vnd.ms-office.chartstyle+xml"/>
  <Override PartName="/xl/charts/colors26.xml" ContentType="application/vnd.ms-office.chartcolorstyle+xml"/>
  <Override PartName="/xl/charts/chart48.xml" ContentType="application/vnd.openxmlformats-officedocument.drawingml.chart+xml"/>
  <Override PartName="/xl/charts/style27.xml" ContentType="application/vnd.ms-office.chartstyle+xml"/>
  <Override PartName="/xl/charts/colors27.xml" ContentType="application/vnd.ms-office.chartcolorstyle+xml"/>
  <Override PartName="/xl/charts/chart49.xml" ContentType="application/vnd.openxmlformats-officedocument.drawingml.chart+xml"/>
  <Override PartName="/xl/charts/style28.xml" ContentType="application/vnd.ms-office.chartstyle+xml"/>
  <Override PartName="/xl/charts/colors28.xml" ContentType="application/vnd.ms-office.chartcolorstyle+xml"/>
  <Override PartName="/xl/charts/chart50.xml" ContentType="application/vnd.openxmlformats-officedocument.drawingml.chart+xml"/>
  <Override PartName="/xl/charts/style29.xml" ContentType="application/vnd.ms-office.chartstyle+xml"/>
  <Override PartName="/xl/charts/colors29.xml" ContentType="application/vnd.ms-office.chartcolorstyle+xml"/>
  <Override PartName="/xl/charts/chart51.xml" ContentType="application/vnd.openxmlformats-officedocument.drawingml.chart+xml"/>
  <Override PartName="/xl/charts/style30.xml" ContentType="application/vnd.ms-office.chartstyle+xml"/>
  <Override PartName="/xl/charts/colors30.xml" ContentType="application/vnd.ms-office.chartcolorstyle+xml"/>
  <Override PartName="/xl/drawings/drawing20.xml" ContentType="application/vnd.openxmlformats-officedocument.drawing+xml"/>
  <Override PartName="/xl/charts/chart52.xml" ContentType="application/vnd.openxmlformats-officedocument.drawingml.chart+xml"/>
  <Override PartName="/xl/charts/style31.xml" ContentType="application/vnd.ms-office.chartstyle+xml"/>
  <Override PartName="/xl/charts/colors31.xml" ContentType="application/vnd.ms-office.chartcolorstyle+xml"/>
  <Override PartName="/xl/charts/chart53.xml" ContentType="application/vnd.openxmlformats-officedocument.drawingml.chart+xml"/>
  <Override PartName="/xl/charts/style32.xml" ContentType="application/vnd.ms-office.chartstyle+xml"/>
  <Override PartName="/xl/charts/colors32.xml" ContentType="application/vnd.ms-office.chartcolorstyle+xml"/>
  <Override PartName="/xl/charts/chart54.xml" ContentType="application/vnd.openxmlformats-officedocument.drawingml.chart+xml"/>
  <Override PartName="/xl/charts/style33.xml" ContentType="application/vnd.ms-office.chartstyle+xml"/>
  <Override PartName="/xl/charts/colors33.xml" ContentType="application/vnd.ms-office.chartcolorstyle+xml"/>
  <Override PartName="/xl/charts/chart55.xml" ContentType="application/vnd.openxmlformats-officedocument.drawingml.chart+xml"/>
  <Override PartName="/xl/charts/style34.xml" ContentType="application/vnd.ms-office.chartstyle+xml"/>
  <Override PartName="/xl/charts/colors34.xml" ContentType="application/vnd.ms-office.chartcolorstyle+xml"/>
  <Override PartName="/xl/charts/chart56.xml" ContentType="application/vnd.openxmlformats-officedocument.drawingml.chart+xml"/>
  <Override PartName="/xl/charts/style35.xml" ContentType="application/vnd.ms-office.chartstyle+xml"/>
  <Override PartName="/xl/charts/colors35.xml" ContentType="application/vnd.ms-office.chartcolorstyle+xml"/>
  <Override PartName="/xl/charts/chart57.xml" ContentType="application/vnd.openxmlformats-officedocument.drawingml.chart+xml"/>
  <Override PartName="/xl/charts/style36.xml" ContentType="application/vnd.ms-office.chartstyle+xml"/>
  <Override PartName="/xl/charts/colors36.xml" ContentType="application/vnd.ms-office.chartcolorstyle+xml"/>
  <Override PartName="/xl/charts/chart58.xml" ContentType="application/vnd.openxmlformats-officedocument.drawingml.chart+xml"/>
  <Override PartName="/xl/charts/style37.xml" ContentType="application/vnd.ms-office.chartstyle+xml"/>
  <Override PartName="/xl/charts/colors37.xml" ContentType="application/vnd.ms-office.chartcolorstyle+xml"/>
  <Override PartName="/xl/charts/chart59.xml" ContentType="application/vnd.openxmlformats-officedocument.drawingml.chart+xml"/>
  <Override PartName="/xl/charts/style38.xml" ContentType="application/vnd.ms-office.chartstyle+xml"/>
  <Override PartName="/xl/charts/colors38.xml" ContentType="application/vnd.ms-office.chartcolorstyle+xml"/>
  <Override PartName="/xl/charts/chart60.xml" ContentType="application/vnd.openxmlformats-officedocument.drawingml.chart+xml"/>
  <Override PartName="/xl/charts/style39.xml" ContentType="application/vnd.ms-office.chartstyle+xml"/>
  <Override PartName="/xl/charts/colors39.xml" ContentType="application/vnd.ms-office.chartcolorstyle+xml"/>
  <Override PartName="/xl/drawings/drawing21.xml" ContentType="application/vnd.openxmlformats-officedocument.drawing+xml"/>
  <Override PartName="/xl/charts/chart61.xml" ContentType="application/vnd.openxmlformats-officedocument.drawingml.chart+xml"/>
  <Override PartName="/xl/charts/style40.xml" ContentType="application/vnd.ms-office.chartstyle+xml"/>
  <Override PartName="/xl/charts/colors40.xml" ContentType="application/vnd.ms-office.chartcolorstyle+xml"/>
  <Override PartName="/xl/charts/chart62.xml" ContentType="application/vnd.openxmlformats-officedocument.drawingml.chart+xml"/>
  <Override PartName="/xl/charts/style41.xml" ContentType="application/vnd.ms-office.chartstyle+xml"/>
  <Override PartName="/xl/charts/colors41.xml" ContentType="application/vnd.ms-office.chartcolorstyle+xml"/>
  <Override PartName="/xl/charts/chart63.xml" ContentType="application/vnd.openxmlformats-officedocument.drawingml.chart+xml"/>
  <Override PartName="/xl/charts/style42.xml" ContentType="application/vnd.ms-office.chartstyle+xml"/>
  <Override PartName="/xl/charts/colors42.xml" ContentType="application/vnd.ms-office.chartcolorstyle+xml"/>
  <Override PartName="/xl/charts/chart64.xml" ContentType="application/vnd.openxmlformats-officedocument.drawingml.chart+xml"/>
  <Override PartName="/xl/charts/style43.xml" ContentType="application/vnd.ms-office.chartstyle+xml"/>
  <Override PartName="/xl/charts/colors43.xml" ContentType="application/vnd.ms-office.chartcolorstyle+xml"/>
  <Override PartName="/xl/charts/chart65.xml" ContentType="application/vnd.openxmlformats-officedocument.drawingml.chart+xml"/>
  <Override PartName="/xl/charts/style44.xml" ContentType="application/vnd.ms-office.chartstyle+xml"/>
  <Override PartName="/xl/charts/colors44.xml" ContentType="application/vnd.ms-office.chartcolorstyle+xml"/>
  <Override PartName="/xl/charts/chart66.xml" ContentType="application/vnd.openxmlformats-officedocument.drawingml.chart+xml"/>
  <Override PartName="/xl/charts/style45.xml" ContentType="application/vnd.ms-office.chartstyle+xml"/>
  <Override PartName="/xl/charts/colors45.xml" ContentType="application/vnd.ms-office.chartcolorstyle+xml"/>
  <Override PartName="/xl/charts/chart67.xml" ContentType="application/vnd.openxmlformats-officedocument.drawingml.chart+xml"/>
  <Override PartName="/xl/charts/style46.xml" ContentType="application/vnd.ms-office.chartstyle+xml"/>
  <Override PartName="/xl/charts/colors46.xml" ContentType="application/vnd.ms-office.chartcolorstyle+xml"/>
  <Override PartName="/xl/charts/chart68.xml" ContentType="application/vnd.openxmlformats-officedocument.drawingml.chart+xml"/>
  <Override PartName="/xl/charts/style47.xml" ContentType="application/vnd.ms-office.chartstyle+xml"/>
  <Override PartName="/xl/charts/colors47.xml" ContentType="application/vnd.ms-office.chartcolorstyle+xml"/>
  <Override PartName="/xl/charts/chart69.xml" ContentType="application/vnd.openxmlformats-officedocument.drawingml.chart+xml"/>
  <Override PartName="/xl/charts/style48.xml" ContentType="application/vnd.ms-office.chartstyle+xml"/>
  <Override PartName="/xl/charts/colors48.xml" ContentType="application/vnd.ms-office.chartcolorstyle+xml"/>
  <Override PartName="/xl/drawings/drawing22.xml" ContentType="application/vnd.openxmlformats-officedocument.drawing+xml"/>
  <Override PartName="/xl/charts/chart70.xml" ContentType="application/vnd.openxmlformats-officedocument.drawingml.chart+xml"/>
  <Override PartName="/xl/charts/style49.xml" ContentType="application/vnd.ms-office.chartstyle+xml"/>
  <Override PartName="/xl/charts/colors49.xml" ContentType="application/vnd.ms-office.chartcolorstyle+xml"/>
  <Override PartName="/xl/charts/chart71.xml" ContentType="application/vnd.openxmlformats-officedocument.drawingml.chart+xml"/>
  <Override PartName="/xl/charts/style50.xml" ContentType="application/vnd.ms-office.chartstyle+xml"/>
  <Override PartName="/xl/charts/colors50.xml" ContentType="application/vnd.ms-office.chartcolorstyle+xml"/>
  <Override PartName="/xl/charts/chart72.xml" ContentType="application/vnd.openxmlformats-officedocument.drawingml.chart+xml"/>
  <Override PartName="/xl/charts/style51.xml" ContentType="application/vnd.ms-office.chartstyle+xml"/>
  <Override PartName="/xl/charts/colors51.xml" ContentType="application/vnd.ms-office.chartcolorstyle+xml"/>
  <Override PartName="/xl/charts/chart73.xml" ContentType="application/vnd.openxmlformats-officedocument.drawingml.chart+xml"/>
  <Override PartName="/xl/charts/style52.xml" ContentType="application/vnd.ms-office.chartstyle+xml"/>
  <Override PartName="/xl/charts/colors52.xml" ContentType="application/vnd.ms-office.chartcolorstyle+xml"/>
  <Override PartName="/xl/charts/chart74.xml" ContentType="application/vnd.openxmlformats-officedocument.drawingml.chart+xml"/>
  <Override PartName="/xl/charts/style53.xml" ContentType="application/vnd.ms-office.chartstyle+xml"/>
  <Override PartName="/xl/charts/colors53.xml" ContentType="application/vnd.ms-office.chartcolorstyle+xml"/>
  <Override PartName="/xl/charts/chart75.xml" ContentType="application/vnd.openxmlformats-officedocument.drawingml.chart+xml"/>
  <Override PartName="/xl/charts/style54.xml" ContentType="application/vnd.ms-office.chartstyle+xml"/>
  <Override PartName="/xl/charts/colors54.xml" ContentType="application/vnd.ms-office.chartcolorstyle+xml"/>
  <Override PartName="/xl/charts/chart76.xml" ContentType="application/vnd.openxmlformats-officedocument.drawingml.chart+xml"/>
  <Override PartName="/xl/charts/style55.xml" ContentType="application/vnd.ms-office.chartstyle+xml"/>
  <Override PartName="/xl/charts/colors55.xml" ContentType="application/vnd.ms-office.chartcolorstyle+xml"/>
  <Override PartName="/xl/charts/chart77.xml" ContentType="application/vnd.openxmlformats-officedocument.drawingml.chart+xml"/>
  <Override PartName="/xl/charts/style56.xml" ContentType="application/vnd.ms-office.chartstyle+xml"/>
  <Override PartName="/xl/charts/colors56.xml" ContentType="application/vnd.ms-office.chartcolorstyle+xml"/>
  <Override PartName="/xl/charts/chart78.xml" ContentType="application/vnd.openxmlformats-officedocument.drawingml.chart+xml"/>
  <Override PartName="/xl/charts/style57.xml" ContentType="application/vnd.ms-office.chartstyle+xml"/>
  <Override PartName="/xl/charts/colors57.xml" ContentType="application/vnd.ms-office.chartcolorstyle+xml"/>
  <Override PartName="/xl/drawings/drawing23.xml" ContentType="application/vnd.openxmlformats-officedocument.drawing+xml"/>
  <Override PartName="/xl/charts/chart79.xml" ContentType="application/vnd.openxmlformats-officedocument.drawingml.chart+xml"/>
  <Override PartName="/xl/charts/style58.xml" ContentType="application/vnd.ms-office.chartstyle+xml"/>
  <Override PartName="/xl/charts/colors58.xml" ContentType="application/vnd.ms-office.chartcolorstyle+xml"/>
  <Override PartName="/xl/charts/chart80.xml" ContentType="application/vnd.openxmlformats-officedocument.drawingml.chart+xml"/>
  <Override PartName="/xl/charts/style59.xml" ContentType="application/vnd.ms-office.chartstyle+xml"/>
  <Override PartName="/xl/charts/colors59.xml" ContentType="application/vnd.ms-office.chartcolorstyle+xml"/>
  <Override PartName="/xl/charts/chart81.xml" ContentType="application/vnd.openxmlformats-officedocument.drawingml.chart+xml"/>
  <Override PartName="/xl/charts/style60.xml" ContentType="application/vnd.ms-office.chartstyle+xml"/>
  <Override PartName="/xl/charts/colors60.xml" ContentType="application/vnd.ms-office.chartcolorstyle+xml"/>
  <Override PartName="/xl/charts/chart82.xml" ContentType="application/vnd.openxmlformats-officedocument.drawingml.chart+xml"/>
  <Override PartName="/xl/charts/style61.xml" ContentType="application/vnd.ms-office.chartstyle+xml"/>
  <Override PartName="/xl/charts/colors61.xml" ContentType="application/vnd.ms-office.chartcolorstyle+xml"/>
  <Override PartName="/xl/charts/chart83.xml" ContentType="application/vnd.openxmlformats-officedocument.drawingml.chart+xml"/>
  <Override PartName="/xl/charts/style62.xml" ContentType="application/vnd.ms-office.chartstyle+xml"/>
  <Override PartName="/xl/charts/colors62.xml" ContentType="application/vnd.ms-office.chartcolorstyle+xml"/>
  <Override PartName="/xl/charts/chart84.xml" ContentType="application/vnd.openxmlformats-officedocument.drawingml.chart+xml"/>
  <Override PartName="/xl/charts/style63.xml" ContentType="application/vnd.ms-office.chartstyle+xml"/>
  <Override PartName="/xl/charts/colors63.xml" ContentType="application/vnd.ms-office.chartcolorstyle+xml"/>
  <Override PartName="/xl/charts/chart85.xml" ContentType="application/vnd.openxmlformats-officedocument.drawingml.chart+xml"/>
  <Override PartName="/xl/charts/style64.xml" ContentType="application/vnd.ms-office.chartstyle+xml"/>
  <Override PartName="/xl/charts/colors64.xml" ContentType="application/vnd.ms-office.chartcolorstyle+xml"/>
  <Override PartName="/xl/charts/chart86.xml" ContentType="application/vnd.openxmlformats-officedocument.drawingml.chart+xml"/>
  <Override PartName="/xl/charts/style65.xml" ContentType="application/vnd.ms-office.chartstyle+xml"/>
  <Override PartName="/xl/charts/colors65.xml" ContentType="application/vnd.ms-office.chartcolorstyle+xml"/>
  <Override PartName="/xl/charts/chart87.xml" ContentType="application/vnd.openxmlformats-officedocument.drawingml.chart+xml"/>
  <Override PartName="/xl/charts/style66.xml" ContentType="application/vnd.ms-office.chartstyle+xml"/>
  <Override PartName="/xl/charts/colors6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510"/>
  <workbookPr showInkAnnotation="0" hidePivotFieldList="1" autoCompressPictures="0"/>
  <mc:AlternateContent xmlns:mc="http://schemas.openxmlformats.org/markup-compatibility/2006">
    <mc:Choice Requires="x15">
      <x15ac:absPath xmlns:x15ac="http://schemas.microsoft.com/office/spreadsheetml/2010/11/ac" url="/Users/lillianzhao/Documents/Data Science/greek life/"/>
    </mc:Choice>
  </mc:AlternateContent>
  <bookViews>
    <workbookView xWindow="0" yWindow="460" windowWidth="15420" windowHeight="15820" tabRatio="500" firstSheet="23" activeTab="30"/>
  </bookViews>
  <sheets>
    <sheet name="Sheet1" sheetId="10" r:id="rId1"/>
    <sheet name="Sheet2" sheetId="11" r:id="rId2"/>
    <sheet name="Sheet3" sheetId="12" r:id="rId3"/>
    <sheet name="Sheet4" sheetId="13" r:id="rId4"/>
    <sheet name="Sheet5" sheetId="14" r:id="rId5"/>
    <sheet name="Sheet6" sheetId="15" r:id="rId6"/>
    <sheet name="Sheet7" sheetId="16" r:id="rId7"/>
    <sheet name="Sheet8" sheetId="17" r:id="rId8"/>
    <sheet name="Sheet12" sheetId="21" r:id="rId9"/>
    <sheet name="Sheet13" sheetId="22" r:id="rId10"/>
    <sheet name="Sheet14" sheetId="23" r:id="rId11"/>
    <sheet name="Sheet15" sheetId="24" r:id="rId12"/>
    <sheet name="Sheet16" sheetId="25" r:id="rId13"/>
    <sheet name="Sheet17" sheetId="26" r:id="rId14"/>
    <sheet name="Sheet18" sheetId="27" r:id="rId15"/>
    <sheet name="Sheet19" sheetId="28" r:id="rId16"/>
    <sheet name="Sheet20" sheetId="29" r:id="rId17"/>
    <sheet name="Sheet21" sheetId="30" r:id="rId18"/>
    <sheet name="Sheet23" sheetId="32" r:id="rId19"/>
    <sheet name="Sheet24" sheetId="33" r:id="rId20"/>
    <sheet name="Sheet25" sheetId="34" r:id="rId21"/>
    <sheet name="Sheet26" sheetId="35" r:id="rId22"/>
    <sheet name="Master" sheetId="1" r:id="rId23"/>
    <sheet name="KDE" sheetId="2" r:id="rId24"/>
    <sheet name="Chi Delt" sheetId="3" r:id="rId25"/>
    <sheet name="Alpha Phi" sheetId="4" r:id="rId26"/>
    <sheet name="KKG" sheetId="5" r:id="rId27"/>
    <sheet name="KD" sheetId="6" r:id="rId28"/>
    <sheet name="AZD" sheetId="7" r:id="rId29"/>
    <sheet name="EKT" sheetId="8" r:id="rId30"/>
    <sheet name="SD" sheetId="9" r:id="rId31"/>
  </sheets>
  <definedNames>
    <definedName name="_xlnm._FilterDatabase" localSheetId="25" hidden="1">'Alpha Phi'!$A$1:$W$1</definedName>
    <definedName name="_xlnm._FilterDatabase" localSheetId="28" hidden="1">AZD!$A$1:$W$1</definedName>
    <definedName name="_xlnm._FilterDatabase" localSheetId="24" hidden="1">'Chi Delt'!$A$1:$W$1</definedName>
    <definedName name="_xlnm._FilterDatabase" localSheetId="29" hidden="1">EKT!$A$1:$W$1</definedName>
    <definedName name="_xlnm._FilterDatabase" localSheetId="27" hidden="1">KD!$A$1:$W$1</definedName>
    <definedName name="_xlnm._FilterDatabase" localSheetId="23" hidden="1">KDE!$A$1:$W$51</definedName>
    <definedName name="_xlnm._FilterDatabase" localSheetId="26" hidden="1">KKG!$A$1:$W$49</definedName>
    <definedName name="_xlnm._FilterDatabase" localSheetId="22" hidden="1">Master!$H$1:$H$297</definedName>
    <definedName name="_xlnm._FilterDatabase" localSheetId="30" hidden="1">SD!$A$1:$W$1</definedName>
  </definedNames>
  <calcPr calcId="150001" concurrentCalc="0"/>
  <pivotCaches>
    <pivotCache cacheId="0" r:id="rId32"/>
    <pivotCache cacheId="1" r:id="rId33"/>
    <pivotCache cacheId="2" r:id="rId34"/>
    <pivotCache cacheId="3" r:id="rId35"/>
    <pivotCache cacheId="4" r:id="rId36"/>
    <pivotCache cacheId="5" r:id="rId37"/>
    <pivotCache cacheId="6" r:id="rId38"/>
    <pivotCache cacheId="7" r:id="rId39"/>
    <pivotCache cacheId="8" r:id="rId40"/>
    <pivotCache cacheId="9" r:id="rId41"/>
    <pivotCache cacheId="10" r:id="rId42"/>
    <pivotCache cacheId="11" r:id="rId43"/>
    <pivotCache cacheId="12" r:id="rId44"/>
    <pivotCache cacheId="13" r:id="rId45"/>
    <pivotCache cacheId="14" r:id="rId46"/>
    <pivotCache cacheId="15" r:id="rId47"/>
    <pivotCache cacheId="16" r:id="rId48"/>
    <pivotCache cacheId="17" r:id="rId49"/>
    <pivotCache cacheId="18" r:id="rId50"/>
    <pivotCache cacheId="19" r:id="rId51"/>
    <pivotCache cacheId="20" r:id="rId52"/>
    <pivotCache cacheId="21" r:id="rId53"/>
  </pivotCaches>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B129" i="9" l="1"/>
  <c r="B128" i="9"/>
  <c r="B118" i="9"/>
  <c r="B119" i="9"/>
  <c r="B120" i="9"/>
  <c r="B121" i="9"/>
  <c r="B123" i="9"/>
  <c r="B109" i="9"/>
  <c r="B110" i="9"/>
  <c r="B111" i="9"/>
  <c r="B112" i="9"/>
  <c r="B113" i="9"/>
  <c r="B114" i="9"/>
  <c r="B102" i="9"/>
  <c r="B101" i="9"/>
  <c r="B100" i="9"/>
  <c r="B91" i="9"/>
  <c r="B92" i="9"/>
  <c r="B93" i="9"/>
  <c r="B95" i="9"/>
  <c r="B96" i="9"/>
  <c r="B83" i="9"/>
  <c r="B84" i="9"/>
  <c r="B85" i="9"/>
  <c r="B75" i="9"/>
  <c r="B76" i="9"/>
  <c r="B77" i="9"/>
  <c r="B79" i="9"/>
  <c r="B62" i="9"/>
  <c r="B63" i="9"/>
  <c r="B64" i="9"/>
  <c r="B65" i="9"/>
  <c r="B66" i="9"/>
  <c r="B67" i="9"/>
  <c r="B68" i="9"/>
  <c r="B50" i="9"/>
  <c r="B51" i="9"/>
  <c r="B52" i="9"/>
  <c r="B53" i="9"/>
  <c r="B54" i="9"/>
  <c r="B56" i="9"/>
  <c r="B57" i="9"/>
  <c r="B58" i="9"/>
  <c r="B105" i="8"/>
  <c r="B104" i="8"/>
  <c r="B94" i="8"/>
  <c r="B95" i="8"/>
  <c r="B99" i="8"/>
  <c r="B97" i="8"/>
  <c r="B96" i="8"/>
  <c r="B85" i="8"/>
  <c r="B86" i="8"/>
  <c r="B87" i="8"/>
  <c r="B88" i="8"/>
  <c r="B89" i="8"/>
  <c r="B90" i="8"/>
  <c r="B78" i="8"/>
  <c r="B77" i="8"/>
  <c r="B76" i="8"/>
  <c r="B67" i="8"/>
  <c r="B68" i="8"/>
  <c r="B69" i="8"/>
  <c r="B71" i="8"/>
  <c r="B72" i="8"/>
  <c r="B59" i="8"/>
  <c r="B60" i="8"/>
  <c r="B61" i="8"/>
  <c r="B51" i="8"/>
  <c r="B52" i="8"/>
  <c r="B55" i="8"/>
  <c r="B38" i="8"/>
  <c r="B39" i="8"/>
  <c r="B40" i="8"/>
  <c r="B41" i="8"/>
  <c r="B42" i="8"/>
  <c r="B43" i="8"/>
  <c r="B44" i="8"/>
  <c r="B26" i="8"/>
  <c r="B27" i="8"/>
  <c r="B28" i="8"/>
  <c r="B29" i="8"/>
  <c r="B30" i="8"/>
  <c r="B31" i="8"/>
  <c r="B33" i="8"/>
  <c r="B34" i="8"/>
  <c r="B118" i="7"/>
  <c r="B117" i="7"/>
  <c r="B107" i="7"/>
  <c r="B108" i="7"/>
  <c r="B109" i="7"/>
  <c r="B110" i="7"/>
  <c r="B111" i="7"/>
  <c r="B112" i="7"/>
  <c r="B98" i="7"/>
  <c r="B99" i="7"/>
  <c r="B100" i="7"/>
  <c r="B101" i="7"/>
  <c r="B102" i="7"/>
  <c r="B103" i="7"/>
  <c r="B91" i="7"/>
  <c r="B90" i="7"/>
  <c r="B89" i="7"/>
  <c r="B80" i="7"/>
  <c r="B81" i="7"/>
  <c r="B82" i="7"/>
  <c r="B84" i="7"/>
  <c r="B85" i="7"/>
  <c r="B72" i="7"/>
  <c r="B73" i="7"/>
  <c r="B74" i="7"/>
  <c r="B64" i="7"/>
  <c r="B65" i="7"/>
  <c r="B66" i="7"/>
  <c r="B68" i="7"/>
  <c r="B51" i="7"/>
  <c r="B52" i="7"/>
  <c r="B53" i="7"/>
  <c r="B54" i="7"/>
  <c r="B55" i="7"/>
  <c r="B57" i="7"/>
  <c r="B39" i="7"/>
  <c r="B40" i="7"/>
  <c r="B41" i="7"/>
  <c r="B42" i="7"/>
  <c r="B43" i="7"/>
  <c r="B44" i="7"/>
  <c r="B46" i="7"/>
  <c r="B47" i="7"/>
  <c r="B116" i="6"/>
  <c r="B117" i="6"/>
  <c r="B118" i="6"/>
  <c r="B110" i="6"/>
  <c r="B109" i="6"/>
  <c r="B108" i="6"/>
  <c r="B107" i="6"/>
  <c r="B106" i="6"/>
  <c r="B101" i="6"/>
  <c r="B100" i="6"/>
  <c r="B99" i="6"/>
  <c r="B98" i="6"/>
  <c r="B97" i="6"/>
  <c r="B88" i="6"/>
  <c r="B89" i="6"/>
  <c r="B90" i="6"/>
  <c r="B91" i="6"/>
  <c r="B83" i="6"/>
  <c r="B81" i="6"/>
  <c r="B80" i="6"/>
  <c r="B79" i="6"/>
  <c r="B72" i="6"/>
  <c r="B71" i="6"/>
  <c r="B65" i="6"/>
  <c r="B64" i="6"/>
  <c r="B63" i="6"/>
  <c r="B55" i="6"/>
  <c r="B54" i="6"/>
  <c r="B53" i="6"/>
  <c r="B52" i="6"/>
  <c r="B51" i="6"/>
  <c r="B50" i="6"/>
  <c r="B38" i="6"/>
  <c r="B39" i="6"/>
  <c r="B41" i="6"/>
  <c r="B42" i="6"/>
  <c r="B43" i="6"/>
  <c r="B44" i="6"/>
  <c r="B45" i="6"/>
  <c r="B46" i="6"/>
  <c r="B111" i="6"/>
  <c r="B102" i="6"/>
  <c r="B84" i="6"/>
  <c r="B73" i="6"/>
  <c r="B67" i="6"/>
  <c r="B56" i="6"/>
  <c r="B133" i="5"/>
  <c r="B132" i="5"/>
  <c r="B126" i="5"/>
  <c r="B125" i="5"/>
  <c r="B124" i="5"/>
  <c r="B123" i="5"/>
  <c r="B122" i="5"/>
  <c r="B117" i="5"/>
  <c r="B116" i="5"/>
  <c r="B115" i="5"/>
  <c r="B114" i="5"/>
  <c r="B113" i="5"/>
  <c r="B106" i="5"/>
  <c r="B105" i="5"/>
  <c r="B104" i="5"/>
  <c r="B95" i="5"/>
  <c r="B96" i="5"/>
  <c r="B97" i="5"/>
  <c r="B99" i="5"/>
  <c r="B100" i="5"/>
  <c r="B87" i="5"/>
  <c r="B88" i="5"/>
  <c r="B89" i="5"/>
  <c r="B79" i="5"/>
  <c r="B80" i="5"/>
  <c r="B81" i="5"/>
  <c r="B83" i="5"/>
  <c r="B66" i="5"/>
  <c r="B67" i="5"/>
  <c r="B68" i="5"/>
  <c r="B69" i="5"/>
  <c r="B70" i="5"/>
  <c r="B72" i="5"/>
  <c r="B54" i="5"/>
  <c r="B55" i="5"/>
  <c r="B56" i="5"/>
  <c r="B57" i="5"/>
  <c r="B58" i="5"/>
  <c r="B60" i="5"/>
  <c r="B61" i="5"/>
  <c r="B62" i="5"/>
  <c r="B118" i="5"/>
  <c r="B127" i="5"/>
  <c r="B116" i="4"/>
  <c r="B115" i="4"/>
  <c r="H94" i="4"/>
  <c r="H95" i="4"/>
  <c r="H96" i="4"/>
  <c r="H97" i="4"/>
  <c r="H98" i="4"/>
  <c r="H99" i="4"/>
  <c r="B99" i="4"/>
  <c r="B100" i="4"/>
  <c r="B101" i="4"/>
  <c r="B102" i="4"/>
  <c r="B103" i="4"/>
  <c r="B104" i="4"/>
  <c r="H81" i="4"/>
  <c r="H80" i="4"/>
  <c r="H79" i="4"/>
  <c r="B81" i="4"/>
  <c r="B82" i="4"/>
  <c r="B83" i="4"/>
  <c r="B85" i="4"/>
  <c r="B86" i="4"/>
  <c r="H58" i="4"/>
  <c r="H59" i="4"/>
  <c r="H60" i="4"/>
  <c r="B65" i="4"/>
  <c r="B66" i="4"/>
  <c r="B67" i="4"/>
  <c r="B69" i="4"/>
  <c r="H40" i="4"/>
  <c r="H41" i="4"/>
  <c r="H42" i="4"/>
  <c r="H43" i="4"/>
  <c r="H44" i="4"/>
  <c r="H45" i="4"/>
  <c r="B40" i="4"/>
  <c r="B41" i="4"/>
  <c r="B42" i="4"/>
  <c r="B43" i="4"/>
  <c r="B45" i="4"/>
  <c r="B47" i="4"/>
  <c r="B48" i="4"/>
  <c r="B121" i="3"/>
  <c r="B120" i="3"/>
  <c r="H99" i="3"/>
  <c r="H100" i="3"/>
  <c r="H101" i="3"/>
  <c r="H102" i="3"/>
  <c r="H103" i="3"/>
  <c r="H104" i="3"/>
  <c r="B104" i="3"/>
  <c r="B105" i="3"/>
  <c r="B106" i="3"/>
  <c r="B107" i="3"/>
  <c r="B108" i="3"/>
  <c r="B109" i="3"/>
  <c r="B86" i="3"/>
  <c r="B87" i="3"/>
  <c r="B88" i="3"/>
  <c r="B90" i="3"/>
  <c r="B91" i="3"/>
  <c r="H86" i="3"/>
  <c r="H85" i="3"/>
  <c r="H84" i="3"/>
  <c r="H64" i="3"/>
  <c r="H63" i="3"/>
  <c r="B70" i="3"/>
  <c r="B71" i="3"/>
  <c r="B72" i="3"/>
  <c r="B74" i="3"/>
  <c r="H45" i="3"/>
  <c r="H46" i="3"/>
  <c r="H47" i="3"/>
  <c r="H48" i="3"/>
  <c r="H49" i="3"/>
  <c r="H50" i="3"/>
  <c r="B45" i="3"/>
  <c r="B46" i="3"/>
  <c r="B47" i="3"/>
  <c r="B48" i="3"/>
  <c r="B49" i="3"/>
  <c r="B50" i="3"/>
  <c r="B51" i="3"/>
  <c r="B52" i="3"/>
  <c r="B53" i="3"/>
  <c r="B131" i="2"/>
  <c r="H110" i="2"/>
  <c r="H111" i="2"/>
  <c r="H112" i="2"/>
  <c r="H113" i="2"/>
  <c r="H114" i="2"/>
  <c r="H115" i="2"/>
  <c r="B115" i="2"/>
  <c r="B116" i="2"/>
  <c r="B117" i="2"/>
  <c r="B118" i="2"/>
  <c r="B119" i="2"/>
  <c r="B120" i="2"/>
  <c r="H96" i="2"/>
  <c r="H75" i="2"/>
  <c r="H95" i="2"/>
  <c r="B101" i="2"/>
  <c r="B99" i="2"/>
  <c r="B98" i="2"/>
  <c r="B97" i="2"/>
  <c r="H74" i="2"/>
  <c r="B81" i="2"/>
  <c r="B82" i="2"/>
  <c r="B83" i="2"/>
  <c r="B85" i="2"/>
  <c r="H60" i="2"/>
  <c r="H59" i="2"/>
  <c r="H58" i="2"/>
  <c r="H57" i="2"/>
  <c r="H56" i="2"/>
  <c r="B56" i="2"/>
  <c r="B57" i="2"/>
  <c r="B58" i="2"/>
  <c r="B59" i="2"/>
  <c r="B60" i="2"/>
  <c r="B61" i="2"/>
  <c r="B62" i="2"/>
  <c r="B63" i="2"/>
</calcChain>
</file>

<file path=xl/sharedStrings.xml><?xml version="1.0" encoding="utf-8"?>
<sst xmlns="http://schemas.openxmlformats.org/spreadsheetml/2006/main" count="11476" uniqueCount="340">
  <si>
    <t>What house are you affiliated with?</t>
  </si>
  <si>
    <t>Race/ethnicity? (may select multiple)</t>
  </si>
  <si>
    <t>Sexual Identity</t>
  </si>
  <si>
    <t>Gender Identity?</t>
  </si>
  <si>
    <t>Estimated yearly family income?</t>
  </si>
  <si>
    <t>Do you receive financial aid for your Dartmouth tuition?</t>
  </si>
  <si>
    <t>Estimated average financial aid award for each award year at Dartmouth?</t>
  </si>
  <si>
    <t>Are you on financial aid from your house?</t>
  </si>
  <si>
    <t>How many terms have you been applying for financial aid through your house?</t>
  </si>
  <si>
    <t>Please rank how satisfied you are with your house's aid package.</t>
  </si>
  <si>
    <t>Have you ever been promised financial aid in your house that you have not received?</t>
  </si>
  <si>
    <t>Does your house give financial aid or reduced prices for additional dues such as social funds, gear, formal, special event charges? (check all that apply)</t>
  </si>
  <si>
    <t>How satisfied are you with what how your house prioritizes financial aid above other expenses?</t>
  </si>
  <si>
    <t>In your house, do you feel a divide among girls who receive financial aid and those who do not?</t>
  </si>
  <si>
    <t>Do you believe there is a difference between the aid packages in local houses and national houses?</t>
  </si>
  <si>
    <t>Do you have any suggestions for how your house could improve financial aid?</t>
  </si>
  <si>
    <t>Do you have any suggestions for how ISC could improve financial aid?</t>
  </si>
  <si>
    <t>Have you ever considered inactivity or de-pledging from your greek house due to financial reasons, such as not being able to pay dues?</t>
  </si>
  <si>
    <t>Have you ever gone inactive or de-pledged for financial reasons?</t>
  </si>
  <si>
    <t>Have you ever considered de-pledging or going inactive for other reasons?</t>
  </si>
  <si>
    <t>If yes, what are those reasons?</t>
  </si>
  <si>
    <t>What is the average number of drinks you have per week?</t>
  </si>
  <si>
    <t>Are you a member of any other affinity groups on campus (NAD, Latin American Student Association, Black Girls Are Magic, etc.)? Check all that apply.</t>
  </si>
  <si>
    <t>Alpha Phi</t>
  </si>
  <si>
    <t>White/European</t>
  </si>
  <si>
    <t>Heterosexual</t>
  </si>
  <si>
    <t>Female</t>
  </si>
  <si>
    <t>$100,000-629,000 (upper middle income)</t>
  </si>
  <si>
    <t>No</t>
  </si>
  <si>
    <t>None</t>
  </si>
  <si>
    <t>N/A</t>
  </si>
  <si>
    <t>Social Funds, Gear, Formal</t>
  </si>
  <si>
    <t>Minimal Divide</t>
  </si>
  <si>
    <t>Don't know</t>
  </si>
  <si>
    <t>$50,000-99,999 (middle income)</t>
  </si>
  <si>
    <t>Yes</t>
  </si>
  <si>
    <t>$30,000-49,999</t>
  </si>
  <si>
    <t>Every term (4)</t>
  </si>
  <si>
    <t>Satisfied</t>
  </si>
  <si>
    <t>Social Funds</t>
  </si>
  <si>
    <t>Financial aid for gear and other associated costs. I don't like how my house lowers my financial aid if I buy gear for myself.</t>
  </si>
  <si>
    <t>Involvement on a sports team during a term</t>
  </si>
  <si>
    <t>6 or more</t>
  </si>
  <si>
    <t>&gt;$630,000 (upper income)</t>
  </si>
  <si>
    <t>none</t>
  </si>
  <si>
    <t>Other things</t>
  </si>
  <si>
    <t>Neutral</t>
  </si>
  <si>
    <t>I wish it were a bit more transparent. Not sure how it works or who can apply. Who is granted aid versus who is not.</t>
  </si>
  <si>
    <t>Not sure how it works?</t>
  </si>
  <si>
    <t>Native American/Alaska Native/Native Hawaiian/Pacific Islander</t>
  </si>
  <si>
    <t>&lt;$10,000</t>
  </si>
  <si>
    <t>Social Funds, Gear, Formal, Special Events</t>
  </si>
  <si>
    <t>No Divide</t>
  </si>
  <si>
    <t>Native Americans at Dartmouth</t>
  </si>
  <si>
    <t>African American/Black</t>
  </si>
  <si>
    <t>&gt;$50,000</t>
  </si>
  <si>
    <t>4(all)</t>
  </si>
  <si>
    <t>I don't know</t>
  </si>
  <si>
    <t>four-class term(s)</t>
  </si>
  <si>
    <t>athletics</t>
  </si>
  <si>
    <t>I drink infrequently</t>
  </si>
  <si>
    <t>Asian</t>
  </si>
  <si>
    <t>Dartmouth South Asian Student Association</t>
  </si>
  <si>
    <t>$20,000-29,999</t>
  </si>
  <si>
    <t>Some Divide</t>
  </si>
  <si>
    <t>Actually receiving it</t>
  </si>
  <si>
    <t>White/European, Asian, Two or more races/ethnicities</t>
  </si>
  <si>
    <t>$20,000-49,999 (lower middle income)</t>
  </si>
  <si>
    <t>$10,000-19,999</t>
  </si>
  <si>
    <t>Unsatisfied</t>
  </si>
  <si>
    <t>offer scholarships</t>
  </si>
  <si>
    <t>academics</t>
  </si>
  <si>
    <t>Hokupa'a</t>
  </si>
  <si>
    <t>Nope</t>
  </si>
  <si>
    <t>&lt;$20,000 (lower income)</t>
  </si>
  <si>
    <t>Social Funds, I don't know</t>
  </si>
  <si>
    <t>Don't know anything about ISC financial aid</t>
  </si>
  <si>
    <t>All</t>
  </si>
  <si>
    <t>Social Funds, Special Events</t>
  </si>
  <si>
    <t>Create system directly tying financial aid received by college to financial aid received from greek organization--college uses most thorough process possible to see who is needy and who is not</t>
  </si>
  <si>
    <t>Bisexual</t>
  </si>
  <si>
    <t>Social Funds, Gear, Formal, Special Events, Other things</t>
  </si>
  <si>
    <t>Very satisfied</t>
  </si>
  <si>
    <t>N/a</t>
  </si>
  <si>
    <t>Two or more races/ethnicities</t>
  </si>
  <si>
    <t>Questioning</t>
  </si>
  <si>
    <t>Hispanic/LatinX, Native American/Alaska Native/Native Hawaiian/Pacific Islander</t>
  </si>
  <si>
    <t>Very Unsatisfied</t>
  </si>
  <si>
    <t>Cultural differences</t>
  </si>
  <si>
    <t>White/European, Hispanic/LatinX</t>
  </si>
  <si>
    <t>dues are very expensive, I pay them myself which is hard when I don't utilize the house that much</t>
  </si>
  <si>
    <t>since everyone has access to the same opportunities I don't even know who is on it</t>
  </si>
  <si>
    <t>Don't feel comfortable with the reputation of the house</t>
  </si>
  <si>
    <t>Gender non-binary</t>
  </si>
  <si>
    <t>Gear, Formal, Special Events, Other things</t>
  </si>
  <si>
    <t>Alpha Xi Delta</t>
  </si>
  <si>
    <t>Hispanic/LatinX</t>
  </si>
  <si>
    <t>Gear</t>
  </si>
  <si>
    <t>Strong Divide</t>
  </si>
  <si>
    <t>Give aid for social events</t>
  </si>
  <si>
    <t>The rush process was unfair to those who did not know sisters in the house.</t>
  </si>
  <si>
    <t>La Alianza Latina, Latin American Student Association</t>
  </si>
  <si>
    <t>Homosexual</t>
  </si>
  <si>
    <t>Reduced prices for social events would be great, but since we already meet full financial aid and go into debt for it, we would need to get money from ISC to do that.</t>
  </si>
  <si>
    <t>Help provide funds for reduced prices to social events like formal.</t>
  </si>
  <si>
    <t>I feel like I'm paying too much for the amount of time I spend with the sorority</t>
  </si>
  <si>
    <t>Feeling uncomfortable/judged in the house</t>
  </si>
  <si>
    <t>we meet 100% financial need</t>
  </si>
  <si>
    <t>None, I don't know</t>
  </si>
  <si>
    <t>Every term</t>
  </si>
  <si>
    <t>White/European, Asian</t>
  </si>
  <si>
    <t>White/European, Hispanic/LatinX, Two or more races/ethnicities</t>
  </si>
  <si>
    <t>Social Funds, Formal</t>
  </si>
  <si>
    <t>I don't drink</t>
  </si>
  <si>
    <t>Frustrations with how the house is run</t>
  </si>
  <si>
    <t>Having a busy term</t>
  </si>
  <si>
    <t>Korean Students Association</t>
  </si>
  <si>
    <t>no, we meet 100% need</t>
  </si>
  <si>
    <t>not sure what ISC currently does for financial aid</t>
  </si>
  <si>
    <t>Maybe offer financial aid for formals tickets</t>
  </si>
  <si>
    <t>Schoolwork</t>
  </si>
  <si>
    <t>Chi Delt</t>
  </si>
  <si>
    <t>Social Funds, Other things</t>
  </si>
  <si>
    <t>Creating a dues system that is more reflective of what you get out of the house i.e. An option to only pay half dues if there are things you are certain money goes to that you don't use/participate in (essentially financial transparency with opt in options to create a custom due package)</t>
  </si>
  <si>
    <t>Lack of community and authenticity, disproportionate distribution of funds in my opinions plus the financial burden</t>
  </si>
  <si>
    <t>White/European, African American/Black, Hispanic/LatinX, Two or more races/ethnicities</t>
  </si>
  <si>
    <t>The entire system needs to be overhauled</t>
  </si>
  <si>
    <t>White/European, African American/Black</t>
  </si>
  <si>
    <t>stop making local sororities pay for national sororitiy's financial aid</t>
  </si>
  <si>
    <t>Lack of diversity within the house</t>
  </si>
  <si>
    <t>Afro-American Society, Black Girls Are Magic, MOSAIC</t>
  </si>
  <si>
    <t>International Students Association</t>
  </si>
  <si>
    <t>I am not currently, but I have received in the past</t>
  </si>
  <si>
    <t>Afro-American Society, Black Girls Are Magic</t>
  </si>
  <si>
    <t>Social Funds, Special Events, Other things, I don't know</t>
  </si>
  <si>
    <t>Social Funds, Gear, Special Events, Other things, I don't know</t>
  </si>
  <si>
    <t>Special Events</t>
  </si>
  <si>
    <t>Afro-American Society</t>
  </si>
  <si>
    <t>Offer more of it. We don't want to increase dues, but that's the only way we can see being able to cover the gap.</t>
  </si>
  <si>
    <t>no</t>
  </si>
  <si>
    <t>Get more money from alums</t>
  </si>
  <si>
    <t>Give houses that don't have a lot of money more money</t>
  </si>
  <si>
    <t>Social Funds, Formal, Special Events</t>
  </si>
  <si>
    <t>Formal, Special Events</t>
  </si>
  <si>
    <t>Social Funds, Special Events, Other things</t>
  </si>
  <si>
    <t>Not being enthusiastic about the house and not wanting to participate in events.</t>
  </si>
  <si>
    <t>Since freshman fall</t>
  </si>
  <si>
    <t>Maybe some sort of fund for gear because I feel like I can't order that much because I'm limited financially</t>
  </si>
  <si>
    <t>Health priority, too much going on</t>
  </si>
  <si>
    <t>Dartmouth: The Filipinos</t>
  </si>
  <si>
    <t>Social Funds, Formal, Special Events, Other things</t>
  </si>
  <si>
    <t>Dartmouth Asian Organization, Dartmouth Taiwanese Student Association</t>
  </si>
  <si>
    <t>Other things, I don't know</t>
  </si>
  <si>
    <t>Some terms I feel like I don't have the time to participate in a lot of social events and feel like most of my money from dues are wasted. Maybe there should be another type of dues for people that can't make a lot of events. O</t>
  </si>
  <si>
    <t>I would like to see reduced prices for gear so all girls can have access to purchasing house gear.</t>
  </si>
  <si>
    <t>n/a</t>
  </si>
  <si>
    <t>Drinking, social differences</t>
  </si>
  <si>
    <t>All of which I've been affiliated</t>
  </si>
  <si>
    <t>Epsilon Kappa Theta</t>
  </si>
  <si>
    <t>4 (all terms)</t>
  </si>
  <si>
    <t>La Alianza Latina</t>
  </si>
  <si>
    <t>I think our house does a great job of discussing financial aid. I believe a lot of students in the house receive financial aid and we discussed earlier how best to improve it.</t>
  </si>
  <si>
    <t>Classes/Academic work</t>
  </si>
  <si>
    <t>all terms I've been a sister , so 4</t>
  </si>
  <si>
    <t>GLC can give local houses more money/fund</t>
  </si>
  <si>
    <t>give local houses more money</t>
  </si>
  <si>
    <t>Academic rigor</t>
  </si>
  <si>
    <t>Every</t>
  </si>
  <si>
    <t>Time commitment</t>
  </si>
  <si>
    <t>Be accommodating.</t>
  </si>
  <si>
    <t>TBH, all of these identity questions weren't necessary.</t>
  </si>
  <si>
    <t>No, they do it well.</t>
  </si>
  <si>
    <t>Make financial aid available for nationals.</t>
  </si>
  <si>
    <t>Pansexual</t>
  </si>
  <si>
    <t>Social Funds, Gear, I don't know</t>
  </si>
  <si>
    <t>I don't know how it works</t>
  </si>
  <si>
    <t>White/European, Hispanic/LatinX, Native American/Alaska Native/Native Hawaiian/Pacific Islander</t>
  </si>
  <si>
    <t>hypocrisy in house values</t>
  </si>
  <si>
    <t>Queer</t>
  </si>
  <si>
    <t>Social Funds, Gear, Special Events, Other things</t>
  </si>
  <si>
    <t>Anticipated busy term</t>
  </si>
  <si>
    <t>Women of Color Collective, Asian/American Students for Action</t>
  </si>
  <si>
    <t>Kappa Delta</t>
  </si>
  <si>
    <t>Asian, Indian...? not sure what you're counting as Asian</t>
  </si>
  <si>
    <t>All (4)</t>
  </si>
  <si>
    <t>I'm really proud of how our house prioritizes financial aid</t>
  </si>
  <si>
    <t>Subsidizing house's individual financial aid would help. Because KD is so generous with giving out financial aid it effects a lot of our other budgets so subsidizing our aid would definitely help</t>
  </si>
  <si>
    <t>Sports</t>
  </si>
  <si>
    <t>Hillel</t>
  </si>
  <si>
    <t>Subside houses that make financial aid a priority over other expenses</t>
  </si>
  <si>
    <t>I'm not yet comfortable in the culture of Greek life on campus.</t>
  </si>
  <si>
    <t>I don't participate as much in some social activities.</t>
  </si>
  <si>
    <t>I think we should raise dues (they're already one of lowest even considering the national dues we pay) and increase our scholarship amount awarded accordingly. I also think we should raise fines / enforce them better for failing to attend mandatory events (rush, ritual, etc) or failing to submit excuses on time and funnel that money directly into our scholarship program.</t>
  </si>
  <si>
    <t>ISC should do a case study on how all of the houses administer financial aid (amounts, % of budget, sources, decision on who gets awards, etc) and assemble recommendations of best practices.</t>
  </si>
  <si>
    <t>Every term, 4 terms total</t>
  </si>
  <si>
    <t>Helping out houses with a demographic that requires more aid. The more money we spend on scholarship, the less money we have in our general budget which doesn't seem fair</t>
  </si>
  <si>
    <t>One</t>
  </si>
  <si>
    <t>Time commitment.</t>
  </si>
  <si>
    <t>Dartmouth Asian Organization, Dartmouth Chinese Culture Society</t>
  </si>
  <si>
    <t>Dartmouth Asian Organization</t>
  </si>
  <si>
    <t>Every one because it's taking all my money as is</t>
  </si>
  <si>
    <t>Don't be a national</t>
  </si>
  <si>
    <t>Exclusivity within the Greek system, house gossip and blacklist system is horrible</t>
  </si>
  <si>
    <t>Social Funds, Gear</t>
  </si>
  <si>
    <t>fines are pretty expensive</t>
  </si>
  <si>
    <t>provide aid for national dues</t>
  </si>
  <si>
    <t>I know that there are a lot of changes currently in the works so I apologize if these suggestions are already being acted upon. I believe that every house should submit the amount of their local dues only to the ISC. Any other costs (such as social dues, gear, formal tickets prices, etc.) are at the discretion of the individual house and do not contribute to vital functions of those houses. If the houses choose not to offer financial aid for any of the additional costs listed above, that is up to them (although a separate issue which should be discussed with them)--but also not an issue that any other house should compensate or lose a fair percentage of funds for. I do not believe social dues should be included in any determination of financial aid award from the ISC to a particular house because they vary so widely from house to house.
Additionally, the change from Panhellenic Council to InterSorority Council, although in efforts to better the Greek system (and I see the potential, especially considering this is the first survey I've ever received from Panhell/ISC), was done so without a vote from houses who are at liberty to the governing body. Meaning that, although houses were consulted for their opinions, suggestions and concerns, the ISC was formed without a democratic approval process including the houses for which it governs. I would request that any changes to the ISC financial aid award policies are at the very least, fully explained and revised in collaborative process with the houses for which they apply to, before they are officially changed.</t>
  </si>
  <si>
    <t>Rigorous coursework that term</t>
  </si>
  <si>
    <t>None, it's great.</t>
  </si>
  <si>
    <t>None.</t>
  </si>
  <si>
    <t>I am not a big fan of the national sorority or of all the mandatory events we have to attend because we are affiliated with the national organization. They can be time consuming and often don't feel like a good use of time (for example-- being required to take an exam about the history of KD and sell magazines). I also am bothered that members get fined for not going to these events.</t>
  </si>
  <si>
    <t>Kappa Delta Epsilon</t>
  </si>
  <si>
    <t>maybe make everyone fill out something when its time to turn in dues? that way people dont feel singled out if they have to turn in something for financial aid.</t>
  </si>
  <si>
    <t>i don't know how ISC currently handles it, so i don't</t>
  </si>
  <si>
    <t>Special Events, I don't know</t>
  </si>
  <si>
    <t>Make the process more clear during rush</t>
  </si>
  <si>
    <t>Inclusivity</t>
  </si>
  <si>
    <t>Provide more resources/ways to make it more secret to apply</t>
  </si>
  <si>
    <t>Not sure</t>
  </si>
  <si>
    <t>Transparency with budget</t>
  </si>
  <si>
    <t>Transparency with budget, better distribution of funds so houses are not limited</t>
  </si>
  <si>
    <t>Every term since I've been in the house</t>
  </si>
  <si>
    <t>Financial aid has been fantastic</t>
  </si>
  <si>
    <t>Social Funds, Formal, Other things</t>
  </si>
  <si>
    <t>Saving money by recycling, reusing</t>
  </si>
  <si>
    <t>Pay for more gear and other costs which can add up</t>
  </si>
  <si>
    <t>give funds for things other than financial aid also</t>
  </si>
  <si>
    <t>Dartmouth South Asian Student Association, International Students Association</t>
  </si>
  <si>
    <t>More savings, prioritizing aid over fancy things at events</t>
  </si>
  <si>
    <t>racial microaggressions</t>
  </si>
  <si>
    <t>not sure</t>
  </si>
  <si>
    <t>Dartmouth Chinese Culture Society</t>
  </si>
  <si>
    <t>2 out of 3 terms in my house</t>
  </si>
  <si>
    <t>everyone should go local</t>
  </si>
  <si>
    <t>I think we do a great job of providing for dues and things of that nature. What I would like to see some help with would be for gear. I think it could really benefit and take the burden off of some.</t>
  </si>
  <si>
    <t>Perhaps if it was talked about more in the rush process. I didn't know which houses made that a priority etc. That would have been nice to know.</t>
  </si>
  <si>
    <t>Discomfort in my house related to my feelings of isolation within the house.</t>
  </si>
  <si>
    <t>Disillusionment with Greek system, low involvement with house</t>
  </si>
  <si>
    <t>Kappa Kappa Gamma</t>
  </si>
  <si>
    <t>No- we are bound by national rules</t>
  </si>
  <si>
    <t>Not be national as national fails to provide rhe aid funding our house needs.</t>
  </si>
  <si>
    <t>Not sure. They seem to do okay</t>
  </si>
  <si>
    <t>Social pressure/anxiety. Feeling alone, not part of the group and standard demographic</t>
  </si>
  <si>
    <t>Dartmouth Taiwanese Student Association</t>
  </si>
  <si>
    <t>give it to people who need it instead of spending it on curtains and other stuff</t>
  </si>
  <si>
    <t>allow us to use some of our dues to help others who can't afford paying a ridiculous amount per term most people struggle with</t>
  </si>
  <si>
    <t>Three Terms</t>
  </si>
  <si>
    <t>I have applied, but not yet heard back</t>
  </si>
  <si>
    <t>Get more funds</t>
  </si>
  <si>
    <t>Social Funds, Special Events, I don't know</t>
  </si>
  <si>
    <t>Social Funds, Gear, Special Events</t>
  </si>
  <si>
    <t>If we have any extra money we should give it to people in need of financial aid instead of using it for things we don't need.</t>
  </si>
  <si>
    <t>I do not know, but I have never heard complaints about our financial aid allotment</t>
  </si>
  <si>
    <t>White/European, Native American/Alaska Native/Native Hawaiian/Pacific Islander</t>
  </si>
  <si>
    <t>Afro-American Society, Black Girls Are Magic, Women of Color Collective</t>
  </si>
  <si>
    <t>national sororities limit aid packages and this doesn't compensate for all of the financial need, aid should be supplemented by dartmouth/ISC</t>
  </si>
  <si>
    <t>Let us go local. They don't let us redistribute dues in the way we want.</t>
  </si>
  <si>
    <t>We want financial aid but our national won't let us</t>
  </si>
  <si>
    <t>Talk to national</t>
  </si>
  <si>
    <t>Disaffiliate from the national that does not actually allow us to give financial aid (must all be done on our own because Kappa National does not want less wealthy girls in the house and because of this we have to be secretive about giving financial aid which sucks)</t>
  </si>
  <si>
    <t>help kappa go local</t>
  </si>
  <si>
    <t>All of the terms I have been affiliated</t>
  </si>
  <si>
    <t>Go local</t>
  </si>
  <si>
    <t>Let kappa go local</t>
  </si>
  <si>
    <t>3 times</t>
  </si>
  <si>
    <t>Have fund seperate from national</t>
  </si>
  <si>
    <t>We need more help from national in supporting our sisters' financial needs.</t>
  </si>
  <si>
    <t>I'm not sure how much they are capable of doing, but I think pressing national is important.</t>
  </si>
  <si>
    <t>My house currently supplies the most financial aid possible; however our national association has placed limitations on our financial aid package. Although I do not receive financial aid I strongly believe the national organization could supply our chapter with more funds.</t>
  </si>
  <si>
    <t>I think the above question (Do you believe there is a difference...local houses and national houses?) is unfair, because I think that there are differences between all houses aid packages not just local vs. national, or in other words I think there are differences between local-local, local-national and national-national. Asking in a local-national format is not completely representative of campus opinion and generalizes an issue that transcends local vs. national debates.</t>
  </si>
  <si>
    <t>The ISC should be more transparent about how it already distributes financial aid.</t>
  </si>
  <si>
    <t>I worry that I rely too heavily on the greek system and have thought about going in active to get out of that pattern.</t>
  </si>
  <si>
    <t>Provide more information.</t>
  </si>
  <si>
    <t>Sigma Delta</t>
  </si>
  <si>
    <t>All - 4</t>
  </si>
  <si>
    <t>No, it's great. However, would be nice if we had outside funding so we could afford more things even if our sisters can't pay a lot.</t>
  </si>
  <si>
    <t>See above answer.</t>
  </si>
  <si>
    <t>All terms since active</t>
  </si>
  <si>
    <t>Social Funds, Formal, Special Events, I don't know</t>
  </si>
  <si>
    <t>Dartmouth African Students Association</t>
  </si>
  <si>
    <t>I am not the most educated on this, but I believe that girls with the most need should be given the most aid, regardless of what house they are in. I suppose the price of their dues matter but I dont think each house should be given the same amount of fin aid, because there are huge disparities between houses in proportions of girls who need finaid.</t>
  </si>
  <si>
    <t>Yes--not that I was broke and could not pay, but expensive enough that it doesn't seem worthwhile relative to other things I want to spend money on, like trips</t>
  </si>
  <si>
    <t>Lack of interest in sorority activities, busy term (which make dues not worth it)</t>
  </si>
  <si>
    <t>Formal, I don't know</t>
  </si>
  <si>
    <t>Yes but not much</t>
  </si>
  <si>
    <t>Social Funds, Other things, I don't know</t>
  </si>
  <si>
    <t>Sigma delt has always been great with financial aid.</t>
  </si>
  <si>
    <t>This new system that delegates a fairly equal amount of money to every house isn't very fair. Some houses, specifically national houses, clearly do not need as much aid as local houses due to their demographics. But if this current system is working, that's great. I just know that Sigma Delt has been struggling with the issue.</t>
  </si>
  <si>
    <t>White/European, Asian, Native American/Alaska Native/Native Hawaiian/Pacific Islander</t>
  </si>
  <si>
    <t>Hokupa'a, Native Americans at Dartmouth</t>
  </si>
  <si>
    <t>Unhappy with stereotypes/values/privilege/inequalities associated with Greek life</t>
  </si>
  <si>
    <t>I don't have time to show up enough to justify the cost some terms, I generally don't feel super highly connected to my sorority so if I don't feel like I'm deriving enough meaning for the time I'm able to spend I might depledge.</t>
  </si>
  <si>
    <t>Time I'm able to commit to the house</t>
  </si>
  <si>
    <t>Don't spend a lot of time there, so it's a lot of money for something I don't utilize very much (especially because I don't go out much if at all).</t>
  </si>
  <si>
    <t>Low attendance at social and sisterhood events. Not really knowing many people in my sorority.</t>
  </si>
  <si>
    <t>I don't really know</t>
  </si>
  <si>
    <t>I can't speak for other sisters but I have never had an issue with financial aid. The SD treasurer has always been amazing at taking everything into account and giving me as much aid as I need.</t>
  </si>
  <si>
    <t>More transparency during rush!</t>
  </si>
  <si>
    <t>Latin American Student Association</t>
  </si>
  <si>
    <t>Race/Ethnicity</t>
  </si>
  <si>
    <t>Code</t>
  </si>
  <si>
    <t>Frequency</t>
  </si>
  <si>
    <t>Total</t>
  </si>
  <si>
    <t>Does your family receive financial aid from Dartmouth?</t>
  </si>
  <si>
    <t>Total:</t>
  </si>
  <si>
    <t>Race/Ethnicity- B</t>
  </si>
  <si>
    <t>Sexual Identity- C</t>
  </si>
  <si>
    <t>Estimated yearly family income? -E</t>
  </si>
  <si>
    <t>Does your family receive financial aid from Dartmouth?- F</t>
  </si>
  <si>
    <t>Estimated average financial aid award for each award year at Dartmouth?- G</t>
  </si>
  <si>
    <t>Are you on financial aid from your house? -H</t>
  </si>
  <si>
    <t>How satisfied are you with what how your house prioritizes financial aid above other expenses? -M</t>
  </si>
  <si>
    <t>In your house, do you feel a divide among girls who receive financial aid and those who do not? -N</t>
  </si>
  <si>
    <t>Have you ever considered inactivity or de-pledging from your greek house due to financial reasons, such as not being able to pay dues? -R</t>
  </si>
  <si>
    <t>Have you ever considered depledging for financial reasons?</t>
  </si>
  <si>
    <t>Row Labels</t>
  </si>
  <si>
    <t>(blank)</t>
  </si>
  <si>
    <t>Grand Total</t>
  </si>
  <si>
    <t>Count of Race/ethnicity? (may select multiple)</t>
  </si>
  <si>
    <t>Count of Sexual Identity</t>
  </si>
  <si>
    <t>Count of Gender Identity?</t>
  </si>
  <si>
    <t>Count of Estimated yearly family income?</t>
  </si>
  <si>
    <t>Count of Do you receive financial aid for your Dartmouth tuition?</t>
  </si>
  <si>
    <t>Count of Estimated average financial aid award for each award year at Dartmouth?</t>
  </si>
  <si>
    <t>Count of Are you on financial aid from your house?</t>
  </si>
  <si>
    <t>Count of How many terms have you been applying for financial aid through your house?</t>
  </si>
  <si>
    <t>Count of Please rank how satisfied you are with your house's aid package.</t>
  </si>
  <si>
    <t>Count of Have you ever been promised financial aid in your house that you have not received?</t>
  </si>
  <si>
    <t>Count of Does your house give financial aid or reduced prices for additional dues such as social funds, gear, formal, special event charges? (check all that apply)</t>
  </si>
  <si>
    <t>Count of How satisfied are you with what how your house prioritizes financial aid above other expenses?</t>
  </si>
  <si>
    <t>Count of In your house, do you feel a divide among girls who receive financial aid and those who do not?</t>
  </si>
  <si>
    <t>Count of Do you believe there is a difference between the aid packages in local houses and national houses?</t>
  </si>
  <si>
    <t>Count of Do you have any suggestions for how your house could improve financial aid?</t>
  </si>
  <si>
    <t>Count of Do you have any suggestions for how ISC could improve financial aid?</t>
  </si>
  <si>
    <t>Count of Have you ever considered inactivity or de-pledging from your greek house due to financial reasons, such as not being able to pay dues?</t>
  </si>
  <si>
    <t>Count of Have you ever gone inactive or de-pledged for financial reasons?</t>
  </si>
  <si>
    <t>Count of Have you ever considered de-pledging or going inactive for other reasons?</t>
  </si>
  <si>
    <t>Count of If yes, what are those reasons?</t>
  </si>
  <si>
    <t>Count of Are you a member of any other affinity groups on campus (NAD, Latin American Student Association, Black Girls Are Magic, etc.)? Check all that apply.</t>
  </si>
  <si>
    <t>Count of What is the average number of drinks you have per week?</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</si>
</sst>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2"/>
      <color theme="1"/>
      <name val="Calibri"/>
      <family val="2"/>
      <scheme val="minor"/>
    </font>
    <font>
      <sz val="10"/>
      <color theme="1"/>
      <name val="Arial"/>
      <family val="2"/>
    </font>
    <font>
      <b/>
      <u/>
      <sz val="10"/>
      <color theme="1"/>
      <name val="Arial"/>
      <family val="2"/>
    </font>
    <font>
      <b/>
      <u/>
      <sz val="12"/>
      <color theme="1"/>
      <name val="Calibri"/>
      <family val="2"/>
      <scheme val="minor"/>
    </font>
    <font>
      <u/>
      <sz val="12"/>
      <color theme="10"/>
      <name val="Calibri"/>
      <family val="2"/>
      <scheme val="minor"/>
    </font>
    <font>
      <u/>
      <sz val="12"/>
      <color theme="11"/>
      <name val="Calibri"/>
      <family val="2"/>
      <scheme val="minor"/>
    </font>
    <font>
      <b/>
      <u/>
      <sz val="12"/>
      <color theme="1"/>
      <name val="Calibri"/>
      <family val="2"/>
    </font>
    <font>
      <sz val="12"/>
      <color theme="1"/>
      <name val="Calibri"/>
      <family val="2"/>
    </font>
    <font>
      <b/>
      <sz val="12"/>
      <color theme="1"/>
      <name val="Calibri"/>
      <family val="2"/>
    </font>
    <font>
      <u/>
      <sz val="12"/>
      <color theme="1"/>
      <name val="Calibri"/>
      <family val="2"/>
    </font>
    <font>
      <sz val="12"/>
      <name val="Calibri"/>
      <family val="2"/>
    </font>
    <font>
      <sz val="12"/>
      <color rgb="FF000000"/>
      <name val="Calibri"/>
      <family val="2"/>
      <scheme val="minor"/>
    </font>
    <font>
      <b/>
      <sz val="12"/>
      <color rgb="FF000000"/>
      <name val="Calibri"/>
      <family val="2"/>
      <scheme val="minor"/>
    </font>
    <font>
      <u/>
      <sz val="12"/>
      <color rgb="FF000000"/>
      <name val="Calibri"/>
      <family val="2"/>
      <scheme val="minor"/>
    </font>
    <font>
      <sz val="10"/>
      <color rgb="FF000000"/>
      <name val="Arial"/>
      <family val="2"/>
    </font>
    <font>
      <sz val="12"/>
      <name val="Calibri"/>
      <family val="2"/>
      <scheme val="minor"/>
    </font>
    <font>
      <b/>
      <sz val="12"/>
      <color theme="1"/>
      <name val="Calibri"/>
      <family val="2"/>
      <scheme val="minor"/>
    </font>
    <font>
      <b/>
      <sz val="10"/>
      <color theme="1"/>
      <name val="Arial"/>
      <family val="2"/>
    </font>
  </fonts>
  <fills count="20">
    <fill>
      <patternFill patternType="none"/>
    </fill>
    <fill>
      <patternFill patternType="gray125"/>
    </fill>
    <fill>
      <patternFill patternType="solid">
        <fgColor theme="9" tint="0.79998168889431442"/>
        <bgColor indexed="64"/>
      </patternFill>
    </fill>
    <fill>
      <patternFill patternType="solid">
        <fgColor rgb="FFF6C6F6"/>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theme="3" tint="0.59999389629810485"/>
        <bgColor indexed="64"/>
      </patternFill>
    </fill>
    <fill>
      <patternFill patternType="solid">
        <fgColor rgb="FFFCE4D6"/>
        <bgColor indexed="64"/>
      </patternFill>
    </fill>
    <fill>
      <patternFill patternType="solid">
        <fgColor rgb="FFD9D9D9"/>
        <bgColor indexed="64"/>
      </patternFill>
    </fill>
    <fill>
      <patternFill patternType="solid">
        <fgColor rgb="FFE2EFDA"/>
        <bgColor indexed="64"/>
      </patternFill>
    </fill>
    <fill>
      <patternFill patternType="solid">
        <fgColor rgb="FFE2EFDA"/>
        <bgColor rgb="FF000000"/>
      </patternFill>
    </fill>
    <fill>
      <patternFill patternType="solid">
        <fgColor rgb="FFF6C6F6"/>
        <bgColor rgb="FF000000"/>
      </patternFill>
    </fill>
    <fill>
      <patternFill patternType="solid">
        <fgColor rgb="FFFFF2CC"/>
        <bgColor rgb="FF000000"/>
      </patternFill>
    </fill>
    <fill>
      <patternFill patternType="solid">
        <fgColor rgb="FFD9D9D9"/>
        <bgColor rgb="FF000000"/>
      </patternFill>
    </fill>
    <fill>
      <patternFill patternType="solid">
        <fgColor rgb="FFFCE4D6"/>
        <bgColor rgb="FF000000"/>
      </patternFill>
    </fill>
    <fill>
      <patternFill patternType="solid">
        <fgColor rgb="FFDDEBF7"/>
        <bgColor rgb="FF000000"/>
      </patternFill>
    </fill>
    <fill>
      <patternFill patternType="solid">
        <fgColor rgb="FFACB9CA"/>
        <bgColor rgb="FF000000"/>
      </patternFill>
    </fill>
    <fill>
      <patternFill patternType="solid">
        <fgColor rgb="FFDDEBF7"/>
        <bgColor indexed="64"/>
      </patternFill>
    </fill>
  </fills>
  <borders count="18">
    <border>
      <left/>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style="thin">
        <color auto="1"/>
      </right>
      <top style="thin">
        <color auto="1"/>
      </top>
      <bottom style="thin">
        <color auto="1"/>
      </bottom>
      <diagonal/>
    </border>
  </borders>
  <cellStyleXfs count="97">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21">
    <xf numFmtId="0" fontId="0" fillId="0" borderId="0" xfId="0"/>
    <xf numFmtId="0" fontId="1" fillId="0" borderId="0" xfId="0" applyFont="1"/>
    <xf numFmtId="16" fontId="1" fillId="0" borderId="0" xfId="0" applyNumberFormat="1" applyFont="1"/>
    <xf numFmtId="0" fontId="1" fillId="0" borderId="2" xfId="0" applyFont="1" applyBorder="1"/>
    <xf numFmtId="0" fontId="0" fillId="0" borderId="2" xfId="0" applyBorder="1"/>
    <xf numFmtId="0" fontId="0" fillId="0" borderId="3" xfId="0" applyBorder="1"/>
    <xf numFmtId="0" fontId="1" fillId="0" borderId="0" xfId="0" applyFont="1" applyBorder="1"/>
    <xf numFmtId="0" fontId="0" fillId="0" borderId="0" xfId="0" applyBorder="1"/>
    <xf numFmtId="0" fontId="0" fillId="0" borderId="5" xfId="0" applyBorder="1"/>
    <xf numFmtId="0" fontId="1" fillId="0" borderId="7" xfId="0" applyFont="1" applyBorder="1"/>
    <xf numFmtId="0" fontId="0" fillId="0" borderId="7" xfId="0" applyBorder="1"/>
    <xf numFmtId="0" fontId="0" fillId="0" borderId="8" xfId="0" applyBorder="1"/>
    <xf numFmtId="0" fontId="1" fillId="0" borderId="0" xfId="0" applyFont="1" applyAlignment="1">
      <alignment wrapText="1"/>
    </xf>
    <xf numFmtId="0" fontId="0" fillId="0" borderId="0" xfId="0" applyAlignment="1">
      <alignment wrapText="1"/>
    </xf>
    <xf numFmtId="0" fontId="2" fillId="0" borderId="1" xfId="0" applyFont="1" applyBorder="1"/>
    <xf numFmtId="0" fontId="2" fillId="0" borderId="2" xfId="0" applyFont="1" applyBorder="1"/>
    <xf numFmtId="0" fontId="3" fillId="0" borderId="2" xfId="0" applyFont="1" applyBorder="1"/>
    <xf numFmtId="0" fontId="3" fillId="0" borderId="3" xfId="0" applyFont="1" applyBorder="1"/>
    <xf numFmtId="0" fontId="3" fillId="0" borderId="0" xfId="0" applyFont="1"/>
    <xf numFmtId="0" fontId="2" fillId="0" borderId="1" xfId="0" applyFont="1" applyBorder="1" applyAlignment="1">
      <alignment wrapText="1"/>
    </xf>
    <xf numFmtId="0" fontId="2" fillId="0" borderId="2" xfId="0" applyFont="1" applyBorder="1" applyAlignment="1">
      <alignment wrapText="1"/>
    </xf>
    <xf numFmtId="0" fontId="3" fillId="0" borderId="2" xfId="0" applyFont="1" applyBorder="1" applyAlignment="1">
      <alignment wrapText="1"/>
    </xf>
    <xf numFmtId="0" fontId="3" fillId="0" borderId="3" xfId="0" applyFont="1" applyBorder="1" applyAlignment="1">
      <alignment wrapText="1"/>
    </xf>
    <xf numFmtId="0" fontId="3" fillId="0" borderId="0" xfId="0" applyFont="1" applyAlignment="1">
      <alignment wrapText="1"/>
    </xf>
    <xf numFmtId="0" fontId="6" fillId="0" borderId="11" xfId="0" applyFont="1" applyBorder="1" applyAlignment="1">
      <alignment wrapText="1"/>
    </xf>
    <xf numFmtId="0" fontId="6" fillId="0" borderId="3" xfId="0" applyFont="1" applyBorder="1" applyAlignment="1">
      <alignment wrapText="1"/>
    </xf>
    <xf numFmtId="0" fontId="6" fillId="0" borderId="0" xfId="0" applyFont="1" applyAlignment="1">
      <alignment wrapText="1"/>
    </xf>
    <xf numFmtId="0" fontId="7" fillId="0" borderId="0" xfId="0" applyFont="1"/>
    <xf numFmtId="0" fontId="7" fillId="0" borderId="13" xfId="0" applyFont="1" applyBorder="1"/>
    <xf numFmtId="0" fontId="7" fillId="0" borderId="16" xfId="0" applyFont="1" applyBorder="1"/>
    <xf numFmtId="0" fontId="6" fillId="0" borderId="9" xfId="0" applyFont="1" applyBorder="1" applyAlignment="1">
      <alignment wrapText="1"/>
    </xf>
    <xf numFmtId="0" fontId="6" fillId="0" borderId="10" xfId="0" applyFont="1" applyBorder="1" applyAlignment="1">
      <alignment wrapText="1"/>
    </xf>
    <xf numFmtId="0" fontId="7" fillId="0" borderId="12" xfId="0" applyFont="1" applyBorder="1"/>
    <xf numFmtId="0" fontId="7" fillId="0" borderId="0" xfId="0" applyFont="1" applyBorder="1"/>
    <xf numFmtId="16" fontId="7" fillId="0" borderId="0" xfId="0" applyNumberFormat="1" applyFont="1" applyBorder="1"/>
    <xf numFmtId="0" fontId="7" fillId="0" borderId="14" xfId="0" applyFont="1" applyBorder="1"/>
    <xf numFmtId="0" fontId="7" fillId="0" borderId="15" xfId="0" applyFont="1" applyBorder="1"/>
    <xf numFmtId="0" fontId="8" fillId="2" borderId="0" xfId="0" applyFont="1" applyFill="1"/>
    <xf numFmtId="0" fontId="7" fillId="2" borderId="0" xfId="0" applyFont="1" applyFill="1"/>
    <xf numFmtId="0" fontId="7" fillId="2" borderId="0" xfId="0" applyFont="1" applyFill="1" applyBorder="1" applyAlignment="1">
      <alignment wrapText="1"/>
    </xf>
    <xf numFmtId="0" fontId="7" fillId="2" borderId="0" xfId="0" applyFont="1" applyFill="1" applyBorder="1"/>
    <xf numFmtId="0" fontId="9" fillId="2" borderId="0" xfId="0" applyFont="1" applyFill="1"/>
    <xf numFmtId="0" fontId="8" fillId="3" borderId="0" xfId="0" applyFont="1" applyFill="1"/>
    <xf numFmtId="0" fontId="7" fillId="3" borderId="0" xfId="0" applyFont="1" applyFill="1"/>
    <xf numFmtId="0" fontId="9" fillId="3" borderId="0" xfId="0" applyFont="1" applyFill="1"/>
    <xf numFmtId="0" fontId="8" fillId="4" borderId="0" xfId="0" applyFont="1" applyFill="1"/>
    <xf numFmtId="0" fontId="7" fillId="4" borderId="0" xfId="0" applyFont="1" applyFill="1"/>
    <xf numFmtId="0" fontId="9" fillId="4" borderId="0" xfId="0" applyFont="1" applyFill="1"/>
    <xf numFmtId="0" fontId="7" fillId="4" borderId="0" xfId="0" applyFont="1" applyFill="1" applyBorder="1"/>
    <xf numFmtId="0" fontId="8" fillId="0" borderId="0" xfId="0" applyFont="1" applyBorder="1" applyAlignment="1"/>
    <xf numFmtId="0" fontId="8" fillId="5" borderId="0" xfId="0" applyFont="1" applyFill="1" applyBorder="1" applyAlignment="1"/>
    <xf numFmtId="0" fontId="7" fillId="5" borderId="0" xfId="0" applyFont="1" applyFill="1"/>
    <xf numFmtId="0" fontId="9" fillId="5" borderId="0" xfId="0" applyFont="1" applyFill="1"/>
    <xf numFmtId="0" fontId="7" fillId="5" borderId="0" xfId="0" applyFont="1" applyFill="1" applyBorder="1"/>
    <xf numFmtId="0" fontId="8" fillId="6" borderId="0" xfId="0" applyFont="1" applyFill="1" applyBorder="1" applyAlignment="1"/>
    <xf numFmtId="0" fontId="7" fillId="6" borderId="0" xfId="0" applyFont="1" applyFill="1"/>
    <xf numFmtId="0" fontId="9" fillId="6" borderId="0" xfId="0" applyFont="1" applyFill="1"/>
    <xf numFmtId="0" fontId="7" fillId="6" borderId="0" xfId="0" applyFont="1" applyFill="1" applyBorder="1" applyAlignment="1">
      <alignment wrapText="1"/>
    </xf>
    <xf numFmtId="0" fontId="8" fillId="7" borderId="0" xfId="0" applyFont="1" applyFill="1"/>
    <xf numFmtId="0" fontId="7" fillId="7" borderId="0" xfId="0" applyFont="1" applyFill="1"/>
    <xf numFmtId="0" fontId="9" fillId="7" borderId="0" xfId="0" applyFont="1" applyFill="1"/>
    <xf numFmtId="0" fontId="8" fillId="8" borderId="0" xfId="0" applyFont="1" applyFill="1" applyBorder="1" applyAlignment="1"/>
    <xf numFmtId="0" fontId="7" fillId="8" borderId="0" xfId="0" applyFont="1" applyFill="1"/>
    <xf numFmtId="0" fontId="9" fillId="8" borderId="0" xfId="0" applyFont="1" applyFill="1"/>
    <xf numFmtId="0" fontId="1" fillId="2" borderId="0" xfId="0" applyFont="1" applyFill="1"/>
    <xf numFmtId="0" fontId="7" fillId="9" borderId="0" xfId="0" applyFont="1" applyFill="1"/>
    <xf numFmtId="0" fontId="2" fillId="0" borderId="0" xfId="0" applyFont="1" applyAlignment="1">
      <alignment wrapText="1"/>
    </xf>
    <xf numFmtId="0" fontId="8" fillId="5" borderId="0" xfId="0" applyFont="1" applyFill="1" applyBorder="1" applyAlignment="1">
      <alignment wrapText="1"/>
    </xf>
    <xf numFmtId="0" fontId="8" fillId="8" borderId="0" xfId="0" applyFont="1" applyFill="1" applyBorder="1" applyAlignment="1">
      <alignment wrapText="1"/>
    </xf>
    <xf numFmtId="0" fontId="7" fillId="10" borderId="0" xfId="0" applyFont="1" applyFill="1"/>
    <xf numFmtId="0" fontId="10" fillId="11" borderId="0" xfId="0" applyFont="1" applyFill="1"/>
    <xf numFmtId="0" fontId="0" fillId="11" borderId="0" xfId="0" applyFill="1"/>
    <xf numFmtId="0" fontId="8" fillId="11" borderId="0" xfId="0" applyFont="1" applyFill="1" applyBorder="1"/>
    <xf numFmtId="0" fontId="11" fillId="0" borderId="0" xfId="0" applyFont="1"/>
    <xf numFmtId="0" fontId="12" fillId="12" borderId="0" xfId="0" applyFont="1" applyFill="1"/>
    <xf numFmtId="0" fontId="11" fillId="12" borderId="0" xfId="0" applyFont="1" applyFill="1"/>
    <xf numFmtId="0" fontId="13" fillId="12" borderId="0" xfId="0" applyFont="1" applyFill="1"/>
    <xf numFmtId="0" fontId="11" fillId="12" borderId="0" xfId="0" applyFont="1" applyFill="1" applyAlignment="1">
      <alignment wrapText="1"/>
    </xf>
    <xf numFmtId="0" fontId="14" fillId="12" borderId="0" xfId="0" applyFont="1" applyFill="1"/>
    <xf numFmtId="0" fontId="12" fillId="13" borderId="0" xfId="0" applyFont="1" applyFill="1"/>
    <xf numFmtId="0" fontId="11" fillId="13" borderId="0" xfId="0" applyFont="1" applyFill="1"/>
    <xf numFmtId="0" fontId="13" fillId="13" borderId="0" xfId="0" applyFont="1" applyFill="1"/>
    <xf numFmtId="0" fontId="12" fillId="14" borderId="0" xfId="0" applyFont="1" applyFill="1"/>
    <xf numFmtId="0" fontId="13" fillId="14" borderId="0" xfId="0" applyFont="1" applyFill="1"/>
    <xf numFmtId="0" fontId="11" fillId="14" borderId="0" xfId="0" applyFont="1" applyFill="1"/>
    <xf numFmtId="0" fontId="12" fillId="15" borderId="0" xfId="0" applyFont="1" applyFill="1"/>
    <xf numFmtId="0" fontId="13" fillId="15" borderId="0" xfId="0" applyFont="1" applyFill="1"/>
    <xf numFmtId="0" fontId="11" fillId="15" borderId="0" xfId="0" applyFont="1" applyFill="1"/>
    <xf numFmtId="0" fontId="12" fillId="16" borderId="0" xfId="0" applyFont="1" applyFill="1" applyAlignment="1">
      <alignment wrapText="1"/>
    </xf>
    <xf numFmtId="0" fontId="11" fillId="16" borderId="0" xfId="0" applyFont="1" applyFill="1"/>
    <xf numFmtId="0" fontId="13" fillId="16" borderId="0" xfId="0" applyFont="1" applyFill="1"/>
    <xf numFmtId="0" fontId="12" fillId="17" borderId="0" xfId="0" applyFont="1" applyFill="1"/>
    <xf numFmtId="0" fontId="13" fillId="17" borderId="0" xfId="0" applyFont="1" applyFill="1"/>
    <xf numFmtId="0" fontId="11" fillId="17" borderId="0" xfId="0" applyFont="1" applyFill="1"/>
    <xf numFmtId="0" fontId="11" fillId="17" borderId="0" xfId="0" applyFont="1" applyFill="1" applyAlignment="1">
      <alignment wrapText="1"/>
    </xf>
    <xf numFmtId="0" fontId="12" fillId="18" borderId="0" xfId="0" applyFont="1" applyFill="1" applyAlignment="1">
      <alignment wrapText="1"/>
    </xf>
    <xf numFmtId="0" fontId="11" fillId="18" borderId="0" xfId="0" applyFont="1" applyFill="1"/>
    <xf numFmtId="0" fontId="13" fillId="18" borderId="0" xfId="0" applyFont="1" applyFill="1"/>
    <xf numFmtId="0" fontId="15" fillId="12" borderId="0" xfId="0" applyFont="1" applyFill="1"/>
    <xf numFmtId="0" fontId="7" fillId="19" borderId="0" xfId="0" applyFont="1" applyFill="1"/>
    <xf numFmtId="0" fontId="7" fillId="11" borderId="0" xfId="0" applyFont="1" applyFill="1"/>
    <xf numFmtId="0" fontId="1" fillId="0" borderId="1" xfId="0" applyFont="1" applyBorder="1" applyAlignment="1">
      <alignment wrapText="1"/>
    </xf>
    <xf numFmtId="0" fontId="1" fillId="0" borderId="2" xfId="0" applyFont="1" applyBorder="1" applyAlignment="1">
      <alignment wrapText="1"/>
    </xf>
    <xf numFmtId="0" fontId="17" fillId="0" borderId="17" xfId="0" applyFont="1" applyBorder="1" applyAlignment="1">
      <alignment wrapText="1"/>
    </xf>
    <xf numFmtId="0" fontId="16" fillId="0" borderId="17" xfId="0" applyFont="1" applyBorder="1" applyAlignment="1">
      <alignment wrapText="1"/>
    </xf>
    <xf numFmtId="0" fontId="1" fillId="0" borderId="0" xfId="0" applyFont="1" applyBorder="1" applyAlignment="1">
      <alignment wrapText="1"/>
    </xf>
    <xf numFmtId="0" fontId="1" fillId="0" borderId="7" xfId="0" applyFont="1" applyBorder="1" applyAlignment="1">
      <alignment wrapText="1"/>
    </xf>
    <xf numFmtId="0" fontId="1" fillId="0" borderId="4" xfId="0" applyFont="1" applyBorder="1" applyAlignment="1">
      <alignment wrapText="1"/>
    </xf>
    <xf numFmtId="0" fontId="1" fillId="0" borderId="6" xfId="0" applyFont="1" applyBorder="1" applyAlignment="1">
      <alignment wrapText="1"/>
    </xf>
    <xf numFmtId="16" fontId="1" fillId="0" borderId="0" xfId="0" applyNumberFormat="1" applyFont="1" applyAlignment="1">
      <alignment wrapText="1"/>
    </xf>
    <xf numFmtId="2" fontId="17" fillId="0" borderId="17" xfId="0" applyNumberFormat="1" applyFont="1" applyBorder="1" applyAlignment="1">
      <alignment wrapText="1"/>
    </xf>
    <xf numFmtId="2" fontId="1" fillId="0" borderId="0" xfId="0" applyNumberFormat="1" applyFont="1" applyBorder="1" applyAlignment="1">
      <alignment wrapText="1"/>
    </xf>
    <xf numFmtId="2" fontId="1" fillId="0" borderId="7" xfId="0" applyNumberFormat="1" applyFont="1" applyBorder="1" applyAlignment="1">
      <alignment wrapText="1"/>
    </xf>
    <xf numFmtId="2" fontId="1" fillId="0" borderId="2" xfId="0" applyNumberFormat="1" applyFont="1" applyBorder="1" applyAlignment="1">
      <alignment wrapText="1"/>
    </xf>
    <xf numFmtId="2" fontId="1" fillId="0" borderId="0" xfId="0" applyNumberFormat="1" applyFont="1" applyAlignment="1">
      <alignment wrapText="1"/>
    </xf>
    <xf numFmtId="2" fontId="0" fillId="0" borderId="0" xfId="0" applyNumberFormat="1" applyAlignment="1">
      <alignment wrapText="1"/>
    </xf>
    <xf numFmtId="0" fontId="0" fillId="0" borderId="0" xfId="0" pivotButton="1"/>
    <xf numFmtId="0" fontId="0" fillId="0" borderId="0" xfId="0" applyAlignment="1">
      <alignment horizontal="left"/>
    </xf>
    <xf numFmtId="0" fontId="0" fillId="0" borderId="0" xfId="0" applyNumberFormat="1"/>
    <xf numFmtId="14" fontId="0" fillId="0" borderId="0" xfId="0" applyNumberFormat="1" applyAlignment="1">
      <alignment horizontal="left"/>
    </xf>
    <xf numFmtId="0" fontId="0" fillId="0" borderId="0" xfId="0" applyAlignment="1"/>
  </cellXfs>
  <cellStyles count="9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Normal" xfId="0" builtinId="0"/>
  </cellStyles>
  <dxfs count="3">
    <dxf>
      <alignment wrapText="1" readingOrder="0"/>
    </dxf>
    <dxf>
      <alignment wrapText="1" readingOrder="0"/>
    </dxf>
    <dxf>
      <alignment wrapText="0" readingOrder="0"/>
    </dxf>
  </dxf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50" Type="http://schemas.openxmlformats.org/officeDocument/2006/relationships/pivotCacheDefinition" Target="pivotCache/pivotCacheDefinition19.xml"/><Relationship Id="rId51" Type="http://schemas.openxmlformats.org/officeDocument/2006/relationships/pivotCacheDefinition" Target="pivotCache/pivotCacheDefinition20.xml"/><Relationship Id="rId52" Type="http://schemas.openxmlformats.org/officeDocument/2006/relationships/pivotCacheDefinition" Target="pivotCache/pivotCacheDefinition21.xml"/><Relationship Id="rId53" Type="http://schemas.openxmlformats.org/officeDocument/2006/relationships/pivotCacheDefinition" Target="pivotCache/pivotCacheDefinition22.xml"/><Relationship Id="rId54" Type="http://schemas.openxmlformats.org/officeDocument/2006/relationships/theme" Target="theme/theme1.xml"/><Relationship Id="rId55" Type="http://schemas.openxmlformats.org/officeDocument/2006/relationships/styles" Target="styles.xml"/><Relationship Id="rId56" Type="http://schemas.openxmlformats.org/officeDocument/2006/relationships/sharedStrings" Target="sharedStrings.xml"/><Relationship Id="rId57" Type="http://schemas.openxmlformats.org/officeDocument/2006/relationships/calcChain" Target="calcChain.xml"/><Relationship Id="rId40" Type="http://schemas.openxmlformats.org/officeDocument/2006/relationships/pivotCacheDefinition" Target="pivotCache/pivotCacheDefinition9.xml"/><Relationship Id="rId41" Type="http://schemas.openxmlformats.org/officeDocument/2006/relationships/pivotCacheDefinition" Target="pivotCache/pivotCacheDefinition10.xml"/><Relationship Id="rId42" Type="http://schemas.openxmlformats.org/officeDocument/2006/relationships/pivotCacheDefinition" Target="pivotCache/pivotCacheDefinition11.xml"/><Relationship Id="rId43" Type="http://schemas.openxmlformats.org/officeDocument/2006/relationships/pivotCacheDefinition" Target="pivotCache/pivotCacheDefinition12.xml"/><Relationship Id="rId44" Type="http://schemas.openxmlformats.org/officeDocument/2006/relationships/pivotCacheDefinition" Target="pivotCache/pivotCacheDefinition13.xml"/><Relationship Id="rId45" Type="http://schemas.openxmlformats.org/officeDocument/2006/relationships/pivotCacheDefinition" Target="pivotCache/pivotCacheDefinition14.xml"/><Relationship Id="rId46" Type="http://schemas.openxmlformats.org/officeDocument/2006/relationships/pivotCacheDefinition" Target="pivotCache/pivotCacheDefinition15.xml"/><Relationship Id="rId47" Type="http://schemas.openxmlformats.org/officeDocument/2006/relationships/pivotCacheDefinition" Target="pivotCache/pivotCacheDefinition16.xml"/><Relationship Id="rId48" Type="http://schemas.openxmlformats.org/officeDocument/2006/relationships/pivotCacheDefinition" Target="pivotCache/pivotCacheDefinition17.xml"/><Relationship Id="rId49" Type="http://schemas.openxmlformats.org/officeDocument/2006/relationships/pivotCacheDefinition" Target="pivotCache/pivotCacheDefinition18.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30" Type="http://schemas.openxmlformats.org/officeDocument/2006/relationships/worksheet" Target="worksheets/sheet30.xml"/><Relationship Id="rId31" Type="http://schemas.openxmlformats.org/officeDocument/2006/relationships/worksheet" Target="worksheets/sheet31.xml"/><Relationship Id="rId32" Type="http://schemas.openxmlformats.org/officeDocument/2006/relationships/pivotCacheDefinition" Target="pivotCache/pivotCacheDefinition1.xml"/><Relationship Id="rId33" Type="http://schemas.openxmlformats.org/officeDocument/2006/relationships/pivotCacheDefinition" Target="pivotCache/pivotCacheDefinition2.xml"/><Relationship Id="rId34" Type="http://schemas.openxmlformats.org/officeDocument/2006/relationships/pivotCacheDefinition" Target="pivotCache/pivotCacheDefinition3.xml"/><Relationship Id="rId35" Type="http://schemas.openxmlformats.org/officeDocument/2006/relationships/pivotCacheDefinition" Target="pivotCache/pivotCacheDefinition4.xml"/><Relationship Id="rId36" Type="http://schemas.openxmlformats.org/officeDocument/2006/relationships/pivotCacheDefinition" Target="pivotCache/pivotCacheDefinition5.xml"/><Relationship Id="rId37" Type="http://schemas.openxmlformats.org/officeDocument/2006/relationships/pivotCacheDefinition" Target="pivotCache/pivotCacheDefinition6.xml"/><Relationship Id="rId38" Type="http://schemas.openxmlformats.org/officeDocument/2006/relationships/pivotCacheDefinition" Target="pivotCache/pivotCacheDefinition7.xml"/><Relationship Id="rId39" Type="http://schemas.openxmlformats.org/officeDocument/2006/relationships/pivotCacheDefinition" Target="pivotCache/pivotCacheDefinition8.xml"/><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worksheet" Target="worksheets/sheet23.xml"/><Relationship Id="rId24" Type="http://schemas.openxmlformats.org/officeDocument/2006/relationships/worksheet" Target="worksheets/sheet24.xml"/><Relationship Id="rId25" Type="http://schemas.openxmlformats.org/officeDocument/2006/relationships/worksheet" Target="worksheets/sheet25.xml"/><Relationship Id="rId26" Type="http://schemas.openxmlformats.org/officeDocument/2006/relationships/worksheet" Target="worksheets/sheet26.xml"/><Relationship Id="rId27" Type="http://schemas.openxmlformats.org/officeDocument/2006/relationships/worksheet" Target="worksheets/sheet27.xml"/><Relationship Id="rId28" Type="http://schemas.openxmlformats.org/officeDocument/2006/relationships/worksheet" Target="worksheets/sheet28.xml"/><Relationship Id="rId29" Type="http://schemas.openxmlformats.org/officeDocument/2006/relationships/worksheet" Target="worksheets/sheet2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s>
</file>

<file path=xl/charts/_rels/chart1.xml.rels><?xml version="1.0" encoding="UTF-8" standalone="yes"?>
<Relationships xmlns="http://schemas.openxmlformats.org/package/2006/relationships"><Relationship Id="rId1" Type="http://schemas.microsoft.com/office/2011/relationships/chartStyle" Target="style1.xml"/><Relationship Id="rId2" Type="http://schemas.microsoft.com/office/2011/relationships/chartColorStyle" Target="colors1.xml"/></Relationships>
</file>

<file path=xl/charts/_rels/chart10.xml.rels><?xml version="1.0" encoding="UTF-8" standalone="yes"?>
<Relationships xmlns="http://schemas.openxmlformats.org/package/2006/relationships"><Relationship Id="rId1" Type="http://schemas.microsoft.com/office/2011/relationships/chartStyle" Target="style10.xml"/><Relationship Id="rId2" Type="http://schemas.microsoft.com/office/2011/relationships/chartColorStyle" Target="colors10.xml"/></Relationships>
</file>

<file path=xl/charts/_rels/chart11.xml.rels><?xml version="1.0" encoding="UTF-8" standalone="yes"?>
<Relationships xmlns="http://schemas.openxmlformats.org/package/2006/relationships"><Relationship Id="rId1" Type="http://schemas.microsoft.com/office/2011/relationships/chartStyle" Target="style11.xml"/><Relationship Id="rId2" Type="http://schemas.microsoft.com/office/2011/relationships/chartColorStyle" Target="colors11.xml"/></Relationships>
</file>

<file path=xl/charts/_rels/chart12.xml.rels><?xml version="1.0" encoding="UTF-8" standalone="yes"?>
<Relationships xmlns="http://schemas.openxmlformats.org/package/2006/relationships"><Relationship Id="rId1" Type="http://schemas.microsoft.com/office/2011/relationships/chartStyle" Target="style12.xml"/><Relationship Id="rId2" Type="http://schemas.microsoft.com/office/2011/relationships/chartColorStyle" Target="colors12.xml"/></Relationships>
</file>

<file path=xl/charts/_rels/chart13.xml.rels><?xml version="1.0" encoding="UTF-8" standalone="yes"?>
<Relationships xmlns="http://schemas.openxmlformats.org/package/2006/relationships"><Relationship Id="rId1" Type="http://schemas.microsoft.com/office/2011/relationships/chartStyle" Target="style13.xml"/><Relationship Id="rId2" Type="http://schemas.microsoft.com/office/2011/relationships/chartColorStyle" Target="colors13.xml"/></Relationships>
</file>

<file path=xl/charts/_rels/chart14.xml.rels><?xml version="1.0" encoding="UTF-8" standalone="yes"?>
<Relationships xmlns="http://schemas.openxmlformats.org/package/2006/relationships"><Relationship Id="rId1" Type="http://schemas.microsoft.com/office/2011/relationships/chartStyle" Target="style14.xml"/><Relationship Id="rId2" Type="http://schemas.microsoft.com/office/2011/relationships/chartColorStyle" Target="colors14.xml"/></Relationships>
</file>

<file path=xl/charts/_rels/chart15.xml.rels><?xml version="1.0" encoding="UTF-8" standalone="yes"?>
<Relationships xmlns="http://schemas.openxmlformats.org/package/2006/relationships"><Relationship Id="rId1" Type="http://schemas.microsoft.com/office/2011/relationships/chartStyle" Target="style15.xml"/><Relationship Id="rId2" Type="http://schemas.microsoft.com/office/2011/relationships/chartColorStyle" Target="colors15.xml"/></Relationships>
</file>

<file path=xl/charts/_rels/chart2.xml.rels><?xml version="1.0" encoding="UTF-8" standalone="yes"?>
<Relationships xmlns="http://schemas.openxmlformats.org/package/2006/relationships"><Relationship Id="rId1" Type="http://schemas.microsoft.com/office/2011/relationships/chartStyle" Target="style2.xml"/><Relationship Id="rId2" Type="http://schemas.microsoft.com/office/2011/relationships/chartColorStyle" Target="colors2.xml"/></Relationships>
</file>

<file path=xl/charts/_rels/chart3.xml.rels><?xml version="1.0" encoding="UTF-8" standalone="yes"?>
<Relationships xmlns="http://schemas.openxmlformats.org/package/2006/relationships"><Relationship Id="rId1" Type="http://schemas.microsoft.com/office/2011/relationships/chartStyle" Target="style3.xml"/><Relationship Id="rId2" Type="http://schemas.microsoft.com/office/2011/relationships/chartColorStyle" Target="colors3.xml"/></Relationships>
</file>

<file path=xl/charts/_rels/chart31.xml.rels><?xml version="1.0" encoding="UTF-8" standalone="yes"?>
<Relationships xmlns="http://schemas.openxmlformats.org/package/2006/relationships"><Relationship Id="rId1" Type="http://schemas.microsoft.com/office/2011/relationships/chartStyle" Target="style16.xml"/><Relationship Id="rId2" Type="http://schemas.microsoft.com/office/2011/relationships/chartColorStyle" Target="colors16.xml"/></Relationships>
</file>

<file path=xl/charts/_rels/chart32.xml.rels><?xml version="1.0" encoding="UTF-8" standalone="yes"?>
<Relationships xmlns="http://schemas.openxmlformats.org/package/2006/relationships"><Relationship Id="rId1" Type="http://schemas.microsoft.com/office/2011/relationships/chartStyle" Target="style17.xml"/><Relationship Id="rId2" Type="http://schemas.microsoft.com/office/2011/relationships/chartColorStyle" Target="colors17.xml"/></Relationships>
</file>

<file path=xl/charts/_rels/chart33.xml.rels><?xml version="1.0" encoding="UTF-8" standalone="yes"?>
<Relationships xmlns="http://schemas.openxmlformats.org/package/2006/relationships"><Relationship Id="rId1" Type="http://schemas.microsoft.com/office/2011/relationships/chartStyle" Target="style18.xml"/><Relationship Id="rId2" Type="http://schemas.microsoft.com/office/2011/relationships/chartColorStyle" Target="colors18.xml"/></Relationships>
</file>

<file path=xl/charts/_rels/chart4.xml.rels><?xml version="1.0" encoding="UTF-8" standalone="yes"?>
<Relationships xmlns="http://schemas.openxmlformats.org/package/2006/relationships"><Relationship Id="rId1" Type="http://schemas.microsoft.com/office/2011/relationships/chartStyle" Target="style4.xml"/><Relationship Id="rId2" Type="http://schemas.microsoft.com/office/2011/relationships/chartColorStyle" Target="colors4.xml"/></Relationships>
</file>

<file path=xl/charts/_rels/chart40.xml.rels><?xml version="1.0" encoding="UTF-8" standalone="yes"?>
<Relationships xmlns="http://schemas.openxmlformats.org/package/2006/relationships"><Relationship Id="rId1" Type="http://schemas.microsoft.com/office/2011/relationships/chartStyle" Target="style19.xml"/><Relationship Id="rId2" Type="http://schemas.microsoft.com/office/2011/relationships/chartColorStyle" Target="colors19.xml"/></Relationships>
</file>

<file path=xl/charts/_rels/chart41.xml.rels><?xml version="1.0" encoding="UTF-8" standalone="yes"?>
<Relationships xmlns="http://schemas.openxmlformats.org/package/2006/relationships"><Relationship Id="rId1" Type="http://schemas.microsoft.com/office/2011/relationships/chartStyle" Target="style20.xml"/><Relationship Id="rId2" Type="http://schemas.microsoft.com/office/2011/relationships/chartColorStyle" Target="colors20.xml"/></Relationships>
</file>

<file path=xl/charts/_rels/chart42.xml.rels><?xml version="1.0" encoding="UTF-8" standalone="yes"?>
<Relationships xmlns="http://schemas.openxmlformats.org/package/2006/relationships"><Relationship Id="rId1" Type="http://schemas.microsoft.com/office/2011/relationships/chartStyle" Target="style21.xml"/><Relationship Id="rId2" Type="http://schemas.microsoft.com/office/2011/relationships/chartColorStyle" Target="colors21.xml"/></Relationships>
</file>

<file path=xl/charts/_rels/chart43.xml.rels><?xml version="1.0" encoding="UTF-8" standalone="yes"?>
<Relationships xmlns="http://schemas.openxmlformats.org/package/2006/relationships"><Relationship Id="rId1" Type="http://schemas.microsoft.com/office/2011/relationships/chartStyle" Target="style22.xml"/><Relationship Id="rId2" Type="http://schemas.microsoft.com/office/2011/relationships/chartColorStyle" Target="colors22.xml"/></Relationships>
</file>

<file path=xl/charts/_rels/chart44.xml.rels><?xml version="1.0" encoding="UTF-8" standalone="yes"?>
<Relationships xmlns="http://schemas.openxmlformats.org/package/2006/relationships"><Relationship Id="rId1" Type="http://schemas.microsoft.com/office/2011/relationships/chartStyle" Target="style23.xml"/><Relationship Id="rId2" Type="http://schemas.microsoft.com/office/2011/relationships/chartColorStyle" Target="colors23.xml"/></Relationships>
</file>

<file path=xl/charts/_rels/chart45.xml.rels><?xml version="1.0" encoding="UTF-8" standalone="yes"?>
<Relationships xmlns="http://schemas.openxmlformats.org/package/2006/relationships"><Relationship Id="rId1" Type="http://schemas.microsoft.com/office/2011/relationships/chartStyle" Target="style24.xml"/><Relationship Id="rId2" Type="http://schemas.microsoft.com/office/2011/relationships/chartColorStyle" Target="colors24.xml"/></Relationships>
</file>

<file path=xl/charts/_rels/chart46.xml.rels><?xml version="1.0" encoding="UTF-8" standalone="yes"?>
<Relationships xmlns="http://schemas.openxmlformats.org/package/2006/relationships"><Relationship Id="rId1" Type="http://schemas.microsoft.com/office/2011/relationships/chartStyle" Target="style25.xml"/><Relationship Id="rId2" Type="http://schemas.microsoft.com/office/2011/relationships/chartColorStyle" Target="colors25.xml"/></Relationships>
</file>

<file path=xl/charts/_rels/chart47.xml.rels><?xml version="1.0" encoding="UTF-8" standalone="yes"?>
<Relationships xmlns="http://schemas.openxmlformats.org/package/2006/relationships"><Relationship Id="rId1" Type="http://schemas.microsoft.com/office/2011/relationships/chartStyle" Target="style26.xml"/><Relationship Id="rId2" Type="http://schemas.microsoft.com/office/2011/relationships/chartColorStyle" Target="colors26.xml"/></Relationships>
</file>

<file path=xl/charts/_rels/chart48.xml.rels><?xml version="1.0" encoding="UTF-8" standalone="yes"?>
<Relationships xmlns="http://schemas.openxmlformats.org/package/2006/relationships"><Relationship Id="rId1" Type="http://schemas.microsoft.com/office/2011/relationships/chartStyle" Target="style27.xml"/><Relationship Id="rId2" Type="http://schemas.microsoft.com/office/2011/relationships/chartColorStyle" Target="colors27.xml"/></Relationships>
</file>

<file path=xl/charts/_rels/chart49.xml.rels><?xml version="1.0" encoding="UTF-8" standalone="yes"?>
<Relationships xmlns="http://schemas.openxmlformats.org/package/2006/relationships"><Relationship Id="rId1" Type="http://schemas.microsoft.com/office/2011/relationships/chartStyle" Target="style28.xml"/><Relationship Id="rId2" Type="http://schemas.microsoft.com/office/2011/relationships/chartColorStyle" Target="colors28.xml"/></Relationships>
</file>

<file path=xl/charts/_rels/chart5.xml.rels><?xml version="1.0" encoding="UTF-8" standalone="yes"?>
<Relationships xmlns="http://schemas.openxmlformats.org/package/2006/relationships"><Relationship Id="rId1" Type="http://schemas.microsoft.com/office/2011/relationships/chartStyle" Target="style5.xml"/><Relationship Id="rId2" Type="http://schemas.microsoft.com/office/2011/relationships/chartColorStyle" Target="colors5.xml"/></Relationships>
</file>

<file path=xl/charts/_rels/chart50.xml.rels><?xml version="1.0" encoding="UTF-8" standalone="yes"?>
<Relationships xmlns="http://schemas.openxmlformats.org/package/2006/relationships"><Relationship Id="rId1" Type="http://schemas.microsoft.com/office/2011/relationships/chartStyle" Target="style29.xml"/><Relationship Id="rId2" Type="http://schemas.microsoft.com/office/2011/relationships/chartColorStyle" Target="colors29.xml"/></Relationships>
</file>

<file path=xl/charts/_rels/chart51.xml.rels><?xml version="1.0" encoding="UTF-8" standalone="yes"?>
<Relationships xmlns="http://schemas.openxmlformats.org/package/2006/relationships"><Relationship Id="rId1" Type="http://schemas.microsoft.com/office/2011/relationships/chartStyle" Target="style30.xml"/><Relationship Id="rId2" Type="http://schemas.microsoft.com/office/2011/relationships/chartColorStyle" Target="colors30.xml"/></Relationships>
</file>

<file path=xl/charts/_rels/chart52.xml.rels><?xml version="1.0" encoding="UTF-8" standalone="yes"?>
<Relationships xmlns="http://schemas.openxmlformats.org/package/2006/relationships"><Relationship Id="rId1" Type="http://schemas.microsoft.com/office/2011/relationships/chartStyle" Target="style31.xml"/><Relationship Id="rId2" Type="http://schemas.microsoft.com/office/2011/relationships/chartColorStyle" Target="colors31.xml"/></Relationships>
</file>

<file path=xl/charts/_rels/chart53.xml.rels><?xml version="1.0" encoding="UTF-8" standalone="yes"?>
<Relationships xmlns="http://schemas.openxmlformats.org/package/2006/relationships"><Relationship Id="rId1" Type="http://schemas.microsoft.com/office/2011/relationships/chartStyle" Target="style32.xml"/><Relationship Id="rId2" Type="http://schemas.microsoft.com/office/2011/relationships/chartColorStyle" Target="colors32.xml"/></Relationships>
</file>

<file path=xl/charts/_rels/chart54.xml.rels><?xml version="1.0" encoding="UTF-8" standalone="yes"?>
<Relationships xmlns="http://schemas.openxmlformats.org/package/2006/relationships"><Relationship Id="rId1" Type="http://schemas.microsoft.com/office/2011/relationships/chartStyle" Target="style33.xml"/><Relationship Id="rId2" Type="http://schemas.microsoft.com/office/2011/relationships/chartColorStyle" Target="colors33.xml"/></Relationships>
</file>

<file path=xl/charts/_rels/chart55.xml.rels><?xml version="1.0" encoding="UTF-8" standalone="yes"?>
<Relationships xmlns="http://schemas.openxmlformats.org/package/2006/relationships"><Relationship Id="rId1" Type="http://schemas.microsoft.com/office/2011/relationships/chartStyle" Target="style34.xml"/><Relationship Id="rId2" Type="http://schemas.microsoft.com/office/2011/relationships/chartColorStyle" Target="colors34.xml"/></Relationships>
</file>

<file path=xl/charts/_rels/chart56.xml.rels><?xml version="1.0" encoding="UTF-8" standalone="yes"?>
<Relationships xmlns="http://schemas.openxmlformats.org/package/2006/relationships"><Relationship Id="rId1" Type="http://schemas.microsoft.com/office/2011/relationships/chartStyle" Target="style35.xml"/><Relationship Id="rId2" Type="http://schemas.microsoft.com/office/2011/relationships/chartColorStyle" Target="colors35.xml"/></Relationships>
</file>

<file path=xl/charts/_rels/chart57.xml.rels><?xml version="1.0" encoding="UTF-8" standalone="yes"?>
<Relationships xmlns="http://schemas.openxmlformats.org/package/2006/relationships"><Relationship Id="rId1" Type="http://schemas.microsoft.com/office/2011/relationships/chartStyle" Target="style36.xml"/><Relationship Id="rId2" Type="http://schemas.microsoft.com/office/2011/relationships/chartColorStyle" Target="colors36.xml"/></Relationships>
</file>

<file path=xl/charts/_rels/chart58.xml.rels><?xml version="1.0" encoding="UTF-8" standalone="yes"?>
<Relationships xmlns="http://schemas.openxmlformats.org/package/2006/relationships"><Relationship Id="rId1" Type="http://schemas.microsoft.com/office/2011/relationships/chartStyle" Target="style37.xml"/><Relationship Id="rId2" Type="http://schemas.microsoft.com/office/2011/relationships/chartColorStyle" Target="colors37.xml"/></Relationships>
</file>

<file path=xl/charts/_rels/chart59.xml.rels><?xml version="1.0" encoding="UTF-8" standalone="yes"?>
<Relationships xmlns="http://schemas.openxmlformats.org/package/2006/relationships"><Relationship Id="rId1" Type="http://schemas.microsoft.com/office/2011/relationships/chartStyle" Target="style38.xml"/><Relationship Id="rId2" Type="http://schemas.microsoft.com/office/2011/relationships/chartColorStyle" Target="colors38.xml"/></Relationships>
</file>

<file path=xl/charts/_rels/chart6.xml.rels><?xml version="1.0" encoding="UTF-8" standalone="yes"?>
<Relationships xmlns="http://schemas.openxmlformats.org/package/2006/relationships"><Relationship Id="rId1" Type="http://schemas.microsoft.com/office/2011/relationships/chartStyle" Target="style6.xml"/><Relationship Id="rId2" Type="http://schemas.microsoft.com/office/2011/relationships/chartColorStyle" Target="colors6.xml"/></Relationships>
</file>

<file path=xl/charts/_rels/chart60.xml.rels><?xml version="1.0" encoding="UTF-8" standalone="yes"?>
<Relationships xmlns="http://schemas.openxmlformats.org/package/2006/relationships"><Relationship Id="rId1" Type="http://schemas.microsoft.com/office/2011/relationships/chartStyle" Target="style39.xml"/><Relationship Id="rId2" Type="http://schemas.microsoft.com/office/2011/relationships/chartColorStyle" Target="colors39.xml"/></Relationships>
</file>

<file path=xl/charts/_rels/chart61.xml.rels><?xml version="1.0" encoding="UTF-8" standalone="yes"?>
<Relationships xmlns="http://schemas.openxmlformats.org/package/2006/relationships"><Relationship Id="rId1" Type="http://schemas.microsoft.com/office/2011/relationships/chartStyle" Target="style40.xml"/><Relationship Id="rId2" Type="http://schemas.microsoft.com/office/2011/relationships/chartColorStyle" Target="colors40.xml"/></Relationships>
</file>

<file path=xl/charts/_rels/chart62.xml.rels><?xml version="1.0" encoding="UTF-8" standalone="yes"?>
<Relationships xmlns="http://schemas.openxmlformats.org/package/2006/relationships"><Relationship Id="rId1" Type="http://schemas.microsoft.com/office/2011/relationships/chartStyle" Target="style41.xml"/><Relationship Id="rId2" Type="http://schemas.microsoft.com/office/2011/relationships/chartColorStyle" Target="colors41.xml"/></Relationships>
</file>

<file path=xl/charts/_rels/chart63.xml.rels><?xml version="1.0" encoding="UTF-8" standalone="yes"?>
<Relationships xmlns="http://schemas.openxmlformats.org/package/2006/relationships"><Relationship Id="rId1" Type="http://schemas.microsoft.com/office/2011/relationships/chartStyle" Target="style42.xml"/><Relationship Id="rId2" Type="http://schemas.microsoft.com/office/2011/relationships/chartColorStyle" Target="colors42.xml"/></Relationships>
</file>

<file path=xl/charts/_rels/chart64.xml.rels><?xml version="1.0" encoding="UTF-8" standalone="yes"?>
<Relationships xmlns="http://schemas.openxmlformats.org/package/2006/relationships"><Relationship Id="rId1" Type="http://schemas.microsoft.com/office/2011/relationships/chartStyle" Target="style43.xml"/><Relationship Id="rId2" Type="http://schemas.microsoft.com/office/2011/relationships/chartColorStyle" Target="colors43.xml"/></Relationships>
</file>

<file path=xl/charts/_rels/chart65.xml.rels><?xml version="1.0" encoding="UTF-8" standalone="yes"?>
<Relationships xmlns="http://schemas.openxmlformats.org/package/2006/relationships"><Relationship Id="rId1" Type="http://schemas.microsoft.com/office/2011/relationships/chartStyle" Target="style44.xml"/><Relationship Id="rId2" Type="http://schemas.microsoft.com/office/2011/relationships/chartColorStyle" Target="colors44.xml"/></Relationships>
</file>

<file path=xl/charts/_rels/chart66.xml.rels><?xml version="1.0" encoding="UTF-8" standalone="yes"?>
<Relationships xmlns="http://schemas.openxmlformats.org/package/2006/relationships"><Relationship Id="rId1" Type="http://schemas.microsoft.com/office/2011/relationships/chartStyle" Target="style45.xml"/><Relationship Id="rId2" Type="http://schemas.microsoft.com/office/2011/relationships/chartColorStyle" Target="colors45.xml"/></Relationships>
</file>

<file path=xl/charts/_rels/chart67.xml.rels><?xml version="1.0" encoding="UTF-8" standalone="yes"?>
<Relationships xmlns="http://schemas.openxmlformats.org/package/2006/relationships"><Relationship Id="rId1" Type="http://schemas.microsoft.com/office/2011/relationships/chartStyle" Target="style46.xml"/><Relationship Id="rId2" Type="http://schemas.microsoft.com/office/2011/relationships/chartColorStyle" Target="colors46.xml"/></Relationships>
</file>

<file path=xl/charts/_rels/chart68.xml.rels><?xml version="1.0" encoding="UTF-8" standalone="yes"?>
<Relationships xmlns="http://schemas.openxmlformats.org/package/2006/relationships"><Relationship Id="rId1" Type="http://schemas.microsoft.com/office/2011/relationships/chartStyle" Target="style47.xml"/><Relationship Id="rId2" Type="http://schemas.microsoft.com/office/2011/relationships/chartColorStyle" Target="colors47.xml"/></Relationships>
</file>

<file path=xl/charts/_rels/chart69.xml.rels><?xml version="1.0" encoding="UTF-8" standalone="yes"?>
<Relationships xmlns="http://schemas.openxmlformats.org/package/2006/relationships"><Relationship Id="rId1" Type="http://schemas.microsoft.com/office/2011/relationships/chartStyle" Target="style48.xml"/><Relationship Id="rId2" Type="http://schemas.microsoft.com/office/2011/relationships/chartColorStyle" Target="colors48.xml"/></Relationships>
</file>

<file path=xl/charts/_rels/chart7.xml.rels><?xml version="1.0" encoding="UTF-8" standalone="yes"?>
<Relationships xmlns="http://schemas.openxmlformats.org/package/2006/relationships"><Relationship Id="rId1" Type="http://schemas.microsoft.com/office/2011/relationships/chartStyle" Target="style7.xml"/><Relationship Id="rId2" Type="http://schemas.microsoft.com/office/2011/relationships/chartColorStyle" Target="colors7.xml"/></Relationships>
</file>

<file path=xl/charts/_rels/chart70.xml.rels><?xml version="1.0" encoding="UTF-8" standalone="yes"?>
<Relationships xmlns="http://schemas.openxmlformats.org/package/2006/relationships"><Relationship Id="rId1" Type="http://schemas.microsoft.com/office/2011/relationships/chartStyle" Target="style49.xml"/><Relationship Id="rId2" Type="http://schemas.microsoft.com/office/2011/relationships/chartColorStyle" Target="colors49.xml"/></Relationships>
</file>

<file path=xl/charts/_rels/chart71.xml.rels><?xml version="1.0" encoding="UTF-8" standalone="yes"?>
<Relationships xmlns="http://schemas.openxmlformats.org/package/2006/relationships"><Relationship Id="rId1" Type="http://schemas.microsoft.com/office/2011/relationships/chartStyle" Target="style50.xml"/><Relationship Id="rId2" Type="http://schemas.microsoft.com/office/2011/relationships/chartColorStyle" Target="colors50.xml"/></Relationships>
</file>

<file path=xl/charts/_rels/chart72.xml.rels><?xml version="1.0" encoding="UTF-8" standalone="yes"?>
<Relationships xmlns="http://schemas.openxmlformats.org/package/2006/relationships"><Relationship Id="rId1" Type="http://schemas.microsoft.com/office/2011/relationships/chartStyle" Target="style51.xml"/><Relationship Id="rId2" Type="http://schemas.microsoft.com/office/2011/relationships/chartColorStyle" Target="colors51.xml"/></Relationships>
</file>

<file path=xl/charts/_rels/chart73.xml.rels><?xml version="1.0" encoding="UTF-8" standalone="yes"?>
<Relationships xmlns="http://schemas.openxmlformats.org/package/2006/relationships"><Relationship Id="rId1" Type="http://schemas.microsoft.com/office/2011/relationships/chartStyle" Target="style52.xml"/><Relationship Id="rId2" Type="http://schemas.microsoft.com/office/2011/relationships/chartColorStyle" Target="colors52.xml"/></Relationships>
</file>

<file path=xl/charts/_rels/chart74.xml.rels><?xml version="1.0" encoding="UTF-8" standalone="yes"?>
<Relationships xmlns="http://schemas.openxmlformats.org/package/2006/relationships"><Relationship Id="rId1" Type="http://schemas.microsoft.com/office/2011/relationships/chartStyle" Target="style53.xml"/><Relationship Id="rId2" Type="http://schemas.microsoft.com/office/2011/relationships/chartColorStyle" Target="colors53.xml"/></Relationships>
</file>

<file path=xl/charts/_rels/chart75.xml.rels><?xml version="1.0" encoding="UTF-8" standalone="yes"?>
<Relationships xmlns="http://schemas.openxmlformats.org/package/2006/relationships"><Relationship Id="rId1" Type="http://schemas.microsoft.com/office/2011/relationships/chartStyle" Target="style54.xml"/><Relationship Id="rId2" Type="http://schemas.microsoft.com/office/2011/relationships/chartColorStyle" Target="colors54.xml"/></Relationships>
</file>

<file path=xl/charts/_rels/chart76.xml.rels><?xml version="1.0" encoding="UTF-8" standalone="yes"?>
<Relationships xmlns="http://schemas.openxmlformats.org/package/2006/relationships"><Relationship Id="rId1" Type="http://schemas.microsoft.com/office/2011/relationships/chartStyle" Target="style55.xml"/><Relationship Id="rId2" Type="http://schemas.microsoft.com/office/2011/relationships/chartColorStyle" Target="colors55.xml"/></Relationships>
</file>

<file path=xl/charts/_rels/chart77.xml.rels><?xml version="1.0" encoding="UTF-8" standalone="yes"?>
<Relationships xmlns="http://schemas.openxmlformats.org/package/2006/relationships"><Relationship Id="rId1" Type="http://schemas.microsoft.com/office/2011/relationships/chartStyle" Target="style56.xml"/><Relationship Id="rId2" Type="http://schemas.microsoft.com/office/2011/relationships/chartColorStyle" Target="colors56.xml"/></Relationships>
</file>

<file path=xl/charts/_rels/chart78.xml.rels><?xml version="1.0" encoding="UTF-8" standalone="yes"?>
<Relationships xmlns="http://schemas.openxmlformats.org/package/2006/relationships"><Relationship Id="rId1" Type="http://schemas.microsoft.com/office/2011/relationships/chartStyle" Target="style57.xml"/><Relationship Id="rId2" Type="http://schemas.microsoft.com/office/2011/relationships/chartColorStyle" Target="colors57.xml"/></Relationships>
</file>

<file path=xl/charts/_rels/chart79.xml.rels><?xml version="1.0" encoding="UTF-8" standalone="yes"?>
<Relationships xmlns="http://schemas.openxmlformats.org/package/2006/relationships"><Relationship Id="rId1" Type="http://schemas.microsoft.com/office/2011/relationships/chartStyle" Target="style58.xml"/><Relationship Id="rId2" Type="http://schemas.microsoft.com/office/2011/relationships/chartColorStyle" Target="colors58.xml"/></Relationships>
</file>

<file path=xl/charts/_rels/chart8.xml.rels><?xml version="1.0" encoding="UTF-8" standalone="yes"?>
<Relationships xmlns="http://schemas.openxmlformats.org/package/2006/relationships"><Relationship Id="rId1" Type="http://schemas.microsoft.com/office/2011/relationships/chartStyle" Target="style8.xml"/><Relationship Id="rId2" Type="http://schemas.microsoft.com/office/2011/relationships/chartColorStyle" Target="colors8.xml"/></Relationships>
</file>

<file path=xl/charts/_rels/chart80.xml.rels><?xml version="1.0" encoding="UTF-8" standalone="yes"?>
<Relationships xmlns="http://schemas.openxmlformats.org/package/2006/relationships"><Relationship Id="rId1" Type="http://schemas.microsoft.com/office/2011/relationships/chartStyle" Target="style59.xml"/><Relationship Id="rId2" Type="http://schemas.microsoft.com/office/2011/relationships/chartColorStyle" Target="colors59.xml"/></Relationships>
</file>

<file path=xl/charts/_rels/chart81.xml.rels><?xml version="1.0" encoding="UTF-8" standalone="yes"?>
<Relationships xmlns="http://schemas.openxmlformats.org/package/2006/relationships"><Relationship Id="rId1" Type="http://schemas.microsoft.com/office/2011/relationships/chartStyle" Target="style60.xml"/><Relationship Id="rId2" Type="http://schemas.microsoft.com/office/2011/relationships/chartColorStyle" Target="colors60.xml"/></Relationships>
</file>

<file path=xl/charts/_rels/chart82.xml.rels><?xml version="1.0" encoding="UTF-8" standalone="yes"?>
<Relationships xmlns="http://schemas.openxmlformats.org/package/2006/relationships"><Relationship Id="rId1" Type="http://schemas.microsoft.com/office/2011/relationships/chartStyle" Target="style61.xml"/><Relationship Id="rId2" Type="http://schemas.microsoft.com/office/2011/relationships/chartColorStyle" Target="colors61.xml"/></Relationships>
</file>

<file path=xl/charts/_rels/chart83.xml.rels><?xml version="1.0" encoding="UTF-8" standalone="yes"?>
<Relationships xmlns="http://schemas.openxmlformats.org/package/2006/relationships"><Relationship Id="rId1" Type="http://schemas.microsoft.com/office/2011/relationships/chartStyle" Target="style62.xml"/><Relationship Id="rId2" Type="http://schemas.microsoft.com/office/2011/relationships/chartColorStyle" Target="colors62.xml"/></Relationships>
</file>

<file path=xl/charts/_rels/chart84.xml.rels><?xml version="1.0" encoding="UTF-8" standalone="yes"?>
<Relationships xmlns="http://schemas.openxmlformats.org/package/2006/relationships"><Relationship Id="rId1" Type="http://schemas.microsoft.com/office/2011/relationships/chartStyle" Target="style63.xml"/><Relationship Id="rId2" Type="http://schemas.microsoft.com/office/2011/relationships/chartColorStyle" Target="colors63.xml"/></Relationships>
</file>

<file path=xl/charts/_rels/chart85.xml.rels><?xml version="1.0" encoding="UTF-8" standalone="yes"?>
<Relationships xmlns="http://schemas.openxmlformats.org/package/2006/relationships"><Relationship Id="rId1" Type="http://schemas.microsoft.com/office/2011/relationships/chartStyle" Target="style64.xml"/><Relationship Id="rId2" Type="http://schemas.microsoft.com/office/2011/relationships/chartColorStyle" Target="colors64.xml"/></Relationships>
</file>

<file path=xl/charts/_rels/chart86.xml.rels><?xml version="1.0" encoding="UTF-8" standalone="yes"?>
<Relationships xmlns="http://schemas.openxmlformats.org/package/2006/relationships"><Relationship Id="rId1" Type="http://schemas.microsoft.com/office/2011/relationships/chartStyle" Target="style65.xml"/><Relationship Id="rId2" Type="http://schemas.microsoft.com/office/2011/relationships/chartColorStyle" Target="colors65.xml"/></Relationships>
</file>

<file path=xl/charts/_rels/chart87.xml.rels><?xml version="1.0" encoding="UTF-8" standalone="yes"?>
<Relationships xmlns="http://schemas.openxmlformats.org/package/2006/relationships"><Relationship Id="rId1" Type="http://schemas.microsoft.com/office/2011/relationships/chartStyle" Target="style66.xml"/><Relationship Id="rId2" Type="http://schemas.microsoft.com/office/2011/relationships/chartColorStyle" Target="colors66.xml"/></Relationships>
</file>

<file path=xl/charts/_rels/chart9.xml.rels><?xml version="1.0" encoding="UTF-8" standalone="yes"?>
<Relationships xmlns="http://schemas.openxmlformats.org/package/2006/relationships"><Relationship Id="rId1" Type="http://schemas.microsoft.com/office/2011/relationships/chartStyle" Target="style9.xml"/><Relationship Id="rId2" Type="http://schemas.microsoft.com/office/2011/relationships/chartColorStyle" Target="colors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Race/Ethnicity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067331007276785"/>
          <c:y val="0.230973440023357"/>
          <c:w val="0.527464755528313"/>
          <c:h val="0.612421419512596"/>
        </c:manualLayout>
      </c:layout>
      <c:pieChart>
        <c:varyColors val="1"/>
        <c:ser>
          <c:idx val="0"/>
          <c:order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Pt>
            <c:idx val="10"/>
            <c:bubble3D val="0"/>
            <c:spPr>
              <a:solidFill>
                <a:schemeClr val="accent5">
                  <a:lumMod val="60000"/>
                </a:schemeClr>
              </a:solidFill>
              <a:ln w="19050">
                <a:solidFill>
                  <a:schemeClr val="lt1"/>
                </a:solidFill>
              </a:ln>
              <a:effectLst/>
            </c:spPr>
          </c:dPt>
          <c:dPt>
            <c:idx val="11"/>
            <c:bubble3D val="0"/>
            <c:spPr>
              <a:solidFill>
                <a:schemeClr val="accent6">
                  <a:lumMod val="60000"/>
                </a:schemeClr>
              </a:solidFill>
              <a:ln w="19050">
                <a:solidFill>
                  <a:schemeClr val="lt1"/>
                </a:solidFill>
              </a:ln>
              <a:effectLst/>
            </c:spPr>
          </c:dPt>
          <c:dPt>
            <c:idx val="12"/>
            <c:bubble3D val="0"/>
            <c:spPr>
              <a:solidFill>
                <a:schemeClr val="accent1">
                  <a:lumMod val="80000"/>
                  <a:lumOff val="20000"/>
                </a:schemeClr>
              </a:solidFill>
              <a:ln w="19050">
                <a:solidFill>
                  <a:schemeClr val="lt1"/>
                </a:solidFill>
              </a:ln>
              <a:effectLst/>
            </c:spPr>
          </c:dPt>
          <c:dPt>
            <c:idx val="13"/>
            <c:bubble3D val="0"/>
            <c:spPr>
              <a:solidFill>
                <a:schemeClr val="accent2">
                  <a:lumMod val="80000"/>
                  <a:lumOff val="20000"/>
                </a:schemeClr>
              </a:solidFill>
              <a:ln w="19050">
                <a:solidFill>
                  <a:schemeClr val="lt1"/>
                </a:solidFill>
              </a:ln>
              <a:effectLst/>
            </c:spPr>
          </c:dPt>
          <c:dPt>
            <c:idx val="14"/>
            <c:bubble3D val="0"/>
            <c:spPr>
              <a:solidFill>
                <a:schemeClr val="accent3">
                  <a:lumMod val="80000"/>
                  <a:lumOff val="20000"/>
                </a:schemeClr>
              </a:solidFill>
              <a:ln w="19050">
                <a:solidFill>
                  <a:schemeClr val="lt1"/>
                </a:solidFill>
              </a:ln>
              <a:effectLst/>
            </c:spPr>
          </c:dPt>
          <c:dPt>
            <c:idx val="15"/>
            <c:bubble3D val="0"/>
            <c:spPr>
              <a:solidFill>
                <a:schemeClr val="accent4">
                  <a:lumMod val="80000"/>
                  <a:lumOff val="20000"/>
                </a:schemeClr>
              </a:solidFill>
              <a:ln w="19050">
                <a:solidFill>
                  <a:schemeClr val="lt1"/>
                </a:solidFill>
              </a:ln>
              <a:effectLst/>
            </c:spPr>
          </c:dPt>
          <c:dPt>
            <c:idx val="16"/>
            <c:bubble3D val="0"/>
            <c:spPr>
              <a:solidFill>
                <a:schemeClr val="accent5">
                  <a:lumMod val="80000"/>
                  <a:lumOff val="20000"/>
                </a:schemeClr>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Sheet1!$A$4:$A$20</c:f>
              <c:strCache>
                <c:ptCount val="17"/>
                <c:pt idx="0">
                  <c:v>African American/Black</c:v>
                </c:pt>
                <c:pt idx="1">
                  <c:v>Asian</c:v>
                </c:pt>
                <c:pt idx="2">
                  <c:v>Asian, Indian...? not sure what you're counting as Asian</c:v>
                </c:pt>
                <c:pt idx="3">
                  <c:v>Hispanic/LatinX</c:v>
                </c:pt>
                <c:pt idx="4">
                  <c:v>Hispanic/LatinX, Native American/Alaska Native/Native Hawaiian/Pacific Islander</c:v>
                </c:pt>
                <c:pt idx="5">
                  <c:v>Native American/Alaska Native/Native Hawaiian/Pacific Islander</c:v>
                </c:pt>
                <c:pt idx="6">
                  <c:v>Two or more races/ethnicities</c:v>
                </c:pt>
                <c:pt idx="7">
                  <c:v>White/European</c:v>
                </c:pt>
                <c:pt idx="8">
                  <c:v>White/European, African American/Black</c:v>
                </c:pt>
                <c:pt idx="9">
                  <c:v>White/European, African American/Black, Hispanic/LatinX, Two or more races/ethnicities</c:v>
                </c:pt>
                <c:pt idx="10">
                  <c:v>White/European, Asian</c:v>
                </c:pt>
                <c:pt idx="11">
                  <c:v>White/European, Asian, Native American/Alaska Native/Native Hawaiian/Pacific Islander</c:v>
                </c:pt>
                <c:pt idx="12">
                  <c:v>White/European, Asian, Two or more races/ethnicities</c:v>
                </c:pt>
                <c:pt idx="13">
                  <c:v>White/European, Hispanic/LatinX</c:v>
                </c:pt>
                <c:pt idx="14">
                  <c:v>White/European, Hispanic/LatinX, Native American/Alaska Native/Native Hawaiian/Pacific Islander</c:v>
                </c:pt>
                <c:pt idx="15">
                  <c:v>White/European, Hispanic/LatinX, Two or more races/ethnicities</c:v>
                </c:pt>
                <c:pt idx="16">
                  <c:v>White/European, Native American/Alaska Native/Native Hawaiian/Pacific Islander</c:v>
                </c:pt>
              </c:strCache>
            </c:strRef>
          </c:cat>
          <c:val>
            <c:numRef>
              <c:f>Sheet1!$B$4:$B$20</c:f>
              <c:numCache>
                <c:formatCode>General</c:formatCode>
                <c:ptCount val="17"/>
                <c:pt idx="0">
                  <c:v>9.0</c:v>
                </c:pt>
                <c:pt idx="1">
                  <c:v>52.0</c:v>
                </c:pt>
                <c:pt idx="2">
                  <c:v>1.0</c:v>
                </c:pt>
                <c:pt idx="3">
                  <c:v>10.0</c:v>
                </c:pt>
                <c:pt idx="4">
                  <c:v>1.0</c:v>
                </c:pt>
                <c:pt idx="5">
                  <c:v>6.0</c:v>
                </c:pt>
                <c:pt idx="6">
                  <c:v>11.0</c:v>
                </c:pt>
                <c:pt idx="7">
                  <c:v>183.0</c:v>
                </c:pt>
                <c:pt idx="8">
                  <c:v>1.0</c:v>
                </c:pt>
                <c:pt idx="9">
                  <c:v>1.0</c:v>
                </c:pt>
                <c:pt idx="10">
                  <c:v>8.0</c:v>
                </c:pt>
                <c:pt idx="11">
                  <c:v>1.0</c:v>
                </c:pt>
                <c:pt idx="12">
                  <c:v>2.0</c:v>
                </c:pt>
                <c:pt idx="13">
                  <c:v>6.0</c:v>
                </c:pt>
                <c:pt idx="14">
                  <c:v>1.0</c:v>
                </c:pt>
                <c:pt idx="15">
                  <c:v>2.0</c:v>
                </c:pt>
                <c:pt idx="16">
                  <c:v>1.0</c:v>
                </c:pt>
              </c:numCache>
            </c:numRef>
          </c:val>
        </c:ser>
        <c:dLbls>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662126770081883"/>
          <c:y val="0.0852838933951332"/>
          <c:w val="0.321905166045861"/>
          <c:h val="0.838910593881443"/>
        </c:manualLayout>
      </c:layout>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How satisfied</a:t>
            </a:r>
            <a:r>
              <a:rPr lang="en-US" baseline="0"/>
              <a:t> are you with how your house prioritizes financial aid above other expenses?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numRef>
              <c:f>Sheet15!$A$4:$A$8</c:f>
              <c:numCache>
                <c:formatCode>General</c:formatCode>
                <c:ptCount val="5"/>
                <c:pt idx="0">
                  <c:v>1.0</c:v>
                </c:pt>
                <c:pt idx="1">
                  <c:v>2.0</c:v>
                </c:pt>
                <c:pt idx="2">
                  <c:v>3.0</c:v>
                </c:pt>
                <c:pt idx="3">
                  <c:v>4.0</c:v>
                </c:pt>
                <c:pt idx="4">
                  <c:v>5.0</c:v>
                </c:pt>
              </c:numCache>
            </c:numRef>
          </c:cat>
          <c:val>
            <c:numRef>
              <c:f>Sheet15!$B$4:$B$8</c:f>
              <c:numCache>
                <c:formatCode>General</c:formatCode>
                <c:ptCount val="5"/>
                <c:pt idx="0">
                  <c:v>8.0</c:v>
                </c:pt>
                <c:pt idx="1">
                  <c:v>10.0</c:v>
                </c:pt>
                <c:pt idx="2">
                  <c:v>74.0</c:v>
                </c:pt>
                <c:pt idx="3">
                  <c:v>93.0</c:v>
                </c:pt>
                <c:pt idx="4">
                  <c:v>111.0</c:v>
                </c:pt>
              </c:numCache>
            </c:numRef>
          </c:val>
        </c:ser>
        <c:dLbls>
          <c:showLegendKey val="0"/>
          <c:showVal val="0"/>
          <c:showCatName val="0"/>
          <c:showSerName val="0"/>
          <c:showPercent val="0"/>
          <c:showBubbleSize val="0"/>
        </c:dLbls>
        <c:gapWidth val="219"/>
        <c:overlap val="-27"/>
        <c:axId val="-461013280"/>
        <c:axId val="-461010800"/>
      </c:barChart>
      <c:catAx>
        <c:axId val="-461013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1010800"/>
        <c:crosses val="autoZero"/>
        <c:auto val="1"/>
        <c:lblAlgn val="ctr"/>
        <c:lblOffset val="100"/>
        <c:noMultiLvlLbl val="0"/>
      </c:catAx>
      <c:valAx>
        <c:axId val="-461010800"/>
        <c:scaling>
          <c:orientation val="minMax"/>
        </c:scaling>
        <c:delete val="0"/>
        <c:axPos val="l"/>
        <c:majorGridlines>
          <c:spPr>
            <a:ln w="9525" cap="flat" cmpd="sng" algn="ctr">
              <a:solidFill>
                <a:schemeClr val="tx1">
                  <a:lumMod val="15000"/>
                  <a:lumOff val="85000"/>
                </a:schemeClr>
              </a:solidFill>
              <a:round/>
            </a:ln>
            <a:effectLst/>
          </c:spPr>
        </c:majorGridlines>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101328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 your house,</a:t>
            </a:r>
            <a:r>
              <a:rPr lang="en-US" baseline="0"/>
              <a:t> do you feel a dividie among girls who receive financial aid and whose who do not?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Sheet16!$A$4:$A$8</c:f>
              <c:strCache>
                <c:ptCount val="5"/>
                <c:pt idx="0">
                  <c:v>Minimal Divide</c:v>
                </c:pt>
                <c:pt idx="1">
                  <c:v>Neutral</c:v>
                </c:pt>
                <c:pt idx="2">
                  <c:v>No Divide</c:v>
                </c:pt>
                <c:pt idx="3">
                  <c:v>Some Divide</c:v>
                </c:pt>
                <c:pt idx="4">
                  <c:v>Strong Divide</c:v>
                </c:pt>
              </c:strCache>
            </c:strRef>
          </c:cat>
          <c:val>
            <c:numRef>
              <c:f>Sheet16!$B$4:$B$8</c:f>
              <c:numCache>
                <c:formatCode>General</c:formatCode>
                <c:ptCount val="5"/>
                <c:pt idx="0">
                  <c:v>75.0</c:v>
                </c:pt>
                <c:pt idx="1">
                  <c:v>28.0</c:v>
                </c:pt>
                <c:pt idx="2">
                  <c:v>167.0</c:v>
                </c:pt>
                <c:pt idx="3">
                  <c:v>24.0</c:v>
                </c:pt>
                <c:pt idx="4">
                  <c:v>2.0</c:v>
                </c:pt>
              </c:numCache>
            </c:numRef>
          </c:val>
        </c:ser>
        <c:dLbls>
          <c:showLegendKey val="0"/>
          <c:showVal val="0"/>
          <c:showCatName val="0"/>
          <c:showSerName val="0"/>
          <c:showPercent val="0"/>
          <c:showBubbleSize val="0"/>
        </c:dLbls>
        <c:gapWidth val="219"/>
        <c:overlap val="-27"/>
        <c:axId val="-502778864"/>
        <c:axId val="-502776384"/>
      </c:barChart>
      <c:catAx>
        <c:axId val="-502778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2776384"/>
        <c:crosses val="autoZero"/>
        <c:auto val="1"/>
        <c:lblAlgn val="ctr"/>
        <c:lblOffset val="100"/>
        <c:noMultiLvlLbl val="0"/>
      </c:catAx>
      <c:valAx>
        <c:axId val="-502776384"/>
        <c:scaling>
          <c:orientation val="minMax"/>
        </c:scaling>
        <c:delete val="0"/>
        <c:axPos val="l"/>
        <c:majorGridlines>
          <c:spPr>
            <a:ln w="9525" cap="flat" cmpd="sng" algn="ctr">
              <a:solidFill>
                <a:schemeClr val="tx1">
                  <a:lumMod val="15000"/>
                  <a:lumOff val="85000"/>
                </a:schemeClr>
              </a:solidFill>
              <a:round/>
            </a:ln>
            <a:effectLst/>
          </c:spPr>
        </c:majorGridlines>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277886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Do</a:t>
            </a:r>
            <a:r>
              <a:rPr lang="en-US" baseline="0"/>
              <a:t> believe there is a difference between the aid package in local houses and national houses?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Sheet17!$A$4:$A$6</c:f>
              <c:strCache>
                <c:ptCount val="3"/>
                <c:pt idx="0">
                  <c:v>Don't know</c:v>
                </c:pt>
                <c:pt idx="1">
                  <c:v>No</c:v>
                </c:pt>
                <c:pt idx="2">
                  <c:v>Yes</c:v>
                </c:pt>
              </c:strCache>
            </c:strRef>
          </c:cat>
          <c:val>
            <c:numRef>
              <c:f>Sheet17!$B$4:$B$6</c:f>
              <c:numCache>
                <c:formatCode>General</c:formatCode>
                <c:ptCount val="3"/>
                <c:pt idx="0">
                  <c:v>149.0</c:v>
                </c:pt>
                <c:pt idx="1">
                  <c:v>16.0</c:v>
                </c:pt>
                <c:pt idx="2">
                  <c:v>131.0</c:v>
                </c:pt>
              </c:numCache>
            </c:numRef>
          </c:val>
        </c:ser>
        <c:dLbls>
          <c:showLegendKey val="0"/>
          <c:showVal val="0"/>
          <c:showCatName val="0"/>
          <c:showSerName val="0"/>
          <c:showPercent val="0"/>
          <c:showBubbleSize val="0"/>
        </c:dLbls>
        <c:gapWidth val="219"/>
        <c:overlap val="-27"/>
        <c:axId val="-502751440"/>
        <c:axId val="-502748688"/>
      </c:barChart>
      <c:catAx>
        <c:axId val="-5027514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2748688"/>
        <c:crosses val="autoZero"/>
        <c:auto val="1"/>
        <c:lblAlgn val="ctr"/>
        <c:lblOffset val="100"/>
        <c:noMultiLvlLbl val="0"/>
      </c:catAx>
      <c:valAx>
        <c:axId val="-502748688"/>
        <c:scaling>
          <c:orientation val="minMax"/>
        </c:scaling>
        <c:delete val="0"/>
        <c:axPos val="l"/>
        <c:majorGridlines>
          <c:spPr>
            <a:ln w="9525" cap="flat" cmpd="sng" algn="ctr">
              <a:solidFill>
                <a:schemeClr val="tx1">
                  <a:lumMod val="15000"/>
                  <a:lumOff val="85000"/>
                </a:schemeClr>
              </a:solidFill>
              <a:round/>
            </a:ln>
            <a:effectLst/>
          </c:spPr>
        </c:majorGridlines>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275144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Have</a:t>
            </a:r>
            <a:r>
              <a:rPr lang="en-US" baseline="0"/>
              <a:t> you ever considered inactivity or de-pledging from your greek house due to financial reasons, such as not being able to pay dues?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Sheet20!$A$4:$A$5</c:f>
              <c:strCache>
                <c:ptCount val="2"/>
                <c:pt idx="0">
                  <c:v>No</c:v>
                </c:pt>
                <c:pt idx="1">
                  <c:v>Yes</c:v>
                </c:pt>
              </c:strCache>
            </c:strRef>
          </c:cat>
          <c:val>
            <c:numRef>
              <c:f>Sheet20!$B$4:$B$5</c:f>
              <c:numCache>
                <c:formatCode>General</c:formatCode>
                <c:ptCount val="2"/>
                <c:pt idx="0">
                  <c:v>249.0</c:v>
                </c:pt>
                <c:pt idx="1">
                  <c:v>46.0</c:v>
                </c:pt>
              </c:numCache>
            </c:numRef>
          </c:val>
        </c:ser>
        <c:dLbls>
          <c:showLegendKey val="0"/>
          <c:showVal val="0"/>
          <c:showCatName val="0"/>
          <c:showSerName val="0"/>
          <c:showPercent val="0"/>
          <c:showBubbleSize val="0"/>
        </c:dLbls>
        <c:gapWidth val="219"/>
        <c:overlap val="-27"/>
        <c:axId val="-538049728"/>
        <c:axId val="-538047248"/>
      </c:barChart>
      <c:catAx>
        <c:axId val="-5380497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8047248"/>
        <c:crosses val="autoZero"/>
        <c:auto val="1"/>
        <c:lblAlgn val="ctr"/>
        <c:lblOffset val="100"/>
        <c:noMultiLvlLbl val="0"/>
      </c:catAx>
      <c:valAx>
        <c:axId val="-538047248"/>
        <c:scaling>
          <c:orientation val="minMax"/>
        </c:scaling>
        <c:delete val="0"/>
        <c:axPos val="l"/>
        <c:majorGridlines>
          <c:spPr>
            <a:ln w="9525" cap="flat" cmpd="sng" algn="ctr">
              <a:solidFill>
                <a:schemeClr val="tx1">
                  <a:lumMod val="15000"/>
                  <a:lumOff val="85000"/>
                </a:schemeClr>
              </a:solidFill>
              <a:round/>
            </a:ln>
            <a:effectLst/>
          </c:spPr>
        </c:majorGridlines>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80497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Have you ever gone inactive or de-pledged for financial reasons?</a:t>
            </a:r>
          </a:p>
        </c:rich>
      </c:tx>
      <c:layout>
        <c:manualLayout>
          <c:xMode val="edge"/>
          <c:yMode val="edge"/>
          <c:x val="0.409493000874891"/>
          <c:y val="0.046296296296296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Sheet21!$A$4:$A$5</c:f>
              <c:strCache>
                <c:ptCount val="2"/>
                <c:pt idx="0">
                  <c:v>No</c:v>
                </c:pt>
                <c:pt idx="1">
                  <c:v>Yes</c:v>
                </c:pt>
              </c:strCache>
            </c:strRef>
          </c:cat>
          <c:val>
            <c:numRef>
              <c:f>Sheet21!$B$4:$B$5</c:f>
              <c:numCache>
                <c:formatCode>General</c:formatCode>
                <c:ptCount val="2"/>
                <c:pt idx="0">
                  <c:v>292.0</c:v>
                </c:pt>
                <c:pt idx="1">
                  <c:v>4.0</c:v>
                </c:pt>
              </c:numCache>
            </c:numRef>
          </c:val>
        </c:ser>
        <c:dLbls>
          <c:showLegendKey val="0"/>
          <c:showVal val="0"/>
          <c:showCatName val="0"/>
          <c:showSerName val="0"/>
          <c:showPercent val="0"/>
          <c:showBubbleSize val="0"/>
        </c:dLbls>
        <c:gapWidth val="219"/>
        <c:overlap val="-27"/>
        <c:axId val="-536949744"/>
        <c:axId val="-536946992"/>
      </c:barChart>
      <c:catAx>
        <c:axId val="-536949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6946992"/>
        <c:crosses val="autoZero"/>
        <c:auto val="1"/>
        <c:lblAlgn val="ctr"/>
        <c:lblOffset val="100"/>
        <c:noMultiLvlLbl val="0"/>
      </c:catAx>
      <c:valAx>
        <c:axId val="-536946992"/>
        <c:scaling>
          <c:orientation val="minMax"/>
        </c:scaling>
        <c:delete val="0"/>
        <c:axPos val="l"/>
        <c:majorGridlines>
          <c:spPr>
            <a:ln w="9525" cap="flat" cmpd="sng" algn="ctr">
              <a:solidFill>
                <a:schemeClr val="tx1">
                  <a:lumMod val="15000"/>
                  <a:lumOff val="85000"/>
                </a:schemeClr>
              </a:solidFill>
              <a:round/>
            </a:ln>
            <a:effectLst/>
          </c:spPr>
        </c:majorGridlines>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694974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Have you ever considered</a:t>
            </a:r>
            <a:r>
              <a:rPr lang="en-US" baseline="0"/>
              <a:t> de-pledging or going inactive for other reasons?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Sheet23!$A$4:$A$5</c:f>
              <c:strCache>
                <c:ptCount val="2"/>
                <c:pt idx="0">
                  <c:v>No</c:v>
                </c:pt>
                <c:pt idx="1">
                  <c:v>Yes</c:v>
                </c:pt>
              </c:strCache>
            </c:strRef>
          </c:cat>
          <c:val>
            <c:numRef>
              <c:f>Sheet23!$B$4:$B$5</c:f>
              <c:numCache>
                <c:formatCode>General</c:formatCode>
                <c:ptCount val="2"/>
                <c:pt idx="0">
                  <c:v>235.0</c:v>
                </c:pt>
                <c:pt idx="1">
                  <c:v>61.0</c:v>
                </c:pt>
              </c:numCache>
            </c:numRef>
          </c:val>
        </c:ser>
        <c:dLbls>
          <c:showLegendKey val="0"/>
          <c:showVal val="0"/>
          <c:showCatName val="0"/>
          <c:showSerName val="0"/>
          <c:showPercent val="0"/>
          <c:showBubbleSize val="0"/>
        </c:dLbls>
        <c:gapWidth val="219"/>
        <c:overlap val="-27"/>
        <c:axId val="-536926272"/>
        <c:axId val="-536924208"/>
      </c:barChart>
      <c:catAx>
        <c:axId val="-5369262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6924208"/>
        <c:crosses val="autoZero"/>
        <c:auto val="1"/>
        <c:lblAlgn val="ctr"/>
        <c:lblOffset val="100"/>
        <c:noMultiLvlLbl val="0"/>
      </c:catAx>
      <c:valAx>
        <c:axId val="-5369242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692627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Race/Ethnicity</a:t>
            </a:r>
          </a:p>
        </c:rich>
      </c:tx>
      <c:overlay val="0"/>
    </c:title>
    <c:autoTitleDeleted val="0"/>
    <c:plotArea>
      <c:layout/>
      <c:pieChart>
        <c:varyColors val="1"/>
        <c:ser>
          <c:idx val="0"/>
          <c:order val="0"/>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KDE!$A$56:$A$62</c:f>
              <c:strCache>
                <c:ptCount val="7"/>
                <c:pt idx="0">
                  <c:v>White/European</c:v>
                </c:pt>
                <c:pt idx="1">
                  <c:v>Native American/Alaska Native/Native Hawaiian/Pacific Islander</c:v>
                </c:pt>
                <c:pt idx="2">
                  <c:v>Asian</c:v>
                </c:pt>
                <c:pt idx="3">
                  <c:v>White/European, Hispanic/LatinX</c:v>
                </c:pt>
                <c:pt idx="4">
                  <c:v>White/European, Asian</c:v>
                </c:pt>
                <c:pt idx="5">
                  <c:v>Two or more races/ethnicities</c:v>
                </c:pt>
                <c:pt idx="6">
                  <c:v>Hispanic/LatinX</c:v>
                </c:pt>
              </c:strCache>
            </c:strRef>
          </c:cat>
          <c:val>
            <c:numRef>
              <c:f>KDE!$B$56:$B$62</c:f>
              <c:numCache>
                <c:formatCode>General</c:formatCode>
                <c:ptCount val="7"/>
                <c:pt idx="0">
                  <c:v>34.0</c:v>
                </c:pt>
                <c:pt idx="1">
                  <c:v>1.0</c:v>
                </c:pt>
                <c:pt idx="2">
                  <c:v>5.0</c:v>
                </c:pt>
                <c:pt idx="3">
                  <c:v>4.0</c:v>
                </c:pt>
                <c:pt idx="4">
                  <c:v>2.0</c:v>
                </c:pt>
                <c:pt idx="5">
                  <c:v>2.0</c:v>
                </c:pt>
                <c:pt idx="6">
                  <c:v>2.0</c:v>
                </c:pt>
              </c:numCache>
            </c:numRef>
          </c:val>
        </c:ser>
        <c:dLbls>
          <c:showLegendKey val="0"/>
          <c:showVal val="0"/>
          <c:showCatName val="0"/>
          <c:showSerName val="0"/>
          <c:showPercent val="1"/>
          <c:showBubbleSize val="0"/>
          <c:showLeaderLines val="1"/>
        </c:dLbls>
        <c:firstSliceAng val="0"/>
      </c:pieChart>
    </c:plotArea>
    <c:legend>
      <c:legendPos val="r"/>
      <c:overlay val="0"/>
      <c:txPr>
        <a:bodyPr/>
        <a:lstStyle/>
        <a:p>
          <a:pPr>
            <a:defRPr b="1"/>
          </a:pPr>
          <a:endParaRPr lang="en-US"/>
        </a:p>
      </c:txPr>
    </c:legend>
    <c:plotVisOnly val="1"/>
    <c:dispBlanksAs val="gap"/>
    <c:showDLblsOverMax val="0"/>
  </c:chart>
  <c:printSettings>
    <c:headerFooter/>
    <c:pageMargins b="1.0" l="0.75" r="0.75" t="1.0" header="0.5" footer="0.5"/>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Sexual Identity</a:t>
            </a:r>
          </a:p>
        </c:rich>
      </c:tx>
      <c:layout>
        <c:manualLayout>
          <c:xMode val="edge"/>
          <c:yMode val="edge"/>
          <c:x val="0.410297132669737"/>
          <c:y val="0.0275590551181102"/>
        </c:manualLayout>
      </c:layout>
      <c:overlay val="0"/>
    </c:title>
    <c:autoTitleDeleted val="0"/>
    <c:plotArea>
      <c:layout/>
      <c:pieChart>
        <c:varyColors val="1"/>
        <c:ser>
          <c:idx val="0"/>
          <c:order val="0"/>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KDE!$G$56:$G$60</c:f>
              <c:strCache>
                <c:ptCount val="5"/>
                <c:pt idx="0">
                  <c:v>Heterosexual</c:v>
                </c:pt>
                <c:pt idx="1">
                  <c:v>Bisexual</c:v>
                </c:pt>
                <c:pt idx="2">
                  <c:v>Homosexual</c:v>
                </c:pt>
                <c:pt idx="3">
                  <c:v>Questioning</c:v>
                </c:pt>
                <c:pt idx="4">
                  <c:v>Pansexual</c:v>
                </c:pt>
              </c:strCache>
            </c:strRef>
          </c:cat>
          <c:val>
            <c:numRef>
              <c:f>KDE!$H$56:$H$60</c:f>
              <c:numCache>
                <c:formatCode>General</c:formatCode>
                <c:ptCount val="5"/>
                <c:pt idx="0">
                  <c:v>46.0</c:v>
                </c:pt>
                <c:pt idx="1">
                  <c:v>2.0</c:v>
                </c:pt>
                <c:pt idx="2">
                  <c:v>1.0</c:v>
                </c:pt>
                <c:pt idx="3">
                  <c:v>1.0</c:v>
                </c:pt>
                <c:pt idx="4">
                  <c:v>0.0</c:v>
                </c:pt>
              </c:numCache>
            </c:numRef>
          </c:val>
        </c:ser>
        <c:dLbls>
          <c:showLegendKey val="0"/>
          <c:showVal val="0"/>
          <c:showCatName val="0"/>
          <c:showSerName val="0"/>
          <c:showPercent val="1"/>
          <c:showBubbleSize val="0"/>
          <c:showLeaderLines val="1"/>
        </c:dLbls>
        <c:firstSliceAng val="0"/>
      </c:pieChart>
    </c:plotArea>
    <c:legend>
      <c:legendPos val="r"/>
      <c:overlay val="0"/>
      <c:txPr>
        <a:bodyPr/>
        <a:lstStyle/>
        <a:p>
          <a:pPr>
            <a:defRPr b="1"/>
          </a:pPr>
          <a:endParaRPr lang="en-US"/>
        </a:p>
      </c:txPr>
    </c:legend>
    <c:plotVisOnly val="1"/>
    <c:dispBlanksAs val="gap"/>
    <c:showDLblsOverMax val="0"/>
  </c:chart>
  <c:printSettings>
    <c:headerFooter/>
    <c:pageMargins b="1.0" l="0.75" r="0.75" t="1.0" header="0.5" footer="0.5"/>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Estimated yearly family income?</a:t>
            </a:r>
          </a:p>
        </c:rich>
      </c:tx>
      <c:overlay val="0"/>
    </c:title>
    <c:autoTitleDeleted val="0"/>
    <c:plotArea>
      <c:layout/>
      <c:pieChart>
        <c:varyColors val="1"/>
        <c:ser>
          <c:idx val="0"/>
          <c:order val="0"/>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KDE!$A$80:$A$84</c:f>
              <c:strCache>
                <c:ptCount val="5"/>
                <c:pt idx="0">
                  <c:v>&gt;$630,000 (upper income)</c:v>
                </c:pt>
                <c:pt idx="1">
                  <c:v>$100,000-629,000 (upper middle income)</c:v>
                </c:pt>
                <c:pt idx="2">
                  <c:v>$50,000-99,999 (middle income)</c:v>
                </c:pt>
                <c:pt idx="3">
                  <c:v>$20,000-49,999 (lower middle income)</c:v>
                </c:pt>
                <c:pt idx="4">
                  <c:v>&lt;$20,000 (lower income)</c:v>
                </c:pt>
              </c:strCache>
            </c:strRef>
          </c:cat>
          <c:val>
            <c:numRef>
              <c:f>KDE!$B$80:$B$84</c:f>
              <c:numCache>
                <c:formatCode>General</c:formatCode>
                <c:ptCount val="5"/>
                <c:pt idx="0">
                  <c:v>5.0</c:v>
                </c:pt>
                <c:pt idx="1">
                  <c:v>34.0</c:v>
                </c:pt>
                <c:pt idx="2">
                  <c:v>9.0</c:v>
                </c:pt>
                <c:pt idx="3">
                  <c:v>1.0</c:v>
                </c:pt>
                <c:pt idx="4">
                  <c:v>1.0</c:v>
                </c:pt>
              </c:numCache>
            </c:numRef>
          </c:val>
        </c:ser>
        <c:dLbls>
          <c:showLegendKey val="0"/>
          <c:showVal val="0"/>
          <c:showCatName val="0"/>
          <c:showSerName val="0"/>
          <c:showPercent val="1"/>
          <c:showBubbleSize val="0"/>
          <c:showLeaderLines val="1"/>
        </c:dLbls>
        <c:firstSliceAng val="0"/>
      </c:pieChart>
    </c:plotArea>
    <c:legend>
      <c:legendPos val="r"/>
      <c:overlay val="0"/>
      <c:txPr>
        <a:bodyPr/>
        <a:lstStyle/>
        <a:p>
          <a:pPr>
            <a:defRPr b="1"/>
          </a:pPr>
          <a:endParaRPr lang="en-US"/>
        </a:p>
      </c:txPr>
    </c:legend>
    <c:plotVisOnly val="1"/>
    <c:dispBlanksAs val="gap"/>
    <c:showDLblsOverMax val="0"/>
  </c:chart>
  <c:printSettings>
    <c:headerFooter/>
    <c:pageMargins b="1.0" l="0.75" r="0.75" t="1.0" header="0.5" footer="0.5"/>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Does your family receive financial</a:t>
            </a:r>
            <a:r>
              <a:rPr lang="en-US" baseline="0"/>
              <a:t> aid from Dartmouth?</a:t>
            </a:r>
            <a:endParaRPr lang="en-US"/>
          </a:p>
        </c:rich>
      </c:tx>
      <c:overlay val="0"/>
    </c:title>
    <c:autoTitleDeleted val="0"/>
    <c:plotArea>
      <c:layout/>
      <c:barChart>
        <c:barDir val="col"/>
        <c:grouping val="clustered"/>
        <c:varyColors val="0"/>
        <c:ser>
          <c:idx val="0"/>
          <c:order val="0"/>
          <c:invertIfNegative val="0"/>
          <c:cat>
            <c:strRef>
              <c:f>KDE!$G$74:$G$75</c:f>
              <c:strCache>
                <c:ptCount val="2"/>
                <c:pt idx="0">
                  <c:v>Yes</c:v>
                </c:pt>
                <c:pt idx="1">
                  <c:v>No</c:v>
                </c:pt>
              </c:strCache>
            </c:strRef>
          </c:cat>
          <c:val>
            <c:numRef>
              <c:f>KDE!$H$74:$H$75</c:f>
              <c:numCache>
                <c:formatCode>General</c:formatCode>
                <c:ptCount val="2"/>
                <c:pt idx="0">
                  <c:v>17.0</c:v>
                </c:pt>
                <c:pt idx="1">
                  <c:v>33.0</c:v>
                </c:pt>
              </c:numCache>
            </c:numRef>
          </c:val>
        </c:ser>
        <c:dLbls>
          <c:showLegendKey val="0"/>
          <c:showVal val="0"/>
          <c:showCatName val="0"/>
          <c:showSerName val="0"/>
          <c:showPercent val="0"/>
          <c:showBubbleSize val="0"/>
        </c:dLbls>
        <c:gapWidth val="150"/>
        <c:axId val="-536916336"/>
        <c:axId val="-536914016"/>
      </c:barChart>
      <c:catAx>
        <c:axId val="-536916336"/>
        <c:scaling>
          <c:orientation val="minMax"/>
        </c:scaling>
        <c:delete val="0"/>
        <c:axPos val="b"/>
        <c:numFmt formatCode="General" sourceLinked="0"/>
        <c:majorTickMark val="none"/>
        <c:minorTickMark val="none"/>
        <c:tickLblPos val="nextTo"/>
        <c:txPr>
          <a:bodyPr/>
          <a:lstStyle/>
          <a:p>
            <a:pPr>
              <a:defRPr b="1"/>
            </a:pPr>
            <a:endParaRPr lang="en-US"/>
          </a:p>
        </c:txPr>
        <c:crossAx val="-536914016"/>
        <c:crosses val="autoZero"/>
        <c:auto val="1"/>
        <c:lblAlgn val="ctr"/>
        <c:lblOffset val="100"/>
        <c:noMultiLvlLbl val="0"/>
      </c:catAx>
      <c:valAx>
        <c:axId val="-536914016"/>
        <c:scaling>
          <c:orientation val="minMax"/>
        </c:scaling>
        <c:delete val="0"/>
        <c:axPos val="l"/>
        <c:majorGridlines/>
        <c:title>
          <c:tx>
            <c:rich>
              <a:bodyPr/>
              <a:lstStyle/>
              <a:p>
                <a:pPr>
                  <a:defRPr/>
                </a:pPr>
                <a:r>
                  <a:rPr lang="en-US"/>
                  <a:t>Frequency</a:t>
                </a:r>
              </a:p>
            </c:rich>
          </c:tx>
          <c:overlay val="0"/>
        </c:title>
        <c:numFmt formatCode="General" sourceLinked="1"/>
        <c:majorTickMark val="out"/>
        <c:minorTickMark val="none"/>
        <c:tickLblPos val="nextTo"/>
        <c:crossAx val="-536916336"/>
        <c:crosses val="autoZero"/>
        <c:crossBetween val="between"/>
      </c:valAx>
    </c:plotArea>
    <c:plotVisOnly val="1"/>
    <c:dispBlanksAs val="gap"/>
    <c:showDLblsOverMax val="0"/>
  </c:chart>
  <c:printSettings>
    <c:headerFooter/>
    <c:pageMargins b="1.0" l="0.75" r="0.75" t="1.0"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Sexual Identity</a:t>
            </a:r>
          </a:p>
        </c:rich>
      </c:tx>
      <c:layout>
        <c:manualLayout>
          <c:xMode val="edge"/>
          <c:yMode val="edge"/>
          <c:x val="0.409493000874891"/>
          <c:y val="0.0462962962962963"/>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Sheet2!$A$4:$A$9</c:f>
              <c:strCache>
                <c:ptCount val="6"/>
                <c:pt idx="0">
                  <c:v>Bisexual</c:v>
                </c:pt>
                <c:pt idx="1">
                  <c:v>Heterosexual</c:v>
                </c:pt>
                <c:pt idx="2">
                  <c:v>Homosexual</c:v>
                </c:pt>
                <c:pt idx="3">
                  <c:v>Pansexual</c:v>
                </c:pt>
                <c:pt idx="4">
                  <c:v>Queer</c:v>
                </c:pt>
                <c:pt idx="5">
                  <c:v>Questioning</c:v>
                </c:pt>
              </c:strCache>
            </c:strRef>
          </c:cat>
          <c:val>
            <c:numRef>
              <c:f>Sheet2!$B$4:$B$9</c:f>
              <c:numCache>
                <c:formatCode>General</c:formatCode>
                <c:ptCount val="6"/>
                <c:pt idx="0">
                  <c:v>22.0</c:v>
                </c:pt>
                <c:pt idx="1">
                  <c:v>250.0</c:v>
                </c:pt>
                <c:pt idx="2">
                  <c:v>12.0</c:v>
                </c:pt>
                <c:pt idx="3">
                  <c:v>1.0</c:v>
                </c:pt>
                <c:pt idx="4">
                  <c:v>2.0</c:v>
                </c:pt>
                <c:pt idx="5">
                  <c:v>9.0</c:v>
                </c:pt>
              </c:numCache>
            </c:numRef>
          </c:val>
        </c:ser>
        <c:dLbls>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Estimated average financial aid award</a:t>
            </a:r>
            <a:r>
              <a:rPr lang="en-US" baseline="0"/>
              <a:t> for each award year at Dartmouth </a:t>
            </a:r>
            <a:endParaRPr lang="en-US"/>
          </a:p>
        </c:rich>
      </c:tx>
      <c:layout>
        <c:manualLayout>
          <c:xMode val="edge"/>
          <c:yMode val="edge"/>
          <c:x val="0.140951366373321"/>
          <c:y val="0.0453163974941089"/>
        </c:manualLayout>
      </c:layout>
      <c:overlay val="0"/>
    </c:title>
    <c:autoTitleDeleted val="0"/>
    <c:plotArea>
      <c:layout/>
      <c:pieChart>
        <c:varyColors val="1"/>
        <c:ser>
          <c:idx val="0"/>
          <c:order val="0"/>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KDE!$A$96:$A$101</c:f>
              <c:strCache>
                <c:ptCount val="6"/>
                <c:pt idx="0">
                  <c:v>&lt;$10,000</c:v>
                </c:pt>
                <c:pt idx="1">
                  <c:v>$10,000-19,999</c:v>
                </c:pt>
                <c:pt idx="2">
                  <c:v>$20,000-29,999</c:v>
                </c:pt>
                <c:pt idx="3">
                  <c:v>$30,000-49,999</c:v>
                </c:pt>
                <c:pt idx="4">
                  <c:v>&gt;$50,000</c:v>
                </c:pt>
                <c:pt idx="5">
                  <c:v>None</c:v>
                </c:pt>
              </c:strCache>
            </c:strRef>
          </c:cat>
          <c:val>
            <c:numRef>
              <c:f>KDE!$B$96:$B$101</c:f>
              <c:numCache>
                <c:formatCode>General</c:formatCode>
                <c:ptCount val="6"/>
                <c:pt idx="0">
                  <c:v>2.0</c:v>
                </c:pt>
                <c:pt idx="1">
                  <c:v>1.0</c:v>
                </c:pt>
                <c:pt idx="2">
                  <c:v>6.0</c:v>
                </c:pt>
                <c:pt idx="3">
                  <c:v>4.0</c:v>
                </c:pt>
                <c:pt idx="4">
                  <c:v>6.0</c:v>
                </c:pt>
                <c:pt idx="5">
                  <c:v>30.0</c:v>
                </c:pt>
              </c:numCache>
            </c:numRef>
          </c:val>
        </c:ser>
        <c:dLbls>
          <c:showLegendKey val="0"/>
          <c:showVal val="0"/>
          <c:showCatName val="0"/>
          <c:showSerName val="0"/>
          <c:showPercent val="1"/>
          <c:showBubbleSize val="0"/>
          <c:showLeaderLines val="1"/>
        </c:dLbls>
        <c:firstSliceAng val="0"/>
      </c:pieChart>
    </c:plotArea>
    <c:legend>
      <c:legendPos val="r"/>
      <c:overlay val="0"/>
      <c:txPr>
        <a:bodyPr/>
        <a:lstStyle/>
        <a:p>
          <a:pPr>
            <a:defRPr b="1"/>
          </a:pPr>
          <a:endParaRPr lang="en-US"/>
        </a:p>
      </c:txPr>
    </c:legend>
    <c:plotVisOnly val="1"/>
    <c:dispBlanksAs val="gap"/>
    <c:showDLblsOverMax val="0"/>
  </c:chart>
  <c:printSettings>
    <c:headerFooter/>
    <c:pageMargins b="1.0" l="0.75" r="0.75" t="1.0" header="0.5" footer="0.5"/>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Are you on financial aid from your house?</a:t>
            </a:r>
          </a:p>
        </c:rich>
      </c:tx>
      <c:layout>
        <c:manualLayout>
          <c:xMode val="edge"/>
          <c:yMode val="edge"/>
          <c:x val="0.169281714785652"/>
          <c:y val="0.0277777777777778"/>
        </c:manualLayout>
      </c:layout>
      <c:overlay val="0"/>
    </c:title>
    <c:autoTitleDeleted val="0"/>
    <c:plotArea>
      <c:layout/>
      <c:barChart>
        <c:barDir val="col"/>
        <c:grouping val="clustered"/>
        <c:varyColors val="0"/>
        <c:ser>
          <c:idx val="0"/>
          <c:order val="0"/>
          <c:invertIfNegative val="0"/>
          <c:cat>
            <c:strRef>
              <c:f>KDE!$G$95:$G$97</c:f>
              <c:strCache>
                <c:ptCount val="3"/>
                <c:pt idx="0">
                  <c:v>Yes</c:v>
                </c:pt>
                <c:pt idx="1">
                  <c:v>No</c:v>
                </c:pt>
                <c:pt idx="2">
                  <c:v>I am not currently, but I have received in the past</c:v>
                </c:pt>
              </c:strCache>
            </c:strRef>
          </c:cat>
          <c:val>
            <c:numRef>
              <c:f>KDE!$H$95:$H$97</c:f>
              <c:numCache>
                <c:formatCode>General</c:formatCode>
                <c:ptCount val="3"/>
                <c:pt idx="0">
                  <c:v>14.0</c:v>
                </c:pt>
                <c:pt idx="1">
                  <c:v>35.0</c:v>
                </c:pt>
                <c:pt idx="2">
                  <c:v>1.0</c:v>
                </c:pt>
              </c:numCache>
            </c:numRef>
          </c:val>
        </c:ser>
        <c:dLbls>
          <c:showLegendKey val="0"/>
          <c:showVal val="0"/>
          <c:showCatName val="0"/>
          <c:showSerName val="0"/>
          <c:showPercent val="0"/>
          <c:showBubbleSize val="0"/>
        </c:dLbls>
        <c:gapWidth val="150"/>
        <c:axId val="-460918848"/>
        <c:axId val="-460916096"/>
      </c:barChart>
      <c:catAx>
        <c:axId val="-460918848"/>
        <c:scaling>
          <c:orientation val="minMax"/>
        </c:scaling>
        <c:delete val="0"/>
        <c:axPos val="b"/>
        <c:numFmt formatCode="General" sourceLinked="0"/>
        <c:majorTickMark val="none"/>
        <c:minorTickMark val="none"/>
        <c:tickLblPos val="nextTo"/>
        <c:txPr>
          <a:bodyPr/>
          <a:lstStyle/>
          <a:p>
            <a:pPr>
              <a:defRPr b="1"/>
            </a:pPr>
            <a:endParaRPr lang="en-US"/>
          </a:p>
        </c:txPr>
        <c:crossAx val="-460916096"/>
        <c:crosses val="autoZero"/>
        <c:auto val="1"/>
        <c:lblAlgn val="ctr"/>
        <c:lblOffset val="100"/>
        <c:noMultiLvlLbl val="0"/>
      </c:catAx>
      <c:valAx>
        <c:axId val="-460916096"/>
        <c:scaling>
          <c:orientation val="minMax"/>
        </c:scaling>
        <c:delete val="0"/>
        <c:axPos val="l"/>
        <c:majorGridlines/>
        <c:title>
          <c:tx>
            <c:rich>
              <a:bodyPr/>
              <a:lstStyle/>
              <a:p>
                <a:pPr>
                  <a:defRPr/>
                </a:pPr>
                <a:r>
                  <a:rPr lang="en-US"/>
                  <a:t>Frequency</a:t>
                </a:r>
              </a:p>
            </c:rich>
          </c:tx>
          <c:overlay val="0"/>
        </c:title>
        <c:numFmt formatCode="General" sourceLinked="1"/>
        <c:majorTickMark val="none"/>
        <c:minorTickMark val="none"/>
        <c:tickLblPos val="nextTo"/>
        <c:crossAx val="-460918848"/>
        <c:crosses val="autoZero"/>
        <c:crossBetween val="between"/>
      </c:valAx>
    </c:plotArea>
    <c:plotVisOnly val="1"/>
    <c:dispBlanksAs val="gap"/>
    <c:showDLblsOverMax val="0"/>
  </c:chart>
  <c:printSettings>
    <c:headerFooter/>
    <c:pageMargins b="1.0" l="0.75" r="0.75" t="1.0" header="0.5" footer="0.5"/>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sz="1800" b="1" i="0" u="none" strike="noStrike" baseline="0">
                <a:effectLst/>
              </a:rPr>
              <a:t>How satisfied are you with what how your house prioritizes financial aid above other expenses?</a:t>
            </a:r>
            <a:r>
              <a:rPr lang="en-US" sz="1800" b="1" i="0" u="none" strike="noStrike" baseline="0"/>
              <a:t> </a:t>
            </a:r>
            <a:endParaRPr lang="en-US"/>
          </a:p>
        </c:rich>
      </c:tx>
      <c:overlay val="0"/>
    </c:title>
    <c:autoTitleDeleted val="0"/>
    <c:plotArea>
      <c:layout/>
      <c:pieChart>
        <c:varyColors val="1"/>
        <c:ser>
          <c:idx val="0"/>
          <c:order val="0"/>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val>
            <c:numRef>
              <c:f>KDE!$A$115:$A$119</c:f>
              <c:numCache>
                <c:formatCode>General</c:formatCode>
                <c:ptCount val="5"/>
                <c:pt idx="0">
                  <c:v>1.0</c:v>
                </c:pt>
                <c:pt idx="1">
                  <c:v>2.0</c:v>
                </c:pt>
                <c:pt idx="2">
                  <c:v>3.0</c:v>
                </c:pt>
                <c:pt idx="3">
                  <c:v>4.0</c:v>
                </c:pt>
                <c:pt idx="4">
                  <c:v>5.0</c:v>
                </c:pt>
              </c:numCache>
            </c:numRef>
          </c:val>
        </c:ser>
        <c:ser>
          <c:idx val="1"/>
          <c:order val="1"/>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val>
            <c:numRef>
              <c:f>KDE!$B$115:$B$119</c:f>
              <c:numCache>
                <c:formatCode>General</c:formatCode>
                <c:ptCount val="5"/>
                <c:pt idx="0">
                  <c:v>0.0</c:v>
                </c:pt>
                <c:pt idx="1">
                  <c:v>1.0</c:v>
                </c:pt>
                <c:pt idx="2">
                  <c:v>19.0</c:v>
                </c:pt>
                <c:pt idx="3">
                  <c:v>16.0</c:v>
                </c:pt>
                <c:pt idx="4">
                  <c:v>14.0</c:v>
                </c:pt>
              </c:numCache>
            </c:numRef>
          </c:val>
        </c:ser>
        <c:ser>
          <c:idx val="2"/>
          <c:order val="2"/>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val>
            <c:numRef>
              <c:f>KDE!$A$113</c:f>
              <c:numCache>
                <c:formatCode>General</c:formatCode>
                <c:ptCount val="1"/>
                <c:pt idx="0">
                  <c:v>0.0</c:v>
                </c:pt>
              </c:numCache>
            </c:numRef>
          </c:val>
        </c:ser>
        <c:dLbls>
          <c:showLegendKey val="0"/>
          <c:showVal val="0"/>
          <c:showCatName val="0"/>
          <c:showSerName val="0"/>
          <c:showPercent val="1"/>
          <c:showBubbleSize val="0"/>
          <c:showLeaderLines val="1"/>
        </c:dLbls>
        <c:firstSliceAng val="0"/>
      </c:pieChart>
    </c:plotArea>
    <c:legend>
      <c:legendPos val="r"/>
      <c:overlay val="0"/>
      <c:txPr>
        <a:bodyPr/>
        <a:lstStyle/>
        <a:p>
          <a:pPr rtl="0">
            <a:defRPr b="1"/>
          </a:pPr>
          <a:endParaRPr lang="en-US"/>
        </a:p>
      </c:txPr>
    </c:legend>
    <c:plotVisOnly val="1"/>
    <c:dispBlanksAs val="gap"/>
    <c:showDLblsOverMax val="0"/>
  </c:chart>
  <c:printSettings>
    <c:headerFooter/>
    <c:pageMargins b="1.0" l="0.75" r="0.75" t="1.0" header="0.5" footer="0.5"/>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Divide Among Girls on Financial Aid</a:t>
            </a:r>
          </a:p>
        </c:rich>
      </c:tx>
      <c:overlay val="0"/>
    </c:title>
    <c:autoTitleDeleted val="0"/>
    <c:plotArea>
      <c:layout/>
      <c:barChart>
        <c:barDir val="col"/>
        <c:grouping val="clustered"/>
        <c:varyColors val="0"/>
        <c:ser>
          <c:idx val="0"/>
          <c:order val="0"/>
          <c:invertIfNegative val="0"/>
          <c:cat>
            <c:strRef>
              <c:f>KDE!$G$110:$G$114</c:f>
              <c:strCache>
                <c:ptCount val="5"/>
                <c:pt idx="0">
                  <c:v>No Divide</c:v>
                </c:pt>
                <c:pt idx="1">
                  <c:v>Minimal Divide</c:v>
                </c:pt>
                <c:pt idx="2">
                  <c:v>Neutral</c:v>
                </c:pt>
                <c:pt idx="3">
                  <c:v>Some Divide</c:v>
                </c:pt>
                <c:pt idx="4">
                  <c:v>Strong Divide</c:v>
                </c:pt>
              </c:strCache>
            </c:strRef>
          </c:cat>
          <c:val>
            <c:numRef>
              <c:f>KDE!$H$110:$H$114</c:f>
              <c:numCache>
                <c:formatCode>General</c:formatCode>
                <c:ptCount val="5"/>
                <c:pt idx="0">
                  <c:v>25.0</c:v>
                </c:pt>
                <c:pt idx="1">
                  <c:v>12.0</c:v>
                </c:pt>
                <c:pt idx="2">
                  <c:v>7.0</c:v>
                </c:pt>
                <c:pt idx="3">
                  <c:v>5.0</c:v>
                </c:pt>
                <c:pt idx="4">
                  <c:v>1.0</c:v>
                </c:pt>
              </c:numCache>
            </c:numRef>
          </c:val>
        </c:ser>
        <c:dLbls>
          <c:showLegendKey val="0"/>
          <c:showVal val="0"/>
          <c:showCatName val="0"/>
          <c:showSerName val="0"/>
          <c:showPercent val="0"/>
          <c:showBubbleSize val="0"/>
        </c:dLbls>
        <c:gapWidth val="75"/>
        <c:overlap val="40"/>
        <c:axId val="-457165408"/>
        <c:axId val="-457162656"/>
      </c:barChart>
      <c:catAx>
        <c:axId val="-457165408"/>
        <c:scaling>
          <c:orientation val="minMax"/>
        </c:scaling>
        <c:delete val="0"/>
        <c:axPos val="b"/>
        <c:numFmt formatCode="General" sourceLinked="0"/>
        <c:majorTickMark val="none"/>
        <c:minorTickMark val="none"/>
        <c:tickLblPos val="nextTo"/>
        <c:txPr>
          <a:bodyPr/>
          <a:lstStyle/>
          <a:p>
            <a:pPr>
              <a:defRPr b="1"/>
            </a:pPr>
            <a:endParaRPr lang="en-US"/>
          </a:p>
        </c:txPr>
        <c:crossAx val="-457162656"/>
        <c:crosses val="autoZero"/>
        <c:auto val="1"/>
        <c:lblAlgn val="ctr"/>
        <c:lblOffset val="100"/>
        <c:noMultiLvlLbl val="0"/>
      </c:catAx>
      <c:valAx>
        <c:axId val="-457162656"/>
        <c:scaling>
          <c:orientation val="minMax"/>
        </c:scaling>
        <c:delete val="0"/>
        <c:axPos val="l"/>
        <c:majorGridlines/>
        <c:numFmt formatCode="General" sourceLinked="1"/>
        <c:majorTickMark val="none"/>
        <c:minorTickMark val="none"/>
        <c:tickLblPos val="nextTo"/>
        <c:crossAx val="-457165408"/>
        <c:crosses val="autoZero"/>
        <c:crossBetween val="between"/>
      </c:valAx>
    </c:plotArea>
    <c:plotVisOnly val="1"/>
    <c:dispBlanksAs val="gap"/>
    <c:showDLblsOverMax val="0"/>
  </c:chart>
  <c:printSettings>
    <c:headerFooter/>
    <c:pageMargins b="1.0" l="0.75" r="0.75" t="1.0" header="0.5" footer="0.5"/>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De-pledging</a:t>
            </a:r>
            <a:r>
              <a:rPr lang="en-US" baseline="0"/>
              <a:t> for financial reasons?</a:t>
            </a:r>
            <a:endParaRPr lang="en-US"/>
          </a:p>
        </c:rich>
      </c:tx>
      <c:overlay val="0"/>
    </c:title>
    <c:autoTitleDeleted val="0"/>
    <c:plotArea>
      <c:layout/>
      <c:pieChart>
        <c:varyColors val="1"/>
        <c:ser>
          <c:idx val="0"/>
          <c:order val="0"/>
          <c:dLbls>
            <c:spPr>
              <a:noFill/>
              <a:ln>
                <a:noFill/>
              </a:ln>
              <a:effectLst/>
            </c:spPr>
            <c:showLegendKey val="0"/>
            <c:showVal val="0"/>
            <c:showCatName val="1"/>
            <c:showSerName val="0"/>
            <c:showPercent val="1"/>
            <c:showBubbleSize val="0"/>
            <c:showLeaderLines val="1"/>
            <c:extLst>
              <c:ext xmlns:c15="http://schemas.microsoft.com/office/drawing/2012/chart" uri="{CE6537A1-D6FC-4f65-9D91-7224C49458BB}"/>
            </c:extLst>
          </c:dLbls>
          <c:cat>
            <c:strRef>
              <c:f>KDE!$A$131:$A$132</c:f>
              <c:strCache>
                <c:ptCount val="2"/>
                <c:pt idx="0">
                  <c:v>Yes</c:v>
                </c:pt>
                <c:pt idx="1">
                  <c:v>No</c:v>
                </c:pt>
              </c:strCache>
            </c:strRef>
          </c:cat>
          <c:val>
            <c:numRef>
              <c:f>KDE!$B$131:$B$132</c:f>
              <c:numCache>
                <c:formatCode>General</c:formatCode>
                <c:ptCount val="2"/>
                <c:pt idx="0">
                  <c:v>3.0</c:v>
                </c:pt>
                <c:pt idx="1">
                  <c:v>47.0</c:v>
                </c:pt>
              </c:numCache>
            </c:numRef>
          </c:val>
        </c:ser>
        <c:dLbls>
          <c:showLegendKey val="0"/>
          <c:showVal val="0"/>
          <c:showCatName val="1"/>
          <c:showSerName val="0"/>
          <c:showPercent val="1"/>
          <c:showBubbleSize val="0"/>
          <c:showLeaderLines val="1"/>
        </c:dLbls>
        <c:firstSliceAng val="0"/>
      </c:pieChart>
    </c:plotArea>
    <c:plotVisOnly val="1"/>
    <c:dispBlanksAs val="gap"/>
    <c:showDLblsOverMax val="0"/>
  </c:chart>
  <c:printSettings>
    <c:headerFooter/>
    <c:pageMargins b="1.0" l="0.75" r="0.75" t="1.0" header="0.5" footer="0.5"/>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Estimated yearly family income?</a:t>
            </a:r>
          </a:p>
        </c:rich>
      </c:tx>
      <c:overlay val="0"/>
    </c:title>
    <c:autoTitleDeleted val="0"/>
    <c:plotArea>
      <c:layout/>
      <c:pieChart>
        <c:varyColors val="1"/>
        <c:ser>
          <c:idx val="0"/>
          <c:order val="0"/>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KDE!$A$80:$A$84</c:f>
              <c:strCache>
                <c:ptCount val="5"/>
                <c:pt idx="0">
                  <c:v>&gt;$630,000 (upper income)</c:v>
                </c:pt>
                <c:pt idx="1">
                  <c:v>$100,000-629,000 (upper middle income)</c:v>
                </c:pt>
                <c:pt idx="2">
                  <c:v>$50,000-99,999 (middle income)</c:v>
                </c:pt>
                <c:pt idx="3">
                  <c:v>$20,000-49,999 (lower middle income)</c:v>
                </c:pt>
                <c:pt idx="4">
                  <c:v>&lt;$20,000 (lower income)</c:v>
                </c:pt>
              </c:strCache>
            </c:strRef>
          </c:cat>
          <c:val>
            <c:numRef>
              <c:f>KDE!$B$80:$B$84</c:f>
              <c:numCache>
                <c:formatCode>General</c:formatCode>
                <c:ptCount val="5"/>
                <c:pt idx="0">
                  <c:v>5.0</c:v>
                </c:pt>
                <c:pt idx="1">
                  <c:v>34.0</c:v>
                </c:pt>
                <c:pt idx="2">
                  <c:v>9.0</c:v>
                </c:pt>
                <c:pt idx="3">
                  <c:v>1.0</c:v>
                </c:pt>
                <c:pt idx="4">
                  <c:v>1.0</c:v>
                </c:pt>
              </c:numCache>
            </c:numRef>
          </c:val>
        </c:ser>
        <c:dLbls>
          <c:showLegendKey val="0"/>
          <c:showVal val="0"/>
          <c:showCatName val="0"/>
          <c:showSerName val="0"/>
          <c:showPercent val="1"/>
          <c:showBubbleSize val="0"/>
          <c:showLeaderLines val="1"/>
        </c:dLbls>
        <c:firstSliceAng val="0"/>
      </c:pieChart>
    </c:plotArea>
    <c:legend>
      <c:legendPos val="r"/>
      <c:overlay val="0"/>
      <c:txPr>
        <a:bodyPr/>
        <a:lstStyle/>
        <a:p>
          <a:pPr>
            <a:defRPr b="1"/>
          </a:pPr>
          <a:endParaRPr lang="en-US"/>
        </a:p>
      </c:txPr>
    </c:legend>
    <c:plotVisOnly val="1"/>
    <c:dispBlanksAs val="gap"/>
    <c:showDLblsOverMax val="0"/>
  </c:chart>
  <c:printSettings>
    <c:headerFooter/>
    <c:pageMargins b="1.0" l="0.75" r="0.75" t="1.0" header="0.5" footer="0.5"/>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Estimated average financial aid award</a:t>
            </a:r>
            <a:r>
              <a:rPr lang="en-US" baseline="0"/>
              <a:t> for each award year at Dartmouth </a:t>
            </a:r>
            <a:endParaRPr lang="en-US"/>
          </a:p>
        </c:rich>
      </c:tx>
      <c:layout>
        <c:manualLayout>
          <c:xMode val="edge"/>
          <c:yMode val="edge"/>
          <c:x val="0.140951366373321"/>
          <c:y val="0.0453163974941089"/>
        </c:manualLayout>
      </c:layout>
      <c:overlay val="0"/>
    </c:title>
    <c:autoTitleDeleted val="0"/>
    <c:plotArea>
      <c:layout/>
      <c:pieChart>
        <c:varyColors val="1"/>
        <c:ser>
          <c:idx val="0"/>
          <c:order val="0"/>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KDE!$A$96:$A$101</c:f>
              <c:strCache>
                <c:ptCount val="6"/>
                <c:pt idx="0">
                  <c:v>&lt;$10,000</c:v>
                </c:pt>
                <c:pt idx="1">
                  <c:v>$10,000-19,999</c:v>
                </c:pt>
                <c:pt idx="2">
                  <c:v>$20,000-29,999</c:v>
                </c:pt>
                <c:pt idx="3">
                  <c:v>$30,000-49,999</c:v>
                </c:pt>
                <c:pt idx="4">
                  <c:v>&gt;$50,000</c:v>
                </c:pt>
                <c:pt idx="5">
                  <c:v>None</c:v>
                </c:pt>
              </c:strCache>
            </c:strRef>
          </c:cat>
          <c:val>
            <c:numRef>
              <c:f>KDE!$B$96:$B$101</c:f>
              <c:numCache>
                <c:formatCode>General</c:formatCode>
                <c:ptCount val="6"/>
                <c:pt idx="0">
                  <c:v>2.0</c:v>
                </c:pt>
                <c:pt idx="1">
                  <c:v>1.0</c:v>
                </c:pt>
                <c:pt idx="2">
                  <c:v>6.0</c:v>
                </c:pt>
                <c:pt idx="3">
                  <c:v>4.0</c:v>
                </c:pt>
                <c:pt idx="4">
                  <c:v>6.0</c:v>
                </c:pt>
                <c:pt idx="5">
                  <c:v>30.0</c:v>
                </c:pt>
              </c:numCache>
            </c:numRef>
          </c:val>
        </c:ser>
        <c:dLbls>
          <c:showLegendKey val="0"/>
          <c:showVal val="0"/>
          <c:showCatName val="0"/>
          <c:showSerName val="0"/>
          <c:showPercent val="1"/>
          <c:showBubbleSize val="0"/>
          <c:showLeaderLines val="1"/>
        </c:dLbls>
        <c:firstSliceAng val="0"/>
      </c:pieChart>
    </c:plotArea>
    <c:legend>
      <c:legendPos val="r"/>
      <c:overlay val="0"/>
      <c:txPr>
        <a:bodyPr/>
        <a:lstStyle/>
        <a:p>
          <a:pPr>
            <a:defRPr b="1"/>
          </a:pPr>
          <a:endParaRPr lang="en-US"/>
        </a:p>
      </c:txPr>
    </c:legend>
    <c:plotVisOnly val="1"/>
    <c:dispBlanksAs val="gap"/>
    <c:showDLblsOverMax val="0"/>
  </c:chart>
  <c:printSettings>
    <c:headerFooter/>
    <c:pageMargins b="1.0" l="0.75" r="0.75" t="1.0" header="0.5" footer="0.5"/>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Are you on financial aid from your house?</a:t>
            </a:r>
          </a:p>
        </c:rich>
      </c:tx>
      <c:layout>
        <c:manualLayout>
          <c:xMode val="edge"/>
          <c:yMode val="edge"/>
          <c:x val="0.169281714785652"/>
          <c:y val="0.0277777777777778"/>
        </c:manualLayout>
      </c:layout>
      <c:overlay val="0"/>
    </c:title>
    <c:autoTitleDeleted val="0"/>
    <c:plotArea>
      <c:layout/>
      <c:barChart>
        <c:barDir val="col"/>
        <c:grouping val="clustered"/>
        <c:varyColors val="0"/>
        <c:ser>
          <c:idx val="0"/>
          <c:order val="0"/>
          <c:invertIfNegative val="0"/>
          <c:cat>
            <c:strRef>
              <c:f>KDE!$G$95:$G$97</c:f>
              <c:strCache>
                <c:ptCount val="3"/>
                <c:pt idx="0">
                  <c:v>Yes</c:v>
                </c:pt>
                <c:pt idx="1">
                  <c:v>No</c:v>
                </c:pt>
                <c:pt idx="2">
                  <c:v>I am not currently, but I have received in the past</c:v>
                </c:pt>
              </c:strCache>
            </c:strRef>
          </c:cat>
          <c:val>
            <c:numRef>
              <c:f>KDE!$H$95:$H$97</c:f>
              <c:numCache>
                <c:formatCode>General</c:formatCode>
                <c:ptCount val="3"/>
                <c:pt idx="0">
                  <c:v>14.0</c:v>
                </c:pt>
                <c:pt idx="1">
                  <c:v>35.0</c:v>
                </c:pt>
                <c:pt idx="2">
                  <c:v>1.0</c:v>
                </c:pt>
              </c:numCache>
            </c:numRef>
          </c:val>
        </c:ser>
        <c:dLbls>
          <c:showLegendKey val="0"/>
          <c:showVal val="0"/>
          <c:showCatName val="0"/>
          <c:showSerName val="0"/>
          <c:showPercent val="0"/>
          <c:showBubbleSize val="0"/>
        </c:dLbls>
        <c:gapWidth val="150"/>
        <c:axId val="-502677136"/>
        <c:axId val="-502674384"/>
      </c:barChart>
      <c:catAx>
        <c:axId val="-502677136"/>
        <c:scaling>
          <c:orientation val="minMax"/>
        </c:scaling>
        <c:delete val="0"/>
        <c:axPos val="b"/>
        <c:numFmt formatCode="General" sourceLinked="0"/>
        <c:majorTickMark val="none"/>
        <c:minorTickMark val="none"/>
        <c:tickLblPos val="nextTo"/>
        <c:txPr>
          <a:bodyPr/>
          <a:lstStyle/>
          <a:p>
            <a:pPr>
              <a:defRPr b="1"/>
            </a:pPr>
            <a:endParaRPr lang="en-US"/>
          </a:p>
        </c:txPr>
        <c:crossAx val="-502674384"/>
        <c:crosses val="autoZero"/>
        <c:auto val="1"/>
        <c:lblAlgn val="ctr"/>
        <c:lblOffset val="100"/>
        <c:noMultiLvlLbl val="0"/>
      </c:catAx>
      <c:valAx>
        <c:axId val="-502674384"/>
        <c:scaling>
          <c:orientation val="minMax"/>
        </c:scaling>
        <c:delete val="0"/>
        <c:axPos val="l"/>
        <c:majorGridlines/>
        <c:title>
          <c:tx>
            <c:rich>
              <a:bodyPr/>
              <a:lstStyle/>
              <a:p>
                <a:pPr>
                  <a:defRPr/>
                </a:pPr>
                <a:r>
                  <a:rPr lang="en-US"/>
                  <a:t>Frequency</a:t>
                </a:r>
              </a:p>
            </c:rich>
          </c:tx>
          <c:overlay val="0"/>
        </c:title>
        <c:numFmt formatCode="General" sourceLinked="1"/>
        <c:majorTickMark val="none"/>
        <c:minorTickMark val="none"/>
        <c:tickLblPos val="nextTo"/>
        <c:crossAx val="-502677136"/>
        <c:crosses val="autoZero"/>
        <c:crossBetween val="between"/>
      </c:valAx>
    </c:plotArea>
    <c:plotVisOnly val="1"/>
    <c:dispBlanksAs val="gap"/>
    <c:showDLblsOverMax val="0"/>
  </c:chart>
  <c:printSettings>
    <c:headerFooter/>
    <c:pageMargins b="1.0" l="0.75" r="0.75" t="1.0" header="0.5" footer="0.5"/>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sz="1800" b="1" i="0" u="none" strike="noStrike" baseline="0">
                <a:effectLst/>
              </a:rPr>
              <a:t>How satisfied are you with what how your house prioritizes financial aid above other expenses?</a:t>
            </a:r>
            <a:r>
              <a:rPr lang="en-US" sz="1800" b="1" i="0" u="none" strike="noStrike" baseline="0"/>
              <a:t> </a:t>
            </a:r>
            <a:endParaRPr lang="en-US"/>
          </a:p>
        </c:rich>
      </c:tx>
      <c:overlay val="0"/>
    </c:title>
    <c:autoTitleDeleted val="0"/>
    <c:plotArea>
      <c:layout/>
      <c:pieChart>
        <c:varyColors val="1"/>
        <c:ser>
          <c:idx val="0"/>
          <c:order val="0"/>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val>
            <c:numRef>
              <c:f>KDE!$A$115:$A$119</c:f>
              <c:numCache>
                <c:formatCode>General</c:formatCode>
                <c:ptCount val="5"/>
                <c:pt idx="0">
                  <c:v>1.0</c:v>
                </c:pt>
                <c:pt idx="1">
                  <c:v>2.0</c:v>
                </c:pt>
                <c:pt idx="2">
                  <c:v>3.0</c:v>
                </c:pt>
                <c:pt idx="3">
                  <c:v>4.0</c:v>
                </c:pt>
                <c:pt idx="4">
                  <c:v>5.0</c:v>
                </c:pt>
              </c:numCache>
            </c:numRef>
          </c:val>
        </c:ser>
        <c:ser>
          <c:idx val="1"/>
          <c:order val="1"/>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val>
            <c:numRef>
              <c:f>KDE!$B$115:$B$119</c:f>
              <c:numCache>
                <c:formatCode>General</c:formatCode>
                <c:ptCount val="5"/>
                <c:pt idx="0">
                  <c:v>0.0</c:v>
                </c:pt>
                <c:pt idx="1">
                  <c:v>1.0</c:v>
                </c:pt>
                <c:pt idx="2">
                  <c:v>19.0</c:v>
                </c:pt>
                <c:pt idx="3">
                  <c:v>16.0</c:v>
                </c:pt>
                <c:pt idx="4">
                  <c:v>14.0</c:v>
                </c:pt>
              </c:numCache>
            </c:numRef>
          </c:val>
        </c:ser>
        <c:ser>
          <c:idx val="2"/>
          <c:order val="2"/>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val>
            <c:numRef>
              <c:f>KDE!$A$113</c:f>
              <c:numCache>
                <c:formatCode>General</c:formatCode>
                <c:ptCount val="1"/>
                <c:pt idx="0">
                  <c:v>0.0</c:v>
                </c:pt>
              </c:numCache>
            </c:numRef>
          </c:val>
        </c:ser>
        <c:dLbls>
          <c:showLegendKey val="0"/>
          <c:showVal val="0"/>
          <c:showCatName val="0"/>
          <c:showSerName val="0"/>
          <c:showPercent val="1"/>
          <c:showBubbleSize val="0"/>
          <c:showLeaderLines val="1"/>
        </c:dLbls>
        <c:firstSliceAng val="0"/>
      </c:pieChart>
    </c:plotArea>
    <c:legend>
      <c:legendPos val="r"/>
      <c:overlay val="0"/>
      <c:txPr>
        <a:bodyPr/>
        <a:lstStyle/>
        <a:p>
          <a:pPr rtl="0">
            <a:defRPr/>
          </a:pPr>
          <a:endParaRPr lang="en-US"/>
        </a:p>
      </c:txPr>
    </c:legend>
    <c:plotVisOnly val="1"/>
    <c:dispBlanksAs val="gap"/>
    <c:showDLblsOverMax val="0"/>
  </c:chart>
  <c:printSettings>
    <c:headerFooter/>
    <c:pageMargins b="1.0" l="0.75" r="0.75" t="1.0" header="0.5" footer="0.5"/>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Divide Among Girls on Financial Aid</a:t>
            </a:r>
          </a:p>
        </c:rich>
      </c:tx>
      <c:overlay val="0"/>
    </c:title>
    <c:autoTitleDeleted val="0"/>
    <c:plotArea>
      <c:layout/>
      <c:barChart>
        <c:barDir val="col"/>
        <c:grouping val="clustered"/>
        <c:varyColors val="0"/>
        <c:ser>
          <c:idx val="0"/>
          <c:order val="0"/>
          <c:invertIfNegative val="0"/>
          <c:dLbls>
            <c:spPr>
              <a:noFill/>
              <a:ln>
                <a:noFill/>
              </a:ln>
              <a:effectLst/>
            </c:spPr>
            <c:dLblPos val="in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KDE!$G$110:$G$114</c:f>
              <c:strCache>
                <c:ptCount val="5"/>
                <c:pt idx="0">
                  <c:v>No Divide</c:v>
                </c:pt>
                <c:pt idx="1">
                  <c:v>Minimal Divide</c:v>
                </c:pt>
                <c:pt idx="2">
                  <c:v>Neutral</c:v>
                </c:pt>
                <c:pt idx="3">
                  <c:v>Some Divide</c:v>
                </c:pt>
                <c:pt idx="4">
                  <c:v>Strong Divide</c:v>
                </c:pt>
              </c:strCache>
            </c:strRef>
          </c:cat>
          <c:val>
            <c:numRef>
              <c:f>KDE!$H$110:$H$114</c:f>
              <c:numCache>
                <c:formatCode>General</c:formatCode>
                <c:ptCount val="5"/>
                <c:pt idx="0">
                  <c:v>25.0</c:v>
                </c:pt>
                <c:pt idx="1">
                  <c:v>12.0</c:v>
                </c:pt>
                <c:pt idx="2">
                  <c:v>7.0</c:v>
                </c:pt>
                <c:pt idx="3">
                  <c:v>5.0</c:v>
                </c:pt>
                <c:pt idx="4">
                  <c:v>1.0</c:v>
                </c:pt>
              </c:numCache>
            </c:numRef>
          </c:val>
        </c:ser>
        <c:dLbls>
          <c:showLegendKey val="0"/>
          <c:showVal val="0"/>
          <c:showCatName val="0"/>
          <c:showSerName val="0"/>
          <c:showPercent val="0"/>
          <c:showBubbleSize val="0"/>
        </c:dLbls>
        <c:gapWidth val="75"/>
        <c:overlap val="40"/>
        <c:axId val="-502623968"/>
        <c:axId val="-502621488"/>
      </c:barChart>
      <c:catAx>
        <c:axId val="-502623968"/>
        <c:scaling>
          <c:orientation val="minMax"/>
        </c:scaling>
        <c:delete val="0"/>
        <c:axPos val="b"/>
        <c:numFmt formatCode="General" sourceLinked="0"/>
        <c:majorTickMark val="none"/>
        <c:minorTickMark val="none"/>
        <c:tickLblPos val="nextTo"/>
        <c:txPr>
          <a:bodyPr/>
          <a:lstStyle/>
          <a:p>
            <a:pPr>
              <a:defRPr b="1"/>
            </a:pPr>
            <a:endParaRPr lang="en-US"/>
          </a:p>
        </c:txPr>
        <c:crossAx val="-502621488"/>
        <c:crosses val="autoZero"/>
        <c:auto val="1"/>
        <c:lblAlgn val="ctr"/>
        <c:lblOffset val="100"/>
        <c:noMultiLvlLbl val="0"/>
      </c:catAx>
      <c:valAx>
        <c:axId val="-502621488"/>
        <c:scaling>
          <c:orientation val="minMax"/>
        </c:scaling>
        <c:delete val="0"/>
        <c:axPos val="l"/>
        <c:majorGridlines/>
        <c:numFmt formatCode="General" sourceLinked="1"/>
        <c:majorTickMark val="none"/>
        <c:minorTickMark val="none"/>
        <c:tickLblPos val="nextTo"/>
        <c:crossAx val="-502623968"/>
        <c:crosses val="autoZero"/>
        <c:crossBetween val="between"/>
      </c:valAx>
    </c:plotArea>
    <c:plotVisOnly val="1"/>
    <c:dispBlanksAs val="gap"/>
    <c:showDLblsOverMax val="0"/>
  </c:chart>
  <c:printSettings>
    <c:headerFooter/>
    <c:pageMargins b="1.0" l="0.75" r="0.75" t="1.0"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Gender Identity</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Sheet3!$A$4:$A$5</c:f>
              <c:strCache>
                <c:ptCount val="2"/>
                <c:pt idx="0">
                  <c:v>Female</c:v>
                </c:pt>
                <c:pt idx="1">
                  <c:v>Gender non-binary</c:v>
                </c:pt>
              </c:strCache>
            </c:strRef>
          </c:cat>
          <c:val>
            <c:numRef>
              <c:f>Sheet3!$B$4:$B$5</c:f>
              <c:numCache>
                <c:formatCode>General</c:formatCode>
                <c:ptCount val="2"/>
                <c:pt idx="0">
                  <c:v>294.0</c:v>
                </c:pt>
                <c:pt idx="1">
                  <c:v>2.0</c:v>
                </c:pt>
              </c:numCache>
            </c:numRef>
          </c:val>
        </c:ser>
        <c:dLbls>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De-pledging</a:t>
            </a:r>
            <a:r>
              <a:rPr lang="en-US" baseline="0"/>
              <a:t> for financial reasons?</a:t>
            </a:r>
            <a:endParaRPr lang="en-US"/>
          </a:p>
        </c:rich>
      </c:tx>
      <c:overlay val="0"/>
    </c:title>
    <c:autoTitleDeleted val="0"/>
    <c:plotArea>
      <c:layout/>
      <c:pieChart>
        <c:varyColors val="1"/>
        <c:ser>
          <c:idx val="0"/>
          <c:order val="0"/>
          <c:dLbls>
            <c:spPr>
              <a:noFill/>
              <a:ln>
                <a:noFill/>
              </a:ln>
              <a:effectLst/>
            </c:spPr>
            <c:showLegendKey val="0"/>
            <c:showVal val="0"/>
            <c:showCatName val="1"/>
            <c:showSerName val="0"/>
            <c:showPercent val="1"/>
            <c:showBubbleSize val="0"/>
            <c:showLeaderLines val="1"/>
            <c:extLst>
              <c:ext xmlns:c15="http://schemas.microsoft.com/office/drawing/2012/chart" uri="{CE6537A1-D6FC-4f65-9D91-7224C49458BB}"/>
            </c:extLst>
          </c:dLbls>
          <c:cat>
            <c:strRef>
              <c:f>KDE!$A$131:$A$132</c:f>
              <c:strCache>
                <c:ptCount val="2"/>
                <c:pt idx="0">
                  <c:v>Yes</c:v>
                </c:pt>
                <c:pt idx="1">
                  <c:v>No</c:v>
                </c:pt>
              </c:strCache>
            </c:strRef>
          </c:cat>
          <c:val>
            <c:numRef>
              <c:f>KDE!$B$131:$B$132</c:f>
              <c:numCache>
                <c:formatCode>General</c:formatCode>
                <c:ptCount val="2"/>
                <c:pt idx="0">
                  <c:v>3.0</c:v>
                </c:pt>
                <c:pt idx="1">
                  <c:v>47.0</c:v>
                </c:pt>
              </c:numCache>
            </c:numRef>
          </c:val>
        </c:ser>
        <c:dLbls>
          <c:showLegendKey val="0"/>
          <c:showVal val="0"/>
          <c:showCatName val="1"/>
          <c:showSerName val="0"/>
          <c:showPercent val="1"/>
          <c:showBubbleSize val="0"/>
          <c:showLeaderLines val="1"/>
        </c:dLbls>
        <c:firstSliceAng val="0"/>
      </c:pieChart>
    </c:plotArea>
    <c:plotVisOnly val="1"/>
    <c:dispBlanksAs val="gap"/>
    <c:showDLblsOverMax val="0"/>
  </c:chart>
  <c:printSettings>
    <c:headerFooter/>
    <c:pageMargins b="1.0" l="0.75" r="0.75" t="1.0" header="0.5" footer="0.5"/>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lotArea>
      <c:layout/>
      <c:barChart>
        <c:barDir val="col"/>
        <c:grouping val="clustered"/>
        <c:varyColors val="0"/>
        <c:ser>
          <c:idx val="0"/>
          <c:order val="0"/>
          <c:tx>
            <c:strRef>
              <c:f>'Chi Delt'!$H$61:$H$62</c:f>
              <c:strCache>
                <c:ptCount val="2"/>
                <c:pt idx="0">
                  <c:v>Does your family receive financial aid from Dartmouth?</c:v>
                </c:pt>
                <c:pt idx="1">
                  <c:v>Frequency</c:v>
                </c:pt>
              </c:strCache>
            </c:strRef>
          </c:tx>
          <c:spPr>
            <a:solidFill>
              <a:schemeClr val="accent1"/>
            </a:solidFill>
            <a:ln>
              <a:noFill/>
            </a:ln>
            <a:effectLst/>
          </c:spPr>
          <c:invertIfNegative val="0"/>
          <c:cat>
            <c:strRef>
              <c:f>'Chi Delt'!$G$63:$G$64</c:f>
              <c:strCache>
                <c:ptCount val="2"/>
                <c:pt idx="0">
                  <c:v>Yes</c:v>
                </c:pt>
                <c:pt idx="1">
                  <c:v>No</c:v>
                </c:pt>
              </c:strCache>
            </c:strRef>
          </c:cat>
          <c:val>
            <c:numRef>
              <c:f>'Chi Delt'!$H$63:$H$64</c:f>
              <c:numCache>
                <c:formatCode>General</c:formatCode>
                <c:ptCount val="2"/>
                <c:pt idx="0">
                  <c:v>19.0</c:v>
                </c:pt>
                <c:pt idx="1">
                  <c:v>19.0</c:v>
                </c:pt>
              </c:numCache>
            </c:numRef>
          </c:val>
        </c:ser>
        <c:dLbls>
          <c:showLegendKey val="0"/>
          <c:showVal val="0"/>
          <c:showCatName val="0"/>
          <c:showSerName val="0"/>
          <c:showPercent val="0"/>
          <c:showBubbleSize val="0"/>
        </c:dLbls>
        <c:gapWidth val="219"/>
        <c:overlap val="-27"/>
        <c:axId val="-537989888"/>
        <c:axId val="-537987136"/>
      </c:barChart>
      <c:catAx>
        <c:axId val="-5379898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537987136"/>
        <c:crosses val="autoZero"/>
        <c:auto val="1"/>
        <c:lblAlgn val="ctr"/>
        <c:lblOffset val="100"/>
        <c:noMultiLvlLbl val="0"/>
      </c:catAx>
      <c:valAx>
        <c:axId val="-537987136"/>
        <c:scaling>
          <c:orientation val="minMax"/>
        </c:scaling>
        <c:delete val="0"/>
        <c:axPos val="l"/>
        <c:majorGridlines>
          <c:spPr>
            <a:ln w="9525" cap="flat" cmpd="sng" algn="ctr">
              <a:solidFill>
                <a:schemeClr val="tx1"/>
              </a:solidFill>
              <a:round/>
            </a:ln>
            <a:effectLst/>
          </c:spPr>
        </c:majorGridlines>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798988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Race/Ethnicity </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'Chi Delt'!$B$43:$B$44</c:f>
              <c:strCache>
                <c:ptCount val="2"/>
                <c:pt idx="0">
                  <c:v>Race/Ethnicity</c:v>
                </c:pt>
                <c:pt idx="1">
                  <c:v>Frequency</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'Chi Delt'!$A$45:$A$52</c:f>
              <c:strCache>
                <c:ptCount val="8"/>
                <c:pt idx="0">
                  <c:v>White/European</c:v>
                </c:pt>
                <c:pt idx="1">
                  <c:v>Native American/Alaska Native/Native Hawaiian/Pacific Islander</c:v>
                </c:pt>
                <c:pt idx="2">
                  <c:v>Asian</c:v>
                </c:pt>
                <c:pt idx="3">
                  <c:v>White/European, Hispanic/LatinX</c:v>
                </c:pt>
                <c:pt idx="4">
                  <c:v>White/European, Asian</c:v>
                </c:pt>
                <c:pt idx="5">
                  <c:v>Two or more races/ethnicities</c:v>
                </c:pt>
                <c:pt idx="6">
                  <c:v>Hispanic/LatinX</c:v>
                </c:pt>
                <c:pt idx="7">
                  <c:v>African American/Black</c:v>
                </c:pt>
              </c:strCache>
            </c:strRef>
          </c:cat>
          <c:val>
            <c:numRef>
              <c:f>'Chi Delt'!$B$45:$B$52</c:f>
              <c:numCache>
                <c:formatCode>General</c:formatCode>
                <c:ptCount val="8"/>
                <c:pt idx="0">
                  <c:v>21.0</c:v>
                </c:pt>
                <c:pt idx="1">
                  <c:v>2.0</c:v>
                </c:pt>
                <c:pt idx="2">
                  <c:v>4.0</c:v>
                </c:pt>
                <c:pt idx="3">
                  <c:v>0.0</c:v>
                </c:pt>
                <c:pt idx="4">
                  <c:v>2.0</c:v>
                </c:pt>
                <c:pt idx="5">
                  <c:v>3.0</c:v>
                </c:pt>
                <c:pt idx="6">
                  <c:v>0.0</c:v>
                </c:pt>
                <c:pt idx="7">
                  <c:v>2.0</c:v>
                </c:pt>
              </c:numCache>
            </c:numRef>
          </c:val>
        </c:ser>
        <c:dLbls>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617609755302326"/>
          <c:y val="0.131988126878462"/>
          <c:w val="0.365827097699744"/>
          <c:h val="0.862490623214685"/>
        </c:manualLayout>
      </c:layout>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Sexual Identity</a:t>
            </a:r>
          </a:p>
        </c:rich>
      </c:tx>
      <c:layout>
        <c:manualLayout>
          <c:xMode val="edge"/>
          <c:yMode val="edge"/>
          <c:x val="0.434965030568784"/>
          <c:y val="0.0594795539033457"/>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'Chi Delt'!$G$45:$G$49</c:f>
              <c:strCache>
                <c:ptCount val="5"/>
                <c:pt idx="0">
                  <c:v>Heterosexual</c:v>
                </c:pt>
                <c:pt idx="1">
                  <c:v>Bisexual</c:v>
                </c:pt>
                <c:pt idx="2">
                  <c:v>Homosexual</c:v>
                </c:pt>
                <c:pt idx="3">
                  <c:v>Questioning</c:v>
                </c:pt>
                <c:pt idx="4">
                  <c:v>Pansexual</c:v>
                </c:pt>
              </c:strCache>
            </c:strRef>
          </c:cat>
          <c:val>
            <c:numRef>
              <c:f>'Chi Delt'!$H$45:$H$49</c:f>
              <c:numCache>
                <c:formatCode>General</c:formatCode>
                <c:ptCount val="5"/>
                <c:pt idx="0">
                  <c:v>32.0</c:v>
                </c:pt>
                <c:pt idx="1">
                  <c:v>1.0</c:v>
                </c:pt>
                <c:pt idx="2">
                  <c:v>3.0</c:v>
                </c:pt>
                <c:pt idx="3">
                  <c:v>2.0</c:v>
                </c:pt>
                <c:pt idx="4">
                  <c:v>0.0</c:v>
                </c:pt>
              </c:numCache>
            </c:numRef>
          </c:val>
        </c:ser>
        <c:dLbls>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653978971191475"/>
          <c:y val="0.235528495741006"/>
          <c:w val="0.22825655775064"/>
          <c:h val="0.674258700933759"/>
        </c:manualLayout>
      </c:layout>
      <c:overlay val="0"/>
      <c:spPr>
        <a:noFill/>
        <a:ln>
          <a:noFill/>
        </a:ln>
        <a:effectLst/>
      </c:spPr>
      <c:txPr>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Estimated yearly family income?</a:t>
            </a:r>
          </a:p>
        </c:rich>
      </c:tx>
      <c:overlay val="0"/>
    </c:title>
    <c:autoTitleDeleted val="0"/>
    <c:plotArea>
      <c:layout/>
      <c:pieChart>
        <c:varyColors val="1"/>
        <c:ser>
          <c:idx val="0"/>
          <c:order val="0"/>
          <c:dPt>
            <c:idx val="1"/>
            <c:bubble3D val="0"/>
            <c:explosion val="3"/>
          </c:dPt>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KDE!$A$80:$A$84</c:f>
              <c:strCache>
                <c:ptCount val="5"/>
                <c:pt idx="0">
                  <c:v>&gt;$630,000 (upper income)</c:v>
                </c:pt>
                <c:pt idx="1">
                  <c:v>$100,000-629,000 (upper middle income)</c:v>
                </c:pt>
                <c:pt idx="2">
                  <c:v>$50,000-99,999 (middle income)</c:v>
                </c:pt>
                <c:pt idx="3">
                  <c:v>$20,000-49,999 (lower middle income)</c:v>
                </c:pt>
                <c:pt idx="4">
                  <c:v>&lt;$20,000 (lower income)</c:v>
                </c:pt>
              </c:strCache>
            </c:strRef>
          </c:cat>
          <c:val>
            <c:numRef>
              <c:f>KDE!$B$80:$B$84</c:f>
              <c:numCache>
                <c:formatCode>General</c:formatCode>
                <c:ptCount val="5"/>
                <c:pt idx="0">
                  <c:v>5.0</c:v>
                </c:pt>
                <c:pt idx="1">
                  <c:v>34.0</c:v>
                </c:pt>
                <c:pt idx="2">
                  <c:v>9.0</c:v>
                </c:pt>
                <c:pt idx="3">
                  <c:v>1.0</c:v>
                </c:pt>
                <c:pt idx="4">
                  <c:v>1.0</c:v>
                </c:pt>
              </c:numCache>
            </c:numRef>
          </c:val>
        </c:ser>
        <c:dLbls>
          <c:showLegendKey val="0"/>
          <c:showVal val="0"/>
          <c:showCatName val="0"/>
          <c:showSerName val="0"/>
          <c:showPercent val="1"/>
          <c:showBubbleSize val="0"/>
          <c:showLeaderLines val="1"/>
        </c:dLbls>
        <c:firstSliceAng val="0"/>
      </c:pieChart>
    </c:plotArea>
    <c:legend>
      <c:legendPos val="r"/>
      <c:overlay val="0"/>
      <c:txPr>
        <a:bodyPr/>
        <a:lstStyle/>
        <a:p>
          <a:pPr>
            <a:defRPr b="1"/>
          </a:pPr>
          <a:endParaRPr lang="en-US"/>
        </a:p>
      </c:txPr>
    </c:legend>
    <c:plotVisOnly val="1"/>
    <c:dispBlanksAs val="gap"/>
    <c:showDLblsOverMax val="0"/>
  </c:chart>
  <c:spPr>
    <a:ln>
      <a:solidFill>
        <a:schemeClr val="tx1"/>
      </a:solidFill>
    </a:ln>
  </c:spPr>
  <c:printSettings>
    <c:headerFooter/>
    <c:pageMargins b="1.0" l="0.75" r="0.75" t="1.0" header="0.5" footer="0.5"/>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Estimated average financial aid award</a:t>
            </a:r>
            <a:r>
              <a:rPr lang="en-US" baseline="0"/>
              <a:t> for each award year at Dartmouth </a:t>
            </a:r>
            <a:endParaRPr lang="en-US"/>
          </a:p>
        </c:rich>
      </c:tx>
      <c:layout>
        <c:manualLayout>
          <c:xMode val="edge"/>
          <c:yMode val="edge"/>
          <c:x val="0.140951366373321"/>
          <c:y val="0.0453163974941089"/>
        </c:manualLayout>
      </c:layout>
      <c:overlay val="0"/>
    </c:title>
    <c:autoTitleDeleted val="0"/>
    <c:plotArea>
      <c:layout/>
      <c:pieChart>
        <c:varyColors val="1"/>
        <c:ser>
          <c:idx val="0"/>
          <c:order val="0"/>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KDE!$A$96:$A$101</c:f>
              <c:strCache>
                <c:ptCount val="6"/>
                <c:pt idx="0">
                  <c:v>&lt;$10,000</c:v>
                </c:pt>
                <c:pt idx="1">
                  <c:v>$10,000-19,999</c:v>
                </c:pt>
                <c:pt idx="2">
                  <c:v>$20,000-29,999</c:v>
                </c:pt>
                <c:pt idx="3">
                  <c:v>$30,000-49,999</c:v>
                </c:pt>
                <c:pt idx="4">
                  <c:v>&gt;$50,000</c:v>
                </c:pt>
                <c:pt idx="5">
                  <c:v>None</c:v>
                </c:pt>
              </c:strCache>
            </c:strRef>
          </c:cat>
          <c:val>
            <c:numRef>
              <c:f>KDE!$B$96:$B$101</c:f>
              <c:numCache>
                <c:formatCode>General</c:formatCode>
                <c:ptCount val="6"/>
                <c:pt idx="0">
                  <c:v>2.0</c:v>
                </c:pt>
                <c:pt idx="1">
                  <c:v>1.0</c:v>
                </c:pt>
                <c:pt idx="2">
                  <c:v>6.0</c:v>
                </c:pt>
                <c:pt idx="3">
                  <c:v>4.0</c:v>
                </c:pt>
                <c:pt idx="4">
                  <c:v>6.0</c:v>
                </c:pt>
                <c:pt idx="5">
                  <c:v>30.0</c:v>
                </c:pt>
              </c:numCache>
            </c:numRef>
          </c:val>
        </c:ser>
        <c:dLbls>
          <c:showLegendKey val="0"/>
          <c:showVal val="0"/>
          <c:showCatName val="0"/>
          <c:showSerName val="0"/>
          <c:showPercent val="1"/>
          <c:showBubbleSize val="0"/>
          <c:showLeaderLines val="1"/>
        </c:dLbls>
        <c:firstSliceAng val="0"/>
      </c:pieChart>
    </c:plotArea>
    <c:legend>
      <c:legendPos val="r"/>
      <c:overlay val="0"/>
      <c:txPr>
        <a:bodyPr/>
        <a:lstStyle/>
        <a:p>
          <a:pPr>
            <a:defRPr b="1"/>
          </a:pPr>
          <a:endParaRPr lang="en-US"/>
        </a:p>
      </c:txPr>
    </c:legend>
    <c:plotVisOnly val="1"/>
    <c:dispBlanksAs val="gap"/>
    <c:showDLblsOverMax val="0"/>
  </c:chart>
  <c:spPr>
    <a:ln>
      <a:solidFill>
        <a:schemeClr val="tx1"/>
      </a:solidFill>
    </a:ln>
  </c:spPr>
  <c:printSettings>
    <c:headerFooter/>
    <c:pageMargins b="1.0" l="0.75" r="0.75" t="1.0" header="0.5" footer="0.5"/>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Are you on financial aid from your house?</a:t>
            </a:r>
          </a:p>
        </c:rich>
      </c:tx>
      <c:layout>
        <c:manualLayout>
          <c:xMode val="edge"/>
          <c:yMode val="edge"/>
          <c:x val="0.169281714785652"/>
          <c:y val="0.0277777777777778"/>
        </c:manualLayout>
      </c:layout>
      <c:overlay val="0"/>
    </c:title>
    <c:autoTitleDeleted val="0"/>
    <c:plotArea>
      <c:layout/>
      <c:barChart>
        <c:barDir val="col"/>
        <c:grouping val="clustered"/>
        <c:varyColors val="0"/>
        <c:ser>
          <c:idx val="0"/>
          <c:order val="0"/>
          <c:invertIfNegative val="0"/>
          <c:cat>
            <c:strRef>
              <c:f>KDE!$G$95:$G$97</c:f>
              <c:strCache>
                <c:ptCount val="3"/>
                <c:pt idx="0">
                  <c:v>Yes</c:v>
                </c:pt>
                <c:pt idx="1">
                  <c:v>No</c:v>
                </c:pt>
                <c:pt idx="2">
                  <c:v>I am not currently, but I have received in the past</c:v>
                </c:pt>
              </c:strCache>
            </c:strRef>
          </c:cat>
          <c:val>
            <c:numRef>
              <c:f>KDE!$H$95:$H$97</c:f>
              <c:numCache>
                <c:formatCode>General</c:formatCode>
                <c:ptCount val="3"/>
                <c:pt idx="0">
                  <c:v>14.0</c:v>
                </c:pt>
                <c:pt idx="1">
                  <c:v>35.0</c:v>
                </c:pt>
                <c:pt idx="2">
                  <c:v>1.0</c:v>
                </c:pt>
              </c:numCache>
            </c:numRef>
          </c:val>
        </c:ser>
        <c:dLbls>
          <c:showLegendKey val="0"/>
          <c:showVal val="0"/>
          <c:showCatName val="0"/>
          <c:showSerName val="0"/>
          <c:showPercent val="0"/>
          <c:showBubbleSize val="0"/>
        </c:dLbls>
        <c:gapWidth val="150"/>
        <c:axId val="-457106176"/>
        <c:axId val="-457103424"/>
      </c:barChart>
      <c:catAx>
        <c:axId val="-457106176"/>
        <c:scaling>
          <c:orientation val="minMax"/>
        </c:scaling>
        <c:delete val="0"/>
        <c:axPos val="b"/>
        <c:numFmt formatCode="General" sourceLinked="0"/>
        <c:majorTickMark val="none"/>
        <c:minorTickMark val="none"/>
        <c:tickLblPos val="nextTo"/>
        <c:txPr>
          <a:bodyPr/>
          <a:lstStyle/>
          <a:p>
            <a:pPr>
              <a:defRPr b="1"/>
            </a:pPr>
            <a:endParaRPr lang="en-US"/>
          </a:p>
        </c:txPr>
        <c:crossAx val="-457103424"/>
        <c:crosses val="autoZero"/>
        <c:auto val="1"/>
        <c:lblAlgn val="ctr"/>
        <c:lblOffset val="100"/>
        <c:noMultiLvlLbl val="0"/>
      </c:catAx>
      <c:valAx>
        <c:axId val="-457103424"/>
        <c:scaling>
          <c:orientation val="minMax"/>
        </c:scaling>
        <c:delete val="0"/>
        <c:axPos val="l"/>
        <c:majorGridlines/>
        <c:title>
          <c:tx>
            <c:rich>
              <a:bodyPr/>
              <a:lstStyle/>
              <a:p>
                <a:pPr>
                  <a:defRPr/>
                </a:pPr>
                <a:r>
                  <a:rPr lang="en-US"/>
                  <a:t>Frequency</a:t>
                </a:r>
              </a:p>
            </c:rich>
          </c:tx>
          <c:overlay val="0"/>
        </c:title>
        <c:numFmt formatCode="General" sourceLinked="1"/>
        <c:majorTickMark val="none"/>
        <c:minorTickMark val="none"/>
        <c:tickLblPos val="nextTo"/>
        <c:crossAx val="-457106176"/>
        <c:crosses val="autoZero"/>
        <c:crossBetween val="between"/>
      </c:valAx>
    </c:plotArea>
    <c:plotVisOnly val="1"/>
    <c:dispBlanksAs val="gap"/>
    <c:showDLblsOverMax val="0"/>
  </c:chart>
  <c:printSettings>
    <c:headerFooter/>
    <c:pageMargins b="1.0" l="0.75" r="0.75" t="1.0" header="0.5" footer="0.5"/>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sz="1800" b="1" i="0" u="none" strike="noStrike" baseline="0">
                <a:effectLst/>
              </a:rPr>
              <a:t>How satisfied are you with what how your house prioritizes financial aid above other expenses?</a:t>
            </a:r>
            <a:r>
              <a:rPr lang="en-US" sz="1800" b="1" i="0" u="none" strike="noStrike" baseline="0"/>
              <a:t> </a:t>
            </a:r>
            <a:endParaRPr lang="en-US"/>
          </a:p>
        </c:rich>
      </c:tx>
      <c:overlay val="0"/>
    </c:title>
    <c:autoTitleDeleted val="0"/>
    <c:plotArea>
      <c:layout/>
      <c:pieChart>
        <c:varyColors val="1"/>
        <c:ser>
          <c:idx val="0"/>
          <c:order val="0"/>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val>
            <c:numRef>
              <c:f>KDE!$A$115:$A$119</c:f>
              <c:numCache>
                <c:formatCode>General</c:formatCode>
                <c:ptCount val="5"/>
                <c:pt idx="0">
                  <c:v>1.0</c:v>
                </c:pt>
                <c:pt idx="1">
                  <c:v>2.0</c:v>
                </c:pt>
                <c:pt idx="2">
                  <c:v>3.0</c:v>
                </c:pt>
                <c:pt idx="3">
                  <c:v>4.0</c:v>
                </c:pt>
                <c:pt idx="4">
                  <c:v>5.0</c:v>
                </c:pt>
              </c:numCache>
            </c:numRef>
          </c:val>
        </c:ser>
        <c:ser>
          <c:idx val="1"/>
          <c:order val="1"/>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val>
            <c:numRef>
              <c:f>KDE!$B$115:$B$119</c:f>
              <c:numCache>
                <c:formatCode>General</c:formatCode>
                <c:ptCount val="5"/>
                <c:pt idx="0">
                  <c:v>0.0</c:v>
                </c:pt>
                <c:pt idx="1">
                  <c:v>1.0</c:v>
                </c:pt>
                <c:pt idx="2">
                  <c:v>19.0</c:v>
                </c:pt>
                <c:pt idx="3">
                  <c:v>16.0</c:v>
                </c:pt>
                <c:pt idx="4">
                  <c:v>14.0</c:v>
                </c:pt>
              </c:numCache>
            </c:numRef>
          </c:val>
        </c:ser>
        <c:ser>
          <c:idx val="2"/>
          <c:order val="2"/>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val>
            <c:numRef>
              <c:f>KDE!$A$113</c:f>
              <c:numCache>
                <c:formatCode>General</c:formatCode>
                <c:ptCount val="1"/>
                <c:pt idx="0">
                  <c:v>0.0</c:v>
                </c:pt>
              </c:numCache>
            </c:numRef>
          </c:val>
        </c:ser>
        <c:dLbls>
          <c:showLegendKey val="0"/>
          <c:showVal val="0"/>
          <c:showCatName val="0"/>
          <c:showSerName val="0"/>
          <c:showPercent val="1"/>
          <c:showBubbleSize val="0"/>
          <c:showLeaderLines val="1"/>
        </c:dLbls>
        <c:firstSliceAng val="0"/>
      </c:pieChart>
    </c:plotArea>
    <c:legend>
      <c:legendPos val="r"/>
      <c:overlay val="0"/>
      <c:txPr>
        <a:bodyPr/>
        <a:lstStyle/>
        <a:p>
          <a:pPr rtl="0">
            <a:defRPr b="1"/>
          </a:pPr>
          <a:endParaRPr lang="en-US"/>
        </a:p>
      </c:txPr>
    </c:legend>
    <c:plotVisOnly val="1"/>
    <c:dispBlanksAs val="gap"/>
    <c:showDLblsOverMax val="0"/>
  </c:chart>
  <c:printSettings>
    <c:headerFooter/>
    <c:pageMargins b="1.0" l="0.75" r="0.75" t="1.0" header="0.5" footer="0.5"/>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Divide Among Girls on Financial Aid</a:t>
            </a:r>
          </a:p>
        </c:rich>
      </c:tx>
      <c:overlay val="0"/>
    </c:title>
    <c:autoTitleDeleted val="0"/>
    <c:plotArea>
      <c:layout/>
      <c:barChart>
        <c:barDir val="col"/>
        <c:grouping val="clustered"/>
        <c:varyColors val="0"/>
        <c:ser>
          <c:idx val="0"/>
          <c:order val="0"/>
          <c:invertIfNegative val="0"/>
          <c:dLbls>
            <c:spPr>
              <a:noFill/>
              <a:ln>
                <a:noFill/>
              </a:ln>
              <a:effectLst/>
            </c:spPr>
            <c:dLblPos val="in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KDE!$G$110:$G$114</c:f>
              <c:strCache>
                <c:ptCount val="5"/>
                <c:pt idx="0">
                  <c:v>No Divide</c:v>
                </c:pt>
                <c:pt idx="1">
                  <c:v>Minimal Divide</c:v>
                </c:pt>
                <c:pt idx="2">
                  <c:v>Neutral</c:v>
                </c:pt>
                <c:pt idx="3">
                  <c:v>Some Divide</c:v>
                </c:pt>
                <c:pt idx="4">
                  <c:v>Strong Divide</c:v>
                </c:pt>
              </c:strCache>
            </c:strRef>
          </c:cat>
          <c:val>
            <c:numRef>
              <c:f>KDE!$H$110:$H$114</c:f>
              <c:numCache>
                <c:formatCode>General</c:formatCode>
                <c:ptCount val="5"/>
                <c:pt idx="0">
                  <c:v>25.0</c:v>
                </c:pt>
                <c:pt idx="1">
                  <c:v>12.0</c:v>
                </c:pt>
                <c:pt idx="2">
                  <c:v>7.0</c:v>
                </c:pt>
                <c:pt idx="3">
                  <c:v>5.0</c:v>
                </c:pt>
                <c:pt idx="4">
                  <c:v>1.0</c:v>
                </c:pt>
              </c:numCache>
            </c:numRef>
          </c:val>
        </c:ser>
        <c:dLbls>
          <c:showLegendKey val="0"/>
          <c:showVal val="0"/>
          <c:showCatName val="0"/>
          <c:showSerName val="0"/>
          <c:showPercent val="0"/>
          <c:showBubbleSize val="0"/>
        </c:dLbls>
        <c:gapWidth val="75"/>
        <c:overlap val="40"/>
        <c:axId val="-502513776"/>
        <c:axId val="-502511296"/>
      </c:barChart>
      <c:catAx>
        <c:axId val="-502513776"/>
        <c:scaling>
          <c:orientation val="minMax"/>
        </c:scaling>
        <c:delete val="0"/>
        <c:axPos val="b"/>
        <c:numFmt formatCode="General" sourceLinked="0"/>
        <c:majorTickMark val="none"/>
        <c:minorTickMark val="none"/>
        <c:tickLblPos val="nextTo"/>
        <c:txPr>
          <a:bodyPr/>
          <a:lstStyle/>
          <a:p>
            <a:pPr>
              <a:defRPr b="1"/>
            </a:pPr>
            <a:endParaRPr lang="en-US"/>
          </a:p>
        </c:txPr>
        <c:crossAx val="-502511296"/>
        <c:crosses val="autoZero"/>
        <c:auto val="1"/>
        <c:lblAlgn val="ctr"/>
        <c:lblOffset val="100"/>
        <c:noMultiLvlLbl val="0"/>
      </c:catAx>
      <c:valAx>
        <c:axId val="-502511296"/>
        <c:scaling>
          <c:orientation val="minMax"/>
        </c:scaling>
        <c:delete val="0"/>
        <c:axPos val="l"/>
        <c:majorGridlines/>
        <c:numFmt formatCode="General" sourceLinked="1"/>
        <c:majorTickMark val="none"/>
        <c:minorTickMark val="none"/>
        <c:tickLblPos val="nextTo"/>
        <c:crossAx val="-502513776"/>
        <c:crosses val="autoZero"/>
        <c:crossBetween val="between"/>
      </c:valAx>
    </c:plotArea>
    <c:plotVisOnly val="1"/>
    <c:dispBlanksAs val="gap"/>
    <c:showDLblsOverMax val="0"/>
  </c:chart>
  <c:printSettings>
    <c:headerFooter/>
    <c:pageMargins b="1.0" l="0.75" r="0.75" t="1.0" header="0.5" footer="0.5"/>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De-pledging</a:t>
            </a:r>
            <a:r>
              <a:rPr lang="en-US" baseline="0"/>
              <a:t> for financial reasons?</a:t>
            </a:r>
            <a:endParaRPr lang="en-US"/>
          </a:p>
        </c:rich>
      </c:tx>
      <c:overlay val="0"/>
    </c:title>
    <c:autoTitleDeleted val="0"/>
    <c:plotArea>
      <c:layout/>
      <c:pieChart>
        <c:varyColors val="1"/>
        <c:ser>
          <c:idx val="0"/>
          <c:order val="0"/>
          <c:dLbls>
            <c:spPr>
              <a:noFill/>
              <a:ln>
                <a:noFill/>
              </a:ln>
              <a:effectLst/>
            </c:spPr>
            <c:showLegendKey val="0"/>
            <c:showVal val="0"/>
            <c:showCatName val="1"/>
            <c:showSerName val="0"/>
            <c:showPercent val="1"/>
            <c:showBubbleSize val="0"/>
            <c:showLeaderLines val="1"/>
            <c:extLst>
              <c:ext xmlns:c15="http://schemas.microsoft.com/office/drawing/2012/chart" uri="{CE6537A1-D6FC-4f65-9D91-7224C49458BB}"/>
            </c:extLst>
          </c:dLbls>
          <c:cat>
            <c:strRef>
              <c:f>KDE!$A$131:$A$132</c:f>
              <c:strCache>
                <c:ptCount val="2"/>
                <c:pt idx="0">
                  <c:v>Yes</c:v>
                </c:pt>
                <c:pt idx="1">
                  <c:v>No</c:v>
                </c:pt>
              </c:strCache>
            </c:strRef>
          </c:cat>
          <c:val>
            <c:numRef>
              <c:f>KDE!$B$131:$B$132</c:f>
              <c:numCache>
                <c:formatCode>General</c:formatCode>
                <c:ptCount val="2"/>
                <c:pt idx="0">
                  <c:v>3.0</c:v>
                </c:pt>
                <c:pt idx="1">
                  <c:v>47.0</c:v>
                </c:pt>
              </c:numCache>
            </c:numRef>
          </c:val>
        </c:ser>
        <c:dLbls>
          <c:showLegendKey val="0"/>
          <c:showVal val="0"/>
          <c:showCatName val="1"/>
          <c:showSerName val="0"/>
          <c:showPercent val="1"/>
          <c:showBubbleSize val="0"/>
          <c:showLeaderLines val="1"/>
        </c:dLbls>
        <c:firstSliceAng val="0"/>
      </c:pieChart>
    </c:plotArea>
    <c:plotVisOnly val="1"/>
    <c:dispBlanksAs val="gap"/>
    <c:showDLblsOverMax val="0"/>
  </c:chart>
  <c:printSettings>
    <c:headerFooter/>
    <c:pageMargins b="1.0" l="0.75" r="0.75" t="1.0"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Estimated yearly family income</a:t>
            </a:r>
          </a:p>
        </c:rich>
      </c:tx>
      <c:layout>
        <c:manualLayout>
          <c:xMode val="edge"/>
          <c:yMode val="edge"/>
          <c:x val="0.409493000874891"/>
          <c:y val="0.046296296296296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Sheet4!$A$4:$A$8</c:f>
              <c:strCache>
                <c:ptCount val="5"/>
                <c:pt idx="0">
                  <c:v>&lt;$20,000 (lower income)</c:v>
                </c:pt>
                <c:pt idx="1">
                  <c:v>&gt;$630,000 (upper income)</c:v>
                </c:pt>
                <c:pt idx="2">
                  <c:v>$100,000-629,000 (upper middle income)</c:v>
                </c:pt>
                <c:pt idx="3">
                  <c:v>$20,000-49,999 (lower middle income)</c:v>
                </c:pt>
                <c:pt idx="4">
                  <c:v>$50,000-99,999 (middle income)</c:v>
                </c:pt>
              </c:strCache>
            </c:strRef>
          </c:cat>
          <c:val>
            <c:numRef>
              <c:f>Sheet4!$B$4:$B$8</c:f>
              <c:numCache>
                <c:formatCode>General</c:formatCode>
                <c:ptCount val="5"/>
                <c:pt idx="0">
                  <c:v>16.0</c:v>
                </c:pt>
                <c:pt idx="1">
                  <c:v>60.0</c:v>
                </c:pt>
                <c:pt idx="2">
                  <c:v>159.0</c:v>
                </c:pt>
                <c:pt idx="3">
                  <c:v>17.0</c:v>
                </c:pt>
                <c:pt idx="4">
                  <c:v>44.0</c:v>
                </c:pt>
              </c:numCache>
            </c:numRef>
          </c:val>
        </c:ser>
        <c:dLbls>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60784864391951"/>
          <c:y val="0.192733304170312"/>
          <c:w val="0.34215135608049"/>
          <c:h val="0.744579323417906"/>
        </c:manualLayout>
      </c:layout>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Does your family receive financial aid from Dartmouth?</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'Alpha Phi'!$H$56:$H$57</c:f>
              <c:strCache>
                <c:ptCount val="2"/>
                <c:pt idx="0">
                  <c:v>Does your family receive financial aid from Dartmouth?- F</c:v>
                </c:pt>
                <c:pt idx="1">
                  <c:v>Frequency</c:v>
                </c:pt>
              </c:strCache>
            </c:strRef>
          </c:tx>
          <c:spPr>
            <a:solidFill>
              <a:schemeClr val="accent1"/>
            </a:solidFill>
            <a:ln>
              <a:noFill/>
            </a:ln>
            <a:effectLst/>
          </c:spPr>
          <c:invertIfNegative val="0"/>
          <c:cat>
            <c:strRef>
              <c:f>'Alpha Phi'!$G$58:$G$59</c:f>
              <c:strCache>
                <c:ptCount val="2"/>
                <c:pt idx="0">
                  <c:v>Yes</c:v>
                </c:pt>
                <c:pt idx="1">
                  <c:v>No</c:v>
                </c:pt>
              </c:strCache>
            </c:strRef>
          </c:cat>
          <c:val>
            <c:numRef>
              <c:f>'Alpha Phi'!$H$58:$H$59</c:f>
              <c:numCache>
                <c:formatCode>General</c:formatCode>
                <c:ptCount val="2"/>
                <c:pt idx="0">
                  <c:v>14.0</c:v>
                </c:pt>
                <c:pt idx="1">
                  <c:v>21.0</c:v>
                </c:pt>
              </c:numCache>
            </c:numRef>
          </c:val>
        </c:ser>
        <c:dLbls>
          <c:showLegendKey val="0"/>
          <c:showVal val="0"/>
          <c:showCatName val="0"/>
          <c:showSerName val="0"/>
          <c:showPercent val="0"/>
          <c:showBubbleSize val="0"/>
        </c:dLbls>
        <c:gapWidth val="219"/>
        <c:overlap val="-27"/>
        <c:axId val="-460885168"/>
        <c:axId val="-460882416"/>
      </c:barChart>
      <c:catAx>
        <c:axId val="-4608851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460882416"/>
        <c:crosses val="autoZero"/>
        <c:auto val="1"/>
        <c:lblAlgn val="ctr"/>
        <c:lblOffset val="100"/>
        <c:noMultiLvlLbl val="0"/>
      </c:catAx>
      <c:valAx>
        <c:axId val="-460882416"/>
        <c:scaling>
          <c:orientation val="minMax"/>
        </c:scaling>
        <c:delete val="0"/>
        <c:axPos val="l"/>
        <c:majorGridlines>
          <c:spPr>
            <a:ln w="0" cap="flat" cmpd="sng" algn="ctr">
              <a:solidFill>
                <a:schemeClr val="tx1"/>
              </a:solidFill>
              <a:round/>
            </a:ln>
            <a:effectLst/>
          </c:spPr>
        </c:majorGridlines>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088516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Race/Ethnicity</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'Alpha Phi'!$B$38:$B$39</c:f>
              <c:strCache>
                <c:ptCount val="2"/>
                <c:pt idx="0">
                  <c:v>Race/Ethnicity- B</c:v>
                </c:pt>
                <c:pt idx="1">
                  <c:v>Frequency</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'Alpha Phi'!$A$40:$A$47</c:f>
              <c:strCache>
                <c:ptCount val="8"/>
                <c:pt idx="0">
                  <c:v>White/European</c:v>
                </c:pt>
                <c:pt idx="1">
                  <c:v>Native American/Alaska Native/Native Hawaiian/Pacific Islander</c:v>
                </c:pt>
                <c:pt idx="2">
                  <c:v>Asian</c:v>
                </c:pt>
                <c:pt idx="3">
                  <c:v>White/European, Hispanic/LatinX</c:v>
                </c:pt>
                <c:pt idx="4">
                  <c:v>White/European, Asian</c:v>
                </c:pt>
                <c:pt idx="5">
                  <c:v>Two or more races/ethnicities</c:v>
                </c:pt>
                <c:pt idx="6">
                  <c:v>Hispanic/LatinX</c:v>
                </c:pt>
                <c:pt idx="7">
                  <c:v>African American/Black</c:v>
                </c:pt>
              </c:strCache>
            </c:strRef>
          </c:cat>
          <c:val>
            <c:numRef>
              <c:f>'Alpha Phi'!$B$40:$B$47</c:f>
              <c:numCache>
                <c:formatCode>General</c:formatCode>
                <c:ptCount val="8"/>
                <c:pt idx="0">
                  <c:v>27.0</c:v>
                </c:pt>
                <c:pt idx="1">
                  <c:v>1.0</c:v>
                </c:pt>
                <c:pt idx="2">
                  <c:v>1.0</c:v>
                </c:pt>
                <c:pt idx="3">
                  <c:v>1.0</c:v>
                </c:pt>
                <c:pt idx="4">
                  <c:v>0.0</c:v>
                </c:pt>
                <c:pt idx="5">
                  <c:v>2.0</c:v>
                </c:pt>
                <c:pt idx="6">
                  <c:v>2.0</c:v>
                </c:pt>
                <c:pt idx="7">
                  <c:v>1.0</c:v>
                </c:pt>
              </c:numCache>
            </c:numRef>
          </c:val>
        </c:ser>
        <c:dLbls>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621854733088224"/>
          <c:y val="0.118590525862724"/>
          <c:w val="0.318025026430814"/>
          <c:h val="0.872432843000734"/>
        </c:manualLayout>
      </c:layout>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Sexual Identity</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218654592066055"/>
          <c:y val="0.218941698172205"/>
          <c:w val="0.405489004677798"/>
          <c:h val="0.69240541231985"/>
        </c:manualLayout>
      </c:layout>
      <c:pieChart>
        <c:varyColors val="1"/>
        <c:ser>
          <c:idx val="0"/>
          <c:order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'Alpha Phi'!$G$40:$G$44</c:f>
              <c:strCache>
                <c:ptCount val="5"/>
                <c:pt idx="0">
                  <c:v>Heterosexual</c:v>
                </c:pt>
                <c:pt idx="1">
                  <c:v>Bisexual</c:v>
                </c:pt>
                <c:pt idx="2">
                  <c:v>Homosexual</c:v>
                </c:pt>
                <c:pt idx="3">
                  <c:v>Questioning</c:v>
                </c:pt>
                <c:pt idx="4">
                  <c:v>Pansexual</c:v>
                </c:pt>
              </c:strCache>
            </c:strRef>
          </c:cat>
          <c:val>
            <c:numRef>
              <c:f>'Alpha Phi'!$H$40:$H$44</c:f>
              <c:numCache>
                <c:formatCode>General</c:formatCode>
                <c:ptCount val="5"/>
                <c:pt idx="0">
                  <c:v>30.0</c:v>
                </c:pt>
                <c:pt idx="1">
                  <c:v>3.0</c:v>
                </c:pt>
                <c:pt idx="2">
                  <c:v>0.0</c:v>
                </c:pt>
                <c:pt idx="3">
                  <c:v>2.0</c:v>
                </c:pt>
                <c:pt idx="4">
                  <c:v>0.0</c:v>
                </c:pt>
              </c:numCache>
            </c:numRef>
          </c:val>
        </c:ser>
        <c:dLbls>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Does your family receive financial aid from Dartmouth?-</a:t>
            </a:r>
          </a:p>
        </c:rich>
      </c:tx>
      <c:layout>
        <c:manualLayout>
          <c:xMode val="edge"/>
          <c:yMode val="edge"/>
          <c:x val="0.156187445319335"/>
          <c:y val="0.046296296296296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KKG!$B$85:$B$86</c:f>
              <c:strCache>
                <c:ptCount val="2"/>
                <c:pt idx="0">
                  <c:v>Does your family receive financial aid from Dartmouth?- F</c:v>
                </c:pt>
                <c:pt idx="1">
                  <c:v>Frequency</c:v>
                </c:pt>
              </c:strCache>
            </c:strRef>
          </c:tx>
          <c:spPr>
            <a:solidFill>
              <a:schemeClr val="accent1"/>
            </a:solidFill>
            <a:ln>
              <a:noFill/>
            </a:ln>
            <a:effectLst/>
          </c:spPr>
          <c:invertIfNegative val="0"/>
          <c:cat>
            <c:strRef>
              <c:f>KKG!$A$87:$A$88</c:f>
              <c:strCache>
                <c:ptCount val="2"/>
                <c:pt idx="0">
                  <c:v>Yes</c:v>
                </c:pt>
                <c:pt idx="1">
                  <c:v>No</c:v>
                </c:pt>
              </c:strCache>
            </c:strRef>
          </c:cat>
          <c:val>
            <c:numRef>
              <c:f>KKG!$B$87:$B$88</c:f>
              <c:numCache>
                <c:formatCode>General</c:formatCode>
                <c:ptCount val="2"/>
                <c:pt idx="0">
                  <c:v>12.0</c:v>
                </c:pt>
                <c:pt idx="1">
                  <c:v>36.0</c:v>
                </c:pt>
              </c:numCache>
            </c:numRef>
          </c:val>
        </c:ser>
        <c:dLbls>
          <c:showLegendKey val="0"/>
          <c:showVal val="0"/>
          <c:showCatName val="0"/>
          <c:showSerName val="0"/>
          <c:showPercent val="0"/>
          <c:showBubbleSize val="0"/>
        </c:dLbls>
        <c:gapWidth val="219"/>
        <c:overlap val="-27"/>
        <c:axId val="-460832864"/>
        <c:axId val="-460830112"/>
      </c:barChart>
      <c:catAx>
        <c:axId val="-460832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460830112"/>
        <c:crosses val="autoZero"/>
        <c:auto val="1"/>
        <c:lblAlgn val="ctr"/>
        <c:lblOffset val="100"/>
        <c:noMultiLvlLbl val="0"/>
      </c:catAx>
      <c:valAx>
        <c:axId val="-460830112"/>
        <c:scaling>
          <c:orientation val="minMax"/>
        </c:scaling>
        <c:delete val="0"/>
        <c:axPos val="l"/>
        <c:majorGridlines>
          <c:spPr>
            <a:ln w="9525" cap="flat" cmpd="sng" algn="ctr">
              <a:solidFill>
                <a:schemeClr val="tx1">
                  <a:lumMod val="15000"/>
                  <a:lumOff val="85000"/>
                </a:schemeClr>
              </a:solidFill>
              <a:round/>
            </a:ln>
            <a:effectLst/>
          </c:spPr>
        </c:majorGridlines>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083286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Estimated average financial aid award for each award year at Dartmouth?</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KKG!$B$92:$B$93</c:f>
              <c:strCache>
                <c:ptCount val="2"/>
                <c:pt idx="0">
                  <c:v>Estimated average financial aid award for each award year at Dartmouth?- G</c:v>
                </c:pt>
                <c:pt idx="1">
                  <c:v>Frequency</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KKG!$A$94:$A$99</c:f>
              <c:strCache>
                <c:ptCount val="6"/>
                <c:pt idx="0">
                  <c:v>&lt;$10,000</c:v>
                </c:pt>
                <c:pt idx="1">
                  <c:v>$10,000-19,999</c:v>
                </c:pt>
                <c:pt idx="2">
                  <c:v>$20,000-29,999</c:v>
                </c:pt>
                <c:pt idx="3">
                  <c:v>$30,000-49,999</c:v>
                </c:pt>
                <c:pt idx="4">
                  <c:v>&gt;$50,000</c:v>
                </c:pt>
                <c:pt idx="5">
                  <c:v>None</c:v>
                </c:pt>
              </c:strCache>
            </c:strRef>
          </c:cat>
          <c:val>
            <c:numRef>
              <c:f>KKG!$B$94:$B$99</c:f>
              <c:numCache>
                <c:formatCode>General</c:formatCode>
                <c:ptCount val="6"/>
                <c:pt idx="0">
                  <c:v>1.0</c:v>
                </c:pt>
                <c:pt idx="1">
                  <c:v>5.0</c:v>
                </c:pt>
                <c:pt idx="2">
                  <c:v>4.0</c:v>
                </c:pt>
                <c:pt idx="3">
                  <c:v>5.0</c:v>
                </c:pt>
                <c:pt idx="4">
                  <c:v>2.0</c:v>
                </c:pt>
                <c:pt idx="5">
                  <c:v>31.0</c:v>
                </c:pt>
              </c:numCache>
            </c:numRef>
          </c:val>
        </c:ser>
        <c:dLbls>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45.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Are you on financial aid from your house?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KKG!$B$102:$B$103</c:f>
              <c:strCache>
                <c:ptCount val="2"/>
                <c:pt idx="0">
                  <c:v>Are you on financial aid from your house? -H</c:v>
                </c:pt>
                <c:pt idx="1">
                  <c:v>Frequency</c:v>
                </c:pt>
              </c:strCache>
            </c:strRef>
          </c:tx>
          <c:spPr>
            <a:solidFill>
              <a:schemeClr val="accent1"/>
            </a:solidFill>
            <a:ln>
              <a:noFill/>
            </a:ln>
            <a:effectLst/>
          </c:spPr>
          <c:invertIfNegative val="0"/>
          <c:cat>
            <c:strRef>
              <c:f>KKG!$A$104:$A$106</c:f>
              <c:strCache>
                <c:ptCount val="3"/>
                <c:pt idx="0">
                  <c:v>Yes</c:v>
                </c:pt>
                <c:pt idx="1">
                  <c:v>No</c:v>
                </c:pt>
                <c:pt idx="2">
                  <c:v>I am not currently, but I have received in the past</c:v>
                </c:pt>
              </c:strCache>
            </c:strRef>
          </c:cat>
          <c:val>
            <c:numRef>
              <c:f>KKG!$B$104:$B$106</c:f>
              <c:numCache>
                <c:formatCode>General</c:formatCode>
                <c:ptCount val="3"/>
                <c:pt idx="0">
                  <c:v>4.0</c:v>
                </c:pt>
                <c:pt idx="1">
                  <c:v>42.0</c:v>
                </c:pt>
                <c:pt idx="2">
                  <c:v>1.0</c:v>
                </c:pt>
              </c:numCache>
            </c:numRef>
          </c:val>
        </c:ser>
        <c:dLbls>
          <c:showLegendKey val="0"/>
          <c:showVal val="0"/>
          <c:showCatName val="0"/>
          <c:showSerName val="0"/>
          <c:showPercent val="0"/>
          <c:showBubbleSize val="0"/>
        </c:dLbls>
        <c:gapWidth val="219"/>
        <c:overlap val="-27"/>
        <c:axId val="-460807648"/>
        <c:axId val="-502485472"/>
      </c:barChart>
      <c:catAx>
        <c:axId val="-4608076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502485472"/>
        <c:crosses val="autoZero"/>
        <c:auto val="1"/>
        <c:lblAlgn val="ctr"/>
        <c:lblOffset val="100"/>
        <c:noMultiLvlLbl val="0"/>
      </c:catAx>
      <c:valAx>
        <c:axId val="-502485472"/>
        <c:scaling>
          <c:orientation val="minMax"/>
        </c:scaling>
        <c:delete val="0"/>
        <c:axPos val="l"/>
        <c:majorGridlines>
          <c:spPr>
            <a:ln w="3175" cap="flat" cmpd="sng" algn="ctr">
              <a:solidFill>
                <a:schemeClr val="tx1"/>
              </a:solidFill>
              <a:round/>
            </a:ln>
            <a:effectLst/>
          </c:spPr>
        </c:majorGridlines>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080764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46.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How satisfied are you with what how your house prioritizes financial aid above other expenses? </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KKG!$B$111:$B$112</c:f>
              <c:strCache>
                <c:ptCount val="2"/>
                <c:pt idx="0">
                  <c:v>How satisfied are you with what how your house prioritizes financial aid above other expenses? -M</c:v>
                </c:pt>
                <c:pt idx="1">
                  <c:v>Frequency</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numRef>
              <c:f>KKG!$A$113:$A$117</c:f>
              <c:numCache>
                <c:formatCode>General</c:formatCode>
                <c:ptCount val="5"/>
                <c:pt idx="0">
                  <c:v>1.0</c:v>
                </c:pt>
                <c:pt idx="1">
                  <c:v>2.0</c:v>
                </c:pt>
                <c:pt idx="2">
                  <c:v>3.0</c:v>
                </c:pt>
                <c:pt idx="3">
                  <c:v>4.0</c:v>
                </c:pt>
                <c:pt idx="4">
                  <c:v>5.0</c:v>
                </c:pt>
              </c:numCache>
            </c:numRef>
          </c:cat>
          <c:val>
            <c:numRef>
              <c:f>KKG!$B$113:$B$117</c:f>
              <c:numCache>
                <c:formatCode>General</c:formatCode>
                <c:ptCount val="5"/>
                <c:pt idx="0">
                  <c:v>7.0</c:v>
                </c:pt>
                <c:pt idx="1">
                  <c:v>4.0</c:v>
                </c:pt>
                <c:pt idx="2">
                  <c:v>15.0</c:v>
                </c:pt>
                <c:pt idx="3">
                  <c:v>13.0</c:v>
                </c:pt>
                <c:pt idx="4">
                  <c:v>9.0</c:v>
                </c:pt>
              </c:numCache>
            </c:numRef>
          </c:val>
        </c:ser>
        <c:dLbls>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934664087053496"/>
          <c:y val="0.41330772567504"/>
          <c:w val="0.0481685309722551"/>
          <c:h val="0.362054549386975"/>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47.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In your house, do you feel a divide among girls who receive financial aid and those who do not? </a:t>
            </a:r>
          </a:p>
        </c:rich>
      </c:tx>
      <c:layout>
        <c:manualLayout>
          <c:xMode val="edge"/>
          <c:yMode val="edge"/>
          <c:x val="0.120911352806326"/>
          <c:y val="0.0413760101035017"/>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0670999676330613"/>
          <c:y val="0.221793568884372"/>
          <c:w val="0.897251055812133"/>
          <c:h val="0.69823740094848"/>
        </c:manualLayout>
      </c:layout>
      <c:barChart>
        <c:barDir val="col"/>
        <c:grouping val="clustered"/>
        <c:varyColors val="0"/>
        <c:ser>
          <c:idx val="0"/>
          <c:order val="0"/>
          <c:tx>
            <c:strRef>
              <c:f>KKG!$B$120:$B$121</c:f>
              <c:strCache>
                <c:ptCount val="2"/>
                <c:pt idx="0">
                  <c:v>In your house, do you feel a divide among girls who receive financial aid and those who do not? -N</c:v>
                </c:pt>
                <c:pt idx="1">
                  <c:v>Frequency</c:v>
                </c:pt>
              </c:strCache>
            </c:strRef>
          </c:tx>
          <c:spPr>
            <a:solidFill>
              <a:schemeClr val="accent1"/>
            </a:solidFill>
            <a:ln>
              <a:noFill/>
            </a:ln>
            <a:effectLst/>
          </c:spPr>
          <c:invertIfNegative val="0"/>
          <c:cat>
            <c:strRef>
              <c:f>KKG!$A$122:$A$126</c:f>
              <c:strCache>
                <c:ptCount val="5"/>
                <c:pt idx="0">
                  <c:v>No Divide</c:v>
                </c:pt>
                <c:pt idx="1">
                  <c:v>Minimal Divide</c:v>
                </c:pt>
                <c:pt idx="2">
                  <c:v>Neutral</c:v>
                </c:pt>
                <c:pt idx="3">
                  <c:v>Some Divide</c:v>
                </c:pt>
                <c:pt idx="4">
                  <c:v>Strong Divide</c:v>
                </c:pt>
              </c:strCache>
            </c:strRef>
          </c:cat>
          <c:val>
            <c:numRef>
              <c:f>KKG!$B$122:$B$126</c:f>
              <c:numCache>
                <c:formatCode>General</c:formatCode>
                <c:ptCount val="5"/>
                <c:pt idx="0">
                  <c:v>20.0</c:v>
                </c:pt>
                <c:pt idx="1">
                  <c:v>16.0</c:v>
                </c:pt>
                <c:pt idx="2">
                  <c:v>5.0</c:v>
                </c:pt>
                <c:pt idx="3">
                  <c:v>7.0</c:v>
                </c:pt>
                <c:pt idx="4">
                  <c:v>0.0</c:v>
                </c:pt>
              </c:numCache>
            </c:numRef>
          </c:val>
        </c:ser>
        <c:dLbls>
          <c:showLegendKey val="0"/>
          <c:showVal val="0"/>
          <c:showCatName val="0"/>
          <c:showSerName val="0"/>
          <c:showPercent val="0"/>
          <c:showBubbleSize val="0"/>
        </c:dLbls>
        <c:gapWidth val="219"/>
        <c:overlap val="-27"/>
        <c:axId val="-502464336"/>
        <c:axId val="-502461584"/>
      </c:barChart>
      <c:catAx>
        <c:axId val="-502464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502461584"/>
        <c:crosses val="autoZero"/>
        <c:auto val="1"/>
        <c:lblAlgn val="ctr"/>
        <c:lblOffset val="100"/>
        <c:noMultiLvlLbl val="0"/>
      </c:catAx>
      <c:valAx>
        <c:axId val="-502461584"/>
        <c:scaling>
          <c:orientation val="minMax"/>
        </c:scaling>
        <c:delete val="0"/>
        <c:axPos val="l"/>
        <c:majorGridlines>
          <c:spPr>
            <a:ln w="0" cap="flat" cmpd="sng" algn="ctr">
              <a:solidFill>
                <a:schemeClr val="tx1"/>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2464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48.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Have you ever considered depledging for financial reasons? Frequency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KKG!$B$130:$B$131</c:f>
              <c:strCache>
                <c:ptCount val="2"/>
                <c:pt idx="0">
                  <c:v>Have you ever considered depledging for financial reasons?</c:v>
                </c:pt>
                <c:pt idx="1">
                  <c:v>Frequency</c:v>
                </c:pt>
              </c:strCache>
            </c:strRef>
          </c:tx>
          <c:explosion val="3"/>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KKG!$A$132:$A$133</c:f>
              <c:strCache>
                <c:ptCount val="2"/>
                <c:pt idx="0">
                  <c:v>Yes</c:v>
                </c:pt>
                <c:pt idx="1">
                  <c:v>No</c:v>
                </c:pt>
              </c:strCache>
            </c:strRef>
          </c:cat>
          <c:val>
            <c:numRef>
              <c:f>KKG!$B$132:$B$133</c:f>
              <c:numCache>
                <c:formatCode>General</c:formatCode>
                <c:ptCount val="2"/>
                <c:pt idx="0">
                  <c:v>3.0</c:v>
                </c:pt>
                <c:pt idx="1">
                  <c:v>45.0</c:v>
                </c:pt>
              </c:numCache>
            </c:numRef>
          </c:val>
        </c:ser>
        <c:dLbls>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49.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Race/Ethnicity</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KKG!$A$54:$A$61</c:f>
              <c:strCache>
                <c:ptCount val="8"/>
                <c:pt idx="0">
                  <c:v>White/European</c:v>
                </c:pt>
                <c:pt idx="1">
                  <c:v>Native American/Alaska Native/Native Hawaiian/Pacific Islander</c:v>
                </c:pt>
                <c:pt idx="2">
                  <c:v>Asian</c:v>
                </c:pt>
                <c:pt idx="3">
                  <c:v>White/European, Hispanic/LatinX</c:v>
                </c:pt>
                <c:pt idx="4">
                  <c:v>White/European, Asian</c:v>
                </c:pt>
                <c:pt idx="5">
                  <c:v>Two or more races/ethnicities</c:v>
                </c:pt>
                <c:pt idx="6">
                  <c:v>Hispanic/LatinX</c:v>
                </c:pt>
                <c:pt idx="7">
                  <c:v>African American/Black</c:v>
                </c:pt>
              </c:strCache>
            </c:strRef>
          </c:cat>
          <c:val>
            <c:numRef>
              <c:f>KKG!$B$54:$B$61</c:f>
              <c:numCache>
                <c:formatCode>General</c:formatCode>
                <c:ptCount val="8"/>
                <c:pt idx="0">
                  <c:v>35.0</c:v>
                </c:pt>
                <c:pt idx="1">
                  <c:v>0.0</c:v>
                </c:pt>
                <c:pt idx="2">
                  <c:v>7.0</c:v>
                </c:pt>
                <c:pt idx="3">
                  <c:v>0.0</c:v>
                </c:pt>
                <c:pt idx="4">
                  <c:v>1.0</c:v>
                </c:pt>
                <c:pt idx="5">
                  <c:v>4.0</c:v>
                </c:pt>
                <c:pt idx="6">
                  <c:v>0.0</c:v>
                </c:pt>
                <c:pt idx="7">
                  <c:v>1.0</c:v>
                </c:pt>
              </c:numCache>
            </c:numRef>
          </c:val>
        </c:ser>
        <c:dLbls>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640008537625372"/>
          <c:y val="0.0723650341155882"/>
          <c:w val="0.340542522064306"/>
          <c:h val="0.877197519734147"/>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Do you receive financial aid for your Dartmouth tuition?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Sheet5!$A$4:$A$5</c:f>
              <c:strCache>
                <c:ptCount val="2"/>
                <c:pt idx="0">
                  <c:v>No</c:v>
                </c:pt>
                <c:pt idx="1">
                  <c:v>Yes</c:v>
                </c:pt>
              </c:strCache>
            </c:strRef>
          </c:cat>
          <c:val>
            <c:numRef>
              <c:f>Sheet5!$B$4:$B$5</c:f>
              <c:numCache>
                <c:formatCode>General</c:formatCode>
                <c:ptCount val="2"/>
                <c:pt idx="0">
                  <c:v>171.0</c:v>
                </c:pt>
                <c:pt idx="1">
                  <c:v>124.0</c:v>
                </c:pt>
              </c:numCache>
            </c:numRef>
          </c:val>
        </c:ser>
        <c:dLbls>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746467847769029"/>
          <c:y val="0.438494823563721"/>
          <c:w val="0.0922346894138233"/>
          <c:h val="0.185952901720618"/>
        </c:manualLayout>
      </c:layout>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0.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Sexual Identity</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KKG!$B$64:$B$65</c:f>
              <c:strCache>
                <c:ptCount val="2"/>
                <c:pt idx="0">
                  <c:v>Sexual Identity- C</c:v>
                </c:pt>
                <c:pt idx="1">
                  <c:v>Frequency</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KKG!$A$66:$A$71</c:f>
              <c:strCache>
                <c:ptCount val="6"/>
                <c:pt idx="0">
                  <c:v>Heterosexual</c:v>
                </c:pt>
                <c:pt idx="1">
                  <c:v>Bisexual</c:v>
                </c:pt>
                <c:pt idx="2">
                  <c:v>Homosexual</c:v>
                </c:pt>
                <c:pt idx="3">
                  <c:v>Questioning</c:v>
                </c:pt>
                <c:pt idx="4">
                  <c:v>Pansexual</c:v>
                </c:pt>
                <c:pt idx="5">
                  <c:v>Queer</c:v>
                </c:pt>
              </c:strCache>
            </c:strRef>
          </c:cat>
          <c:val>
            <c:numRef>
              <c:f>KKG!$B$66:$B$71</c:f>
              <c:numCache>
                <c:formatCode>General</c:formatCode>
                <c:ptCount val="6"/>
                <c:pt idx="0">
                  <c:v>46.0</c:v>
                </c:pt>
                <c:pt idx="1">
                  <c:v>1.0</c:v>
                </c:pt>
                <c:pt idx="2">
                  <c:v>0.0</c:v>
                </c:pt>
                <c:pt idx="3">
                  <c:v>0.0</c:v>
                </c:pt>
                <c:pt idx="4">
                  <c:v>0.0</c:v>
                </c:pt>
                <c:pt idx="5">
                  <c:v>1.0</c:v>
                </c:pt>
              </c:numCache>
            </c:numRef>
          </c:val>
        </c:ser>
        <c:dLbls>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800474427022775"/>
          <c:y val="0.373450048827897"/>
          <c:w val="0.181198203963898"/>
          <c:h val="0.353172659225968"/>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51.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Estimated yearly family income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KKG!$A$78:$A$82</c:f>
              <c:strCache>
                <c:ptCount val="5"/>
                <c:pt idx="0">
                  <c:v>&gt;$630,000 (upper income)</c:v>
                </c:pt>
                <c:pt idx="1">
                  <c:v>$100,000-629,000 (upper middle income)</c:v>
                </c:pt>
                <c:pt idx="2">
                  <c:v>$50,000-99,999 (middle income)</c:v>
                </c:pt>
                <c:pt idx="3">
                  <c:v>$20,000-49,999 (lower middle income)</c:v>
                </c:pt>
                <c:pt idx="4">
                  <c:v>&lt;$20,000 (lower income)</c:v>
                </c:pt>
              </c:strCache>
            </c:strRef>
          </c:cat>
          <c:val>
            <c:numRef>
              <c:f>KKG!$B$78:$B$82</c:f>
              <c:numCache>
                <c:formatCode>General</c:formatCode>
                <c:ptCount val="5"/>
                <c:pt idx="0">
                  <c:v>19.0</c:v>
                </c:pt>
                <c:pt idx="1">
                  <c:v>22.0</c:v>
                </c:pt>
                <c:pt idx="2">
                  <c:v>5.0</c:v>
                </c:pt>
                <c:pt idx="3">
                  <c:v>2.0</c:v>
                </c:pt>
                <c:pt idx="4">
                  <c:v>0.0</c:v>
                </c:pt>
              </c:numCache>
            </c:numRef>
          </c:val>
        </c:ser>
        <c:dLbls>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52.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Race/Ethnicity</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KD!$B$36:$B$37</c:f>
              <c:strCache>
                <c:ptCount val="2"/>
                <c:pt idx="0">
                  <c:v>Race/Ethnicity- B</c:v>
                </c:pt>
                <c:pt idx="1">
                  <c:v>Frequency</c:v>
                </c:pt>
              </c:strCache>
            </c:strRef>
          </c:tx>
          <c:dPt>
            <c:idx val="0"/>
            <c:bubble3D val="0"/>
            <c:spPr>
              <a:solidFill>
                <a:schemeClr val="accent2"/>
              </a:solidFill>
              <a:ln w="19050">
                <a:solidFill>
                  <a:schemeClr val="lt1"/>
                </a:solidFill>
              </a:ln>
              <a:effectLst/>
            </c:spPr>
          </c:dPt>
          <c:dPt>
            <c:idx val="1"/>
            <c:bubble3D val="0"/>
            <c:spPr>
              <a:solidFill>
                <a:schemeClr val="accent4"/>
              </a:solidFill>
              <a:ln w="19050">
                <a:solidFill>
                  <a:schemeClr val="lt1"/>
                </a:solidFill>
              </a:ln>
              <a:effectLst/>
            </c:spPr>
          </c:dPt>
          <c:dPt>
            <c:idx val="2"/>
            <c:bubble3D val="0"/>
            <c:spPr>
              <a:solidFill>
                <a:schemeClr val="accent6"/>
              </a:solidFill>
              <a:ln w="19050">
                <a:solidFill>
                  <a:schemeClr val="lt1"/>
                </a:solidFill>
              </a:ln>
              <a:effectLst/>
            </c:spPr>
          </c:dPt>
          <c:dPt>
            <c:idx val="3"/>
            <c:bubble3D val="0"/>
            <c:spPr>
              <a:solidFill>
                <a:schemeClr val="accent2">
                  <a:lumMod val="60000"/>
                </a:schemeClr>
              </a:solidFill>
              <a:ln w="19050">
                <a:solidFill>
                  <a:schemeClr val="lt1"/>
                </a:solidFill>
              </a:ln>
              <a:effectLst/>
            </c:spPr>
          </c:dPt>
          <c:dPt>
            <c:idx val="4"/>
            <c:bubble3D val="0"/>
            <c:spPr>
              <a:solidFill>
                <a:schemeClr val="accent4">
                  <a:lumMod val="60000"/>
                </a:schemeClr>
              </a:solidFill>
              <a:ln w="19050">
                <a:solidFill>
                  <a:schemeClr val="lt1"/>
                </a:solidFill>
              </a:ln>
              <a:effectLst/>
            </c:spPr>
          </c:dPt>
          <c:dPt>
            <c:idx val="5"/>
            <c:bubble3D val="0"/>
            <c:spPr>
              <a:solidFill>
                <a:schemeClr val="accent6">
                  <a:lumMod val="60000"/>
                </a:schemeClr>
              </a:solidFill>
              <a:ln w="19050">
                <a:solidFill>
                  <a:schemeClr val="lt1"/>
                </a:solidFill>
              </a:ln>
              <a:effectLst/>
            </c:spPr>
          </c:dPt>
          <c:dPt>
            <c:idx val="6"/>
            <c:bubble3D val="0"/>
            <c:spPr>
              <a:solidFill>
                <a:schemeClr val="accent2">
                  <a:lumMod val="80000"/>
                  <a:lumOff val="20000"/>
                </a:schemeClr>
              </a:solidFill>
              <a:ln w="19050">
                <a:solidFill>
                  <a:schemeClr val="lt1"/>
                </a:solidFill>
              </a:ln>
              <a:effectLst/>
            </c:spPr>
          </c:dPt>
          <c:dPt>
            <c:idx val="7"/>
            <c:bubble3D val="0"/>
            <c:spPr>
              <a:solidFill>
                <a:schemeClr val="accent4">
                  <a:lumMod val="80000"/>
                  <a:lumOff val="20000"/>
                </a:schemeClr>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KD!$A$38:$A$45</c:f>
              <c:strCache>
                <c:ptCount val="8"/>
                <c:pt idx="0">
                  <c:v>White/European</c:v>
                </c:pt>
                <c:pt idx="1">
                  <c:v>Native American/Alaska Native/Native Hawaiian/Pacific Islander</c:v>
                </c:pt>
                <c:pt idx="2">
                  <c:v>Asian</c:v>
                </c:pt>
                <c:pt idx="3">
                  <c:v>White/European, Hispanic/LatinX</c:v>
                </c:pt>
                <c:pt idx="4">
                  <c:v>White/European, Asian</c:v>
                </c:pt>
                <c:pt idx="5">
                  <c:v>Two or more races/ethnicities</c:v>
                </c:pt>
                <c:pt idx="6">
                  <c:v>Hispanic/LatinX</c:v>
                </c:pt>
                <c:pt idx="7">
                  <c:v>African American/Black</c:v>
                </c:pt>
              </c:strCache>
            </c:strRef>
          </c:cat>
          <c:val>
            <c:numRef>
              <c:f>KD!$B$38:$B$45</c:f>
              <c:numCache>
                <c:formatCode>General</c:formatCode>
                <c:ptCount val="8"/>
                <c:pt idx="0">
                  <c:v>15.0</c:v>
                </c:pt>
                <c:pt idx="1">
                  <c:v>0.0</c:v>
                </c:pt>
                <c:pt idx="2">
                  <c:v>13.0</c:v>
                </c:pt>
                <c:pt idx="3">
                  <c:v>0.0</c:v>
                </c:pt>
                <c:pt idx="4">
                  <c:v>1.0</c:v>
                </c:pt>
                <c:pt idx="5">
                  <c:v>2.0</c:v>
                </c:pt>
                <c:pt idx="6">
                  <c:v>0.0</c:v>
                </c:pt>
                <c:pt idx="7">
                  <c:v>0.0</c:v>
                </c:pt>
              </c:numCache>
            </c:numRef>
          </c:val>
        </c:ser>
        <c:dLbls>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3.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Sexual Identity</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KD!$B$48:$B$49</c:f>
              <c:strCache>
                <c:ptCount val="2"/>
                <c:pt idx="0">
                  <c:v>Sexual Identity- C</c:v>
                </c:pt>
                <c:pt idx="1">
                  <c:v>Frequency</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KD!$A$50:$A$55</c:f>
              <c:strCache>
                <c:ptCount val="6"/>
                <c:pt idx="0">
                  <c:v>Heterosexual</c:v>
                </c:pt>
                <c:pt idx="1">
                  <c:v>Bisexual</c:v>
                </c:pt>
                <c:pt idx="2">
                  <c:v>Homosexual</c:v>
                </c:pt>
                <c:pt idx="3">
                  <c:v>Questioning</c:v>
                </c:pt>
                <c:pt idx="4">
                  <c:v>Pansexual</c:v>
                </c:pt>
                <c:pt idx="5">
                  <c:v>Queer</c:v>
                </c:pt>
              </c:strCache>
            </c:strRef>
          </c:cat>
          <c:val>
            <c:numRef>
              <c:f>KD!$B$50:$B$55</c:f>
              <c:numCache>
                <c:formatCode>General</c:formatCode>
                <c:ptCount val="6"/>
                <c:pt idx="0">
                  <c:v>25.0</c:v>
                </c:pt>
                <c:pt idx="1">
                  <c:v>6.0</c:v>
                </c:pt>
                <c:pt idx="2">
                  <c:v>0.0</c:v>
                </c:pt>
                <c:pt idx="3">
                  <c:v>0.0</c:v>
                </c:pt>
                <c:pt idx="4">
                  <c:v>0.0</c:v>
                </c:pt>
                <c:pt idx="5">
                  <c:v>0.0</c:v>
                </c:pt>
              </c:numCache>
            </c:numRef>
          </c:val>
        </c:ser>
        <c:dLbls>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4.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Estimated yearly family income? </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KD!$B$60:$B$61</c:f>
              <c:strCache>
                <c:ptCount val="2"/>
                <c:pt idx="0">
                  <c:v>Estimated yearly family income? -E</c:v>
                </c:pt>
                <c:pt idx="1">
                  <c:v>Frequency</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KD!$A$62:$A$66</c:f>
              <c:strCache>
                <c:ptCount val="5"/>
                <c:pt idx="0">
                  <c:v>&gt;$630,000 (upper income)</c:v>
                </c:pt>
                <c:pt idx="1">
                  <c:v>$100,000-629,000 (upper middle income)</c:v>
                </c:pt>
                <c:pt idx="2">
                  <c:v>$50,000-99,999 (middle income)</c:v>
                </c:pt>
                <c:pt idx="3">
                  <c:v>$20,000-49,999 (lower middle income)</c:v>
                </c:pt>
                <c:pt idx="4">
                  <c:v>&lt;$20,000 (lower income)</c:v>
                </c:pt>
              </c:strCache>
            </c:strRef>
          </c:cat>
          <c:val>
            <c:numRef>
              <c:f>KD!$B$62:$B$66</c:f>
              <c:numCache>
                <c:formatCode>General</c:formatCode>
                <c:ptCount val="5"/>
                <c:pt idx="0">
                  <c:v>5.0</c:v>
                </c:pt>
                <c:pt idx="1">
                  <c:v>19.0</c:v>
                </c:pt>
                <c:pt idx="2">
                  <c:v>5.0</c:v>
                </c:pt>
                <c:pt idx="3">
                  <c:v>2.0</c:v>
                </c:pt>
                <c:pt idx="4">
                  <c:v>0.0</c:v>
                </c:pt>
              </c:numCache>
            </c:numRef>
          </c:val>
        </c:ser>
        <c:dLbls>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5.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Does your family receive financial aid from Dartmouth?</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KD!$B$69:$B$70</c:f>
              <c:strCache>
                <c:ptCount val="2"/>
                <c:pt idx="0">
                  <c:v>Does your family receive financial aid from Dartmouth?- F</c:v>
                </c:pt>
                <c:pt idx="1">
                  <c:v>Frequency</c:v>
                </c:pt>
              </c:strCache>
            </c:strRef>
          </c:tx>
          <c:spPr>
            <a:solidFill>
              <a:schemeClr val="accent1"/>
            </a:solidFill>
            <a:ln w="19050">
              <a:solidFill>
                <a:schemeClr val="lt1"/>
              </a:solidFill>
            </a:ln>
            <a:effectLst/>
          </c:spPr>
          <c:invertIfNegative val="0"/>
          <c:cat>
            <c:strRef>
              <c:f>KD!$A$71:$A$72</c:f>
              <c:strCache>
                <c:ptCount val="2"/>
                <c:pt idx="0">
                  <c:v>Yes</c:v>
                </c:pt>
                <c:pt idx="1">
                  <c:v>No</c:v>
                </c:pt>
              </c:strCache>
            </c:strRef>
          </c:cat>
          <c:val>
            <c:numRef>
              <c:f>KD!$B$71:$B$72</c:f>
              <c:numCache>
                <c:formatCode>General</c:formatCode>
                <c:ptCount val="2"/>
                <c:pt idx="0">
                  <c:v>16.0</c:v>
                </c:pt>
                <c:pt idx="1">
                  <c:v>15.0</c:v>
                </c:pt>
              </c:numCache>
            </c:numRef>
          </c:val>
        </c:ser>
        <c:dLbls>
          <c:showLegendKey val="0"/>
          <c:showVal val="0"/>
          <c:showCatName val="0"/>
          <c:showSerName val="0"/>
          <c:showPercent val="0"/>
          <c:showBubbleSize val="0"/>
        </c:dLbls>
        <c:gapWidth val="150"/>
        <c:axId val="-456972368"/>
        <c:axId val="-456975120"/>
      </c:barChart>
      <c:valAx>
        <c:axId val="-456975120"/>
        <c:scaling>
          <c:orientation val="minMax"/>
        </c:scaling>
        <c:delete val="0"/>
        <c:axPos val="l"/>
        <c:majorGridlines>
          <c:spPr>
            <a:ln w="9525" cap="flat" cmpd="sng" algn="ctr">
              <a:solidFill>
                <a:schemeClr val="tx1">
                  <a:lumMod val="15000"/>
                  <a:lumOff val="85000"/>
                </a:schemeClr>
              </a:solidFill>
              <a:round/>
            </a:ln>
            <a:effectLst/>
          </c:spPr>
        </c:majorGridlines>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6972368"/>
        <c:crosses val="autoZero"/>
        <c:crossBetween val="between"/>
      </c:valAx>
      <c:catAx>
        <c:axId val="-45697236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456975120"/>
        <c:crosses val="autoZero"/>
        <c:auto val="1"/>
        <c:lblAlgn val="ctr"/>
        <c:lblOffset val="100"/>
        <c:noMultiLvlLbl val="0"/>
      </c:cat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6.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Estimated average financial aid award for each award year at Dartmouth?</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KD!$B$76:$B$77</c:f>
              <c:strCache>
                <c:ptCount val="2"/>
                <c:pt idx="0">
                  <c:v>Estimated average financial aid award for each award year at Dartmouth?- G</c:v>
                </c:pt>
                <c:pt idx="1">
                  <c:v>Frequency</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KD!$A$78:$A$83</c:f>
              <c:strCache>
                <c:ptCount val="6"/>
                <c:pt idx="0">
                  <c:v>&lt;$10,000</c:v>
                </c:pt>
                <c:pt idx="1">
                  <c:v>$10,000-19,999</c:v>
                </c:pt>
                <c:pt idx="2">
                  <c:v>$20,000-29,999</c:v>
                </c:pt>
                <c:pt idx="3">
                  <c:v>$30,000-49,999</c:v>
                </c:pt>
                <c:pt idx="4">
                  <c:v>&gt;$50,000</c:v>
                </c:pt>
                <c:pt idx="5">
                  <c:v>None</c:v>
                </c:pt>
              </c:strCache>
            </c:strRef>
          </c:cat>
          <c:val>
            <c:numRef>
              <c:f>KD!$B$78:$B$83</c:f>
              <c:numCache>
                <c:formatCode>General</c:formatCode>
                <c:ptCount val="6"/>
                <c:pt idx="0">
                  <c:v>2.0</c:v>
                </c:pt>
                <c:pt idx="1">
                  <c:v>2.0</c:v>
                </c:pt>
                <c:pt idx="2">
                  <c:v>5.0</c:v>
                </c:pt>
                <c:pt idx="3">
                  <c:v>4.0</c:v>
                </c:pt>
                <c:pt idx="4">
                  <c:v>3.0</c:v>
                </c:pt>
                <c:pt idx="5">
                  <c:v>15.0</c:v>
                </c:pt>
              </c:numCache>
            </c:numRef>
          </c:val>
        </c:ser>
        <c:dLbls>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7.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Are you on financial aid from your house?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KD!$B$86:$B$87</c:f>
              <c:strCache>
                <c:ptCount val="2"/>
                <c:pt idx="0">
                  <c:v>Are you on financial aid from your house? -H</c:v>
                </c:pt>
                <c:pt idx="1">
                  <c:v>Frequency</c:v>
                </c:pt>
              </c:strCache>
            </c:strRef>
          </c:tx>
          <c:spPr>
            <a:solidFill>
              <a:schemeClr val="accent1"/>
            </a:solidFill>
            <a:ln>
              <a:noFill/>
            </a:ln>
            <a:effectLst/>
          </c:spPr>
          <c:invertIfNegative val="0"/>
          <c:cat>
            <c:strRef>
              <c:f>KD!$A$88:$A$90</c:f>
              <c:strCache>
                <c:ptCount val="3"/>
                <c:pt idx="0">
                  <c:v>Yes</c:v>
                </c:pt>
                <c:pt idx="1">
                  <c:v>No</c:v>
                </c:pt>
                <c:pt idx="2">
                  <c:v>I am not currently, but I have received in the past</c:v>
                </c:pt>
              </c:strCache>
            </c:strRef>
          </c:cat>
          <c:val>
            <c:numRef>
              <c:f>KD!$B$88:$B$90</c:f>
              <c:numCache>
                <c:formatCode>General</c:formatCode>
                <c:ptCount val="3"/>
                <c:pt idx="0">
                  <c:v>13.0</c:v>
                </c:pt>
                <c:pt idx="1">
                  <c:v>17.0</c:v>
                </c:pt>
                <c:pt idx="2">
                  <c:v>1.0</c:v>
                </c:pt>
              </c:numCache>
            </c:numRef>
          </c:val>
        </c:ser>
        <c:dLbls>
          <c:showLegendKey val="0"/>
          <c:showVal val="0"/>
          <c:showCatName val="0"/>
          <c:showSerName val="0"/>
          <c:showPercent val="0"/>
          <c:showBubbleSize val="0"/>
        </c:dLbls>
        <c:gapWidth val="219"/>
        <c:overlap val="-27"/>
        <c:axId val="-456953104"/>
        <c:axId val="-456951056"/>
      </c:barChart>
      <c:catAx>
        <c:axId val="-4569531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456951056"/>
        <c:crosses val="autoZero"/>
        <c:auto val="1"/>
        <c:lblAlgn val="ctr"/>
        <c:lblOffset val="100"/>
        <c:noMultiLvlLbl val="0"/>
      </c:catAx>
      <c:valAx>
        <c:axId val="-456951056"/>
        <c:scaling>
          <c:orientation val="minMax"/>
        </c:scaling>
        <c:delete val="0"/>
        <c:axPos val="l"/>
        <c:majorGridlines>
          <c:spPr>
            <a:ln w="9525" cap="flat" cmpd="sng" algn="ctr">
              <a:solidFill>
                <a:schemeClr val="tx1">
                  <a:lumMod val="15000"/>
                  <a:lumOff val="85000"/>
                </a:schemeClr>
              </a:solidFill>
              <a:round/>
            </a:ln>
            <a:effectLst/>
          </c:spPr>
        </c:majorGridlines>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69531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8.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How satisfied are you with what how your house prioritizes financial aid above other expenses?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KD!$B$95:$B$96</c:f>
              <c:strCache>
                <c:ptCount val="2"/>
                <c:pt idx="0">
                  <c:v>How satisfied are you with what how your house prioritizes financial aid above other expenses? -M</c:v>
                </c:pt>
                <c:pt idx="1">
                  <c:v>Frequency</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numRef>
              <c:f>KD!$A$97:$A$101</c:f>
              <c:numCache>
                <c:formatCode>General</c:formatCode>
                <c:ptCount val="5"/>
                <c:pt idx="0">
                  <c:v>1.0</c:v>
                </c:pt>
                <c:pt idx="1">
                  <c:v>2.0</c:v>
                </c:pt>
                <c:pt idx="2">
                  <c:v>3.0</c:v>
                </c:pt>
                <c:pt idx="3">
                  <c:v>4.0</c:v>
                </c:pt>
                <c:pt idx="4">
                  <c:v>5.0</c:v>
                </c:pt>
              </c:numCache>
            </c:numRef>
          </c:cat>
          <c:val>
            <c:numRef>
              <c:f>KD!$B$97:$B$101</c:f>
              <c:numCache>
                <c:formatCode>General</c:formatCode>
                <c:ptCount val="5"/>
                <c:pt idx="0">
                  <c:v>1.0</c:v>
                </c:pt>
                <c:pt idx="1">
                  <c:v>1.0</c:v>
                </c:pt>
                <c:pt idx="2">
                  <c:v>6.0</c:v>
                </c:pt>
                <c:pt idx="3">
                  <c:v>8.0</c:v>
                </c:pt>
                <c:pt idx="4">
                  <c:v>15.0</c:v>
                </c:pt>
              </c:numCache>
            </c:numRef>
          </c:val>
        </c:ser>
        <c:dLbls>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9.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 </a:t>
            </a:r>
            <a:r>
              <a:rPr lang="en-US" b="1"/>
              <a:t>your house, do you feel a divide among girls who receive financial aid and those who do not? </a:t>
            </a:r>
          </a:p>
        </c:rich>
      </c:tx>
      <c:layout>
        <c:manualLayout>
          <c:xMode val="edge"/>
          <c:yMode val="edge"/>
          <c:x val="0.109833333333333"/>
          <c:y val="0.046296296296296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KD!$B$104:$B$105</c:f>
              <c:strCache>
                <c:ptCount val="2"/>
                <c:pt idx="0">
                  <c:v>In your house, do you feel a divide among girls who receive financial aid and those who do not? -N</c:v>
                </c:pt>
                <c:pt idx="1">
                  <c:v>Frequency</c:v>
                </c:pt>
              </c:strCache>
            </c:strRef>
          </c:tx>
          <c:spPr>
            <a:solidFill>
              <a:schemeClr val="accent1"/>
            </a:solidFill>
            <a:ln>
              <a:noFill/>
            </a:ln>
            <a:effectLst/>
          </c:spPr>
          <c:invertIfNegative val="0"/>
          <c:cat>
            <c:strRef>
              <c:f>KD!$A$106:$A$110</c:f>
              <c:strCache>
                <c:ptCount val="5"/>
                <c:pt idx="0">
                  <c:v>No Divide</c:v>
                </c:pt>
                <c:pt idx="1">
                  <c:v>Minimal Divide</c:v>
                </c:pt>
                <c:pt idx="2">
                  <c:v>Neutral</c:v>
                </c:pt>
                <c:pt idx="3">
                  <c:v>Some Divide</c:v>
                </c:pt>
                <c:pt idx="4">
                  <c:v>Strong Divide</c:v>
                </c:pt>
              </c:strCache>
            </c:strRef>
          </c:cat>
          <c:val>
            <c:numRef>
              <c:f>KD!$B$106:$B$110</c:f>
              <c:numCache>
                <c:formatCode>General</c:formatCode>
                <c:ptCount val="5"/>
                <c:pt idx="0">
                  <c:v>18.0</c:v>
                </c:pt>
                <c:pt idx="1">
                  <c:v>8.0</c:v>
                </c:pt>
                <c:pt idx="2">
                  <c:v>2.0</c:v>
                </c:pt>
                <c:pt idx="3">
                  <c:v>3.0</c:v>
                </c:pt>
                <c:pt idx="4">
                  <c:v>0.0</c:v>
                </c:pt>
              </c:numCache>
            </c:numRef>
          </c:val>
        </c:ser>
        <c:dLbls>
          <c:showLegendKey val="0"/>
          <c:showVal val="0"/>
          <c:showCatName val="0"/>
          <c:showSerName val="0"/>
          <c:showPercent val="0"/>
          <c:showBubbleSize val="0"/>
        </c:dLbls>
        <c:gapWidth val="219"/>
        <c:overlap val="-27"/>
        <c:axId val="-456930976"/>
        <c:axId val="-456928224"/>
      </c:barChart>
      <c:catAx>
        <c:axId val="-4569309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456928224"/>
        <c:crosses val="autoZero"/>
        <c:auto val="1"/>
        <c:lblAlgn val="ctr"/>
        <c:lblOffset val="100"/>
        <c:noMultiLvlLbl val="0"/>
      </c:catAx>
      <c:valAx>
        <c:axId val="-456928224"/>
        <c:scaling>
          <c:orientation val="minMax"/>
        </c:scaling>
        <c:delete val="0"/>
        <c:axPos val="l"/>
        <c:majorGridlines>
          <c:spPr>
            <a:ln w="9525" cap="flat" cmpd="sng" algn="ctr">
              <a:solidFill>
                <a:schemeClr val="tx1">
                  <a:lumMod val="15000"/>
                  <a:lumOff val="85000"/>
                </a:schemeClr>
              </a:solidFill>
              <a:round/>
            </a:ln>
            <a:effectLst/>
          </c:spPr>
        </c:majorGridlines>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693097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Estimated</a:t>
            </a:r>
            <a:r>
              <a:rPr lang="en-US" b="1" baseline="0"/>
              <a:t> average financial aid award for each award year at Dartmouth</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Sheet6!$A$4:$A$9</c:f>
              <c:strCache>
                <c:ptCount val="6"/>
                <c:pt idx="0">
                  <c:v>&lt;$10,000</c:v>
                </c:pt>
                <c:pt idx="1">
                  <c:v>&gt;$50,000</c:v>
                </c:pt>
                <c:pt idx="2">
                  <c:v>$10,000-19,999</c:v>
                </c:pt>
                <c:pt idx="3">
                  <c:v>$20,000-29,999</c:v>
                </c:pt>
                <c:pt idx="4">
                  <c:v>$30,000-49,999</c:v>
                </c:pt>
                <c:pt idx="5">
                  <c:v>None</c:v>
                </c:pt>
              </c:strCache>
            </c:strRef>
          </c:cat>
          <c:val>
            <c:numRef>
              <c:f>Sheet6!$B$4:$B$9</c:f>
              <c:numCache>
                <c:formatCode>General</c:formatCode>
                <c:ptCount val="6"/>
                <c:pt idx="0">
                  <c:v>19.0</c:v>
                </c:pt>
                <c:pt idx="1">
                  <c:v>47.0</c:v>
                </c:pt>
                <c:pt idx="2">
                  <c:v>13.0</c:v>
                </c:pt>
                <c:pt idx="3">
                  <c:v>27.0</c:v>
                </c:pt>
                <c:pt idx="4">
                  <c:v>34.0</c:v>
                </c:pt>
                <c:pt idx="5">
                  <c:v>156.0</c:v>
                </c:pt>
              </c:numCache>
            </c:numRef>
          </c:val>
        </c:ser>
        <c:dLbls>
          <c:showLegendKey val="0"/>
          <c:showVal val="0"/>
          <c:showCatName val="0"/>
          <c:showSerName val="0"/>
          <c:showPercent val="0"/>
          <c:showBubbleSize val="0"/>
        </c:dLbls>
        <c:gapWidth val="219"/>
        <c:overlap val="-27"/>
        <c:axId val="-537095440"/>
        <c:axId val="-502880592"/>
      </c:barChart>
      <c:catAx>
        <c:axId val="-5370954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2880592"/>
        <c:crosses val="autoZero"/>
        <c:auto val="1"/>
        <c:lblAlgn val="ctr"/>
        <c:lblOffset val="100"/>
        <c:noMultiLvlLbl val="0"/>
      </c:catAx>
      <c:valAx>
        <c:axId val="-502880592"/>
        <c:scaling>
          <c:orientation val="minMax"/>
        </c:scaling>
        <c:delete val="0"/>
        <c:axPos val="l"/>
        <c:majorGridlines>
          <c:spPr>
            <a:ln w="9525" cap="flat" cmpd="sng" algn="ctr">
              <a:solidFill>
                <a:schemeClr val="tx1">
                  <a:lumMod val="15000"/>
                  <a:lumOff val="85000"/>
                </a:schemeClr>
              </a:solidFill>
              <a:round/>
            </a:ln>
            <a:effectLst/>
          </c:spPr>
        </c:majorGridlines>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709544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0.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Have you ever considered depledging for financial reasons?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KD!$B$114:$B$115</c:f>
              <c:strCache>
                <c:ptCount val="2"/>
                <c:pt idx="0">
                  <c:v>Have you ever considered depledging for financial reasons?</c:v>
                </c:pt>
                <c:pt idx="1">
                  <c:v>Frequency</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KD!$A$116:$A$117</c:f>
              <c:strCache>
                <c:ptCount val="2"/>
                <c:pt idx="0">
                  <c:v>Yes</c:v>
                </c:pt>
                <c:pt idx="1">
                  <c:v>No</c:v>
                </c:pt>
              </c:strCache>
            </c:strRef>
          </c:cat>
          <c:val>
            <c:numRef>
              <c:f>KD!$B$116:$B$117</c:f>
              <c:numCache>
                <c:formatCode>General</c:formatCode>
                <c:ptCount val="2"/>
                <c:pt idx="0">
                  <c:v>7.0</c:v>
                </c:pt>
                <c:pt idx="1">
                  <c:v>24.0</c:v>
                </c:pt>
              </c:numCache>
            </c:numRef>
          </c:val>
        </c:ser>
        <c:dLbls>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1.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Race/Ethnicity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AZD!$B$37:$B$38</c:f>
              <c:strCache>
                <c:ptCount val="2"/>
                <c:pt idx="0">
                  <c:v>Race/Ethnicity- B</c:v>
                </c:pt>
                <c:pt idx="1">
                  <c:v>Frequency</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AZD!$A$39:$A$46</c:f>
              <c:strCache>
                <c:ptCount val="8"/>
                <c:pt idx="0">
                  <c:v>White/European</c:v>
                </c:pt>
                <c:pt idx="1">
                  <c:v>Native American/Alaska Native/Native Hawaiian/Pacific Islander</c:v>
                </c:pt>
                <c:pt idx="2">
                  <c:v>Asian</c:v>
                </c:pt>
                <c:pt idx="3">
                  <c:v>White/European, Hispanic/LatinX</c:v>
                </c:pt>
                <c:pt idx="4">
                  <c:v>White/European, Asian</c:v>
                </c:pt>
                <c:pt idx="5">
                  <c:v>Two or more races/ethnicities</c:v>
                </c:pt>
                <c:pt idx="6">
                  <c:v>Hispanic/LatinX</c:v>
                </c:pt>
                <c:pt idx="7">
                  <c:v>African American/Black</c:v>
                </c:pt>
              </c:strCache>
            </c:strRef>
          </c:cat>
          <c:val>
            <c:numRef>
              <c:f>AZD!$B$39:$B$46</c:f>
              <c:numCache>
                <c:formatCode>General</c:formatCode>
                <c:ptCount val="8"/>
                <c:pt idx="0">
                  <c:v>21.0</c:v>
                </c:pt>
                <c:pt idx="1">
                  <c:v>0.0</c:v>
                </c:pt>
                <c:pt idx="2">
                  <c:v>7.0</c:v>
                </c:pt>
                <c:pt idx="3">
                  <c:v>0.0</c:v>
                </c:pt>
                <c:pt idx="4">
                  <c:v>2.0</c:v>
                </c:pt>
                <c:pt idx="5">
                  <c:v>0.0</c:v>
                </c:pt>
                <c:pt idx="6">
                  <c:v>2.0</c:v>
                </c:pt>
                <c:pt idx="7">
                  <c:v>0.0</c:v>
                </c:pt>
              </c:numCache>
            </c:numRef>
          </c:val>
        </c:ser>
        <c:dLbls>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597204452891664"/>
          <c:y val="0.11246188488734"/>
          <c:w val="0.399404833016563"/>
          <c:h val="0.883895127863115"/>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2.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Sexual Identity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AZD!$B$49:$B$50</c:f>
              <c:strCache>
                <c:ptCount val="2"/>
                <c:pt idx="0">
                  <c:v>Sexual Identity- C</c:v>
                </c:pt>
                <c:pt idx="1">
                  <c:v>Frequency</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AZD!$A$51:$A$56</c:f>
              <c:strCache>
                <c:ptCount val="6"/>
                <c:pt idx="0">
                  <c:v>Heterosexual</c:v>
                </c:pt>
                <c:pt idx="1">
                  <c:v>Bisexual</c:v>
                </c:pt>
                <c:pt idx="2">
                  <c:v>Homosexual</c:v>
                </c:pt>
                <c:pt idx="3">
                  <c:v>Questioning</c:v>
                </c:pt>
                <c:pt idx="4">
                  <c:v>Pansexual</c:v>
                </c:pt>
                <c:pt idx="5">
                  <c:v>Queer</c:v>
                </c:pt>
              </c:strCache>
            </c:strRef>
          </c:cat>
          <c:val>
            <c:numRef>
              <c:f>AZD!$B$51:$B$56</c:f>
              <c:numCache>
                <c:formatCode>General</c:formatCode>
                <c:ptCount val="6"/>
                <c:pt idx="0">
                  <c:v>28.0</c:v>
                </c:pt>
                <c:pt idx="1">
                  <c:v>3.0</c:v>
                </c:pt>
                <c:pt idx="2">
                  <c:v>1.0</c:v>
                </c:pt>
                <c:pt idx="3">
                  <c:v>0.0</c:v>
                </c:pt>
                <c:pt idx="4">
                  <c:v>0.0</c:v>
                </c:pt>
                <c:pt idx="5">
                  <c:v>0.0</c:v>
                </c:pt>
              </c:numCache>
            </c:numRef>
          </c:val>
        </c:ser>
        <c:dLbls>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3.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Estimated yearly family income?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AZD!$B$61:$B$62</c:f>
              <c:strCache>
                <c:ptCount val="2"/>
                <c:pt idx="0">
                  <c:v>Estimated yearly family income? -E</c:v>
                </c:pt>
                <c:pt idx="1">
                  <c:v>Frequency</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AZD!$A$63:$A$67</c:f>
              <c:strCache>
                <c:ptCount val="5"/>
                <c:pt idx="0">
                  <c:v>&gt;$630,000 (upper income)</c:v>
                </c:pt>
                <c:pt idx="1">
                  <c:v>$100,000-629,000 (upper middle income)</c:v>
                </c:pt>
                <c:pt idx="2">
                  <c:v>$50,000-99,999 (middle income)</c:v>
                </c:pt>
                <c:pt idx="3">
                  <c:v>$20,000-49,999 (lower middle income)</c:v>
                </c:pt>
                <c:pt idx="4">
                  <c:v>&lt;$20,000 (lower income)</c:v>
                </c:pt>
              </c:strCache>
            </c:strRef>
          </c:cat>
          <c:val>
            <c:numRef>
              <c:f>AZD!$B$63:$B$67</c:f>
              <c:numCache>
                <c:formatCode>General</c:formatCode>
                <c:ptCount val="5"/>
                <c:pt idx="0">
                  <c:v>4.0</c:v>
                </c:pt>
                <c:pt idx="1">
                  <c:v>21.0</c:v>
                </c:pt>
                <c:pt idx="2">
                  <c:v>4.0</c:v>
                </c:pt>
                <c:pt idx="3">
                  <c:v>1.0</c:v>
                </c:pt>
                <c:pt idx="4">
                  <c:v>2.0</c:v>
                </c:pt>
              </c:numCache>
            </c:numRef>
          </c:val>
        </c:ser>
        <c:dLbls>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4.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Does your family receive financial aid from Dartmouth?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04080927384077"/>
          <c:y val="0.2925"/>
          <c:w val="0.895919072615923"/>
          <c:h val="0.62093394575678"/>
        </c:manualLayout>
      </c:layout>
      <c:barChart>
        <c:barDir val="col"/>
        <c:grouping val="clustered"/>
        <c:varyColors val="0"/>
        <c:ser>
          <c:idx val="0"/>
          <c:order val="0"/>
          <c:tx>
            <c:strRef>
              <c:f>AZD!$B$70:$B$71</c:f>
              <c:strCache>
                <c:ptCount val="2"/>
                <c:pt idx="0">
                  <c:v>Does your family receive financial aid from Dartmouth?- F</c:v>
                </c:pt>
                <c:pt idx="1">
                  <c:v>Frequency</c:v>
                </c:pt>
              </c:strCache>
            </c:strRef>
          </c:tx>
          <c:spPr>
            <a:solidFill>
              <a:schemeClr val="accent1"/>
            </a:solidFill>
            <a:ln>
              <a:noFill/>
            </a:ln>
            <a:effectLst/>
          </c:spPr>
          <c:invertIfNegative val="0"/>
          <c:cat>
            <c:strRef>
              <c:f>AZD!$A$72:$A$73</c:f>
              <c:strCache>
                <c:ptCount val="2"/>
                <c:pt idx="0">
                  <c:v>Yes</c:v>
                </c:pt>
                <c:pt idx="1">
                  <c:v>No</c:v>
                </c:pt>
              </c:strCache>
            </c:strRef>
          </c:cat>
          <c:val>
            <c:numRef>
              <c:f>AZD!$B$72:$B$73</c:f>
              <c:numCache>
                <c:formatCode>General</c:formatCode>
                <c:ptCount val="2"/>
                <c:pt idx="0">
                  <c:v>11.0</c:v>
                </c:pt>
                <c:pt idx="1">
                  <c:v>21.0</c:v>
                </c:pt>
              </c:numCache>
            </c:numRef>
          </c:val>
        </c:ser>
        <c:dLbls>
          <c:showLegendKey val="0"/>
          <c:showVal val="0"/>
          <c:showCatName val="0"/>
          <c:showSerName val="0"/>
          <c:showPercent val="0"/>
          <c:showBubbleSize val="0"/>
        </c:dLbls>
        <c:gapWidth val="219"/>
        <c:overlap val="-27"/>
        <c:axId val="-502350224"/>
        <c:axId val="-502347472"/>
      </c:barChart>
      <c:catAx>
        <c:axId val="-5023502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502347472"/>
        <c:crosses val="autoZero"/>
        <c:auto val="1"/>
        <c:lblAlgn val="ctr"/>
        <c:lblOffset val="100"/>
        <c:noMultiLvlLbl val="0"/>
      </c:catAx>
      <c:valAx>
        <c:axId val="-502347472"/>
        <c:scaling>
          <c:orientation val="minMax"/>
        </c:scaling>
        <c:delete val="0"/>
        <c:axPos val="l"/>
        <c:majorGridlines>
          <c:spPr>
            <a:ln w="9525" cap="flat" cmpd="sng" algn="ctr">
              <a:solidFill>
                <a:schemeClr val="tx1">
                  <a:lumMod val="15000"/>
                  <a:lumOff val="85000"/>
                </a:schemeClr>
              </a:solidFill>
              <a:round/>
            </a:ln>
            <a:effectLst/>
          </c:spPr>
        </c:majorGridlines>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235022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5.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Estimated average financial aid award for each award year at Dartmouth?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AZD!$B$77:$B$78</c:f>
              <c:strCache>
                <c:ptCount val="2"/>
                <c:pt idx="0">
                  <c:v>Estimated average financial aid award for each award year at Dartmouth?- G</c:v>
                </c:pt>
                <c:pt idx="1">
                  <c:v>Frequency</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AZD!$A$79:$A$84</c:f>
              <c:strCache>
                <c:ptCount val="6"/>
                <c:pt idx="0">
                  <c:v>&lt;$10,000</c:v>
                </c:pt>
                <c:pt idx="1">
                  <c:v>$10,000-19,999</c:v>
                </c:pt>
                <c:pt idx="2">
                  <c:v>$20,000-29,999</c:v>
                </c:pt>
                <c:pt idx="3">
                  <c:v>$30,000-49,999</c:v>
                </c:pt>
                <c:pt idx="4">
                  <c:v>&gt;$50,000</c:v>
                </c:pt>
                <c:pt idx="5">
                  <c:v>None</c:v>
                </c:pt>
              </c:strCache>
            </c:strRef>
          </c:cat>
          <c:val>
            <c:numRef>
              <c:f>AZD!$B$79:$B$84</c:f>
              <c:numCache>
                <c:formatCode>General</c:formatCode>
                <c:ptCount val="6"/>
                <c:pt idx="0">
                  <c:v>1.0</c:v>
                </c:pt>
                <c:pt idx="1">
                  <c:v>2.0</c:v>
                </c:pt>
                <c:pt idx="2">
                  <c:v>1.0</c:v>
                </c:pt>
                <c:pt idx="3">
                  <c:v>2.0</c:v>
                </c:pt>
                <c:pt idx="4">
                  <c:v>7.0</c:v>
                </c:pt>
                <c:pt idx="5">
                  <c:v>19.0</c:v>
                </c:pt>
              </c:numCache>
            </c:numRef>
          </c:val>
        </c:ser>
        <c:dLbls>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6.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Are you on financial aid from your house?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AZD!$B$87:$B$88</c:f>
              <c:strCache>
                <c:ptCount val="2"/>
                <c:pt idx="0">
                  <c:v>Are you on financial aid from your house? -H</c:v>
                </c:pt>
                <c:pt idx="1">
                  <c:v>Frequency</c:v>
                </c:pt>
              </c:strCache>
            </c:strRef>
          </c:tx>
          <c:spPr>
            <a:solidFill>
              <a:schemeClr val="accent1"/>
            </a:solidFill>
            <a:ln>
              <a:noFill/>
            </a:ln>
            <a:effectLst/>
          </c:spPr>
          <c:invertIfNegative val="0"/>
          <c:cat>
            <c:strRef>
              <c:f>AZD!$A$89:$A$91</c:f>
              <c:strCache>
                <c:ptCount val="3"/>
                <c:pt idx="0">
                  <c:v>Yes</c:v>
                </c:pt>
                <c:pt idx="1">
                  <c:v>No</c:v>
                </c:pt>
                <c:pt idx="2">
                  <c:v>I am not currently, but I have received in the past</c:v>
                </c:pt>
              </c:strCache>
            </c:strRef>
          </c:cat>
          <c:val>
            <c:numRef>
              <c:f>AZD!$B$89:$B$91</c:f>
              <c:numCache>
                <c:formatCode>General</c:formatCode>
                <c:ptCount val="3"/>
                <c:pt idx="0">
                  <c:v>9.0</c:v>
                </c:pt>
                <c:pt idx="1">
                  <c:v>23.0</c:v>
                </c:pt>
                <c:pt idx="2">
                  <c:v>0.0</c:v>
                </c:pt>
              </c:numCache>
            </c:numRef>
          </c:val>
        </c:ser>
        <c:dLbls>
          <c:showLegendKey val="0"/>
          <c:showVal val="0"/>
          <c:showCatName val="0"/>
          <c:showSerName val="0"/>
          <c:showPercent val="0"/>
          <c:showBubbleSize val="0"/>
        </c:dLbls>
        <c:gapWidth val="219"/>
        <c:overlap val="-27"/>
        <c:axId val="-460717136"/>
        <c:axId val="-460714384"/>
      </c:barChart>
      <c:catAx>
        <c:axId val="-4607171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460714384"/>
        <c:crosses val="autoZero"/>
        <c:auto val="1"/>
        <c:lblAlgn val="ctr"/>
        <c:lblOffset val="100"/>
        <c:noMultiLvlLbl val="0"/>
      </c:catAx>
      <c:valAx>
        <c:axId val="-460714384"/>
        <c:scaling>
          <c:orientation val="minMax"/>
        </c:scaling>
        <c:delete val="0"/>
        <c:axPos val="l"/>
        <c:majorGridlines>
          <c:spPr>
            <a:ln w="9525" cap="flat" cmpd="sng" algn="ctr">
              <a:solidFill>
                <a:schemeClr val="tx1">
                  <a:lumMod val="15000"/>
                  <a:lumOff val="85000"/>
                </a:schemeClr>
              </a:solidFill>
              <a:round/>
            </a:ln>
            <a:effectLst/>
          </c:spPr>
        </c:majorGridlines>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07171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7.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How satisfied are you with what how your house prioritizes financial aid above other expenses?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AZD!$B$96:$B$97</c:f>
              <c:strCache>
                <c:ptCount val="2"/>
                <c:pt idx="0">
                  <c:v>How satisfied are you with what how your house prioritizes financial aid above other expenses? -M</c:v>
                </c:pt>
                <c:pt idx="1">
                  <c:v>Frequency</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numRef>
              <c:f>AZD!$A$98:$A$102</c:f>
              <c:numCache>
                <c:formatCode>General</c:formatCode>
                <c:ptCount val="5"/>
                <c:pt idx="0">
                  <c:v>1.0</c:v>
                </c:pt>
                <c:pt idx="1">
                  <c:v>2.0</c:v>
                </c:pt>
                <c:pt idx="2">
                  <c:v>3.0</c:v>
                </c:pt>
                <c:pt idx="3">
                  <c:v>4.0</c:v>
                </c:pt>
                <c:pt idx="4">
                  <c:v>5.0</c:v>
                </c:pt>
              </c:numCache>
            </c:numRef>
          </c:cat>
          <c:val>
            <c:numRef>
              <c:f>AZD!$B$98:$B$102</c:f>
              <c:numCache>
                <c:formatCode>General</c:formatCode>
                <c:ptCount val="5"/>
                <c:pt idx="0">
                  <c:v>0.0</c:v>
                </c:pt>
                <c:pt idx="1">
                  <c:v>0.0</c:v>
                </c:pt>
                <c:pt idx="2">
                  <c:v>6.0</c:v>
                </c:pt>
                <c:pt idx="3">
                  <c:v>10.0</c:v>
                </c:pt>
                <c:pt idx="4">
                  <c:v>16.0</c:v>
                </c:pt>
              </c:numCache>
            </c:numRef>
          </c:val>
        </c:ser>
        <c:dLbls>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8.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In your house, do you feel a divide among girls who receive financial aid and those who do not?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AZD!$B$105:$B$106</c:f>
              <c:strCache>
                <c:ptCount val="2"/>
                <c:pt idx="0">
                  <c:v>In your house, do you feel a divide among girls who receive financial aid and those who do not? -N</c:v>
                </c:pt>
                <c:pt idx="1">
                  <c:v>Frequency</c:v>
                </c:pt>
              </c:strCache>
            </c:strRef>
          </c:tx>
          <c:spPr>
            <a:solidFill>
              <a:schemeClr val="accent1"/>
            </a:solidFill>
            <a:ln>
              <a:noFill/>
            </a:ln>
            <a:effectLst/>
          </c:spPr>
          <c:invertIfNegative val="0"/>
          <c:cat>
            <c:strRef>
              <c:f>AZD!$A$107:$A$111</c:f>
              <c:strCache>
                <c:ptCount val="5"/>
                <c:pt idx="0">
                  <c:v>No Divide</c:v>
                </c:pt>
                <c:pt idx="1">
                  <c:v>Minimal Divide</c:v>
                </c:pt>
                <c:pt idx="2">
                  <c:v>Neutral</c:v>
                </c:pt>
                <c:pt idx="3">
                  <c:v>Some Divide</c:v>
                </c:pt>
                <c:pt idx="4">
                  <c:v>Strong Divide</c:v>
                </c:pt>
              </c:strCache>
            </c:strRef>
          </c:cat>
          <c:val>
            <c:numRef>
              <c:f>AZD!$B$107:$B$111</c:f>
              <c:numCache>
                <c:formatCode>General</c:formatCode>
                <c:ptCount val="5"/>
                <c:pt idx="0">
                  <c:v>23.0</c:v>
                </c:pt>
                <c:pt idx="1">
                  <c:v>5.0</c:v>
                </c:pt>
                <c:pt idx="2">
                  <c:v>3.0</c:v>
                </c:pt>
                <c:pt idx="3">
                  <c:v>0.0</c:v>
                </c:pt>
                <c:pt idx="4">
                  <c:v>1.0</c:v>
                </c:pt>
              </c:numCache>
            </c:numRef>
          </c:val>
        </c:ser>
        <c:dLbls>
          <c:showLegendKey val="0"/>
          <c:showVal val="0"/>
          <c:showCatName val="0"/>
          <c:showSerName val="0"/>
          <c:showPercent val="0"/>
          <c:showBubbleSize val="0"/>
        </c:dLbls>
        <c:gapWidth val="219"/>
        <c:overlap val="-27"/>
        <c:axId val="-456004560"/>
        <c:axId val="-456001808"/>
      </c:barChart>
      <c:catAx>
        <c:axId val="-456004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456001808"/>
        <c:crosses val="autoZero"/>
        <c:auto val="1"/>
        <c:lblAlgn val="ctr"/>
        <c:lblOffset val="100"/>
        <c:noMultiLvlLbl val="0"/>
      </c:catAx>
      <c:valAx>
        <c:axId val="-456001808"/>
        <c:scaling>
          <c:orientation val="minMax"/>
        </c:scaling>
        <c:delete val="0"/>
        <c:axPos val="l"/>
        <c:majorGridlines>
          <c:spPr>
            <a:ln w="9525" cap="flat" cmpd="sng" algn="ctr">
              <a:solidFill>
                <a:schemeClr val="tx1">
                  <a:lumMod val="15000"/>
                  <a:lumOff val="85000"/>
                </a:schemeClr>
              </a:solidFill>
              <a:round/>
            </a:ln>
            <a:effectLst/>
          </c:spPr>
        </c:majorGridlines>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600456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9.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Have you ever considered depledging for financial reasons?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AZD!$B$115:$B$116</c:f>
              <c:strCache>
                <c:ptCount val="2"/>
                <c:pt idx="0">
                  <c:v>Have you ever considered depledging for financial reasons?</c:v>
                </c:pt>
                <c:pt idx="1">
                  <c:v>Frequency</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AZD!$A$117:$A$118</c:f>
              <c:strCache>
                <c:ptCount val="2"/>
                <c:pt idx="0">
                  <c:v>Yes</c:v>
                </c:pt>
                <c:pt idx="1">
                  <c:v>No</c:v>
                </c:pt>
              </c:strCache>
            </c:strRef>
          </c:cat>
          <c:val>
            <c:numRef>
              <c:f>AZD!$B$117:$B$118</c:f>
              <c:numCache>
                <c:formatCode>General</c:formatCode>
                <c:ptCount val="2"/>
                <c:pt idx="0">
                  <c:v>5.0</c:v>
                </c:pt>
                <c:pt idx="1">
                  <c:v>27.0</c:v>
                </c:pt>
              </c:numCache>
            </c:numRef>
          </c:val>
        </c:ser>
        <c:dLbls>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Are</a:t>
            </a:r>
            <a:r>
              <a:rPr lang="en-US" b="1" baseline="0"/>
              <a:t> you on financial aid from your house?</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Sheet7!$A$4:$A$7</c:f>
              <c:strCache>
                <c:ptCount val="4"/>
                <c:pt idx="0">
                  <c:v>I am not currently, but I have received in the past</c:v>
                </c:pt>
                <c:pt idx="1">
                  <c:v>I have applied, but not yet heard back</c:v>
                </c:pt>
                <c:pt idx="2">
                  <c:v>No</c:v>
                </c:pt>
                <c:pt idx="3">
                  <c:v>Yes</c:v>
                </c:pt>
              </c:strCache>
            </c:strRef>
          </c:cat>
          <c:val>
            <c:numRef>
              <c:f>Sheet7!$B$4:$B$7</c:f>
              <c:numCache>
                <c:formatCode>General</c:formatCode>
                <c:ptCount val="4"/>
                <c:pt idx="0">
                  <c:v>7.0</c:v>
                </c:pt>
                <c:pt idx="1">
                  <c:v>1.0</c:v>
                </c:pt>
                <c:pt idx="2">
                  <c:v>193.0</c:v>
                </c:pt>
                <c:pt idx="3">
                  <c:v>95.0</c:v>
                </c:pt>
              </c:numCache>
            </c:numRef>
          </c:val>
        </c:ser>
        <c:dLbls>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602987532808399"/>
          <c:y val="0.225524569845436"/>
          <c:w val="0.341456911636045"/>
          <c:h val="0.595663458734325"/>
        </c:manualLayout>
      </c:layout>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0.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Race/Ethnicity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EKT!$B$24:$B$25</c:f>
              <c:strCache>
                <c:ptCount val="2"/>
                <c:pt idx="0">
                  <c:v>Race/Ethnicity- B</c:v>
                </c:pt>
                <c:pt idx="1">
                  <c:v>Frequency</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EKT!$A$26:$A$33</c:f>
              <c:strCache>
                <c:ptCount val="8"/>
                <c:pt idx="0">
                  <c:v>White/European</c:v>
                </c:pt>
                <c:pt idx="1">
                  <c:v>Native American/Alaska Native/Native Hawaiian/Pacific Islander</c:v>
                </c:pt>
                <c:pt idx="2">
                  <c:v>Asian</c:v>
                </c:pt>
                <c:pt idx="3">
                  <c:v>White/European, Hispanic/LatinX</c:v>
                </c:pt>
                <c:pt idx="4">
                  <c:v>White/European, Asian</c:v>
                </c:pt>
                <c:pt idx="5">
                  <c:v>Two or more races/ethnicities</c:v>
                </c:pt>
                <c:pt idx="6">
                  <c:v>Hispanic/LatinX</c:v>
                </c:pt>
                <c:pt idx="7">
                  <c:v>African American/Black</c:v>
                </c:pt>
              </c:strCache>
            </c:strRef>
          </c:cat>
          <c:val>
            <c:numRef>
              <c:f>EKT!$B$26:$B$33</c:f>
              <c:numCache>
                <c:formatCode>General</c:formatCode>
                <c:ptCount val="8"/>
                <c:pt idx="0">
                  <c:v>4.0</c:v>
                </c:pt>
                <c:pt idx="1">
                  <c:v>2.0</c:v>
                </c:pt>
                <c:pt idx="2">
                  <c:v>5.0</c:v>
                </c:pt>
                <c:pt idx="3">
                  <c:v>0.0</c:v>
                </c:pt>
                <c:pt idx="4">
                  <c:v>0.0</c:v>
                </c:pt>
                <c:pt idx="5">
                  <c:v>0.0</c:v>
                </c:pt>
                <c:pt idx="6">
                  <c:v>5.0</c:v>
                </c:pt>
                <c:pt idx="7">
                  <c:v>3.0</c:v>
                </c:pt>
              </c:numCache>
            </c:numRef>
          </c:val>
        </c:ser>
        <c:dLbls>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637659451447074"/>
          <c:y val="0.105492159633892"/>
          <c:w val="0.340978732798587"/>
          <c:h val="0.854280368800054"/>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1.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Sexual Identity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EKT!$B$36:$B$37</c:f>
              <c:strCache>
                <c:ptCount val="2"/>
                <c:pt idx="0">
                  <c:v>Sexual Identity- C</c:v>
                </c:pt>
                <c:pt idx="1">
                  <c:v>Frequency</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EKT!$A$38:$A$43</c:f>
              <c:strCache>
                <c:ptCount val="6"/>
                <c:pt idx="0">
                  <c:v>Heterosexual</c:v>
                </c:pt>
                <c:pt idx="1">
                  <c:v>Bisexual</c:v>
                </c:pt>
                <c:pt idx="2">
                  <c:v>Homosexual</c:v>
                </c:pt>
                <c:pt idx="3">
                  <c:v>Questioning</c:v>
                </c:pt>
                <c:pt idx="4">
                  <c:v>Pansexual</c:v>
                </c:pt>
                <c:pt idx="5">
                  <c:v>Queer</c:v>
                </c:pt>
              </c:strCache>
            </c:strRef>
          </c:cat>
          <c:val>
            <c:numRef>
              <c:f>EKT!$B$38:$B$43</c:f>
              <c:numCache>
                <c:formatCode>General</c:formatCode>
                <c:ptCount val="6"/>
                <c:pt idx="0">
                  <c:v>9.0</c:v>
                </c:pt>
                <c:pt idx="1">
                  <c:v>3.0</c:v>
                </c:pt>
                <c:pt idx="2">
                  <c:v>2.0</c:v>
                </c:pt>
                <c:pt idx="3">
                  <c:v>3.0</c:v>
                </c:pt>
                <c:pt idx="4">
                  <c:v>1.0</c:v>
                </c:pt>
                <c:pt idx="5">
                  <c:v>1.0</c:v>
                </c:pt>
              </c:numCache>
            </c:numRef>
          </c:val>
        </c:ser>
        <c:dLbls>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2.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Estimated yearly family income?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EKT!$B$48:$B$49</c:f>
              <c:strCache>
                <c:ptCount val="2"/>
                <c:pt idx="0">
                  <c:v>Estimated yearly family income? -E</c:v>
                </c:pt>
                <c:pt idx="1">
                  <c:v>Frequency</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EKT!$A$50:$A$54</c:f>
              <c:strCache>
                <c:ptCount val="5"/>
                <c:pt idx="0">
                  <c:v>&gt;$630,000 (upper income)</c:v>
                </c:pt>
                <c:pt idx="1">
                  <c:v>$100,000-629,000 (upper middle income)</c:v>
                </c:pt>
                <c:pt idx="2">
                  <c:v>$50,000-99,999 (middle income)</c:v>
                </c:pt>
                <c:pt idx="3">
                  <c:v>$20,000-49,999 (lower middle income)</c:v>
                </c:pt>
                <c:pt idx="4">
                  <c:v>&lt;$20,000 (lower income)</c:v>
                </c:pt>
              </c:strCache>
            </c:strRef>
          </c:cat>
          <c:val>
            <c:numRef>
              <c:f>EKT!$B$50:$B$54</c:f>
              <c:numCache>
                <c:formatCode>General</c:formatCode>
                <c:ptCount val="5"/>
                <c:pt idx="0">
                  <c:v>1.0</c:v>
                </c:pt>
                <c:pt idx="1">
                  <c:v>5.0</c:v>
                </c:pt>
                <c:pt idx="2">
                  <c:v>4.0</c:v>
                </c:pt>
                <c:pt idx="3">
                  <c:v>4.0</c:v>
                </c:pt>
                <c:pt idx="4">
                  <c:v>5.0</c:v>
                </c:pt>
              </c:numCache>
            </c:numRef>
          </c:val>
        </c:ser>
        <c:dLbls>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3.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Does your family receive financial aid from Dartmouth?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EKT!$B$57:$B$58</c:f>
              <c:strCache>
                <c:ptCount val="2"/>
                <c:pt idx="0">
                  <c:v>Does your family receive financial aid from Dartmouth?- F</c:v>
                </c:pt>
                <c:pt idx="1">
                  <c:v>Frequency</c:v>
                </c:pt>
              </c:strCache>
            </c:strRef>
          </c:tx>
          <c:spPr>
            <a:solidFill>
              <a:schemeClr val="accent1"/>
            </a:solidFill>
            <a:ln>
              <a:noFill/>
            </a:ln>
            <a:effectLst/>
          </c:spPr>
          <c:invertIfNegative val="0"/>
          <c:cat>
            <c:strRef>
              <c:f>EKT!$A$59:$A$60</c:f>
              <c:strCache>
                <c:ptCount val="2"/>
                <c:pt idx="0">
                  <c:v>Yes</c:v>
                </c:pt>
                <c:pt idx="1">
                  <c:v>No</c:v>
                </c:pt>
              </c:strCache>
            </c:strRef>
          </c:cat>
          <c:val>
            <c:numRef>
              <c:f>EKT!$B$59:$B$60</c:f>
              <c:numCache>
                <c:formatCode>General</c:formatCode>
                <c:ptCount val="2"/>
                <c:pt idx="0">
                  <c:v>16.0</c:v>
                </c:pt>
                <c:pt idx="1">
                  <c:v>3.0</c:v>
                </c:pt>
              </c:numCache>
            </c:numRef>
          </c:val>
        </c:ser>
        <c:dLbls>
          <c:showLegendKey val="0"/>
          <c:showVal val="0"/>
          <c:showCatName val="0"/>
          <c:showSerName val="0"/>
          <c:showPercent val="0"/>
          <c:showBubbleSize val="0"/>
        </c:dLbls>
        <c:gapWidth val="219"/>
        <c:overlap val="-27"/>
        <c:axId val="-455954688"/>
        <c:axId val="-455951936"/>
      </c:barChart>
      <c:catAx>
        <c:axId val="-455954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455951936"/>
        <c:crosses val="autoZero"/>
        <c:auto val="1"/>
        <c:lblAlgn val="ctr"/>
        <c:lblOffset val="100"/>
        <c:noMultiLvlLbl val="0"/>
      </c:catAx>
      <c:valAx>
        <c:axId val="-455951936"/>
        <c:scaling>
          <c:orientation val="minMax"/>
        </c:scaling>
        <c:delete val="0"/>
        <c:axPos val="l"/>
        <c:majorGridlines>
          <c:spPr>
            <a:ln w="9525" cap="flat" cmpd="sng" algn="ctr">
              <a:solidFill>
                <a:schemeClr val="tx1">
                  <a:lumMod val="15000"/>
                  <a:lumOff val="85000"/>
                </a:schemeClr>
              </a:solidFill>
              <a:round/>
            </a:ln>
            <a:effectLst/>
          </c:spPr>
        </c:majorGridlines>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595468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4.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Estimated average financial aid award for each award year at Dartmouth?</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EKT!$B$64:$B$65</c:f>
              <c:strCache>
                <c:ptCount val="2"/>
                <c:pt idx="0">
                  <c:v>Estimated average financial aid award for each award year at Dartmouth?- G</c:v>
                </c:pt>
                <c:pt idx="1">
                  <c:v>Frequency</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EKT!$A$66:$A$71</c:f>
              <c:strCache>
                <c:ptCount val="6"/>
                <c:pt idx="0">
                  <c:v>&lt;$10,000</c:v>
                </c:pt>
                <c:pt idx="1">
                  <c:v>$10,000-19,999</c:v>
                </c:pt>
                <c:pt idx="2">
                  <c:v>$20,000-29,999</c:v>
                </c:pt>
                <c:pt idx="3">
                  <c:v>$30,000-49,999</c:v>
                </c:pt>
                <c:pt idx="4">
                  <c:v>&gt;$50,000</c:v>
                </c:pt>
                <c:pt idx="5">
                  <c:v>None</c:v>
                </c:pt>
              </c:strCache>
            </c:strRef>
          </c:cat>
          <c:val>
            <c:numRef>
              <c:f>EKT!$B$66:$B$71</c:f>
              <c:numCache>
                <c:formatCode>General</c:formatCode>
                <c:ptCount val="6"/>
                <c:pt idx="0">
                  <c:v>2.0</c:v>
                </c:pt>
                <c:pt idx="1">
                  <c:v>1.0</c:v>
                </c:pt>
                <c:pt idx="2">
                  <c:v>3.0</c:v>
                </c:pt>
                <c:pt idx="3">
                  <c:v>1.0</c:v>
                </c:pt>
                <c:pt idx="4">
                  <c:v>10.0</c:v>
                </c:pt>
                <c:pt idx="5">
                  <c:v>2.0</c:v>
                </c:pt>
              </c:numCache>
            </c:numRef>
          </c:val>
        </c:ser>
        <c:dLbls>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5.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Are you on financial aid from your house? </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EKT!$B$74:$B$75</c:f>
              <c:strCache>
                <c:ptCount val="2"/>
                <c:pt idx="0">
                  <c:v>Are you on financial aid from your house? -H</c:v>
                </c:pt>
                <c:pt idx="1">
                  <c:v>Frequency</c:v>
                </c:pt>
              </c:strCache>
            </c:strRef>
          </c:tx>
          <c:spPr>
            <a:solidFill>
              <a:schemeClr val="accent1"/>
            </a:solidFill>
            <a:ln>
              <a:noFill/>
            </a:ln>
            <a:effectLst/>
          </c:spPr>
          <c:invertIfNegative val="0"/>
          <c:cat>
            <c:strRef>
              <c:f>EKT!$A$76:$A$78</c:f>
              <c:strCache>
                <c:ptCount val="3"/>
                <c:pt idx="0">
                  <c:v>Yes</c:v>
                </c:pt>
                <c:pt idx="1">
                  <c:v>No</c:v>
                </c:pt>
                <c:pt idx="2">
                  <c:v>I am not currently, but I have received in the past</c:v>
                </c:pt>
              </c:strCache>
            </c:strRef>
          </c:cat>
          <c:val>
            <c:numRef>
              <c:f>EKT!$B$76:$B$78</c:f>
              <c:numCache>
                <c:formatCode>General</c:formatCode>
                <c:ptCount val="3"/>
                <c:pt idx="0">
                  <c:v>15.0</c:v>
                </c:pt>
                <c:pt idx="1">
                  <c:v>4.0</c:v>
                </c:pt>
                <c:pt idx="2">
                  <c:v>0.0</c:v>
                </c:pt>
              </c:numCache>
            </c:numRef>
          </c:val>
        </c:ser>
        <c:dLbls>
          <c:showLegendKey val="0"/>
          <c:showVal val="0"/>
          <c:showCatName val="0"/>
          <c:showSerName val="0"/>
          <c:showPercent val="0"/>
          <c:showBubbleSize val="0"/>
        </c:dLbls>
        <c:gapWidth val="219"/>
        <c:overlap val="-27"/>
        <c:axId val="-455910208"/>
        <c:axId val="-455907456"/>
      </c:barChart>
      <c:catAx>
        <c:axId val="-4559102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455907456"/>
        <c:crosses val="autoZero"/>
        <c:auto val="1"/>
        <c:lblAlgn val="ctr"/>
        <c:lblOffset val="100"/>
        <c:noMultiLvlLbl val="0"/>
      </c:catAx>
      <c:valAx>
        <c:axId val="-455907456"/>
        <c:scaling>
          <c:orientation val="minMax"/>
        </c:scaling>
        <c:delete val="0"/>
        <c:axPos val="l"/>
        <c:majorGridlines>
          <c:spPr>
            <a:ln w="9525" cap="flat" cmpd="sng" algn="ctr">
              <a:solidFill>
                <a:schemeClr val="tx1">
                  <a:lumMod val="15000"/>
                  <a:lumOff val="85000"/>
                </a:schemeClr>
              </a:solidFill>
              <a:round/>
            </a:ln>
            <a:effectLst/>
          </c:spPr>
        </c:majorGridlines>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591020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6.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How satisfied are you with what how your house prioritizes financial aid above other expenses?</a:t>
            </a:r>
          </a:p>
        </c:rich>
      </c:tx>
      <c:layout>
        <c:manualLayout>
          <c:xMode val="edge"/>
          <c:yMode val="edge"/>
          <c:x val="0.102313476638205"/>
          <c:y val="0.0449438202247191"/>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EKT!$B$83:$B$84</c:f>
              <c:strCache>
                <c:ptCount val="2"/>
                <c:pt idx="0">
                  <c:v>How satisfied are you with what how your house prioritizes financial aid above other expenses? -M</c:v>
                </c:pt>
                <c:pt idx="1">
                  <c:v>Frequency</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numRef>
              <c:f>EKT!$A$85:$A$89</c:f>
              <c:numCache>
                <c:formatCode>General</c:formatCode>
                <c:ptCount val="5"/>
                <c:pt idx="0">
                  <c:v>1.0</c:v>
                </c:pt>
                <c:pt idx="1">
                  <c:v>2.0</c:v>
                </c:pt>
                <c:pt idx="2">
                  <c:v>3.0</c:v>
                </c:pt>
                <c:pt idx="3">
                  <c:v>4.0</c:v>
                </c:pt>
                <c:pt idx="4">
                  <c:v>5.0</c:v>
                </c:pt>
              </c:numCache>
            </c:numRef>
          </c:cat>
          <c:val>
            <c:numRef>
              <c:f>EKT!$B$85:$B$89</c:f>
              <c:numCache>
                <c:formatCode>General</c:formatCode>
                <c:ptCount val="5"/>
                <c:pt idx="0">
                  <c:v>0.0</c:v>
                </c:pt>
                <c:pt idx="1">
                  <c:v>0.0</c:v>
                </c:pt>
                <c:pt idx="2">
                  <c:v>1.0</c:v>
                </c:pt>
                <c:pt idx="3">
                  <c:v>6.0</c:v>
                </c:pt>
                <c:pt idx="4">
                  <c:v>12.0</c:v>
                </c:pt>
              </c:numCache>
            </c:numRef>
          </c:val>
        </c:ser>
        <c:dLbls>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7.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In your house, do you feel a divide among girls who receive financial aid and those who do not? </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EKT!$B$92:$B$93</c:f>
              <c:strCache>
                <c:ptCount val="2"/>
                <c:pt idx="0">
                  <c:v>In your house, do you feel a divide among girls who receive financial aid and those who do not? -N</c:v>
                </c:pt>
                <c:pt idx="1">
                  <c:v>Frequency</c:v>
                </c:pt>
              </c:strCache>
            </c:strRef>
          </c:tx>
          <c:spPr>
            <a:solidFill>
              <a:schemeClr val="accent1"/>
            </a:solidFill>
            <a:ln>
              <a:noFill/>
            </a:ln>
            <a:effectLst/>
          </c:spPr>
          <c:invertIfNegative val="0"/>
          <c:cat>
            <c:strRef>
              <c:f>EKT!$A$94:$A$98</c:f>
              <c:strCache>
                <c:ptCount val="5"/>
                <c:pt idx="0">
                  <c:v>No Divide</c:v>
                </c:pt>
                <c:pt idx="1">
                  <c:v>Minimal Divide</c:v>
                </c:pt>
                <c:pt idx="2">
                  <c:v>Neutral</c:v>
                </c:pt>
                <c:pt idx="3">
                  <c:v>Some Divide</c:v>
                </c:pt>
                <c:pt idx="4">
                  <c:v>Strong Divide</c:v>
                </c:pt>
              </c:strCache>
            </c:strRef>
          </c:cat>
          <c:val>
            <c:numRef>
              <c:f>EKT!$B$94:$B$98</c:f>
              <c:numCache>
                <c:formatCode>General</c:formatCode>
                <c:ptCount val="5"/>
                <c:pt idx="0">
                  <c:v>16.0</c:v>
                </c:pt>
                <c:pt idx="1">
                  <c:v>3.0</c:v>
                </c:pt>
                <c:pt idx="2">
                  <c:v>0.0</c:v>
                </c:pt>
                <c:pt idx="3">
                  <c:v>0.0</c:v>
                </c:pt>
                <c:pt idx="4">
                  <c:v>0.0</c:v>
                </c:pt>
              </c:numCache>
            </c:numRef>
          </c:val>
        </c:ser>
        <c:dLbls>
          <c:showLegendKey val="0"/>
          <c:showVal val="0"/>
          <c:showCatName val="0"/>
          <c:showSerName val="0"/>
          <c:showPercent val="0"/>
          <c:showBubbleSize val="0"/>
        </c:dLbls>
        <c:gapWidth val="219"/>
        <c:overlap val="-27"/>
        <c:axId val="-460666960"/>
        <c:axId val="-460664208"/>
      </c:barChart>
      <c:catAx>
        <c:axId val="-4606669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460664208"/>
        <c:crosses val="autoZero"/>
        <c:auto val="1"/>
        <c:lblAlgn val="ctr"/>
        <c:lblOffset val="100"/>
        <c:noMultiLvlLbl val="0"/>
      </c:catAx>
      <c:valAx>
        <c:axId val="-460664208"/>
        <c:scaling>
          <c:orientation val="minMax"/>
        </c:scaling>
        <c:delete val="0"/>
        <c:axPos val="l"/>
        <c:majorGridlines>
          <c:spPr>
            <a:ln w="9525" cap="flat" cmpd="sng" algn="ctr">
              <a:solidFill>
                <a:schemeClr val="tx1">
                  <a:lumMod val="15000"/>
                  <a:lumOff val="85000"/>
                </a:schemeClr>
              </a:solidFill>
              <a:round/>
            </a:ln>
            <a:effectLst/>
          </c:spPr>
        </c:majorGridlines>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066696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8.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Have you ever considered depledging for financial reasons?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EKT!$B$102:$B$103</c:f>
              <c:strCache>
                <c:ptCount val="2"/>
                <c:pt idx="0">
                  <c:v>Have you ever considered depledging for financial reasons?</c:v>
                </c:pt>
                <c:pt idx="1">
                  <c:v>Frequency</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EKT!$A$104:$A$105</c:f>
              <c:strCache>
                <c:ptCount val="2"/>
                <c:pt idx="0">
                  <c:v>Yes</c:v>
                </c:pt>
                <c:pt idx="1">
                  <c:v>No</c:v>
                </c:pt>
              </c:strCache>
            </c:strRef>
          </c:cat>
          <c:val>
            <c:numRef>
              <c:f>EKT!$B$104:$B$105</c:f>
              <c:numCache>
                <c:formatCode>General</c:formatCode>
                <c:ptCount val="2"/>
                <c:pt idx="0">
                  <c:v>3.0</c:v>
                </c:pt>
                <c:pt idx="1">
                  <c:v>16.0</c:v>
                </c:pt>
              </c:numCache>
            </c:numRef>
          </c:val>
        </c:ser>
        <c:dLbls>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9.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Race/Ethnicity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SD!$A$50:$A$57</c:f>
              <c:strCache>
                <c:ptCount val="8"/>
                <c:pt idx="0">
                  <c:v>White/European</c:v>
                </c:pt>
                <c:pt idx="1">
                  <c:v>Native American/Alaska Native/Native Hawaiian/Pacific Islander</c:v>
                </c:pt>
                <c:pt idx="2">
                  <c:v>Asian</c:v>
                </c:pt>
                <c:pt idx="3">
                  <c:v>White/European, Hispanic/LatinX</c:v>
                </c:pt>
                <c:pt idx="4">
                  <c:v>White/European, Asian</c:v>
                </c:pt>
                <c:pt idx="5">
                  <c:v>Two or more races/ethnicities</c:v>
                </c:pt>
                <c:pt idx="6">
                  <c:v>Hispanic/LatinX</c:v>
                </c:pt>
                <c:pt idx="7">
                  <c:v>African American/Black</c:v>
                </c:pt>
              </c:strCache>
            </c:strRef>
          </c:cat>
          <c:val>
            <c:numRef>
              <c:f>SD!$B$50:$B$57</c:f>
              <c:numCache>
                <c:formatCode>General</c:formatCode>
                <c:ptCount val="8"/>
                <c:pt idx="0">
                  <c:v>26.0</c:v>
                </c:pt>
                <c:pt idx="1">
                  <c:v>0.0</c:v>
                </c:pt>
                <c:pt idx="2">
                  <c:v>8.0</c:v>
                </c:pt>
                <c:pt idx="3">
                  <c:v>1.0</c:v>
                </c:pt>
                <c:pt idx="4">
                  <c:v>0.0</c:v>
                </c:pt>
                <c:pt idx="5">
                  <c:v>3.0</c:v>
                </c:pt>
                <c:pt idx="6">
                  <c:v>3.0</c:v>
                </c:pt>
                <c:pt idx="7">
                  <c:v>2.0</c:v>
                </c:pt>
              </c:numCache>
            </c:numRef>
          </c:val>
        </c:ser>
        <c:dLbls>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How satified are you with your house's aid package?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spPr>
            <a:solidFill>
              <a:schemeClr val="accent1"/>
            </a:solidFill>
            <a:ln>
              <a:noFill/>
            </a:ln>
            <a:effectLst/>
          </c:spPr>
          <c:invertIfNegative val="0"/>
          <c:cat>
            <c:strRef>
              <c:f>Sheet12!$A$5:$A$9</c:f>
              <c:strCache>
                <c:ptCount val="5"/>
                <c:pt idx="0">
                  <c:v>Neutral</c:v>
                </c:pt>
                <c:pt idx="1">
                  <c:v>Satisfied</c:v>
                </c:pt>
                <c:pt idx="2">
                  <c:v>Unsatisfied</c:v>
                </c:pt>
                <c:pt idx="3">
                  <c:v>Very satisfied</c:v>
                </c:pt>
                <c:pt idx="4">
                  <c:v>Very Unsatisfied</c:v>
                </c:pt>
              </c:strCache>
            </c:strRef>
          </c:cat>
          <c:val>
            <c:numRef>
              <c:f>Sheet12!$B$5:$B$9</c:f>
              <c:numCache>
                <c:formatCode>General</c:formatCode>
                <c:ptCount val="5"/>
                <c:pt idx="0">
                  <c:v>26.0</c:v>
                </c:pt>
                <c:pt idx="1">
                  <c:v>34.0</c:v>
                </c:pt>
                <c:pt idx="2">
                  <c:v>7.0</c:v>
                </c:pt>
                <c:pt idx="3">
                  <c:v>76.0</c:v>
                </c:pt>
                <c:pt idx="4">
                  <c:v>5.0</c:v>
                </c:pt>
              </c:numCache>
            </c:numRef>
          </c:val>
        </c:ser>
        <c:dLbls>
          <c:showLegendKey val="0"/>
          <c:showVal val="0"/>
          <c:showCatName val="0"/>
          <c:showSerName val="0"/>
          <c:showPercent val="0"/>
          <c:showBubbleSize val="0"/>
        </c:dLbls>
        <c:gapWidth val="182"/>
        <c:axId val="-538078576"/>
        <c:axId val="-538075824"/>
      </c:barChart>
      <c:catAx>
        <c:axId val="-5380785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8075824"/>
        <c:crosses val="autoZero"/>
        <c:auto val="1"/>
        <c:lblAlgn val="ctr"/>
        <c:lblOffset val="100"/>
        <c:noMultiLvlLbl val="0"/>
      </c:catAx>
      <c:valAx>
        <c:axId val="-538075824"/>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807857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0.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Sexual Identity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SD!$A$62:$A$67</c:f>
              <c:strCache>
                <c:ptCount val="6"/>
                <c:pt idx="0">
                  <c:v>Heterosexual</c:v>
                </c:pt>
                <c:pt idx="1">
                  <c:v>Bisexual</c:v>
                </c:pt>
                <c:pt idx="2">
                  <c:v>Homosexual</c:v>
                </c:pt>
                <c:pt idx="3">
                  <c:v>Questioning</c:v>
                </c:pt>
                <c:pt idx="4">
                  <c:v>Pansexual</c:v>
                </c:pt>
                <c:pt idx="5">
                  <c:v>Queer</c:v>
                </c:pt>
              </c:strCache>
            </c:strRef>
          </c:cat>
          <c:val>
            <c:numRef>
              <c:f>SD!$B$62:$B$67</c:f>
              <c:numCache>
                <c:formatCode>General</c:formatCode>
                <c:ptCount val="6"/>
                <c:pt idx="0">
                  <c:v>34.0</c:v>
                </c:pt>
                <c:pt idx="1">
                  <c:v>3.0</c:v>
                </c:pt>
                <c:pt idx="2">
                  <c:v>5.0</c:v>
                </c:pt>
                <c:pt idx="3">
                  <c:v>1.0</c:v>
                </c:pt>
                <c:pt idx="4">
                  <c:v>0.0</c:v>
                </c:pt>
                <c:pt idx="5">
                  <c:v>0.0</c:v>
                </c:pt>
              </c:numCache>
            </c:numRef>
          </c:val>
        </c:ser>
        <c:dLbls>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1.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Estmated yearly family income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SD!$A$74:$A$78</c:f>
              <c:strCache>
                <c:ptCount val="5"/>
                <c:pt idx="0">
                  <c:v>&gt;$630,000 (upper income)</c:v>
                </c:pt>
                <c:pt idx="1">
                  <c:v>$100,000-629,000 (upper middle income)</c:v>
                </c:pt>
                <c:pt idx="2">
                  <c:v>$50,000-99,999 (middle income)</c:v>
                </c:pt>
                <c:pt idx="3">
                  <c:v>$20,000-49,999 (lower middle income)</c:v>
                </c:pt>
                <c:pt idx="4">
                  <c:v>&lt;$20,000 (lower income)</c:v>
                </c:pt>
              </c:strCache>
            </c:strRef>
          </c:cat>
          <c:val>
            <c:numRef>
              <c:f>SD!$B$74:$B$78</c:f>
              <c:numCache>
                <c:formatCode>General</c:formatCode>
                <c:ptCount val="5"/>
                <c:pt idx="0">
                  <c:v>9.0</c:v>
                </c:pt>
                <c:pt idx="1">
                  <c:v>20.0</c:v>
                </c:pt>
                <c:pt idx="2">
                  <c:v>7.0</c:v>
                </c:pt>
                <c:pt idx="3">
                  <c:v>3.0</c:v>
                </c:pt>
                <c:pt idx="4">
                  <c:v>4.0</c:v>
                </c:pt>
              </c:numCache>
            </c:numRef>
          </c:val>
        </c:ser>
        <c:dLbls>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2.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Does your family receive financial aid from Dartmouth?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w="19050">
              <a:solidFill>
                <a:schemeClr val="lt1"/>
              </a:solidFill>
            </a:ln>
            <a:effectLst/>
          </c:spPr>
          <c:invertIfNegative val="0"/>
          <c:cat>
            <c:strRef>
              <c:f>SD!$A$83:$A$84</c:f>
              <c:strCache>
                <c:ptCount val="2"/>
                <c:pt idx="0">
                  <c:v>Yes</c:v>
                </c:pt>
                <c:pt idx="1">
                  <c:v>No</c:v>
                </c:pt>
              </c:strCache>
            </c:strRef>
          </c:cat>
          <c:val>
            <c:numRef>
              <c:f>SD!$B$83:$B$84</c:f>
              <c:numCache>
                <c:formatCode>General</c:formatCode>
                <c:ptCount val="2"/>
                <c:pt idx="0">
                  <c:v>19.0</c:v>
                </c:pt>
                <c:pt idx="1">
                  <c:v>23.0</c:v>
                </c:pt>
              </c:numCache>
            </c:numRef>
          </c:val>
        </c:ser>
        <c:dLbls>
          <c:showLegendKey val="0"/>
          <c:showVal val="0"/>
          <c:showCatName val="0"/>
          <c:showSerName val="0"/>
          <c:showPercent val="0"/>
          <c:showBubbleSize val="0"/>
        </c:dLbls>
        <c:gapWidth val="150"/>
        <c:axId val="-460657424"/>
        <c:axId val="-455882000"/>
      </c:barChart>
      <c:valAx>
        <c:axId val="-455882000"/>
        <c:scaling>
          <c:orientation val="minMax"/>
        </c:scaling>
        <c:delete val="0"/>
        <c:axPos val="l"/>
        <c:majorGridlines>
          <c:spPr>
            <a:ln w="9525" cap="flat" cmpd="sng" algn="ctr">
              <a:solidFill>
                <a:schemeClr val="tx1">
                  <a:lumMod val="15000"/>
                  <a:lumOff val="85000"/>
                </a:schemeClr>
              </a:solidFill>
              <a:round/>
            </a:ln>
            <a:effectLst/>
          </c:spPr>
        </c:majorGridlines>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0657424"/>
        <c:crosses val="autoZero"/>
        <c:crossBetween val="between"/>
      </c:valAx>
      <c:catAx>
        <c:axId val="-46065742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455882000"/>
        <c:crosses val="autoZero"/>
        <c:auto val="1"/>
        <c:lblAlgn val="ctr"/>
        <c:lblOffset val="100"/>
        <c:noMultiLvlLbl val="0"/>
      </c:cat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3.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Estimated average financial aid award for each award year at Dartmouth?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SD!$A$90:$A$95</c:f>
              <c:strCache>
                <c:ptCount val="6"/>
                <c:pt idx="0">
                  <c:v>&lt;$10,000</c:v>
                </c:pt>
                <c:pt idx="1">
                  <c:v>$10,000-19,999</c:v>
                </c:pt>
                <c:pt idx="2">
                  <c:v>$20,000-29,999</c:v>
                </c:pt>
                <c:pt idx="3">
                  <c:v>$30,000-49,999</c:v>
                </c:pt>
                <c:pt idx="4">
                  <c:v>&gt;$50,000</c:v>
                </c:pt>
                <c:pt idx="5">
                  <c:v>None</c:v>
                </c:pt>
              </c:strCache>
            </c:strRef>
          </c:cat>
          <c:val>
            <c:numRef>
              <c:f>SD!$B$90:$B$95</c:f>
              <c:numCache>
                <c:formatCode>General</c:formatCode>
                <c:ptCount val="6"/>
                <c:pt idx="0">
                  <c:v>4.0</c:v>
                </c:pt>
                <c:pt idx="1">
                  <c:v>1.0</c:v>
                </c:pt>
                <c:pt idx="2">
                  <c:v>2.0</c:v>
                </c:pt>
                <c:pt idx="3">
                  <c:v>6.0</c:v>
                </c:pt>
                <c:pt idx="4">
                  <c:v>8.0</c:v>
                </c:pt>
                <c:pt idx="5">
                  <c:v>22.0</c:v>
                </c:pt>
              </c:numCache>
            </c:numRef>
          </c:val>
        </c:ser>
        <c:dLbls>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4.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Are you financial aid from your house?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SD!$A$100:$A$102</c:f>
              <c:strCache>
                <c:ptCount val="3"/>
                <c:pt idx="0">
                  <c:v>Yes</c:v>
                </c:pt>
                <c:pt idx="1">
                  <c:v>No</c:v>
                </c:pt>
                <c:pt idx="2">
                  <c:v>I am not currently, but I have received in the past</c:v>
                </c:pt>
              </c:strCache>
            </c:strRef>
          </c:cat>
          <c:val>
            <c:numRef>
              <c:f>SD!$B$100:$B$102</c:f>
              <c:numCache>
                <c:formatCode>General</c:formatCode>
                <c:ptCount val="3"/>
                <c:pt idx="0">
                  <c:v>17.0</c:v>
                </c:pt>
                <c:pt idx="1">
                  <c:v>25.0</c:v>
                </c:pt>
                <c:pt idx="2">
                  <c:v>1.0</c:v>
                </c:pt>
              </c:numCache>
            </c:numRef>
          </c:val>
        </c:ser>
        <c:dLbls>
          <c:showLegendKey val="0"/>
          <c:showVal val="0"/>
          <c:showCatName val="0"/>
          <c:showSerName val="0"/>
          <c:showPercent val="0"/>
          <c:showBubbleSize val="0"/>
        </c:dLbls>
        <c:gapWidth val="219"/>
        <c:overlap val="-27"/>
        <c:axId val="-460622896"/>
        <c:axId val="-460620144"/>
      </c:barChart>
      <c:catAx>
        <c:axId val="-4606228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460620144"/>
        <c:crosses val="autoZero"/>
        <c:auto val="1"/>
        <c:lblAlgn val="ctr"/>
        <c:lblOffset val="100"/>
        <c:noMultiLvlLbl val="0"/>
      </c:catAx>
      <c:valAx>
        <c:axId val="-460620144"/>
        <c:scaling>
          <c:orientation val="minMax"/>
        </c:scaling>
        <c:delete val="0"/>
        <c:axPos val="l"/>
        <c:majorGridlines>
          <c:spPr>
            <a:ln w="9525" cap="flat" cmpd="sng" algn="ctr">
              <a:solidFill>
                <a:schemeClr val="tx1">
                  <a:lumMod val="15000"/>
                  <a:lumOff val="85000"/>
                </a:schemeClr>
              </a:solidFill>
              <a:round/>
            </a:ln>
            <a:effectLst/>
          </c:spPr>
        </c:majorGridlines>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062289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5.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How satisfied are you with what how your house prioritizes financial aid above other expenses?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SD!$B$107:$B$108</c:f>
              <c:strCache>
                <c:ptCount val="2"/>
                <c:pt idx="0">
                  <c:v>How satisfied are you with what how your house prioritizes financial aid above other expenses? -M</c:v>
                </c:pt>
                <c:pt idx="1">
                  <c:v>Frequency</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numRef>
              <c:f>SD!$A$109:$A$113</c:f>
              <c:numCache>
                <c:formatCode>General</c:formatCode>
                <c:ptCount val="5"/>
                <c:pt idx="0">
                  <c:v>1.0</c:v>
                </c:pt>
                <c:pt idx="1">
                  <c:v>2.0</c:v>
                </c:pt>
                <c:pt idx="2">
                  <c:v>3.0</c:v>
                </c:pt>
                <c:pt idx="3">
                  <c:v>4.0</c:v>
                </c:pt>
                <c:pt idx="4">
                  <c:v>5.0</c:v>
                </c:pt>
              </c:numCache>
            </c:numRef>
          </c:cat>
          <c:val>
            <c:numRef>
              <c:f>SD!$B$109:$B$113</c:f>
              <c:numCache>
                <c:formatCode>General</c:formatCode>
                <c:ptCount val="5"/>
                <c:pt idx="0">
                  <c:v>0.0</c:v>
                </c:pt>
                <c:pt idx="1">
                  <c:v>0.0</c:v>
                </c:pt>
                <c:pt idx="2">
                  <c:v>7.0</c:v>
                </c:pt>
                <c:pt idx="3">
                  <c:v>18.0</c:v>
                </c:pt>
                <c:pt idx="4">
                  <c:v>18.0</c:v>
                </c:pt>
              </c:numCache>
            </c:numRef>
          </c:val>
        </c:ser>
        <c:dLbls>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745981846019247"/>
          <c:y val="0.397903543307087"/>
          <c:w val="0.151240376202975"/>
          <c:h val="0.501738845144357"/>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6.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In your house, do you feel a divide among girls who receive financial aid and those who do not?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SD!$B$116:$B$117</c:f>
              <c:strCache>
                <c:ptCount val="2"/>
                <c:pt idx="0">
                  <c:v>In your house, do you feel a divide among girls who receive financial aid and those who do not? -N</c:v>
                </c:pt>
                <c:pt idx="1">
                  <c:v>Frequency</c:v>
                </c:pt>
              </c:strCache>
            </c:strRef>
          </c:tx>
          <c:spPr>
            <a:solidFill>
              <a:schemeClr val="accent1"/>
            </a:solidFill>
            <a:ln>
              <a:noFill/>
            </a:ln>
            <a:effectLst/>
          </c:spPr>
          <c:invertIfNegative val="0"/>
          <c:cat>
            <c:strRef>
              <c:f>SD!$A$118:$A$122</c:f>
              <c:strCache>
                <c:ptCount val="5"/>
                <c:pt idx="0">
                  <c:v>No Divide</c:v>
                </c:pt>
                <c:pt idx="1">
                  <c:v>Minimal Divide</c:v>
                </c:pt>
                <c:pt idx="2">
                  <c:v>Neutral</c:v>
                </c:pt>
                <c:pt idx="3">
                  <c:v>Some Divide</c:v>
                </c:pt>
                <c:pt idx="4">
                  <c:v>Strong Divide</c:v>
                </c:pt>
              </c:strCache>
            </c:strRef>
          </c:cat>
          <c:val>
            <c:numRef>
              <c:f>SD!$B$118:$B$122</c:f>
              <c:numCache>
                <c:formatCode>General</c:formatCode>
                <c:ptCount val="5"/>
                <c:pt idx="0">
                  <c:v>21.0</c:v>
                </c:pt>
                <c:pt idx="1">
                  <c:v>14.0</c:v>
                </c:pt>
                <c:pt idx="2">
                  <c:v>7.0</c:v>
                </c:pt>
                <c:pt idx="3">
                  <c:v>1.0</c:v>
                </c:pt>
                <c:pt idx="4">
                  <c:v>0.0</c:v>
                </c:pt>
              </c:numCache>
            </c:numRef>
          </c:val>
        </c:ser>
        <c:dLbls>
          <c:showLegendKey val="0"/>
          <c:showVal val="0"/>
          <c:showCatName val="0"/>
          <c:showSerName val="0"/>
          <c:showPercent val="0"/>
          <c:showBubbleSize val="0"/>
        </c:dLbls>
        <c:gapWidth val="219"/>
        <c:overlap val="-27"/>
        <c:axId val="-460609344"/>
        <c:axId val="-460606592"/>
      </c:barChart>
      <c:catAx>
        <c:axId val="-4606093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460606592"/>
        <c:crosses val="autoZero"/>
        <c:auto val="1"/>
        <c:lblAlgn val="ctr"/>
        <c:lblOffset val="100"/>
        <c:noMultiLvlLbl val="0"/>
      </c:catAx>
      <c:valAx>
        <c:axId val="-460606592"/>
        <c:scaling>
          <c:orientation val="minMax"/>
        </c:scaling>
        <c:delete val="0"/>
        <c:axPos val="l"/>
        <c:majorGridlines>
          <c:spPr>
            <a:ln w="9525" cap="flat" cmpd="sng" algn="ctr">
              <a:solidFill>
                <a:schemeClr val="tx1">
                  <a:lumMod val="15000"/>
                  <a:lumOff val="85000"/>
                </a:schemeClr>
              </a:solidFill>
              <a:round/>
            </a:ln>
            <a:effectLst/>
          </c:spPr>
        </c:majorGridlines>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060934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7.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Have you ever considered depledging for financial reasons? </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SD!$B$126:$B$127</c:f>
              <c:strCache>
                <c:ptCount val="2"/>
                <c:pt idx="0">
                  <c:v>Have you ever considered depledging for financial reasons?</c:v>
                </c:pt>
                <c:pt idx="1">
                  <c:v>Frequency</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SD!$A$128:$A$129</c:f>
              <c:strCache>
                <c:ptCount val="2"/>
                <c:pt idx="0">
                  <c:v>Yes</c:v>
                </c:pt>
                <c:pt idx="1">
                  <c:v>No</c:v>
                </c:pt>
              </c:strCache>
            </c:strRef>
          </c:cat>
          <c:val>
            <c:numRef>
              <c:f>SD!$B$128:$B$129</c:f>
              <c:numCache>
                <c:formatCode>General</c:formatCode>
                <c:ptCount val="2"/>
                <c:pt idx="0">
                  <c:v>12.0</c:v>
                </c:pt>
                <c:pt idx="1">
                  <c:v>30.0</c:v>
                </c:pt>
              </c:numCache>
            </c:numRef>
          </c:val>
        </c:ser>
        <c:dLbls>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754801181102362"/>
          <c:y val="0.480161490230388"/>
          <c:w val="0.0852265966754156"/>
          <c:h val="0.174769612131817"/>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Have you ever been promised</a:t>
            </a:r>
            <a:r>
              <a:rPr lang="en-US" baseline="0"/>
              <a:t> financial aid in your house that you have not received?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Sheet13!$A$5:$A$6</c:f>
              <c:strCache>
                <c:ptCount val="2"/>
                <c:pt idx="0">
                  <c:v>No</c:v>
                </c:pt>
                <c:pt idx="1">
                  <c:v>Yes</c:v>
                </c:pt>
              </c:strCache>
            </c:strRef>
          </c:cat>
          <c:val>
            <c:numRef>
              <c:f>Sheet13!$B$5:$B$6</c:f>
              <c:numCache>
                <c:formatCode>General</c:formatCode>
                <c:ptCount val="2"/>
                <c:pt idx="0">
                  <c:v>161.0</c:v>
                </c:pt>
                <c:pt idx="1">
                  <c:v>1.0</c:v>
                </c:pt>
              </c:numCache>
            </c:numRef>
          </c:val>
        </c:ser>
        <c:dLbls>
          <c:showLegendKey val="0"/>
          <c:showVal val="0"/>
          <c:showCatName val="0"/>
          <c:showSerName val="0"/>
          <c:showPercent val="0"/>
          <c:showBubbleSize val="0"/>
        </c:dLbls>
        <c:gapWidth val="219"/>
        <c:overlap val="-27"/>
        <c:axId val="-538070160"/>
        <c:axId val="-538067408"/>
      </c:barChart>
      <c:catAx>
        <c:axId val="-5380701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8067408"/>
        <c:crosses val="autoZero"/>
        <c:auto val="1"/>
        <c:lblAlgn val="ctr"/>
        <c:lblOffset val="100"/>
        <c:noMultiLvlLbl val="0"/>
      </c:catAx>
      <c:valAx>
        <c:axId val="-538067408"/>
        <c:scaling>
          <c:orientation val="minMax"/>
        </c:scaling>
        <c:delete val="0"/>
        <c:axPos val="l"/>
        <c:majorGridlines>
          <c:spPr>
            <a:ln w="9525" cap="flat" cmpd="sng" algn="ctr">
              <a:solidFill>
                <a:schemeClr val="tx1">
                  <a:lumMod val="15000"/>
                  <a:lumOff val="85000"/>
                </a:schemeClr>
              </a:solidFill>
              <a:round/>
            </a:ln>
            <a:effectLst/>
          </c:spPr>
        </c:majorGridlines>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807016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16.xml.rels><?xml version="1.0" encoding="UTF-8" standalone="yes"?>
<Relationships xmlns="http://schemas.openxmlformats.org/package/2006/relationships"><Relationship Id="rId3" Type="http://schemas.openxmlformats.org/officeDocument/2006/relationships/chart" Target="../charts/chart18.xml"/><Relationship Id="rId4" Type="http://schemas.openxmlformats.org/officeDocument/2006/relationships/chart" Target="../charts/chart19.xml"/><Relationship Id="rId5" Type="http://schemas.openxmlformats.org/officeDocument/2006/relationships/chart" Target="../charts/chart20.xml"/><Relationship Id="rId6" Type="http://schemas.openxmlformats.org/officeDocument/2006/relationships/chart" Target="../charts/chart21.xml"/><Relationship Id="rId7" Type="http://schemas.openxmlformats.org/officeDocument/2006/relationships/chart" Target="../charts/chart22.xml"/><Relationship Id="rId8" Type="http://schemas.openxmlformats.org/officeDocument/2006/relationships/chart" Target="../charts/chart23.xml"/><Relationship Id="rId9" Type="http://schemas.openxmlformats.org/officeDocument/2006/relationships/chart" Target="../charts/chart24.xml"/><Relationship Id="rId1" Type="http://schemas.openxmlformats.org/officeDocument/2006/relationships/chart" Target="../charts/chart16.xml"/><Relationship Id="rId2" Type="http://schemas.openxmlformats.org/officeDocument/2006/relationships/chart" Target="../charts/chart17.xml"/></Relationships>
</file>

<file path=xl/drawings/_rels/drawing17.xml.rels><?xml version="1.0" encoding="UTF-8" standalone="yes"?>
<Relationships xmlns="http://schemas.openxmlformats.org/package/2006/relationships"><Relationship Id="rId3" Type="http://schemas.openxmlformats.org/officeDocument/2006/relationships/chart" Target="../charts/chart27.xml"/><Relationship Id="rId4" Type="http://schemas.openxmlformats.org/officeDocument/2006/relationships/chart" Target="../charts/chart28.xml"/><Relationship Id="rId5" Type="http://schemas.openxmlformats.org/officeDocument/2006/relationships/chart" Target="../charts/chart29.xml"/><Relationship Id="rId6" Type="http://schemas.openxmlformats.org/officeDocument/2006/relationships/chart" Target="../charts/chart30.xml"/><Relationship Id="rId7" Type="http://schemas.openxmlformats.org/officeDocument/2006/relationships/chart" Target="../charts/chart31.xml"/><Relationship Id="rId8" Type="http://schemas.openxmlformats.org/officeDocument/2006/relationships/chart" Target="../charts/chart32.xml"/><Relationship Id="rId9" Type="http://schemas.openxmlformats.org/officeDocument/2006/relationships/chart" Target="../charts/chart33.xml"/><Relationship Id="rId1" Type="http://schemas.openxmlformats.org/officeDocument/2006/relationships/chart" Target="../charts/chart25.xml"/><Relationship Id="rId2" Type="http://schemas.openxmlformats.org/officeDocument/2006/relationships/chart" Target="../charts/chart26.xml"/></Relationships>
</file>

<file path=xl/drawings/_rels/drawing18.xml.rels><?xml version="1.0" encoding="UTF-8" standalone="yes"?>
<Relationships xmlns="http://schemas.openxmlformats.org/package/2006/relationships"><Relationship Id="rId3" Type="http://schemas.openxmlformats.org/officeDocument/2006/relationships/chart" Target="../charts/chart36.xml"/><Relationship Id="rId4" Type="http://schemas.openxmlformats.org/officeDocument/2006/relationships/chart" Target="../charts/chart37.xml"/><Relationship Id="rId5" Type="http://schemas.openxmlformats.org/officeDocument/2006/relationships/chart" Target="../charts/chart38.xml"/><Relationship Id="rId6" Type="http://schemas.openxmlformats.org/officeDocument/2006/relationships/chart" Target="../charts/chart39.xml"/><Relationship Id="rId7" Type="http://schemas.openxmlformats.org/officeDocument/2006/relationships/chart" Target="../charts/chart40.xml"/><Relationship Id="rId8" Type="http://schemas.openxmlformats.org/officeDocument/2006/relationships/chart" Target="../charts/chart41.xml"/><Relationship Id="rId9" Type="http://schemas.openxmlformats.org/officeDocument/2006/relationships/chart" Target="../charts/chart42.xml"/><Relationship Id="rId1" Type="http://schemas.openxmlformats.org/officeDocument/2006/relationships/chart" Target="../charts/chart34.xml"/><Relationship Id="rId2" Type="http://schemas.openxmlformats.org/officeDocument/2006/relationships/chart" Target="../charts/chart35.xml"/></Relationships>
</file>

<file path=xl/drawings/_rels/drawing19.xml.rels><?xml version="1.0" encoding="UTF-8" standalone="yes"?>
<Relationships xmlns="http://schemas.openxmlformats.org/package/2006/relationships"><Relationship Id="rId3" Type="http://schemas.openxmlformats.org/officeDocument/2006/relationships/chart" Target="../charts/chart45.xml"/><Relationship Id="rId4" Type="http://schemas.openxmlformats.org/officeDocument/2006/relationships/chart" Target="../charts/chart46.xml"/><Relationship Id="rId5" Type="http://schemas.openxmlformats.org/officeDocument/2006/relationships/chart" Target="../charts/chart47.xml"/><Relationship Id="rId6" Type="http://schemas.openxmlformats.org/officeDocument/2006/relationships/chart" Target="../charts/chart48.xml"/><Relationship Id="rId7" Type="http://schemas.openxmlformats.org/officeDocument/2006/relationships/chart" Target="../charts/chart49.xml"/><Relationship Id="rId8" Type="http://schemas.openxmlformats.org/officeDocument/2006/relationships/chart" Target="../charts/chart50.xml"/><Relationship Id="rId9" Type="http://schemas.openxmlformats.org/officeDocument/2006/relationships/chart" Target="../charts/chart51.xml"/><Relationship Id="rId1" Type="http://schemas.openxmlformats.org/officeDocument/2006/relationships/chart" Target="../charts/chart43.xml"/><Relationship Id="rId2" Type="http://schemas.openxmlformats.org/officeDocument/2006/relationships/chart" Target="../charts/chart4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20.xml.rels><?xml version="1.0" encoding="UTF-8" standalone="yes"?>
<Relationships xmlns="http://schemas.openxmlformats.org/package/2006/relationships"><Relationship Id="rId3" Type="http://schemas.openxmlformats.org/officeDocument/2006/relationships/chart" Target="../charts/chart54.xml"/><Relationship Id="rId4" Type="http://schemas.openxmlformats.org/officeDocument/2006/relationships/chart" Target="../charts/chart55.xml"/><Relationship Id="rId5" Type="http://schemas.openxmlformats.org/officeDocument/2006/relationships/chart" Target="../charts/chart56.xml"/><Relationship Id="rId6" Type="http://schemas.openxmlformats.org/officeDocument/2006/relationships/chart" Target="../charts/chart57.xml"/><Relationship Id="rId7" Type="http://schemas.openxmlformats.org/officeDocument/2006/relationships/chart" Target="../charts/chart58.xml"/><Relationship Id="rId8" Type="http://schemas.openxmlformats.org/officeDocument/2006/relationships/chart" Target="../charts/chart59.xml"/><Relationship Id="rId9" Type="http://schemas.openxmlformats.org/officeDocument/2006/relationships/chart" Target="../charts/chart60.xml"/><Relationship Id="rId1" Type="http://schemas.openxmlformats.org/officeDocument/2006/relationships/chart" Target="../charts/chart52.xml"/><Relationship Id="rId2" Type="http://schemas.openxmlformats.org/officeDocument/2006/relationships/chart" Target="../charts/chart53.xml"/></Relationships>
</file>

<file path=xl/drawings/_rels/drawing21.xml.rels><?xml version="1.0" encoding="UTF-8" standalone="yes"?>
<Relationships xmlns="http://schemas.openxmlformats.org/package/2006/relationships"><Relationship Id="rId3" Type="http://schemas.openxmlformats.org/officeDocument/2006/relationships/chart" Target="../charts/chart63.xml"/><Relationship Id="rId4" Type="http://schemas.openxmlformats.org/officeDocument/2006/relationships/chart" Target="../charts/chart64.xml"/><Relationship Id="rId5" Type="http://schemas.openxmlformats.org/officeDocument/2006/relationships/chart" Target="../charts/chart65.xml"/><Relationship Id="rId6" Type="http://schemas.openxmlformats.org/officeDocument/2006/relationships/chart" Target="../charts/chart66.xml"/><Relationship Id="rId7" Type="http://schemas.openxmlformats.org/officeDocument/2006/relationships/chart" Target="../charts/chart67.xml"/><Relationship Id="rId8" Type="http://schemas.openxmlformats.org/officeDocument/2006/relationships/chart" Target="../charts/chart68.xml"/><Relationship Id="rId9" Type="http://schemas.openxmlformats.org/officeDocument/2006/relationships/chart" Target="../charts/chart69.xml"/><Relationship Id="rId1" Type="http://schemas.openxmlformats.org/officeDocument/2006/relationships/chart" Target="../charts/chart61.xml"/><Relationship Id="rId2" Type="http://schemas.openxmlformats.org/officeDocument/2006/relationships/chart" Target="../charts/chart62.xml"/></Relationships>
</file>

<file path=xl/drawings/_rels/drawing22.xml.rels><?xml version="1.0" encoding="UTF-8" standalone="yes"?>
<Relationships xmlns="http://schemas.openxmlformats.org/package/2006/relationships"><Relationship Id="rId3" Type="http://schemas.openxmlformats.org/officeDocument/2006/relationships/chart" Target="../charts/chart72.xml"/><Relationship Id="rId4" Type="http://schemas.openxmlformats.org/officeDocument/2006/relationships/chart" Target="../charts/chart73.xml"/><Relationship Id="rId5" Type="http://schemas.openxmlformats.org/officeDocument/2006/relationships/chart" Target="../charts/chart74.xml"/><Relationship Id="rId6" Type="http://schemas.openxmlformats.org/officeDocument/2006/relationships/chart" Target="../charts/chart75.xml"/><Relationship Id="rId7" Type="http://schemas.openxmlformats.org/officeDocument/2006/relationships/chart" Target="../charts/chart76.xml"/><Relationship Id="rId8" Type="http://schemas.openxmlformats.org/officeDocument/2006/relationships/chart" Target="../charts/chart77.xml"/><Relationship Id="rId9" Type="http://schemas.openxmlformats.org/officeDocument/2006/relationships/chart" Target="../charts/chart78.xml"/><Relationship Id="rId1" Type="http://schemas.openxmlformats.org/officeDocument/2006/relationships/chart" Target="../charts/chart70.xml"/><Relationship Id="rId2" Type="http://schemas.openxmlformats.org/officeDocument/2006/relationships/chart" Target="../charts/chart71.xml"/></Relationships>
</file>

<file path=xl/drawings/_rels/drawing23.xml.rels><?xml version="1.0" encoding="UTF-8" standalone="yes"?>
<Relationships xmlns="http://schemas.openxmlformats.org/package/2006/relationships"><Relationship Id="rId3" Type="http://schemas.openxmlformats.org/officeDocument/2006/relationships/chart" Target="../charts/chart81.xml"/><Relationship Id="rId4" Type="http://schemas.openxmlformats.org/officeDocument/2006/relationships/chart" Target="../charts/chart82.xml"/><Relationship Id="rId5" Type="http://schemas.openxmlformats.org/officeDocument/2006/relationships/chart" Target="../charts/chart83.xml"/><Relationship Id="rId6" Type="http://schemas.openxmlformats.org/officeDocument/2006/relationships/chart" Target="../charts/chart84.xml"/><Relationship Id="rId7" Type="http://schemas.openxmlformats.org/officeDocument/2006/relationships/chart" Target="../charts/chart85.xml"/><Relationship Id="rId8" Type="http://schemas.openxmlformats.org/officeDocument/2006/relationships/chart" Target="../charts/chart86.xml"/><Relationship Id="rId9" Type="http://schemas.openxmlformats.org/officeDocument/2006/relationships/chart" Target="../charts/chart87.xml"/><Relationship Id="rId1" Type="http://schemas.openxmlformats.org/officeDocument/2006/relationships/chart" Target="../charts/chart79.xml"/><Relationship Id="rId2" Type="http://schemas.openxmlformats.org/officeDocument/2006/relationships/chart" Target="../charts/chart80.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3</xdr:col>
      <xdr:colOff>12700</xdr:colOff>
      <xdr:row>1</xdr:row>
      <xdr:rowOff>196850</xdr:rowOff>
    </xdr:from>
    <xdr:to>
      <xdr:col>5</xdr:col>
      <xdr:colOff>1828800</xdr:colOff>
      <xdr:row>28</xdr:row>
      <xdr:rowOff>190500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2</xdr:col>
      <xdr:colOff>311150</xdr:colOff>
      <xdr:row>1</xdr:row>
      <xdr:rowOff>184150</xdr:rowOff>
    </xdr:from>
    <xdr:to>
      <xdr:col>7</xdr:col>
      <xdr:colOff>755650</xdr:colOff>
      <xdr:row>15</xdr:row>
      <xdr:rowOff>82550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2</xdr:col>
      <xdr:colOff>742950</xdr:colOff>
      <xdr:row>1</xdr:row>
      <xdr:rowOff>184150</xdr:rowOff>
    </xdr:from>
    <xdr:to>
      <xdr:col>8</xdr:col>
      <xdr:colOff>361950</xdr:colOff>
      <xdr:row>15</xdr:row>
      <xdr:rowOff>82550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1</xdr:col>
      <xdr:colOff>3968750</xdr:colOff>
      <xdr:row>12</xdr:row>
      <xdr:rowOff>57150</xdr:rowOff>
    </xdr:from>
    <xdr:to>
      <xdr:col>4</xdr:col>
      <xdr:colOff>107950</xdr:colOff>
      <xdr:row>25</xdr:row>
      <xdr:rowOff>158750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0</xdr:col>
      <xdr:colOff>4946650</xdr:colOff>
      <xdr:row>10</xdr:row>
      <xdr:rowOff>57150</xdr:rowOff>
    </xdr:from>
    <xdr:to>
      <xdr:col>0</xdr:col>
      <xdr:colOff>9518650</xdr:colOff>
      <xdr:row>23</xdr:row>
      <xdr:rowOff>158750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1</xdr:col>
      <xdr:colOff>3968750</xdr:colOff>
      <xdr:row>12</xdr:row>
      <xdr:rowOff>57150</xdr:rowOff>
    </xdr:from>
    <xdr:to>
      <xdr:col>6</xdr:col>
      <xdr:colOff>577850</xdr:colOff>
      <xdr:row>25</xdr:row>
      <xdr:rowOff>158750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xdr:from>
      <xdr:col>1</xdr:col>
      <xdr:colOff>3968750</xdr:colOff>
      <xdr:row>12</xdr:row>
      <xdr:rowOff>57150</xdr:rowOff>
    </xdr:from>
    <xdr:to>
      <xdr:col>5</xdr:col>
      <xdr:colOff>806450</xdr:colOff>
      <xdr:row>25</xdr:row>
      <xdr:rowOff>158750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6.xml><?xml version="1.0" encoding="utf-8"?>
<xdr:wsDr xmlns:xdr="http://schemas.openxmlformats.org/drawingml/2006/spreadsheetDrawing" xmlns:a="http://schemas.openxmlformats.org/drawingml/2006/main">
  <xdr:twoCellAnchor>
    <xdr:from>
      <xdr:col>2</xdr:col>
      <xdr:colOff>571500</xdr:colOff>
      <xdr:row>52</xdr:row>
      <xdr:rowOff>63500</xdr:rowOff>
    </xdr:from>
    <xdr:to>
      <xdr:col>5</xdr:col>
      <xdr:colOff>1028700</xdr:colOff>
      <xdr:row>69</xdr:row>
      <xdr:rowOff>38100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431800</xdr:colOff>
      <xdr:row>52</xdr:row>
      <xdr:rowOff>165100</xdr:rowOff>
    </xdr:from>
    <xdr:to>
      <xdr:col>10</xdr:col>
      <xdr:colOff>2057400</xdr:colOff>
      <xdr:row>67</xdr:row>
      <xdr:rowOff>152400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584200</xdr:colOff>
      <xdr:row>70</xdr:row>
      <xdr:rowOff>63500</xdr:rowOff>
    </xdr:from>
    <xdr:to>
      <xdr:col>5</xdr:col>
      <xdr:colOff>1041400</xdr:colOff>
      <xdr:row>88</xdr:row>
      <xdr:rowOff>38100</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393700</xdr:colOff>
      <xdr:row>70</xdr:row>
      <xdr:rowOff>63500</xdr:rowOff>
    </xdr:from>
    <xdr:to>
      <xdr:col>10</xdr:col>
      <xdr:colOff>2006600</xdr:colOff>
      <xdr:row>86</xdr:row>
      <xdr:rowOff>127000</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635000</xdr:colOff>
      <xdr:row>89</xdr:row>
      <xdr:rowOff>12700</xdr:rowOff>
    </xdr:from>
    <xdr:to>
      <xdr:col>5</xdr:col>
      <xdr:colOff>1054100</xdr:colOff>
      <xdr:row>107</xdr:row>
      <xdr:rowOff>101600</xdr:rowOff>
    </xdr:to>
    <xdr:graphicFrame macro="">
      <xdr:nvGraphicFramePr>
        <xdr:cNvPr id="11" name="Chart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914400</xdr:colOff>
      <xdr:row>87</xdr:row>
      <xdr:rowOff>127000</xdr:rowOff>
    </xdr:from>
    <xdr:to>
      <xdr:col>10</xdr:col>
      <xdr:colOff>1727200</xdr:colOff>
      <xdr:row>101</xdr:row>
      <xdr:rowOff>12700</xdr:rowOff>
    </xdr:to>
    <xdr:graphicFrame macro="">
      <xdr:nvGraphicFramePr>
        <xdr:cNvPr id="12" name="Chart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114300</xdr:colOff>
      <xdr:row>108</xdr:row>
      <xdr:rowOff>76200</xdr:rowOff>
    </xdr:from>
    <xdr:to>
      <xdr:col>5</xdr:col>
      <xdr:colOff>1295400</xdr:colOff>
      <xdr:row>124</xdr:row>
      <xdr:rowOff>38100</xdr:rowOff>
    </xdr:to>
    <xdr:graphicFrame macro="">
      <xdr:nvGraphicFramePr>
        <xdr:cNvPr id="13" name="Chart 1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9</xdr:col>
      <xdr:colOff>482600</xdr:colOff>
      <xdr:row>102</xdr:row>
      <xdr:rowOff>152400</xdr:rowOff>
    </xdr:from>
    <xdr:to>
      <xdr:col>11</xdr:col>
      <xdr:colOff>546100</xdr:colOff>
      <xdr:row>117</xdr:row>
      <xdr:rowOff>38100</xdr:rowOff>
    </xdr:to>
    <xdr:graphicFrame macro="">
      <xdr:nvGraphicFramePr>
        <xdr:cNvPr id="14" name="Chart 1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xdr:col>
      <xdr:colOff>1790700</xdr:colOff>
      <xdr:row>126</xdr:row>
      <xdr:rowOff>152400</xdr:rowOff>
    </xdr:from>
    <xdr:to>
      <xdr:col>6</xdr:col>
      <xdr:colOff>1828800</xdr:colOff>
      <xdr:row>141</xdr:row>
      <xdr:rowOff>25400</xdr:rowOff>
    </xdr:to>
    <xdr:graphicFrame macro="">
      <xdr:nvGraphicFramePr>
        <xdr:cNvPr id="15" name="Chart 1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17.xml><?xml version="1.0" encoding="utf-8"?>
<xdr:wsDr xmlns:xdr="http://schemas.openxmlformats.org/drawingml/2006/spreadsheetDrawing" xmlns:a="http://schemas.openxmlformats.org/drawingml/2006/main">
  <xdr:twoCellAnchor>
    <xdr:from>
      <xdr:col>2</xdr:col>
      <xdr:colOff>584200</xdr:colOff>
      <xdr:row>59</xdr:row>
      <xdr:rowOff>63500</xdr:rowOff>
    </xdr:from>
    <xdr:to>
      <xdr:col>5</xdr:col>
      <xdr:colOff>1041400</xdr:colOff>
      <xdr:row>77</xdr:row>
      <xdr:rowOff>38100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635000</xdr:colOff>
      <xdr:row>78</xdr:row>
      <xdr:rowOff>12700</xdr:rowOff>
    </xdr:from>
    <xdr:to>
      <xdr:col>5</xdr:col>
      <xdr:colOff>1054100</xdr:colOff>
      <xdr:row>96</xdr:row>
      <xdr:rowOff>101600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914400</xdr:colOff>
      <xdr:row>76</xdr:row>
      <xdr:rowOff>127000</xdr:rowOff>
    </xdr:from>
    <xdr:to>
      <xdr:col>10</xdr:col>
      <xdr:colOff>1727200</xdr:colOff>
      <xdr:row>90</xdr:row>
      <xdr:rowOff>12700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114300</xdr:colOff>
      <xdr:row>97</xdr:row>
      <xdr:rowOff>76200</xdr:rowOff>
    </xdr:from>
    <xdr:to>
      <xdr:col>5</xdr:col>
      <xdr:colOff>1295400</xdr:colOff>
      <xdr:row>113</xdr:row>
      <xdr:rowOff>38100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482600</xdr:colOff>
      <xdr:row>91</xdr:row>
      <xdr:rowOff>152400</xdr:rowOff>
    </xdr:from>
    <xdr:to>
      <xdr:col>11</xdr:col>
      <xdr:colOff>546100</xdr:colOff>
      <xdr:row>106</xdr:row>
      <xdr:rowOff>38100</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1790700</xdr:colOff>
      <xdr:row>115</xdr:row>
      <xdr:rowOff>152400</xdr:rowOff>
    </xdr:from>
    <xdr:to>
      <xdr:col>6</xdr:col>
      <xdr:colOff>1828800</xdr:colOff>
      <xdr:row>130</xdr:row>
      <xdr:rowOff>25400</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8</xdr:col>
      <xdr:colOff>812800</xdr:colOff>
      <xdr:row>60</xdr:row>
      <xdr:rowOff>12700</xdr:rowOff>
    </xdr:from>
    <xdr:to>
      <xdr:col>10</xdr:col>
      <xdr:colOff>1651000</xdr:colOff>
      <xdr:row>74</xdr:row>
      <xdr:rowOff>50800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368300</xdr:colOff>
      <xdr:row>39</xdr:row>
      <xdr:rowOff>38100</xdr:rowOff>
    </xdr:from>
    <xdr:to>
      <xdr:col>5</xdr:col>
      <xdr:colOff>1016000</xdr:colOff>
      <xdr:row>58</xdr:row>
      <xdr:rowOff>0</xdr:rowOff>
    </xdr:to>
    <xdr:graphicFrame macro="">
      <xdr:nvGraphicFramePr>
        <xdr:cNvPr id="14" name="Chart 1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8</xdr:col>
      <xdr:colOff>571500</xdr:colOff>
      <xdr:row>41</xdr:row>
      <xdr:rowOff>190500</xdr:rowOff>
    </xdr:from>
    <xdr:to>
      <xdr:col>10</xdr:col>
      <xdr:colOff>1549400</xdr:colOff>
      <xdr:row>57</xdr:row>
      <xdr:rowOff>152400</xdr:rowOff>
    </xdr:to>
    <xdr:graphicFrame macro="">
      <xdr:nvGraphicFramePr>
        <xdr:cNvPr id="15" name="Chart 1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18.xml><?xml version="1.0" encoding="utf-8"?>
<xdr:wsDr xmlns:xdr="http://schemas.openxmlformats.org/drawingml/2006/spreadsheetDrawing" xmlns:a="http://schemas.openxmlformats.org/drawingml/2006/main">
  <xdr:twoCellAnchor>
    <xdr:from>
      <xdr:col>2</xdr:col>
      <xdr:colOff>406400</xdr:colOff>
      <xdr:row>54</xdr:row>
      <xdr:rowOff>63500</xdr:rowOff>
    </xdr:from>
    <xdr:to>
      <xdr:col>5</xdr:col>
      <xdr:colOff>1193800</xdr:colOff>
      <xdr:row>72</xdr:row>
      <xdr:rowOff>50800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381000</xdr:colOff>
      <xdr:row>73</xdr:row>
      <xdr:rowOff>12700</xdr:rowOff>
    </xdr:from>
    <xdr:to>
      <xdr:col>5</xdr:col>
      <xdr:colOff>1244600</xdr:colOff>
      <xdr:row>91</xdr:row>
      <xdr:rowOff>254000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482600</xdr:colOff>
      <xdr:row>71</xdr:row>
      <xdr:rowOff>50800</xdr:rowOff>
    </xdr:from>
    <xdr:to>
      <xdr:col>12</xdr:col>
      <xdr:colOff>431800</xdr:colOff>
      <xdr:row>84</xdr:row>
      <xdr:rowOff>177800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114300</xdr:colOff>
      <xdr:row>92</xdr:row>
      <xdr:rowOff>76200</xdr:rowOff>
    </xdr:from>
    <xdr:to>
      <xdr:col>5</xdr:col>
      <xdr:colOff>1295400</xdr:colOff>
      <xdr:row>108</xdr:row>
      <xdr:rowOff>38100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482600</xdr:colOff>
      <xdr:row>86</xdr:row>
      <xdr:rowOff>152400</xdr:rowOff>
    </xdr:from>
    <xdr:to>
      <xdr:col>12</xdr:col>
      <xdr:colOff>431800</xdr:colOff>
      <xdr:row>100</xdr:row>
      <xdr:rowOff>76200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1790700</xdr:colOff>
      <xdr:row>111</xdr:row>
      <xdr:rowOff>0</xdr:rowOff>
    </xdr:from>
    <xdr:to>
      <xdr:col>7</xdr:col>
      <xdr:colOff>1397000</xdr:colOff>
      <xdr:row>126</xdr:row>
      <xdr:rowOff>25400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8</xdr:col>
      <xdr:colOff>1816100</xdr:colOff>
      <xdr:row>55</xdr:row>
      <xdr:rowOff>12700</xdr:rowOff>
    </xdr:from>
    <xdr:to>
      <xdr:col>11</xdr:col>
      <xdr:colOff>901700</xdr:colOff>
      <xdr:row>68</xdr:row>
      <xdr:rowOff>114300</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342900</xdr:colOff>
      <xdr:row>36</xdr:row>
      <xdr:rowOff>12700</xdr:rowOff>
    </xdr:from>
    <xdr:to>
      <xdr:col>5</xdr:col>
      <xdr:colOff>1193800</xdr:colOff>
      <xdr:row>53</xdr:row>
      <xdr:rowOff>101600</xdr:rowOff>
    </xdr:to>
    <xdr:graphicFrame macro="">
      <xdr:nvGraphicFramePr>
        <xdr:cNvPr id="11" name="Chart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8</xdr:col>
      <xdr:colOff>546100</xdr:colOff>
      <xdr:row>36</xdr:row>
      <xdr:rowOff>114300</xdr:rowOff>
    </xdr:from>
    <xdr:to>
      <xdr:col>11</xdr:col>
      <xdr:colOff>1066800</xdr:colOff>
      <xdr:row>51</xdr:row>
      <xdr:rowOff>177800</xdr:rowOff>
    </xdr:to>
    <xdr:graphicFrame macro="">
      <xdr:nvGraphicFramePr>
        <xdr:cNvPr id="12" name="Chart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19.xml><?xml version="1.0" encoding="utf-8"?>
<xdr:wsDr xmlns:xdr="http://schemas.openxmlformats.org/drawingml/2006/spreadsheetDrawing" xmlns:a="http://schemas.openxmlformats.org/drawingml/2006/main">
  <xdr:twoCellAnchor>
    <xdr:from>
      <xdr:col>5</xdr:col>
      <xdr:colOff>1820333</xdr:colOff>
      <xdr:row>72</xdr:row>
      <xdr:rowOff>194733</xdr:rowOff>
    </xdr:from>
    <xdr:to>
      <xdr:col>7</xdr:col>
      <xdr:colOff>736599</xdr:colOff>
      <xdr:row>86</xdr:row>
      <xdr:rowOff>93133</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211666</xdr:colOff>
      <xdr:row>93</xdr:row>
      <xdr:rowOff>127000</xdr:rowOff>
    </xdr:from>
    <xdr:to>
      <xdr:col>5</xdr:col>
      <xdr:colOff>1066800</xdr:colOff>
      <xdr:row>110</xdr:row>
      <xdr:rowOff>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2108200</xdr:colOff>
      <xdr:row>95</xdr:row>
      <xdr:rowOff>160866</xdr:rowOff>
    </xdr:from>
    <xdr:to>
      <xdr:col>8</xdr:col>
      <xdr:colOff>194733</xdr:colOff>
      <xdr:row>108</xdr:row>
      <xdr:rowOff>59266</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177800</xdr:colOff>
      <xdr:row>110</xdr:row>
      <xdr:rowOff>211666</xdr:rowOff>
    </xdr:from>
    <xdr:to>
      <xdr:col>5</xdr:col>
      <xdr:colOff>1032934</xdr:colOff>
      <xdr:row>121</xdr:row>
      <xdr:rowOff>67734</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2091265</xdr:colOff>
      <xdr:row>108</xdr:row>
      <xdr:rowOff>177800</xdr:rowOff>
    </xdr:from>
    <xdr:to>
      <xdr:col>8</xdr:col>
      <xdr:colOff>237067</xdr:colOff>
      <xdr:row>119</xdr:row>
      <xdr:rowOff>778934</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262466</xdr:colOff>
      <xdr:row>122</xdr:row>
      <xdr:rowOff>76198</xdr:rowOff>
    </xdr:from>
    <xdr:to>
      <xdr:col>5</xdr:col>
      <xdr:colOff>1117600</xdr:colOff>
      <xdr:row>137</xdr:row>
      <xdr:rowOff>135465</xdr:rowOff>
    </xdr:to>
    <xdr:graphicFrame macro="">
      <xdr:nvGraphicFramePr>
        <xdr:cNvPr id="11" name="Chart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364065</xdr:colOff>
      <xdr:row>51</xdr:row>
      <xdr:rowOff>25400</xdr:rowOff>
    </xdr:from>
    <xdr:to>
      <xdr:col>4</xdr:col>
      <xdr:colOff>2286000</xdr:colOff>
      <xdr:row>69</xdr:row>
      <xdr:rowOff>67734</xdr:rowOff>
    </xdr:to>
    <xdr:graphicFrame macro="">
      <xdr:nvGraphicFramePr>
        <xdr:cNvPr id="12" name="Chart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5</xdr:col>
      <xdr:colOff>533399</xdr:colOff>
      <xdr:row>51</xdr:row>
      <xdr:rowOff>8466</xdr:rowOff>
    </xdr:from>
    <xdr:to>
      <xdr:col>6</xdr:col>
      <xdr:colOff>2421466</xdr:colOff>
      <xdr:row>69</xdr:row>
      <xdr:rowOff>16933</xdr:rowOff>
    </xdr:to>
    <xdr:graphicFrame macro="">
      <xdr:nvGraphicFramePr>
        <xdr:cNvPr id="13" name="Chart 1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xdr:col>
      <xdr:colOff>211665</xdr:colOff>
      <xdr:row>72</xdr:row>
      <xdr:rowOff>143934</xdr:rowOff>
    </xdr:from>
    <xdr:to>
      <xdr:col>5</xdr:col>
      <xdr:colOff>491066</xdr:colOff>
      <xdr:row>87</xdr:row>
      <xdr:rowOff>101600</xdr:rowOff>
    </xdr:to>
    <xdr:graphicFrame macro="">
      <xdr:nvGraphicFramePr>
        <xdr:cNvPr id="14" name="Chart 1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12700</xdr:colOff>
      <xdr:row>1</xdr:row>
      <xdr:rowOff>196850</xdr:rowOff>
    </xdr:from>
    <xdr:to>
      <xdr:col>8</xdr:col>
      <xdr:colOff>457200</xdr:colOff>
      <xdr:row>15</xdr:row>
      <xdr:rowOff>95250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0.xml><?xml version="1.0" encoding="utf-8"?>
<xdr:wsDr xmlns:xdr="http://schemas.openxmlformats.org/drawingml/2006/spreadsheetDrawing" xmlns:a="http://schemas.openxmlformats.org/drawingml/2006/main">
  <xdr:twoCellAnchor>
    <xdr:from>
      <xdr:col>2</xdr:col>
      <xdr:colOff>184150</xdr:colOff>
      <xdr:row>32</xdr:row>
      <xdr:rowOff>6350</xdr:rowOff>
    </xdr:from>
    <xdr:to>
      <xdr:col>4</xdr:col>
      <xdr:colOff>927100</xdr:colOff>
      <xdr:row>46</xdr:row>
      <xdr:rowOff>101600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1276350</xdr:colOff>
      <xdr:row>31</xdr:row>
      <xdr:rowOff>196850</xdr:rowOff>
    </xdr:from>
    <xdr:to>
      <xdr:col>7</xdr:col>
      <xdr:colOff>381000</xdr:colOff>
      <xdr:row>46</xdr:row>
      <xdr:rowOff>88900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196850</xdr:colOff>
      <xdr:row>47</xdr:row>
      <xdr:rowOff>6350</xdr:rowOff>
    </xdr:from>
    <xdr:to>
      <xdr:col>4</xdr:col>
      <xdr:colOff>939800</xdr:colOff>
      <xdr:row>60</xdr:row>
      <xdr:rowOff>127000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1301750</xdr:colOff>
      <xdr:row>46</xdr:row>
      <xdr:rowOff>196850</xdr:rowOff>
    </xdr:from>
    <xdr:to>
      <xdr:col>7</xdr:col>
      <xdr:colOff>368300</xdr:colOff>
      <xdr:row>60</xdr:row>
      <xdr:rowOff>114300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209550</xdr:colOff>
      <xdr:row>61</xdr:row>
      <xdr:rowOff>44450</xdr:rowOff>
    </xdr:from>
    <xdr:to>
      <xdr:col>4</xdr:col>
      <xdr:colOff>965200</xdr:colOff>
      <xdr:row>74</xdr:row>
      <xdr:rowOff>152400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1276350</xdr:colOff>
      <xdr:row>61</xdr:row>
      <xdr:rowOff>57150</xdr:rowOff>
    </xdr:from>
    <xdr:to>
      <xdr:col>7</xdr:col>
      <xdr:colOff>361950</xdr:colOff>
      <xdr:row>74</xdr:row>
      <xdr:rowOff>158750</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196850</xdr:colOff>
      <xdr:row>75</xdr:row>
      <xdr:rowOff>120650</xdr:rowOff>
    </xdr:from>
    <xdr:to>
      <xdr:col>4</xdr:col>
      <xdr:colOff>990600</xdr:colOff>
      <xdr:row>87</xdr:row>
      <xdr:rowOff>38100</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xdr:col>
      <xdr:colOff>1289050</xdr:colOff>
      <xdr:row>75</xdr:row>
      <xdr:rowOff>133350</xdr:rowOff>
    </xdr:from>
    <xdr:to>
      <xdr:col>7</xdr:col>
      <xdr:colOff>374650</xdr:colOff>
      <xdr:row>87</xdr:row>
      <xdr:rowOff>31750</xdr:rowOff>
    </xdr:to>
    <xdr:graphicFrame macro="">
      <xdr:nvGraphicFramePr>
        <xdr:cNvPr id="11" name="Chart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xdr:col>
      <xdr:colOff>171450</xdr:colOff>
      <xdr:row>88</xdr:row>
      <xdr:rowOff>6350</xdr:rowOff>
    </xdr:from>
    <xdr:to>
      <xdr:col>4</xdr:col>
      <xdr:colOff>1085850</xdr:colOff>
      <xdr:row>97</xdr:row>
      <xdr:rowOff>107950</xdr:rowOff>
    </xdr:to>
    <xdr:graphicFrame macro="">
      <xdr:nvGraphicFramePr>
        <xdr:cNvPr id="12" name="Chart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21.xml><?xml version="1.0" encoding="utf-8"?>
<xdr:wsDr xmlns:xdr="http://schemas.openxmlformats.org/drawingml/2006/spreadsheetDrawing" xmlns:a="http://schemas.openxmlformats.org/drawingml/2006/main">
  <xdr:twoCellAnchor>
    <xdr:from>
      <xdr:col>2</xdr:col>
      <xdr:colOff>6350</xdr:colOff>
      <xdr:row>33</xdr:row>
      <xdr:rowOff>6350</xdr:rowOff>
    </xdr:from>
    <xdr:to>
      <xdr:col>4</xdr:col>
      <xdr:colOff>952500</xdr:colOff>
      <xdr:row>48</xdr:row>
      <xdr:rowOff>38100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1416050</xdr:colOff>
      <xdr:row>32</xdr:row>
      <xdr:rowOff>196850</xdr:rowOff>
    </xdr:from>
    <xdr:to>
      <xdr:col>7</xdr:col>
      <xdr:colOff>355600</xdr:colOff>
      <xdr:row>48</xdr:row>
      <xdr:rowOff>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6350</xdr:colOff>
      <xdr:row>48</xdr:row>
      <xdr:rowOff>107950</xdr:rowOff>
    </xdr:from>
    <xdr:to>
      <xdr:col>4</xdr:col>
      <xdr:colOff>920750</xdr:colOff>
      <xdr:row>62</xdr:row>
      <xdr:rowOff>6350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1403350</xdr:colOff>
      <xdr:row>48</xdr:row>
      <xdr:rowOff>69850</xdr:rowOff>
    </xdr:from>
    <xdr:to>
      <xdr:col>7</xdr:col>
      <xdr:colOff>488950</xdr:colOff>
      <xdr:row>61</xdr:row>
      <xdr:rowOff>171450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82550</xdr:colOff>
      <xdr:row>62</xdr:row>
      <xdr:rowOff>133350</xdr:rowOff>
    </xdr:from>
    <xdr:to>
      <xdr:col>4</xdr:col>
      <xdr:colOff>1003300</xdr:colOff>
      <xdr:row>76</xdr:row>
      <xdr:rowOff>355600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1466850</xdr:colOff>
      <xdr:row>62</xdr:row>
      <xdr:rowOff>133350</xdr:rowOff>
    </xdr:from>
    <xdr:to>
      <xdr:col>7</xdr:col>
      <xdr:colOff>552450</xdr:colOff>
      <xdr:row>76</xdr:row>
      <xdr:rowOff>31750</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120650</xdr:colOff>
      <xdr:row>76</xdr:row>
      <xdr:rowOff>603250</xdr:rowOff>
    </xdr:from>
    <xdr:to>
      <xdr:col>4</xdr:col>
      <xdr:colOff>1035050</xdr:colOff>
      <xdr:row>90</xdr:row>
      <xdr:rowOff>95250</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xdr:col>
      <xdr:colOff>1504950</xdr:colOff>
      <xdr:row>77</xdr:row>
      <xdr:rowOff>19050</xdr:rowOff>
    </xdr:from>
    <xdr:to>
      <xdr:col>7</xdr:col>
      <xdr:colOff>590550</xdr:colOff>
      <xdr:row>90</xdr:row>
      <xdr:rowOff>120650</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xdr:col>
      <xdr:colOff>171450</xdr:colOff>
      <xdr:row>91</xdr:row>
      <xdr:rowOff>6350</xdr:rowOff>
    </xdr:from>
    <xdr:to>
      <xdr:col>4</xdr:col>
      <xdr:colOff>1085850</xdr:colOff>
      <xdr:row>101</xdr:row>
      <xdr:rowOff>107950</xdr:rowOff>
    </xdr:to>
    <xdr:graphicFrame macro="">
      <xdr:nvGraphicFramePr>
        <xdr:cNvPr id="11" name="Chart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22.xml><?xml version="1.0" encoding="utf-8"?>
<xdr:wsDr xmlns:xdr="http://schemas.openxmlformats.org/drawingml/2006/spreadsheetDrawing" xmlns:a="http://schemas.openxmlformats.org/drawingml/2006/main">
  <xdr:twoCellAnchor>
    <xdr:from>
      <xdr:col>2</xdr:col>
      <xdr:colOff>19050</xdr:colOff>
      <xdr:row>19</xdr:row>
      <xdr:rowOff>196850</xdr:rowOff>
    </xdr:from>
    <xdr:to>
      <xdr:col>4</xdr:col>
      <xdr:colOff>1041400</xdr:colOff>
      <xdr:row>34</xdr:row>
      <xdr:rowOff>177800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6350</xdr:colOff>
      <xdr:row>20</xdr:row>
      <xdr:rowOff>19050</xdr:rowOff>
    </xdr:from>
    <xdr:to>
      <xdr:col>7</xdr:col>
      <xdr:colOff>850900</xdr:colOff>
      <xdr:row>34</xdr:row>
      <xdr:rowOff>165100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57150</xdr:colOff>
      <xdr:row>36</xdr:row>
      <xdr:rowOff>6350</xdr:rowOff>
    </xdr:from>
    <xdr:to>
      <xdr:col>4</xdr:col>
      <xdr:colOff>971550</xdr:colOff>
      <xdr:row>49</xdr:row>
      <xdr:rowOff>107950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1631950</xdr:colOff>
      <xdr:row>36</xdr:row>
      <xdr:rowOff>19050</xdr:rowOff>
    </xdr:from>
    <xdr:to>
      <xdr:col>7</xdr:col>
      <xdr:colOff>717550</xdr:colOff>
      <xdr:row>49</xdr:row>
      <xdr:rowOff>120650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82550</xdr:colOff>
      <xdr:row>50</xdr:row>
      <xdr:rowOff>19050</xdr:rowOff>
    </xdr:from>
    <xdr:to>
      <xdr:col>4</xdr:col>
      <xdr:colOff>996950</xdr:colOff>
      <xdr:row>63</xdr:row>
      <xdr:rowOff>120650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1466850</xdr:colOff>
      <xdr:row>50</xdr:row>
      <xdr:rowOff>31750</xdr:rowOff>
    </xdr:from>
    <xdr:to>
      <xdr:col>7</xdr:col>
      <xdr:colOff>552450</xdr:colOff>
      <xdr:row>63</xdr:row>
      <xdr:rowOff>133350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146050</xdr:colOff>
      <xdr:row>63</xdr:row>
      <xdr:rowOff>387350</xdr:rowOff>
    </xdr:from>
    <xdr:to>
      <xdr:col>4</xdr:col>
      <xdr:colOff>1003300</xdr:colOff>
      <xdr:row>76</xdr:row>
      <xdr:rowOff>165100</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xdr:col>
      <xdr:colOff>1454150</xdr:colOff>
      <xdr:row>63</xdr:row>
      <xdr:rowOff>400050</xdr:rowOff>
    </xdr:from>
    <xdr:to>
      <xdr:col>7</xdr:col>
      <xdr:colOff>609600</xdr:colOff>
      <xdr:row>76</xdr:row>
      <xdr:rowOff>101600</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xdr:col>
      <xdr:colOff>196850</xdr:colOff>
      <xdr:row>78</xdr:row>
      <xdr:rowOff>57150</xdr:rowOff>
    </xdr:from>
    <xdr:to>
      <xdr:col>4</xdr:col>
      <xdr:colOff>1111250</xdr:colOff>
      <xdr:row>88</xdr:row>
      <xdr:rowOff>158750</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23.xml><?xml version="1.0" encoding="utf-8"?>
<xdr:wsDr xmlns:xdr="http://schemas.openxmlformats.org/drawingml/2006/spreadsheetDrawing" xmlns:a="http://schemas.openxmlformats.org/drawingml/2006/main">
  <xdr:twoCellAnchor>
    <xdr:from>
      <xdr:col>2</xdr:col>
      <xdr:colOff>285750</xdr:colOff>
      <xdr:row>44</xdr:row>
      <xdr:rowOff>6350</xdr:rowOff>
    </xdr:from>
    <xdr:to>
      <xdr:col>4</xdr:col>
      <xdr:colOff>1200150</xdr:colOff>
      <xdr:row>58</xdr:row>
      <xdr:rowOff>38100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1416050</xdr:colOff>
      <xdr:row>44</xdr:row>
      <xdr:rowOff>6350</xdr:rowOff>
    </xdr:from>
    <xdr:to>
      <xdr:col>7</xdr:col>
      <xdr:colOff>584200</xdr:colOff>
      <xdr:row>58</xdr:row>
      <xdr:rowOff>25400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273050</xdr:colOff>
      <xdr:row>59</xdr:row>
      <xdr:rowOff>6350</xdr:rowOff>
    </xdr:from>
    <xdr:to>
      <xdr:col>4</xdr:col>
      <xdr:colOff>1187450</xdr:colOff>
      <xdr:row>72</xdr:row>
      <xdr:rowOff>107950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1466850</xdr:colOff>
      <xdr:row>58</xdr:row>
      <xdr:rowOff>196850</xdr:rowOff>
    </xdr:from>
    <xdr:to>
      <xdr:col>7</xdr:col>
      <xdr:colOff>552450</xdr:colOff>
      <xdr:row>72</xdr:row>
      <xdr:rowOff>95250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260350</xdr:colOff>
      <xdr:row>73</xdr:row>
      <xdr:rowOff>31750</xdr:rowOff>
    </xdr:from>
    <xdr:to>
      <xdr:col>4</xdr:col>
      <xdr:colOff>1174750</xdr:colOff>
      <xdr:row>86</xdr:row>
      <xdr:rowOff>133350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1466850</xdr:colOff>
      <xdr:row>73</xdr:row>
      <xdr:rowOff>31750</xdr:rowOff>
    </xdr:from>
    <xdr:to>
      <xdr:col>7</xdr:col>
      <xdr:colOff>552450</xdr:colOff>
      <xdr:row>86</xdr:row>
      <xdr:rowOff>133350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260350</xdr:colOff>
      <xdr:row>87</xdr:row>
      <xdr:rowOff>184150</xdr:rowOff>
    </xdr:from>
    <xdr:to>
      <xdr:col>4</xdr:col>
      <xdr:colOff>1174750</xdr:colOff>
      <xdr:row>99</xdr:row>
      <xdr:rowOff>82550</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xdr:col>
      <xdr:colOff>1492250</xdr:colOff>
      <xdr:row>87</xdr:row>
      <xdr:rowOff>184150</xdr:rowOff>
    </xdr:from>
    <xdr:to>
      <xdr:col>7</xdr:col>
      <xdr:colOff>577850</xdr:colOff>
      <xdr:row>99</xdr:row>
      <xdr:rowOff>82550</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xdr:col>
      <xdr:colOff>285750</xdr:colOff>
      <xdr:row>100</xdr:row>
      <xdr:rowOff>158750</xdr:rowOff>
    </xdr:from>
    <xdr:to>
      <xdr:col>4</xdr:col>
      <xdr:colOff>1200150</xdr:colOff>
      <xdr:row>110</xdr:row>
      <xdr:rowOff>57150</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38100</xdr:colOff>
      <xdr:row>2</xdr:row>
      <xdr:rowOff>6350</xdr:rowOff>
    </xdr:from>
    <xdr:to>
      <xdr:col>8</xdr:col>
      <xdr:colOff>482600</xdr:colOff>
      <xdr:row>15</xdr:row>
      <xdr:rowOff>107950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6350</xdr:colOff>
      <xdr:row>2</xdr:row>
      <xdr:rowOff>19050</xdr:rowOff>
    </xdr:from>
    <xdr:to>
      <xdr:col>8</xdr:col>
      <xdr:colOff>450850</xdr:colOff>
      <xdr:row>15</xdr:row>
      <xdr:rowOff>120650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31750</xdr:colOff>
      <xdr:row>1</xdr:row>
      <xdr:rowOff>171450</xdr:rowOff>
    </xdr:from>
    <xdr:to>
      <xdr:col>8</xdr:col>
      <xdr:colOff>476250</xdr:colOff>
      <xdr:row>15</xdr:row>
      <xdr:rowOff>69850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806450</xdr:colOff>
      <xdr:row>2</xdr:row>
      <xdr:rowOff>19050</xdr:rowOff>
    </xdr:from>
    <xdr:to>
      <xdr:col>8</xdr:col>
      <xdr:colOff>425450</xdr:colOff>
      <xdr:row>15</xdr:row>
      <xdr:rowOff>120650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6350</xdr:colOff>
      <xdr:row>1</xdr:row>
      <xdr:rowOff>196850</xdr:rowOff>
    </xdr:from>
    <xdr:to>
      <xdr:col>8</xdr:col>
      <xdr:colOff>450850</xdr:colOff>
      <xdr:row>15</xdr:row>
      <xdr:rowOff>95250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2</xdr:col>
      <xdr:colOff>768350</xdr:colOff>
      <xdr:row>2</xdr:row>
      <xdr:rowOff>19050</xdr:rowOff>
    </xdr:from>
    <xdr:to>
      <xdr:col>8</xdr:col>
      <xdr:colOff>387350</xdr:colOff>
      <xdr:row>15</xdr:row>
      <xdr:rowOff>120650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3</xdr:col>
      <xdr:colOff>6350</xdr:colOff>
      <xdr:row>2</xdr:row>
      <xdr:rowOff>6350</xdr:rowOff>
    </xdr:from>
    <xdr:to>
      <xdr:col>8</xdr:col>
      <xdr:colOff>450850</xdr:colOff>
      <xdr:row>15</xdr:row>
      <xdr:rowOff>107950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 Id="rId2" Type="http://schemas.openxmlformats.org/officeDocument/2006/relationships/externalLinkPath" Target="/Users/lillianzhao/Library/Caches/ctrlla.Polymail/Resources/Messages/AAMkADJhMDM3YmJiLWU4NzUtNGU5Yy1hNDM2LTk2NjM4ZTg2OTZlNABGAAAAAACWo-8J8AXsR4Mhisk3x99pBwA-39QA_yGuQ6qoOOmn0dwvAAAAAAEMAAA-39QA_yGuQ6qoOOmn0dwvAAKIlvOMAAA=/Copy%20of%20ISC%20Survey%2017X%20NEW.xlsx" TargetMode="External"/></Relationships>
</file>

<file path=xl/pivotCache/_rels/pivotCacheDefinition10.xml.rels><?xml version="1.0" encoding="UTF-8" standalone="yes"?>
<Relationships xmlns="http://schemas.openxmlformats.org/package/2006/relationships"><Relationship Id="rId1" Type="http://schemas.openxmlformats.org/officeDocument/2006/relationships/pivotCacheRecords" Target="pivotCacheRecords10.xml"/><Relationship Id="rId2" Type="http://schemas.openxmlformats.org/officeDocument/2006/relationships/externalLinkPath" Target="/Users/lillianzhao/Library/Caches/ctrlla.Polymail/Resources/Messages/AAMkADJhMDM3YmJiLWU4NzUtNGU5Yy1hNDM2LTk2NjM4ZTg2OTZlNABGAAAAAACWo-8J8AXsR4Mhisk3x99pBwA-39QA_yGuQ6qoOOmn0dwvAAAAAAEMAAA-39QA_yGuQ6qoOOmn0dwvAAKIlvOMAAA=/Copy%20of%20ISC%20Survey%2017X%20NEW.xlsx" TargetMode="External"/></Relationships>
</file>

<file path=xl/pivotCache/_rels/pivotCacheDefinition11.xml.rels><?xml version="1.0" encoding="UTF-8" standalone="yes"?>
<Relationships xmlns="http://schemas.openxmlformats.org/package/2006/relationships"><Relationship Id="rId1" Type="http://schemas.openxmlformats.org/officeDocument/2006/relationships/pivotCacheRecords" Target="pivotCacheRecords11.xml"/><Relationship Id="rId2" Type="http://schemas.openxmlformats.org/officeDocument/2006/relationships/externalLinkPath" Target="/Users/lillianzhao/Library/Caches/ctrlla.Polymail/Resources/Messages/AAMkADJhMDM3YmJiLWU4NzUtNGU5Yy1hNDM2LTk2NjM4ZTg2OTZlNABGAAAAAACWo-8J8AXsR4Mhisk3x99pBwA-39QA_yGuQ6qoOOmn0dwvAAAAAAEMAAA-39QA_yGuQ6qoOOmn0dwvAAKIlvOMAAA=/Copy%20of%20ISC%20Survey%2017X%20NEW.xlsx" TargetMode="External"/></Relationships>
</file>

<file path=xl/pivotCache/_rels/pivotCacheDefinition12.xml.rels><?xml version="1.0" encoding="UTF-8" standalone="yes"?>
<Relationships xmlns="http://schemas.openxmlformats.org/package/2006/relationships"><Relationship Id="rId1" Type="http://schemas.openxmlformats.org/officeDocument/2006/relationships/pivotCacheRecords" Target="pivotCacheRecords12.xml"/><Relationship Id="rId2" Type="http://schemas.openxmlformats.org/officeDocument/2006/relationships/externalLinkPath" Target="/Users/lillianzhao/Library/Caches/ctrlla.Polymail/Resources/Messages/AAMkADJhMDM3YmJiLWU4NzUtNGU5Yy1hNDM2LTk2NjM4ZTg2OTZlNABGAAAAAACWo-8J8AXsR4Mhisk3x99pBwA-39QA_yGuQ6qoOOmn0dwvAAAAAAEMAAA-39QA_yGuQ6qoOOmn0dwvAAKIlvOMAAA=/Copy%20of%20ISC%20Survey%2017X%20NEW.xlsx" TargetMode="External"/></Relationships>
</file>

<file path=xl/pivotCache/_rels/pivotCacheDefinition13.xml.rels><?xml version="1.0" encoding="UTF-8" standalone="yes"?>
<Relationships xmlns="http://schemas.openxmlformats.org/package/2006/relationships"><Relationship Id="rId1" Type="http://schemas.openxmlformats.org/officeDocument/2006/relationships/pivotCacheRecords" Target="pivotCacheRecords13.xml"/><Relationship Id="rId2" Type="http://schemas.openxmlformats.org/officeDocument/2006/relationships/externalLinkPath" Target="/Users/lillianzhao/Library/Caches/ctrlla.Polymail/Resources/Messages/AAMkADJhMDM3YmJiLWU4NzUtNGU5Yy1hNDM2LTk2NjM4ZTg2OTZlNABGAAAAAACWo-8J8AXsR4Mhisk3x99pBwA-39QA_yGuQ6qoOOmn0dwvAAAAAAEMAAA-39QA_yGuQ6qoOOmn0dwvAAKIlvOMAAA=/Copy%20of%20ISC%20Survey%2017X%20NEW.xlsx" TargetMode="External"/></Relationships>
</file>

<file path=xl/pivotCache/_rels/pivotCacheDefinition14.xml.rels><?xml version="1.0" encoding="UTF-8" standalone="yes"?>
<Relationships xmlns="http://schemas.openxmlformats.org/package/2006/relationships"><Relationship Id="rId1" Type="http://schemas.openxmlformats.org/officeDocument/2006/relationships/pivotCacheRecords" Target="pivotCacheRecords14.xml"/><Relationship Id="rId2" Type="http://schemas.openxmlformats.org/officeDocument/2006/relationships/externalLinkPath" Target="/Users/lillianzhao/Library/Caches/ctrlla.Polymail/Resources/Messages/AAMkADJhMDM3YmJiLWU4NzUtNGU5Yy1hNDM2LTk2NjM4ZTg2OTZlNABGAAAAAACWo-8J8AXsR4Mhisk3x99pBwA-39QA_yGuQ6qoOOmn0dwvAAAAAAEMAAA-39QA_yGuQ6qoOOmn0dwvAAKIlvOMAAA=/Copy%20of%20ISC%20Survey%2017X%20NEW.xlsx" TargetMode="External"/></Relationships>
</file>

<file path=xl/pivotCache/_rels/pivotCacheDefinition15.xml.rels><?xml version="1.0" encoding="UTF-8" standalone="yes"?>
<Relationships xmlns="http://schemas.openxmlformats.org/package/2006/relationships"><Relationship Id="rId1" Type="http://schemas.openxmlformats.org/officeDocument/2006/relationships/pivotCacheRecords" Target="pivotCacheRecords15.xml"/><Relationship Id="rId2" Type="http://schemas.openxmlformats.org/officeDocument/2006/relationships/externalLinkPath" Target="/Users/lillianzhao/Library/Caches/ctrlla.Polymail/Resources/Messages/AAMkADJhMDM3YmJiLWU4NzUtNGU5Yy1hNDM2LTk2NjM4ZTg2OTZlNABGAAAAAACWo-8J8AXsR4Mhisk3x99pBwA-39QA_yGuQ6qoOOmn0dwvAAAAAAEMAAA-39QA_yGuQ6qoOOmn0dwvAAKIlvOMAAA=/Copy%20of%20ISC%20Survey%2017X%20NEW.xlsx" TargetMode="External"/></Relationships>
</file>

<file path=xl/pivotCache/_rels/pivotCacheDefinition16.xml.rels><?xml version="1.0" encoding="UTF-8" standalone="yes"?>
<Relationships xmlns="http://schemas.openxmlformats.org/package/2006/relationships"><Relationship Id="rId1" Type="http://schemas.openxmlformats.org/officeDocument/2006/relationships/pivotCacheRecords" Target="pivotCacheRecords16.xml"/><Relationship Id="rId2" Type="http://schemas.openxmlformats.org/officeDocument/2006/relationships/externalLinkPath" Target="/Users/lillianzhao/Library/Caches/ctrlla.Polymail/Resources/Messages/AAMkADJhMDM3YmJiLWU4NzUtNGU5Yy1hNDM2LTk2NjM4ZTg2OTZlNABGAAAAAACWo-8J8AXsR4Mhisk3x99pBwA-39QA_yGuQ6qoOOmn0dwvAAAAAAEMAAA-39QA_yGuQ6qoOOmn0dwvAAKIlvOMAAA=/Copy%20of%20ISC%20Survey%2017X%20NEW.xlsx" TargetMode="External"/></Relationships>
</file>

<file path=xl/pivotCache/_rels/pivotCacheDefinition17.xml.rels><?xml version="1.0" encoding="UTF-8" standalone="yes"?>
<Relationships xmlns="http://schemas.openxmlformats.org/package/2006/relationships"><Relationship Id="rId1" Type="http://schemas.openxmlformats.org/officeDocument/2006/relationships/pivotCacheRecords" Target="pivotCacheRecords17.xml"/><Relationship Id="rId2" Type="http://schemas.openxmlformats.org/officeDocument/2006/relationships/externalLinkPath" Target="/Users/lillianzhao/Library/Caches/ctrlla.Polymail/Resources/Messages/AAMkADJhMDM3YmJiLWU4NzUtNGU5Yy1hNDM2LTk2NjM4ZTg2OTZlNABGAAAAAACWo-8J8AXsR4Mhisk3x99pBwA-39QA_yGuQ6qoOOmn0dwvAAAAAAEMAAA-39QA_yGuQ6qoOOmn0dwvAAKIlvOMAAA=/Copy%20of%20ISC%20Survey%2017X%20NEW.xlsx" TargetMode="External"/></Relationships>
</file>

<file path=xl/pivotCache/_rels/pivotCacheDefinition18.xml.rels><?xml version="1.0" encoding="UTF-8" standalone="yes"?>
<Relationships xmlns="http://schemas.openxmlformats.org/package/2006/relationships"><Relationship Id="rId1" Type="http://schemas.openxmlformats.org/officeDocument/2006/relationships/pivotCacheRecords" Target="pivotCacheRecords18.xml"/><Relationship Id="rId2" Type="http://schemas.openxmlformats.org/officeDocument/2006/relationships/externalLinkPath" Target="/Users/lillianzhao/Library/Caches/ctrlla.Polymail/Resources/Messages/AAMkADJhMDM3YmJiLWU4NzUtNGU5Yy1hNDM2LTk2NjM4ZTg2OTZlNABGAAAAAACWo-8J8AXsR4Mhisk3x99pBwA-39QA_yGuQ6qoOOmn0dwvAAAAAAEMAAA-39QA_yGuQ6qoOOmn0dwvAAKIlvOMAAA=/Copy%20of%20ISC%20Survey%2017X%20NEW.xlsx" TargetMode="External"/></Relationships>
</file>

<file path=xl/pivotCache/_rels/pivotCacheDefinition19.xml.rels><?xml version="1.0" encoding="UTF-8" standalone="yes"?>
<Relationships xmlns="http://schemas.openxmlformats.org/package/2006/relationships"><Relationship Id="rId1" Type="http://schemas.openxmlformats.org/officeDocument/2006/relationships/pivotCacheRecords" Target="pivotCacheRecords19.xml"/><Relationship Id="rId2" Type="http://schemas.openxmlformats.org/officeDocument/2006/relationships/externalLinkPath" Target="/Users/lillianzhao/Library/Caches/ctrlla.Polymail/Resources/Messages/AAMkADJhMDM3YmJiLWU4NzUtNGU5Yy1hNDM2LTk2NjM4ZTg2OTZlNABGAAAAAACWo-8J8AXsR4Mhisk3x99pBwA-39QA_yGuQ6qoOOmn0dwvAAAAAAEMAAA-39QA_yGuQ6qoOOmn0dwvAAKIlvOMAAA=/Copy%20of%20ISC%20Survey%2017X%20NEW.xlsx" TargetMode="Externa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 Id="rId2" Type="http://schemas.openxmlformats.org/officeDocument/2006/relationships/externalLinkPath" Target="/Users/lillianzhao/Library/Caches/ctrlla.Polymail/Resources/Messages/AAMkADJhMDM3YmJiLWU4NzUtNGU5Yy1hNDM2LTk2NjM4ZTg2OTZlNABGAAAAAACWo-8J8AXsR4Mhisk3x99pBwA-39QA_yGuQ6qoOOmn0dwvAAAAAAEMAAA-39QA_yGuQ6qoOOmn0dwvAAKIlvOMAAA=/Copy%20of%20ISC%20Survey%2017X%20NEW.xlsx" TargetMode="External"/></Relationships>
</file>

<file path=xl/pivotCache/_rels/pivotCacheDefinition20.xml.rels><?xml version="1.0" encoding="UTF-8" standalone="yes"?>
<Relationships xmlns="http://schemas.openxmlformats.org/package/2006/relationships"><Relationship Id="rId1" Type="http://schemas.openxmlformats.org/officeDocument/2006/relationships/pivotCacheRecords" Target="pivotCacheRecords20.xml"/><Relationship Id="rId2" Type="http://schemas.openxmlformats.org/officeDocument/2006/relationships/externalLinkPath" Target="/Users/lillianzhao/Library/Caches/ctrlla.Polymail/Resources/Messages/AAMkADJhMDM3YmJiLWU4NzUtNGU5Yy1hNDM2LTk2NjM4ZTg2OTZlNABGAAAAAACWo-8J8AXsR4Mhisk3x99pBwA-39QA_yGuQ6qoOOmn0dwvAAAAAAEMAAA-39QA_yGuQ6qoOOmn0dwvAAKIlvOMAAA=/Copy%20of%20ISC%20Survey%2017X%20NEW.xlsx" TargetMode="External"/></Relationships>
</file>

<file path=xl/pivotCache/_rels/pivotCacheDefinition21.xml.rels><?xml version="1.0" encoding="UTF-8" standalone="yes"?>
<Relationships xmlns="http://schemas.openxmlformats.org/package/2006/relationships"><Relationship Id="rId1" Type="http://schemas.openxmlformats.org/officeDocument/2006/relationships/pivotCacheRecords" Target="pivotCacheRecords21.xml"/><Relationship Id="rId2" Type="http://schemas.openxmlformats.org/officeDocument/2006/relationships/externalLinkPath" Target="/Users/lillianzhao/Library/Caches/ctrlla.Polymail/Resources/Messages/AAMkADJhMDM3YmJiLWU4NzUtNGU5Yy1hNDM2LTk2NjM4ZTg2OTZlNABGAAAAAACWo-8J8AXsR4Mhisk3x99pBwA-39QA_yGuQ6qoOOmn0dwvAAAAAAEMAAA-39QA_yGuQ6qoOOmn0dwvAAKIlvOMAAA=/Copy%20of%20ISC%20Survey%2017X%20NEW.xlsx" TargetMode="External"/></Relationships>
</file>

<file path=xl/pivotCache/_rels/pivotCacheDefinition22.xml.rels><?xml version="1.0" encoding="UTF-8" standalone="yes"?>
<Relationships xmlns="http://schemas.openxmlformats.org/package/2006/relationships"><Relationship Id="rId1" Type="http://schemas.openxmlformats.org/officeDocument/2006/relationships/pivotCacheRecords" Target="pivotCacheRecords22.xml"/><Relationship Id="rId2" Type="http://schemas.openxmlformats.org/officeDocument/2006/relationships/externalLinkPath" Target="/Users/lillianzhao/Library/Caches/ctrlla.Polymail/Resources/Messages/AAMkADJhMDM3YmJiLWU4NzUtNGU5Yy1hNDM2LTk2NjM4ZTg2OTZlNABGAAAAAACWo-8J8AXsR4Mhisk3x99pBwA-39QA_yGuQ6qoOOmn0dwvAAAAAAEMAAA-39QA_yGuQ6qoOOmn0dwvAAKIlvOMAAA=/Copy%20of%20ISC%20Survey%2017X%20NEW.xlsx" TargetMode="Externa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 Id="rId2" Type="http://schemas.openxmlformats.org/officeDocument/2006/relationships/externalLinkPath" Target="/Users/lillianzhao/Library/Caches/ctrlla.Polymail/Resources/Messages/AAMkADJhMDM3YmJiLWU4NzUtNGU5Yy1hNDM2LTk2NjM4ZTg2OTZlNABGAAAAAACWo-8J8AXsR4Mhisk3x99pBwA-39QA_yGuQ6qoOOmn0dwvAAAAAAEMAAA-39QA_yGuQ6qoOOmn0dwvAAKIlvOMAAA=/Copy%20of%20ISC%20Survey%2017X%20NEW.xlsx" TargetMode="Externa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 Id="rId2" Type="http://schemas.openxmlformats.org/officeDocument/2006/relationships/externalLinkPath" Target="/Users/lillianzhao/Library/Caches/ctrlla.Polymail/Resources/Messages/AAMkADJhMDM3YmJiLWU4NzUtNGU5Yy1hNDM2LTk2NjM4ZTg2OTZlNABGAAAAAACWo-8J8AXsR4Mhisk3x99pBwA-39QA_yGuQ6qoOOmn0dwvAAAAAAEMAAA-39QA_yGuQ6qoOOmn0dwvAAKIlvOMAAA=/Copy%20of%20ISC%20Survey%2017X%20NEW.xlsx" TargetMode="Externa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 Id="rId2" Type="http://schemas.openxmlformats.org/officeDocument/2006/relationships/externalLinkPath" Target="/Users/lillianzhao/Library/Caches/ctrlla.Polymail/Resources/Messages/AAMkADJhMDM3YmJiLWU4NzUtNGU5Yy1hNDM2LTk2NjM4ZTg2OTZlNABGAAAAAACWo-8J8AXsR4Mhisk3x99pBwA-39QA_yGuQ6qoOOmn0dwvAAAAAAEMAAA-39QA_yGuQ6qoOOmn0dwvAAKIlvOMAAA=/Copy%20of%20ISC%20Survey%2017X%20NEW.xlsx" TargetMode="External"/></Relationships>
</file>

<file path=xl/pivotCache/_rels/pivotCacheDefinition6.xml.rels><?xml version="1.0" encoding="UTF-8" standalone="yes"?>
<Relationships xmlns="http://schemas.openxmlformats.org/package/2006/relationships"><Relationship Id="rId1" Type="http://schemas.openxmlformats.org/officeDocument/2006/relationships/pivotCacheRecords" Target="pivotCacheRecords6.xml"/><Relationship Id="rId2" Type="http://schemas.openxmlformats.org/officeDocument/2006/relationships/externalLinkPath" Target="/Users/lillianzhao/Library/Caches/ctrlla.Polymail/Resources/Messages/AAMkADJhMDM3YmJiLWU4NzUtNGU5Yy1hNDM2LTk2NjM4ZTg2OTZlNABGAAAAAACWo-8J8AXsR4Mhisk3x99pBwA-39QA_yGuQ6qoOOmn0dwvAAAAAAEMAAA-39QA_yGuQ6qoOOmn0dwvAAKIlvOMAAA=/Copy%20of%20ISC%20Survey%2017X%20NEW.xlsx" TargetMode="External"/></Relationships>
</file>

<file path=xl/pivotCache/_rels/pivotCacheDefinition7.xml.rels><?xml version="1.0" encoding="UTF-8" standalone="yes"?>
<Relationships xmlns="http://schemas.openxmlformats.org/package/2006/relationships"><Relationship Id="rId1" Type="http://schemas.openxmlformats.org/officeDocument/2006/relationships/pivotCacheRecords" Target="pivotCacheRecords7.xml"/><Relationship Id="rId2" Type="http://schemas.openxmlformats.org/officeDocument/2006/relationships/externalLinkPath" Target="/Users/lillianzhao/Library/Caches/ctrlla.Polymail/Resources/Messages/AAMkADJhMDM3YmJiLWU4NzUtNGU5Yy1hNDM2LTk2NjM4ZTg2OTZlNABGAAAAAACWo-8J8AXsR4Mhisk3x99pBwA-39QA_yGuQ6qoOOmn0dwvAAAAAAEMAAA-39QA_yGuQ6qoOOmn0dwvAAKIlvOMAAA=/Copy%20of%20ISC%20Survey%2017X%20NEW.xlsx" TargetMode="External"/></Relationships>
</file>

<file path=xl/pivotCache/_rels/pivotCacheDefinition8.xml.rels><?xml version="1.0" encoding="UTF-8" standalone="yes"?>
<Relationships xmlns="http://schemas.openxmlformats.org/package/2006/relationships"><Relationship Id="rId1" Type="http://schemas.openxmlformats.org/officeDocument/2006/relationships/pivotCacheRecords" Target="pivotCacheRecords8.xml"/><Relationship Id="rId2" Type="http://schemas.openxmlformats.org/officeDocument/2006/relationships/externalLinkPath" Target="/Users/lillianzhao/Library/Caches/ctrlla.Polymail/Resources/Messages/AAMkADJhMDM3YmJiLWU4NzUtNGU5Yy1hNDM2LTk2NjM4ZTg2OTZlNABGAAAAAACWo-8J8AXsR4Mhisk3x99pBwA-39QA_yGuQ6qoOOmn0dwvAAAAAAEMAAA-39QA_yGuQ6qoOOmn0dwvAAKIlvOMAAA=/Copy%20of%20ISC%20Survey%2017X%20NEW.xlsx" TargetMode="External"/></Relationships>
</file>

<file path=xl/pivotCache/_rels/pivotCacheDefinition9.xml.rels><?xml version="1.0" encoding="UTF-8" standalone="yes"?>
<Relationships xmlns="http://schemas.openxmlformats.org/package/2006/relationships"><Relationship Id="rId1" Type="http://schemas.openxmlformats.org/officeDocument/2006/relationships/pivotCacheRecords" Target="pivotCacheRecords9.xml"/><Relationship Id="rId2" Type="http://schemas.openxmlformats.org/officeDocument/2006/relationships/externalLinkPath" Target="/Users/lillianzhao/Library/Caches/ctrlla.Polymail/Resources/Messages/AAMkADJhMDM3YmJiLWU4NzUtNGU5Yy1hNDM2LTk2NjM4ZTg2OTZlNABGAAAAAACWo-8J8AXsR4Mhisk3x99pBwA-39QA_yGuQ6qoOOmn0dwvAAAAAAEMAAA-39QA_yGuQ6qoOOmn0dwvAAKIlvOMAAA=/Copy%20of%20ISC%20Survey%2017X%20NEW.xlsx" TargetMode="External"/></Relationships>
</file>

<file path=xl/pivotCache/pivotCacheDefinition1.xml><?xml version="1.0" encoding="utf-8"?>
<pivotCacheDefinition xmlns="http://schemas.openxmlformats.org/spreadsheetml/2006/main" xmlns:r="http://schemas.openxmlformats.org/officeDocument/2006/relationships" r:id="rId1" refreshedBy="Microsoft Office User" refreshedDate="42971.729657291668" createdVersion="4" refreshedVersion="4" minRefreshableVersion="3" recordCount="299">
  <cacheSource type="worksheet">
    <worksheetSource ref="A1:B1048576" sheet="Master" r:id="rId2"/>
  </cacheSource>
  <cacheFields count="2">
    <cacheField name="What house are you affiliated with?" numFmtId="0">
      <sharedItems containsBlank="1" count="9">
        <s v="Alpha Phi"/>
        <s v="Alpha Xi Delta"/>
        <s v="Chi Delt"/>
        <s v="Epsilon Kappa Theta"/>
        <s v="Kappa Delta"/>
        <s v="Kappa Delta Epsilon"/>
        <s v="Kappa Kappa Gamma"/>
        <s v="Sigma Delta"/>
        <m/>
      </sharedItems>
    </cacheField>
    <cacheField name="Race/ethnicity? (may select multiple)" numFmtId="0">
      <sharedItems containsBlank="1" count="18">
        <s v="White/European"/>
        <s v="Native American/Alaska Native/Native Hawaiian/Pacific Islander"/>
        <s v="African American/Black"/>
        <s v="Asian"/>
        <s v="White/European, Asian, Two or more races/ethnicities"/>
        <s v="Two or more races/ethnicities"/>
        <s v="Hispanic/LatinX, Native American/Alaska Native/Native Hawaiian/Pacific Islander"/>
        <s v="White/European, Hispanic/LatinX"/>
        <s v="Hispanic/LatinX"/>
        <s v="White/European, Asian"/>
        <s v="White/European, Hispanic/LatinX, Two or more races/ethnicities"/>
        <s v="White/European, African American/Black, Hispanic/LatinX, Two or more races/ethnicities"/>
        <s v="White/European, African American/Black"/>
        <s v="White/European, Hispanic/LatinX, Native American/Alaska Native/Native Hawaiian/Pacific Islander"/>
        <s v="Asian, Indian...? not sure what you're counting as Asian"/>
        <s v="White/European, Native American/Alaska Native/Native Hawaiian/Pacific Islander"/>
        <s v="White/European, Asian, Native American/Alaska Native/Native Hawaiian/Pacific Islander"/>
        <m/>
      </sharedItems>
    </cacheField>
  </cacheFields>
  <extLst>
    <ext xmlns:x14="http://schemas.microsoft.com/office/spreadsheetml/2009/9/main" uri="{725AE2AE-9491-48be-B2B4-4EB974FC3084}">
      <x14:pivotCacheDefinition/>
    </ext>
  </extLst>
</pivotCacheDefinition>
</file>

<file path=xl/pivotCache/pivotCacheDefinition10.xml><?xml version="1.0" encoding="utf-8"?>
<pivotCacheDefinition xmlns="http://schemas.openxmlformats.org/spreadsheetml/2006/main" xmlns:r="http://schemas.openxmlformats.org/officeDocument/2006/relationships" r:id="rId1" refreshedBy="Microsoft Office User" refreshedDate="42971.735348032409" createdVersion="4" refreshedVersion="4" minRefreshableVersion="3" recordCount="299">
  <cacheSource type="worksheet">
    <worksheetSource ref="K1:K1048576" sheet="Master" r:id="rId2"/>
  </cacheSource>
  <cacheFields count="1">
    <cacheField name="Have you ever been promised financial aid in your house that you have not received?" numFmtId="0">
      <sharedItems containsBlank="1" count="4">
        <s v="N/A"/>
        <s v="No"/>
        <s v="Yes"/>
        <m/>
      </sharedItems>
    </cacheField>
  </cacheFields>
  <extLst>
    <ext xmlns:x14="http://schemas.microsoft.com/office/spreadsheetml/2009/9/main" uri="{725AE2AE-9491-48be-B2B4-4EB974FC3084}">
      <x14:pivotCacheDefinition/>
    </ext>
  </extLst>
</pivotCacheDefinition>
</file>

<file path=xl/pivotCache/pivotCacheDefinition11.xml><?xml version="1.0" encoding="utf-8"?>
<pivotCacheDefinition xmlns="http://schemas.openxmlformats.org/spreadsheetml/2006/main" xmlns:r="http://schemas.openxmlformats.org/officeDocument/2006/relationships" r:id="rId1" refreshedBy="Microsoft Office User" refreshedDate="42971.735471296299" createdVersion="4" refreshedVersion="4" minRefreshableVersion="3" recordCount="299">
  <cacheSource type="worksheet">
    <worksheetSource ref="L1:L1048576" sheet="Master" r:id="rId2"/>
  </cacheSource>
  <cacheFields count="1">
    <cacheField name="Does your house give financial aid or reduced prices for additional dues such as social funds, gear, formal, special event charges? (check all that apply)" numFmtId="0">
      <sharedItems containsBlank="1" count="33">
        <s v="Social Funds, Gear, Formal"/>
        <s v="Social Funds"/>
        <s v="Other things"/>
        <s v="Social Funds, Gear, Formal, Special Events"/>
        <s v="None"/>
        <s v="I don't know"/>
        <s v="Social Funds, I don't know"/>
        <s v="Social Funds, Special Events"/>
        <s v="Social Funds, Gear, Formal, Special Events, Other things"/>
        <s v="Gear, Formal, Special Events, Other things"/>
        <s v="Gear"/>
        <s v="None, I don't know"/>
        <s v="Social Funds, Formal"/>
        <s v="Social Funds, Other things"/>
        <s v="Social Funds, Special Events, Other things, I don't know"/>
        <s v="Social Funds, Gear, Special Events, Other things, I don't know"/>
        <s v="Special Events"/>
        <s v="Social Funds, Formal, Special Events"/>
        <s v="Formal, Special Events"/>
        <s v="Social Funds, Special Events, Other things"/>
        <s v="Social Funds, Formal, Special Events, Other things"/>
        <s v="Other things, I don't know"/>
        <s v="Social Funds, Gear, I don't know"/>
        <s v="Social Funds, Gear, Special Events, Other things"/>
        <s v="Social Funds, Gear"/>
        <s v="Special Events, I don't know"/>
        <s v="Social Funds, Formal, Other things"/>
        <s v="Social Funds, Special Events, I don't know"/>
        <s v="Social Funds, Gear, Special Events"/>
        <s v="Social Funds, Formal, Special Events, I don't know"/>
        <s v="Formal, I don't know"/>
        <s v="Social Funds, Other things, I don't know"/>
        <m/>
      </sharedItems>
    </cacheField>
  </cacheFields>
  <extLst>
    <ext xmlns:x14="http://schemas.microsoft.com/office/spreadsheetml/2009/9/main" uri="{725AE2AE-9491-48be-B2B4-4EB974FC3084}">
      <x14:pivotCacheDefinition/>
    </ext>
  </extLst>
</pivotCacheDefinition>
</file>

<file path=xl/pivotCache/pivotCacheDefinition12.xml><?xml version="1.0" encoding="utf-8"?>
<pivotCacheDefinition xmlns="http://schemas.openxmlformats.org/spreadsheetml/2006/main" xmlns:r="http://schemas.openxmlformats.org/officeDocument/2006/relationships" r:id="rId1" refreshedBy="Microsoft Office User" refreshedDate="42971.735576388892" createdVersion="4" refreshedVersion="4" minRefreshableVersion="3" recordCount="299">
  <cacheSource type="worksheet">
    <worksheetSource ref="M1:M1048576" sheet="Master" r:id="rId2"/>
  </cacheSource>
  <cacheFields count="1">
    <cacheField name="How satisfied are you with what how your house prioritizes financial aid above other expenses?" numFmtId="0">
      <sharedItems containsString="0" containsBlank="1" containsNumber="1" containsInteger="1" minValue="1" maxValue="5" count="6">
        <n v="3"/>
        <n v="5"/>
        <n v="2"/>
        <n v="4"/>
        <n v="1"/>
        <m/>
      </sharedItems>
    </cacheField>
  </cacheFields>
  <extLst>
    <ext xmlns:x14="http://schemas.microsoft.com/office/spreadsheetml/2009/9/main" uri="{725AE2AE-9491-48be-B2B4-4EB974FC3084}">
      <x14:pivotCacheDefinition/>
    </ext>
  </extLst>
</pivotCacheDefinition>
</file>

<file path=xl/pivotCache/pivotCacheDefinition13.xml><?xml version="1.0" encoding="utf-8"?>
<pivotCacheDefinition xmlns="http://schemas.openxmlformats.org/spreadsheetml/2006/main" xmlns:r="http://schemas.openxmlformats.org/officeDocument/2006/relationships" r:id="rId1" refreshedBy="Microsoft Office User" refreshedDate="42971.735688078705" createdVersion="4" refreshedVersion="4" minRefreshableVersion="3" recordCount="299">
  <cacheSource type="worksheet">
    <worksheetSource ref="N1:N1048576" sheet="Master" r:id="rId2"/>
  </cacheSource>
  <cacheFields count="1">
    <cacheField name="In your house, do you feel a divide among girls who receive financial aid and those who do not?" numFmtId="0">
      <sharedItems containsBlank="1" count="6">
        <s v="Minimal Divide"/>
        <s v="Neutral"/>
        <s v="No Divide"/>
        <s v="Some Divide"/>
        <s v="Strong Divide"/>
        <m/>
      </sharedItems>
    </cacheField>
  </cacheFields>
  <extLst>
    <ext xmlns:x14="http://schemas.microsoft.com/office/spreadsheetml/2009/9/main" uri="{725AE2AE-9491-48be-B2B4-4EB974FC3084}">
      <x14:pivotCacheDefinition/>
    </ext>
  </extLst>
</pivotCacheDefinition>
</file>

<file path=xl/pivotCache/pivotCacheDefinition14.xml><?xml version="1.0" encoding="utf-8"?>
<pivotCacheDefinition xmlns="http://schemas.openxmlformats.org/spreadsheetml/2006/main" xmlns:r="http://schemas.openxmlformats.org/officeDocument/2006/relationships" r:id="rId1" refreshedBy="Microsoft Office User" refreshedDate="42971.735844097224" createdVersion="4" refreshedVersion="4" minRefreshableVersion="3" recordCount="299">
  <cacheSource type="worksheet">
    <worksheetSource ref="O1:O1048576" sheet="Master" r:id="rId2"/>
  </cacheSource>
  <cacheFields count="1">
    <cacheField name="Do you believe there is a difference between the aid packages in local houses and national houses?" numFmtId="0">
      <sharedItems containsBlank="1" count="4">
        <s v="Don't know"/>
        <s v="No"/>
        <s v="Yes"/>
        <m/>
      </sharedItems>
    </cacheField>
  </cacheFields>
  <extLst>
    <ext xmlns:x14="http://schemas.microsoft.com/office/spreadsheetml/2009/9/main" uri="{725AE2AE-9491-48be-B2B4-4EB974FC3084}">
      <x14:pivotCacheDefinition/>
    </ext>
  </extLst>
</pivotCacheDefinition>
</file>

<file path=xl/pivotCache/pivotCacheDefinition15.xml><?xml version="1.0" encoding="utf-8"?>
<pivotCacheDefinition xmlns="http://schemas.openxmlformats.org/spreadsheetml/2006/main" xmlns:r="http://schemas.openxmlformats.org/officeDocument/2006/relationships" r:id="rId1" refreshedBy="Microsoft Office User" refreshedDate="42971.736054976849" createdVersion="4" refreshedVersion="4" minRefreshableVersion="3" recordCount="299">
  <cacheSource type="worksheet">
    <worksheetSource ref="P1:P1048576" sheet="Master" r:id="rId2"/>
  </cacheSource>
  <cacheFields count="1">
    <cacheField name="Do you have any suggestions for how your house could improve financial aid?" numFmtId="0">
      <sharedItems containsBlank="1" count="56" longText="1">
        <m/>
        <s v="Financial aid for gear and other associated costs. I don't like how my house lowers my financial aid if I buy gear for myself."/>
        <s v="I wish it were a bit more transparent. Not sure how it works or who can apply. Who is granted aid versus who is not."/>
        <s v="Actually receiving it"/>
        <s v="Nope"/>
        <s v="No"/>
        <s v="N/A"/>
        <s v="Create system directly tying financial aid received by college to financial aid received from greek organization--college uses most thorough process possible to see who is needy and who is not"/>
        <s v="since everyone has access to the same opportunities I don't even know who is on it"/>
        <s v="Reduced prices for social events would be great, but since we already meet full financial aid and go into debt for it, we would need to get money from ISC to do that."/>
        <s v="we meet 100% financial need"/>
        <s v="no, we meet 100% need"/>
        <s v="Maybe offer financial aid for formals tickets"/>
        <s v="Creating a dues system that is more reflective of what you get out of the house i.e. An option to only pay half dues if there are things you are certain money goes to that you don't use/participate in (essentially financial transparency with opt in options to create a custom due package)"/>
        <s v="Get more money from alums"/>
        <s v="Maybe some sort of fund for gear because I feel like I can't order that much because I'm limited financially"/>
        <s v="Some terms I feel like I don't have the time to participate in a lot of social events and feel like most of my money from dues are wasted. Maybe there should be another type of dues for people that can't make a lot of events. O"/>
        <s v="I would like to see reduced prices for gear so all girls can have access to purchasing house gear."/>
        <s v="I think our house does a great job of discussing financial aid. I believe a lot of students in the house receive financial aid and we discussed earlier how best to improve it."/>
        <s v="GLC can give local houses more money/fund"/>
        <s v="Be accommodating."/>
        <s v="No, they do it well."/>
        <s v="I'm really proud of how our house prioritizes financial aid"/>
        <s v="I think we should raise dues (they're already one of lowest even considering the national dues we pay) and increase our scholarship amount awarded accordingly. I also think we should raise fines / enforce them better for failing to attend mandatory events (rush, ritual, etc) or failing to submit excuses on time and funnel that money directly into our scholarship program."/>
        <s v="Don't be a national"/>
        <s v="None"/>
        <s v="fines are pretty expensive"/>
        <s v="provide aid for national dues"/>
        <s v="None, it's great."/>
        <s v="maybe make everyone fill out something when its time to turn in dues? that way people dont feel singled out if they have to turn in something for financial aid."/>
        <s v="Not sure"/>
        <s v="Transparency with budget"/>
        <s v="Financial aid has been fantastic"/>
        <s v="Saving money by recycling, reusing"/>
        <s v="Pay for more gear and other costs which can add up"/>
        <s v="More savings, prioritizing aid over fancy things at events"/>
        <s v="I think we do a great job of providing for dues and things of that nature. What I would like to see some help with would be for gear. I think it could really benefit and take the burden off of some."/>
        <s v="No- we are bound by national rules"/>
        <s v="Not be national as national fails to provide rhe aid funding our house needs."/>
        <s v="give it to people who need it instead of spending it on curtains and other stuff"/>
        <s v="Get more funds"/>
        <s v="If we have any extra money we should give it to people in need of financial aid instead of using it for things we don't need."/>
        <s v="I do not know, but I have never heard complaints about our financial aid allotment"/>
        <s v="Let us go local. They don't let us redistribute dues in the way we want."/>
        <s v="We want financial aid but our national won't let us"/>
        <s v="Disaffiliate from the national that does not actually allow us to give financial aid (must all be done on our own because Kappa National does not want less wealthy girls in the house and because of this we have to be secretive about giving financial aid which sucks)"/>
        <s v="Go local"/>
        <s v="Have fund seperate from national"/>
        <s v="We need more help from national in supporting our sisters' financial needs."/>
        <s v="My house currently supplies the most financial aid possible; however our national association has placed limitations on our financial aid package. Although I do not receive financial aid I strongly believe the national organization could supply our chapter with more funds."/>
        <s v="I think the above question (Do you believe there is a difference...local houses and national houses?) is unfair, because I think that there are differences between all houses aid packages not just local vs. national, or in other words I think there are differences between local-local, local-national and national-national. Asking in a local-national format is not completely representative of campus opinion and generalizes an issue that transcends local vs. national debates."/>
        <s v="Provide more information."/>
        <s v="No, it's great. However, would be nice if we had outside funding so we could afford more things even if our sisters can't pay a lot."/>
        <s v="Sigma delt has always been great with financial aid."/>
        <s v="I don't really know"/>
        <s v="I can't speak for other sisters but I have never had an issue with financial aid. The SD treasurer has always been amazing at taking everything into account and giving me as much aid as I need."/>
      </sharedItems>
    </cacheField>
  </cacheFields>
  <extLst>
    <ext xmlns:x14="http://schemas.microsoft.com/office/spreadsheetml/2009/9/main" uri="{725AE2AE-9491-48be-B2B4-4EB974FC3084}">
      <x14:pivotCacheDefinition/>
    </ext>
  </extLst>
</pivotCacheDefinition>
</file>

<file path=xl/pivotCache/pivotCacheDefinition16.xml><?xml version="1.0" encoding="utf-8"?>
<pivotCacheDefinition xmlns="http://schemas.openxmlformats.org/spreadsheetml/2006/main" xmlns:r="http://schemas.openxmlformats.org/officeDocument/2006/relationships" r:id="rId1" refreshedBy="Microsoft Office User" refreshedDate="42971.736239467595" createdVersion="4" refreshedVersion="4" minRefreshableVersion="3" recordCount="299">
  <cacheSource type="worksheet">
    <worksheetSource ref="Q1:Q1048576" sheet="Master" r:id="rId2"/>
  </cacheSource>
  <cacheFields count="1">
    <cacheField name="Do you have any suggestions for how ISC could improve financial aid?" numFmtId="0">
      <sharedItems containsBlank="1" count="48" longText="1">
        <m/>
        <s v="No"/>
        <s v="Not sure how it works?"/>
        <s v="offer scholarships"/>
        <s v="Nope"/>
        <s v="Don't know anything about ISC financial aid"/>
        <s v="Create system directly tying financial aid received by college to financial aid received from greek organization--college uses most thorough process possible to see who is needy and who is not"/>
        <s v="N/a"/>
        <s v="I don't know"/>
        <s v="Give aid for social events"/>
        <s v="Help provide funds for reduced prices to social events like formal."/>
        <s v="not sure what ISC currently does for financial aid"/>
        <s v="The entire system needs to be overhauled"/>
        <s v="stop making local sororities pay for national sororitiy's financial aid"/>
        <s v="Offer more of it. We don't want to increase dues, but that's the only way we can see being able to cover the gap."/>
        <s v="Give houses that don't have a lot of money more money"/>
        <s v="give local houses more money"/>
        <s v="TBH, all of these identity questions weren't necessary."/>
        <s v="Make financial aid available for nationals."/>
        <s v="I don't know how it works"/>
        <s v="Subsidizing house's individual financial aid would help. Because KD is so generous with giving out financial aid it effects a lot of our other budgets so subsidizing our aid would definitely help"/>
        <s v="Subside houses that make financial aid a priority over other expenses"/>
        <s v="ISC should do a case study on how all of the houses administer financial aid (amounts, % of budget, sources, decision on who gets awards, etc) and assemble recommendations of best practices."/>
        <s v="Helping out houses with a demographic that requires more aid. The more money we spend on scholarship, the less money we have in our general budget which doesn't seem fair"/>
        <s v="None"/>
        <s v="I know that there are a lot of changes currently in the works so I apologize if these suggestions are already being acted upon. I believe that every house should submit the amount of their local dues only to the ISC. Any other costs (such as social dues, gear, formal tickets prices, etc.) are at the discretion of the individual house and do not contribute to vital functions of those houses. If the houses choose not to offer financial aid for any of the additional costs listed above, that is up to them (although a separate issue which should be discussed with them)--but also not an issue that any other house should compensate or lose a fair percentage of funds for. I do not believe social dues should be included in any determination of financial aid award from the ISC to a particular house because they vary so widely from house to house._x000d__x000d_Additionally, the change from Panhellenic Council to InterSorority Council, although in efforts to better the Greek system (and I see the potential, especially considering this is the first survey I've ever received from Panhell/ISC), was done so without a vote from houses who are at liberty to the governing body. Meaning that, although houses were consulted for their opinions, suggestions and concerns, the ISC was formed without a democratic approval process including the houses for which it governs. I would request that any changes to the ISC financial aid award policies are at the very least, fully explained and revised in collaborative process with the houses for which they apply to, before they are officially changed."/>
        <s v="None."/>
        <s v="i don't know how ISC currently handles it, so i don't"/>
        <s v="Make the process more clear during rush"/>
        <s v="Provide more resources/ways to make it more secret to apply"/>
        <s v="Not sure"/>
        <s v="Transparency with budget, better distribution of funds so houses are not limited"/>
        <s v="give funds for things other than financial aid also"/>
        <s v="everyone should go local"/>
        <s v="Perhaps if it was talked about more in the rush process. I didn't know which houses made that a priority etc. That would have been nice to know."/>
        <s v="Not sure. They seem to do okay"/>
        <s v="allow us to use some of our dues to help others who can't afford paying a ridiculous amount per term most people struggle with"/>
        <s v="national sororities limit aid packages and this doesn't compensate for all of the financial need, aid should be supplemented by dartmouth/ISC"/>
        <s v="Talk to national"/>
        <s v="help kappa go local"/>
        <s v="Let kappa go local"/>
        <s v="I'm not sure how much they are capable of doing, but I think pressing national is important."/>
        <s v="The ISC should be more transparent about how it already distributes financial aid."/>
        <s v="Provide more information."/>
        <s v="See above answer."/>
        <s v="I am not the most educated on this, but I believe that girls with the most need should be given the most aid, regardless of what house they are in. I suppose the price of their dues matter but I dont think each house should be given the same amount of fin aid, because there are huge disparities between houses in proportions of girls who need finaid."/>
        <s v="This new system that delegates a fairly equal amount of money to every house isn't very fair. Some houses, specifically national houses, clearly do not need as much aid as local houses due to their demographics. But if this current system is working, that's great. I just know that Sigma Delt has been struggling with the issue."/>
        <s v="More transparency during rush!"/>
      </sharedItems>
    </cacheField>
  </cacheFields>
  <extLst>
    <ext xmlns:x14="http://schemas.microsoft.com/office/spreadsheetml/2009/9/main" uri="{725AE2AE-9491-48be-B2B4-4EB974FC3084}">
      <x14:pivotCacheDefinition/>
    </ext>
  </extLst>
</pivotCacheDefinition>
</file>

<file path=xl/pivotCache/pivotCacheDefinition17.xml><?xml version="1.0" encoding="utf-8"?>
<pivotCacheDefinition xmlns="http://schemas.openxmlformats.org/spreadsheetml/2006/main" xmlns:r="http://schemas.openxmlformats.org/officeDocument/2006/relationships" r:id="rId1" refreshedBy="Microsoft Office User" refreshedDate="42971.736838657409" createdVersion="4" refreshedVersion="4" minRefreshableVersion="3" recordCount="299">
  <cacheSource type="worksheet">
    <worksheetSource ref="R1:R1048576" sheet="Master" r:id="rId2"/>
  </cacheSource>
  <cacheFields count="1">
    <cacheField name="Have you ever considered inactivity or de-pledging from your greek house due to financial reasons, such as not being able to pay dues?" numFmtId="0">
      <sharedItems containsBlank="1" count="4">
        <s v="No"/>
        <s v="Yes"/>
        <s v="Yes--not that I was broke and could not pay, but expensive enough that it doesn't seem worthwhile relative to other things I want to spend money on, like trips"/>
        <m/>
      </sharedItems>
    </cacheField>
  </cacheFields>
  <extLst>
    <ext xmlns:x14="http://schemas.microsoft.com/office/spreadsheetml/2009/9/main" uri="{725AE2AE-9491-48be-B2B4-4EB974FC3084}">
      <x14:pivotCacheDefinition/>
    </ext>
  </extLst>
</pivotCacheDefinition>
</file>

<file path=xl/pivotCache/pivotCacheDefinition18.xml><?xml version="1.0" encoding="utf-8"?>
<pivotCacheDefinition xmlns="http://schemas.openxmlformats.org/spreadsheetml/2006/main" xmlns:r="http://schemas.openxmlformats.org/officeDocument/2006/relationships" r:id="rId1" refreshedBy="Microsoft Office User" refreshedDate="42971.736968750003" createdVersion="4" refreshedVersion="4" minRefreshableVersion="3" recordCount="299">
  <cacheSource type="worksheet">
    <worksheetSource ref="S1:S1048576" sheet="Master" r:id="rId2"/>
  </cacheSource>
  <cacheFields count="1">
    <cacheField name="Have you ever gone inactive or de-pledged for financial reasons?" numFmtId="0">
      <sharedItems containsBlank="1" count="3">
        <s v="No"/>
        <s v="Yes"/>
        <m/>
      </sharedItems>
    </cacheField>
  </cacheFields>
  <extLst>
    <ext xmlns:x14="http://schemas.microsoft.com/office/spreadsheetml/2009/9/main" uri="{725AE2AE-9491-48be-B2B4-4EB974FC3084}">
      <x14:pivotCacheDefinition/>
    </ext>
  </extLst>
</pivotCacheDefinition>
</file>

<file path=xl/pivotCache/pivotCacheDefinition19.xml><?xml version="1.0" encoding="utf-8"?>
<pivotCacheDefinition xmlns="http://schemas.openxmlformats.org/spreadsheetml/2006/main" xmlns:r="http://schemas.openxmlformats.org/officeDocument/2006/relationships" r:id="rId1" refreshedBy="Microsoft Office User" refreshedDate="42971.739037384257" createdVersion="4" refreshedVersion="4" minRefreshableVersion="3" recordCount="299">
  <cacheSource type="worksheet">
    <worksheetSource ref="T1:T1048576" sheet="Master" r:id="rId2"/>
  </cacheSource>
  <cacheFields count="1">
    <cacheField name="Have you ever considered de-pledging or going inactive for other reasons?" numFmtId="0">
      <sharedItems containsBlank="1" count="3">
        <s v="No"/>
        <s v="Yes"/>
        <m/>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Microsoft Office User" refreshedDate="42971.730912037034" createdVersion="4" refreshedVersion="4" minRefreshableVersion="3" recordCount="299">
  <cacheSource type="worksheet">
    <worksheetSource ref="C1:C1048576" sheet="Master" r:id="rId2"/>
  </cacheSource>
  <cacheFields count="1">
    <cacheField name="Sexual Identity" numFmtId="0">
      <sharedItems containsBlank="1" count="7">
        <s v="Heterosexual"/>
        <s v="Bisexual"/>
        <s v="Questioning"/>
        <s v="Homosexual"/>
        <s v="Pansexual"/>
        <s v="Queer"/>
        <m/>
      </sharedItems>
    </cacheField>
  </cacheFields>
  <extLst>
    <ext xmlns:x14="http://schemas.microsoft.com/office/spreadsheetml/2009/9/main" uri="{725AE2AE-9491-48be-B2B4-4EB974FC3084}">
      <x14:pivotCacheDefinition/>
    </ext>
  </extLst>
</pivotCacheDefinition>
</file>

<file path=xl/pivotCache/pivotCacheDefinition20.xml><?xml version="1.0" encoding="utf-8"?>
<pivotCacheDefinition xmlns="http://schemas.openxmlformats.org/spreadsheetml/2006/main" xmlns:r="http://schemas.openxmlformats.org/officeDocument/2006/relationships" r:id="rId1" refreshedBy="Microsoft Office User" refreshedDate="42971.739164467595" createdVersion="4" refreshedVersion="4" minRefreshableVersion="3" recordCount="299">
  <cacheSource type="worksheet">
    <worksheetSource ref="U1:U1048576" sheet="Master" r:id="rId2"/>
  </cacheSource>
  <cacheFields count="1">
    <cacheField name="If yes, what are those reasons?" numFmtId="0">
      <sharedItems containsBlank="1" count="45" longText="1">
        <m/>
        <s v="Involvement on a sports team during a term"/>
        <s v="four-class term(s)"/>
        <s v="athletics"/>
        <s v="academics"/>
        <s v="Cultural differences"/>
        <s v="dues are very expensive, I pay them myself which is hard when I don't utilize the house that much"/>
        <s v="Don't feel comfortable with the reputation of the house"/>
        <s v="The rush process was unfair to those who did not know sisters in the house."/>
        <s v="I feel like I'm paying too much for the amount of time I spend with the sorority"/>
        <s v="Feeling uncomfortable/judged in the house"/>
        <s v="Frustrations with how the house is run"/>
        <s v="Having a busy term"/>
        <s v="Schoolwork"/>
        <s v="Lack of community and authenticity, disproportionate distribution of funds in my opinions plus the financial burden"/>
        <s v="Lack of diversity within the house"/>
        <s v="Not being enthusiastic about the house and not wanting to participate in events."/>
        <s v="Health priority, too much going on"/>
        <s v="Drinking, social differences"/>
        <s v="Classes/Academic work"/>
        <s v="Academic rigor"/>
        <s v="Time commitment"/>
        <s v="hypocrisy in house values"/>
        <s v="Anticipated busy term"/>
        <s v="Sports"/>
        <s v="I'm not yet comfortable in the culture of Greek life on campus."/>
        <s v="I don't participate as much in some social activities."/>
        <s v="Time commitment."/>
        <s v="Exclusivity within the Greek system, house gossip and blacklist system is horrible"/>
        <s v="Rigorous coursework that term"/>
        <s v="I am not a big fan of the national sorority or of all the mandatory events we have to attend because we are affiliated with the national organization. They can be time consuming and often don't feel like a good use of time (for example-- being required to take an exam about the history of KD and sell magazines). I also am bothered that members get fined for not going to these events."/>
        <s v="Inclusivity"/>
        <s v="racial microaggressions"/>
        <s v="n/a"/>
        <s v="Discomfort in my house related to my feelings of isolation within the house."/>
        <s v="Disillusionment with Greek system, low involvement with house"/>
        <s v="Social pressure/anxiety. Feeling alone, not part of the group and standard demographic"/>
        <s v="None"/>
        <s v="I worry that I rely too heavily on the greek system and have thought about going in active to get out of that pattern."/>
        <s v="Lack of interest in sorority activities, busy term (which make dues not worth it)"/>
        <s v="Unhappy with stereotypes/values/privilege/inequalities associated with Greek life"/>
        <s v="I don't have time to show up enough to justify the cost some terms, I generally don't feel super highly connected to my sorority so if I don't feel like I'm deriving enough meaning for the time I'm able to spend I might depledge."/>
        <s v="Time I'm able to commit to the house"/>
        <s v="Don't spend a lot of time there, so it's a lot of money for something I don't utilize very much (especially because I don't go out much if at all)."/>
        <s v="Low attendance at social and sisterhood events. Not really knowing many people in my sorority."/>
      </sharedItems>
    </cacheField>
  </cacheFields>
  <extLst>
    <ext xmlns:x14="http://schemas.microsoft.com/office/spreadsheetml/2009/9/main" uri="{725AE2AE-9491-48be-B2B4-4EB974FC3084}">
      <x14:pivotCacheDefinition/>
    </ext>
  </extLst>
</pivotCacheDefinition>
</file>

<file path=xl/pivotCache/pivotCacheDefinition21.xml><?xml version="1.0" encoding="utf-8"?>
<pivotCacheDefinition xmlns="http://schemas.openxmlformats.org/spreadsheetml/2006/main" xmlns:r="http://schemas.openxmlformats.org/officeDocument/2006/relationships" r:id="rId1" refreshedBy="Microsoft Office User" refreshedDate="42971.739404976855" createdVersion="4" refreshedVersion="4" minRefreshableVersion="3" recordCount="299">
  <cacheSource type="worksheet">
    <worksheetSource ref="W1:W1048576" sheet="Master" r:id="rId2"/>
  </cacheSource>
  <cacheFields count="1">
    <cacheField name="Are you a member of any other affinity groups on campus (NAD, Latin American Student Association, Black Girls Are Magic, etc.)? Check all that apply." numFmtId="0">
      <sharedItems containsBlank="1" count="24">
        <m/>
        <s v="Native Americans at Dartmouth"/>
        <s v="Dartmouth South Asian Student Association"/>
        <s v="Hokupa'a"/>
        <s v="La Alianza Latina, Latin American Student Association"/>
        <s v="Korean Students Association"/>
        <s v="Afro-American Society, Black Girls Are Magic, MOSAIC"/>
        <s v="International Students Association"/>
        <s v="Afro-American Society, Black Girls Are Magic"/>
        <s v="Afro-American Society"/>
        <s v="Dartmouth: The Filipinos"/>
        <s v="Dartmouth Asian Organization, Dartmouth Taiwanese Student Association"/>
        <s v="La Alianza Latina"/>
        <s v="Women of Color Collective, Asian/American Students for Action"/>
        <s v="Hillel"/>
        <s v="Dartmouth Asian Organization, Dartmouth Chinese Culture Society"/>
        <s v="Dartmouth Asian Organization"/>
        <s v="Dartmouth South Asian Student Association, International Students Association"/>
        <s v="Dartmouth Chinese Culture Society"/>
        <s v="Dartmouth Taiwanese Student Association"/>
        <s v="Afro-American Society, Black Girls Are Magic, Women of Color Collective"/>
        <s v="Dartmouth African Students Association"/>
        <s v="Hokupa'a, Native Americans at Dartmouth"/>
        <s v="Latin American Student Association"/>
      </sharedItems>
    </cacheField>
  </cacheFields>
  <extLst>
    <ext xmlns:x14="http://schemas.microsoft.com/office/spreadsheetml/2009/9/main" uri="{725AE2AE-9491-48be-B2B4-4EB974FC3084}">
      <x14:pivotCacheDefinition/>
    </ext>
  </extLst>
</pivotCacheDefinition>
</file>

<file path=xl/pivotCache/pivotCacheDefinition22.xml><?xml version="1.0" encoding="utf-8"?>
<pivotCacheDefinition xmlns="http://schemas.openxmlformats.org/spreadsheetml/2006/main" xmlns:r="http://schemas.openxmlformats.org/officeDocument/2006/relationships" r:id="rId1" refreshedBy="Microsoft Office User" refreshedDate="42971.739952314812" createdVersion="4" refreshedVersion="4" minRefreshableVersion="3" recordCount="299">
  <cacheSource type="worksheet">
    <worksheetSource ref="V1:V1048576" sheet="Master" r:id="rId2"/>
  </cacheSource>
  <cacheFields count="1">
    <cacheField name="What is the average number of drinks you have per week?" numFmtId="2">
      <sharedItems containsBlank="1" containsMixedTypes="1" containsNumber="1" containsInteger="1" minValue="42738" maxValue="42830" count="6">
        <n v="42830"/>
        <s v="6 or more"/>
        <n v="42738"/>
        <s v="I drink infrequently"/>
        <s v="I don't drink"/>
        <m/>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r:id="rId1" refreshedBy="Microsoft Office User" refreshedDate="42971.731131944442" createdVersion="4" refreshedVersion="4" minRefreshableVersion="3" recordCount="299">
  <cacheSource type="worksheet">
    <worksheetSource ref="D1:D1048576" sheet="Master" r:id="rId2"/>
  </cacheSource>
  <cacheFields count="1">
    <cacheField name="Gender Identity?" numFmtId="0">
      <sharedItems containsBlank="1" count="3">
        <s v="Female"/>
        <s v="Gender non-binary"/>
        <m/>
      </sharedItems>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r:id="rId1" refreshedBy="Microsoft Office User" refreshedDate="42971.731282291665" createdVersion="4" refreshedVersion="4" minRefreshableVersion="3" recordCount="299">
  <cacheSource type="worksheet">
    <worksheetSource ref="E1:E1048576" sheet="Master" r:id="rId2"/>
  </cacheSource>
  <cacheFields count="1">
    <cacheField name="Estimated yearly family income?" numFmtId="0">
      <sharedItems containsBlank="1" count="6">
        <s v="$100,000-629,000 (upper middle income)"/>
        <s v="$50,000-99,999 (middle income)"/>
        <s v="&gt;$630,000 (upper income)"/>
        <s v="$20,000-49,999 (lower middle income)"/>
        <s v="&lt;$20,000 (lower income)"/>
        <m/>
      </sharedItems>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r:id="rId1" refreshedBy="Microsoft Office User" refreshedDate="42971.733798263886" createdVersion="4" refreshedVersion="4" minRefreshableVersion="3" recordCount="299">
  <cacheSource type="worksheet">
    <worksheetSource ref="F1:F1048576" sheet="Master" r:id="rId2"/>
  </cacheSource>
  <cacheFields count="1">
    <cacheField name="Do you receive financial aid for your Dartmouth tuition?" numFmtId="0">
      <sharedItems containsBlank="1" count="4">
        <s v="No"/>
        <s v="Yes"/>
        <s v="Yes but not much"/>
        <m/>
      </sharedItems>
    </cacheField>
  </cacheFields>
  <extLst>
    <ext xmlns:x14="http://schemas.microsoft.com/office/spreadsheetml/2009/9/main" uri="{725AE2AE-9491-48be-B2B4-4EB974FC3084}">
      <x14:pivotCacheDefinition/>
    </ext>
  </extLst>
</pivotCacheDefinition>
</file>

<file path=xl/pivotCache/pivotCacheDefinition6.xml><?xml version="1.0" encoding="utf-8"?>
<pivotCacheDefinition xmlns="http://schemas.openxmlformats.org/spreadsheetml/2006/main" xmlns:r="http://schemas.openxmlformats.org/officeDocument/2006/relationships" r:id="rId1" refreshedBy="Microsoft Office User" refreshedDate="42971.733931712966" createdVersion="4" refreshedVersion="4" minRefreshableVersion="3" recordCount="299">
  <cacheSource type="worksheet">
    <worksheetSource ref="G1:G1048576" sheet="Master" r:id="rId2"/>
  </cacheSource>
  <cacheFields count="1">
    <cacheField name="Estimated average financial aid award for each award year at Dartmouth?" numFmtId="0">
      <sharedItems containsBlank="1" count="7">
        <s v="None"/>
        <s v="$30,000-49,999"/>
        <s v="&lt;$10,000"/>
        <s v="&gt;$50,000"/>
        <s v="$20,000-29,999"/>
        <s v="$10,000-19,999"/>
        <m/>
      </sharedItems>
    </cacheField>
  </cacheFields>
  <extLst>
    <ext xmlns:x14="http://schemas.microsoft.com/office/spreadsheetml/2009/9/main" uri="{725AE2AE-9491-48be-B2B4-4EB974FC3084}">
      <x14:pivotCacheDefinition/>
    </ext>
  </extLst>
</pivotCacheDefinition>
</file>

<file path=xl/pivotCache/pivotCacheDefinition7.xml><?xml version="1.0" encoding="utf-8"?>
<pivotCacheDefinition xmlns="http://schemas.openxmlformats.org/spreadsheetml/2006/main" xmlns:r="http://schemas.openxmlformats.org/officeDocument/2006/relationships" r:id="rId1" refreshedBy="Microsoft Office User" refreshedDate="42971.734049768522" createdVersion="4" refreshedVersion="4" minRefreshableVersion="3" recordCount="299">
  <cacheSource type="worksheet">
    <worksheetSource ref="H1:H1048576" sheet="Master" r:id="rId2"/>
  </cacheSource>
  <cacheFields count="1">
    <cacheField name="Are you on financial aid from your house?" numFmtId="0">
      <sharedItems containsBlank="1" count="5">
        <s v="No"/>
        <s v="Yes"/>
        <s v="I am not currently, but I have received in the past"/>
        <s v="I have applied, but not yet heard back"/>
        <m/>
      </sharedItems>
    </cacheField>
  </cacheFields>
  <extLst>
    <ext xmlns:x14="http://schemas.microsoft.com/office/spreadsheetml/2009/9/main" uri="{725AE2AE-9491-48be-B2B4-4EB974FC3084}">
      <x14:pivotCacheDefinition/>
    </ext>
  </extLst>
</pivotCacheDefinition>
</file>

<file path=xl/pivotCache/pivotCacheDefinition8.xml><?xml version="1.0" encoding="utf-8"?>
<pivotCacheDefinition xmlns="http://schemas.openxmlformats.org/spreadsheetml/2006/main" xmlns:r="http://schemas.openxmlformats.org/officeDocument/2006/relationships" r:id="rId1" refreshedBy="Microsoft Office User" refreshedDate="42971.734248148146" createdVersion="4" refreshedVersion="4" minRefreshableVersion="3" recordCount="299">
  <cacheSource type="worksheet">
    <worksheetSource ref="I1:I1048576" sheet="Master" r:id="rId2"/>
  </cacheSource>
  <cacheFields count="1">
    <cacheField name="How many terms have you been applying for financial aid through your house?" numFmtId="0">
      <sharedItems containsDate="1" containsBlank="1" containsMixedTypes="1" minDate="1899-12-31T00:00:00" maxDate="1899-12-31T00:25:04" count="32">
        <m/>
        <s v="Every term (4)"/>
        <s v="none"/>
        <s v="4(all)"/>
        <n v="6"/>
        <n v="4"/>
        <n v="3"/>
        <n v="0"/>
        <s v="All"/>
        <n v="5"/>
        <s v="Every term"/>
        <n v="1"/>
        <n v="9"/>
        <n v="2"/>
        <s v="Since freshman fall"/>
        <s v="All of which I've been affiliated"/>
        <s v="4 (all terms)"/>
        <s v="all terms I've been a sister , so 4"/>
        <s v="Every"/>
        <d v="2017-03-03T00:00:00"/>
        <s v="All (4)"/>
        <s v="Every term, 4 terms total"/>
        <s v="One"/>
        <s v="Every one because it's taking all my money as is"/>
        <s v="n/a"/>
        <s v="Every term since I've been in the house"/>
        <s v="2 out of 3 terms in my house"/>
        <s v="Three Terms"/>
        <s v="All of the terms I have been affiliated"/>
        <s v="3 times"/>
        <s v="All - 4"/>
        <s v="All terms since active"/>
      </sharedItems>
    </cacheField>
  </cacheFields>
  <extLst>
    <ext xmlns:x14="http://schemas.microsoft.com/office/spreadsheetml/2009/9/main" uri="{725AE2AE-9491-48be-B2B4-4EB974FC3084}">
      <x14:pivotCacheDefinition/>
    </ext>
  </extLst>
</pivotCacheDefinition>
</file>

<file path=xl/pivotCache/pivotCacheDefinition9.xml><?xml version="1.0" encoding="utf-8"?>
<pivotCacheDefinition xmlns="http://schemas.openxmlformats.org/spreadsheetml/2006/main" xmlns:r="http://schemas.openxmlformats.org/officeDocument/2006/relationships" r:id="rId1" refreshedBy="Microsoft Office User" refreshedDate="42971.735235879627" createdVersion="4" refreshedVersion="4" minRefreshableVersion="3" recordCount="299">
  <cacheSource type="worksheet">
    <worksheetSource ref="J1:J1048576" sheet="Master" r:id="rId2"/>
  </cacheSource>
  <cacheFields count="1">
    <cacheField name="Please rank how satisfied you are with your house's aid package." numFmtId="0">
      <sharedItems containsBlank="1" count="7">
        <s v="N/A"/>
        <s v="Satisfied"/>
        <s v="Neutral"/>
        <s v="Unsatisfied"/>
        <s v="Very satisfied"/>
        <s v="Very Unsatisfied"/>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99">
  <r>
    <x v="0"/>
    <x v="0"/>
  </r>
  <r>
    <x v="0"/>
    <x v="0"/>
  </r>
  <r>
    <x v="0"/>
    <x v="0"/>
  </r>
  <r>
    <x v="0"/>
    <x v="1"/>
  </r>
  <r>
    <x v="0"/>
    <x v="2"/>
  </r>
  <r>
    <x v="0"/>
    <x v="0"/>
  </r>
  <r>
    <x v="0"/>
    <x v="0"/>
  </r>
  <r>
    <x v="0"/>
    <x v="0"/>
  </r>
  <r>
    <x v="0"/>
    <x v="0"/>
  </r>
  <r>
    <x v="0"/>
    <x v="3"/>
  </r>
  <r>
    <x v="0"/>
    <x v="0"/>
  </r>
  <r>
    <x v="0"/>
    <x v="0"/>
  </r>
  <r>
    <x v="0"/>
    <x v="4"/>
  </r>
  <r>
    <x v="0"/>
    <x v="0"/>
  </r>
  <r>
    <x v="0"/>
    <x v="0"/>
  </r>
  <r>
    <x v="0"/>
    <x v="0"/>
  </r>
  <r>
    <x v="0"/>
    <x v="0"/>
  </r>
  <r>
    <x v="0"/>
    <x v="0"/>
  </r>
  <r>
    <x v="0"/>
    <x v="0"/>
  </r>
  <r>
    <x v="0"/>
    <x v="0"/>
  </r>
  <r>
    <x v="0"/>
    <x v="0"/>
  </r>
  <r>
    <x v="0"/>
    <x v="0"/>
  </r>
  <r>
    <x v="0"/>
    <x v="0"/>
  </r>
  <r>
    <x v="0"/>
    <x v="5"/>
  </r>
  <r>
    <x v="0"/>
    <x v="0"/>
  </r>
  <r>
    <x v="0"/>
    <x v="6"/>
  </r>
  <r>
    <x v="0"/>
    <x v="0"/>
  </r>
  <r>
    <x v="0"/>
    <x v="0"/>
  </r>
  <r>
    <x v="0"/>
    <x v="7"/>
  </r>
  <r>
    <x v="0"/>
    <x v="0"/>
  </r>
  <r>
    <x v="0"/>
    <x v="0"/>
  </r>
  <r>
    <x v="0"/>
    <x v="0"/>
  </r>
  <r>
    <x v="0"/>
    <x v="0"/>
  </r>
  <r>
    <x v="0"/>
    <x v="5"/>
  </r>
  <r>
    <x v="0"/>
    <x v="0"/>
  </r>
  <r>
    <x v="1"/>
    <x v="8"/>
  </r>
  <r>
    <x v="1"/>
    <x v="0"/>
  </r>
  <r>
    <x v="1"/>
    <x v="0"/>
  </r>
  <r>
    <x v="1"/>
    <x v="0"/>
  </r>
  <r>
    <x v="1"/>
    <x v="3"/>
  </r>
  <r>
    <x v="1"/>
    <x v="0"/>
  </r>
  <r>
    <x v="1"/>
    <x v="0"/>
  </r>
  <r>
    <x v="1"/>
    <x v="0"/>
  </r>
  <r>
    <x v="1"/>
    <x v="0"/>
  </r>
  <r>
    <x v="1"/>
    <x v="0"/>
  </r>
  <r>
    <x v="1"/>
    <x v="0"/>
  </r>
  <r>
    <x v="1"/>
    <x v="0"/>
  </r>
  <r>
    <x v="1"/>
    <x v="0"/>
  </r>
  <r>
    <x v="1"/>
    <x v="0"/>
  </r>
  <r>
    <x v="1"/>
    <x v="0"/>
  </r>
  <r>
    <x v="1"/>
    <x v="3"/>
  </r>
  <r>
    <x v="1"/>
    <x v="9"/>
  </r>
  <r>
    <x v="1"/>
    <x v="9"/>
  </r>
  <r>
    <x v="1"/>
    <x v="10"/>
  </r>
  <r>
    <x v="1"/>
    <x v="0"/>
  </r>
  <r>
    <x v="1"/>
    <x v="0"/>
  </r>
  <r>
    <x v="1"/>
    <x v="3"/>
  </r>
  <r>
    <x v="1"/>
    <x v="0"/>
  </r>
  <r>
    <x v="1"/>
    <x v="0"/>
  </r>
  <r>
    <x v="1"/>
    <x v="0"/>
  </r>
  <r>
    <x v="1"/>
    <x v="0"/>
  </r>
  <r>
    <x v="1"/>
    <x v="3"/>
  </r>
  <r>
    <x v="1"/>
    <x v="0"/>
  </r>
  <r>
    <x v="1"/>
    <x v="3"/>
  </r>
  <r>
    <x v="1"/>
    <x v="3"/>
  </r>
  <r>
    <x v="1"/>
    <x v="0"/>
  </r>
  <r>
    <x v="1"/>
    <x v="3"/>
  </r>
  <r>
    <x v="2"/>
    <x v="0"/>
  </r>
  <r>
    <x v="2"/>
    <x v="0"/>
  </r>
  <r>
    <x v="2"/>
    <x v="3"/>
  </r>
  <r>
    <x v="2"/>
    <x v="0"/>
  </r>
  <r>
    <x v="2"/>
    <x v="11"/>
  </r>
  <r>
    <x v="2"/>
    <x v="0"/>
  </r>
  <r>
    <x v="2"/>
    <x v="12"/>
  </r>
  <r>
    <x v="2"/>
    <x v="0"/>
  </r>
  <r>
    <x v="2"/>
    <x v="0"/>
  </r>
  <r>
    <x v="2"/>
    <x v="2"/>
  </r>
  <r>
    <x v="2"/>
    <x v="0"/>
  </r>
  <r>
    <x v="2"/>
    <x v="0"/>
  </r>
  <r>
    <x v="2"/>
    <x v="0"/>
  </r>
  <r>
    <x v="2"/>
    <x v="0"/>
  </r>
  <r>
    <x v="2"/>
    <x v="0"/>
  </r>
  <r>
    <x v="2"/>
    <x v="5"/>
  </r>
  <r>
    <x v="2"/>
    <x v="2"/>
  </r>
  <r>
    <x v="2"/>
    <x v="5"/>
  </r>
  <r>
    <x v="2"/>
    <x v="0"/>
  </r>
  <r>
    <x v="2"/>
    <x v="0"/>
  </r>
  <r>
    <x v="2"/>
    <x v="3"/>
  </r>
  <r>
    <x v="2"/>
    <x v="0"/>
  </r>
  <r>
    <x v="2"/>
    <x v="0"/>
  </r>
  <r>
    <x v="2"/>
    <x v="9"/>
  </r>
  <r>
    <x v="2"/>
    <x v="9"/>
  </r>
  <r>
    <x v="2"/>
    <x v="0"/>
  </r>
  <r>
    <x v="2"/>
    <x v="3"/>
  </r>
  <r>
    <x v="2"/>
    <x v="3"/>
  </r>
  <r>
    <x v="2"/>
    <x v="3"/>
  </r>
  <r>
    <x v="2"/>
    <x v="0"/>
  </r>
  <r>
    <x v="2"/>
    <x v="0"/>
  </r>
  <r>
    <x v="2"/>
    <x v="3"/>
  </r>
  <r>
    <x v="2"/>
    <x v="3"/>
  </r>
  <r>
    <x v="2"/>
    <x v="0"/>
  </r>
  <r>
    <x v="2"/>
    <x v="0"/>
  </r>
  <r>
    <x v="2"/>
    <x v="1"/>
  </r>
  <r>
    <x v="2"/>
    <x v="1"/>
  </r>
  <r>
    <x v="2"/>
    <x v="0"/>
  </r>
  <r>
    <x v="3"/>
    <x v="1"/>
  </r>
  <r>
    <x v="3"/>
    <x v="8"/>
  </r>
  <r>
    <x v="3"/>
    <x v="0"/>
  </r>
  <r>
    <x v="3"/>
    <x v="3"/>
  </r>
  <r>
    <x v="3"/>
    <x v="3"/>
  </r>
  <r>
    <x v="3"/>
    <x v="8"/>
  </r>
  <r>
    <x v="3"/>
    <x v="3"/>
  </r>
  <r>
    <x v="3"/>
    <x v="1"/>
  </r>
  <r>
    <x v="3"/>
    <x v="0"/>
  </r>
  <r>
    <x v="3"/>
    <x v="8"/>
  </r>
  <r>
    <x v="3"/>
    <x v="2"/>
  </r>
  <r>
    <x v="3"/>
    <x v="8"/>
  </r>
  <r>
    <x v="3"/>
    <x v="0"/>
  </r>
  <r>
    <x v="3"/>
    <x v="0"/>
  </r>
  <r>
    <x v="3"/>
    <x v="2"/>
  </r>
  <r>
    <x v="3"/>
    <x v="3"/>
  </r>
  <r>
    <x v="3"/>
    <x v="13"/>
  </r>
  <r>
    <x v="3"/>
    <x v="2"/>
  </r>
  <r>
    <x v="3"/>
    <x v="3"/>
  </r>
  <r>
    <x v="4"/>
    <x v="0"/>
  </r>
  <r>
    <x v="4"/>
    <x v="14"/>
  </r>
  <r>
    <x v="4"/>
    <x v="3"/>
  </r>
  <r>
    <x v="4"/>
    <x v="0"/>
  </r>
  <r>
    <x v="4"/>
    <x v="0"/>
  </r>
  <r>
    <x v="4"/>
    <x v="0"/>
  </r>
  <r>
    <x v="4"/>
    <x v="9"/>
  </r>
  <r>
    <x v="4"/>
    <x v="0"/>
  </r>
  <r>
    <x v="4"/>
    <x v="0"/>
  </r>
  <r>
    <x v="4"/>
    <x v="3"/>
  </r>
  <r>
    <x v="4"/>
    <x v="3"/>
  </r>
  <r>
    <x v="4"/>
    <x v="0"/>
  </r>
  <r>
    <x v="4"/>
    <x v="5"/>
  </r>
  <r>
    <x v="4"/>
    <x v="3"/>
  </r>
  <r>
    <x v="4"/>
    <x v="3"/>
  </r>
  <r>
    <x v="4"/>
    <x v="0"/>
  </r>
  <r>
    <x v="4"/>
    <x v="3"/>
  </r>
  <r>
    <x v="4"/>
    <x v="0"/>
  </r>
  <r>
    <x v="4"/>
    <x v="0"/>
  </r>
  <r>
    <x v="4"/>
    <x v="0"/>
  </r>
  <r>
    <x v="4"/>
    <x v="5"/>
  </r>
  <r>
    <x v="4"/>
    <x v="0"/>
  </r>
  <r>
    <x v="4"/>
    <x v="3"/>
  </r>
  <r>
    <x v="4"/>
    <x v="3"/>
  </r>
  <r>
    <x v="4"/>
    <x v="3"/>
  </r>
  <r>
    <x v="4"/>
    <x v="3"/>
  </r>
  <r>
    <x v="4"/>
    <x v="0"/>
  </r>
  <r>
    <x v="4"/>
    <x v="3"/>
  </r>
  <r>
    <x v="4"/>
    <x v="3"/>
  </r>
  <r>
    <x v="4"/>
    <x v="0"/>
  </r>
  <r>
    <x v="4"/>
    <x v="0"/>
  </r>
  <r>
    <x v="5"/>
    <x v="5"/>
  </r>
  <r>
    <x v="5"/>
    <x v="0"/>
  </r>
  <r>
    <x v="5"/>
    <x v="0"/>
  </r>
  <r>
    <x v="5"/>
    <x v="0"/>
  </r>
  <r>
    <x v="5"/>
    <x v="0"/>
  </r>
  <r>
    <x v="5"/>
    <x v="0"/>
  </r>
  <r>
    <x v="5"/>
    <x v="0"/>
  </r>
  <r>
    <x v="5"/>
    <x v="0"/>
  </r>
  <r>
    <x v="5"/>
    <x v="0"/>
  </r>
  <r>
    <x v="5"/>
    <x v="8"/>
  </r>
  <r>
    <x v="5"/>
    <x v="8"/>
  </r>
  <r>
    <x v="5"/>
    <x v="0"/>
  </r>
  <r>
    <x v="5"/>
    <x v="0"/>
  </r>
  <r>
    <x v="5"/>
    <x v="0"/>
  </r>
  <r>
    <x v="5"/>
    <x v="0"/>
  </r>
  <r>
    <x v="5"/>
    <x v="0"/>
  </r>
  <r>
    <x v="5"/>
    <x v="0"/>
  </r>
  <r>
    <x v="5"/>
    <x v="7"/>
  </r>
  <r>
    <x v="5"/>
    <x v="0"/>
  </r>
  <r>
    <x v="5"/>
    <x v="7"/>
  </r>
  <r>
    <x v="5"/>
    <x v="0"/>
  </r>
  <r>
    <x v="5"/>
    <x v="9"/>
  </r>
  <r>
    <x v="5"/>
    <x v="0"/>
  </r>
  <r>
    <x v="5"/>
    <x v="0"/>
  </r>
  <r>
    <x v="5"/>
    <x v="0"/>
  </r>
  <r>
    <x v="5"/>
    <x v="0"/>
  </r>
  <r>
    <x v="5"/>
    <x v="7"/>
  </r>
  <r>
    <x v="5"/>
    <x v="0"/>
  </r>
  <r>
    <x v="5"/>
    <x v="0"/>
  </r>
  <r>
    <x v="5"/>
    <x v="3"/>
  </r>
  <r>
    <x v="5"/>
    <x v="3"/>
  </r>
  <r>
    <x v="5"/>
    <x v="3"/>
  </r>
  <r>
    <x v="5"/>
    <x v="3"/>
  </r>
  <r>
    <x v="5"/>
    <x v="0"/>
  </r>
  <r>
    <x v="5"/>
    <x v="0"/>
  </r>
  <r>
    <x v="5"/>
    <x v="5"/>
  </r>
  <r>
    <x v="5"/>
    <x v="0"/>
  </r>
  <r>
    <x v="5"/>
    <x v="0"/>
  </r>
  <r>
    <x v="5"/>
    <x v="3"/>
  </r>
  <r>
    <x v="5"/>
    <x v="0"/>
  </r>
  <r>
    <x v="5"/>
    <x v="0"/>
  </r>
  <r>
    <x v="5"/>
    <x v="0"/>
  </r>
  <r>
    <x v="5"/>
    <x v="9"/>
  </r>
  <r>
    <x v="5"/>
    <x v="0"/>
  </r>
  <r>
    <x v="5"/>
    <x v="1"/>
  </r>
  <r>
    <x v="5"/>
    <x v="0"/>
  </r>
  <r>
    <x v="5"/>
    <x v="0"/>
  </r>
  <r>
    <x v="5"/>
    <x v="0"/>
  </r>
  <r>
    <x v="5"/>
    <x v="7"/>
  </r>
  <r>
    <x v="5"/>
    <x v="0"/>
  </r>
  <r>
    <x v="6"/>
    <x v="0"/>
  </r>
  <r>
    <x v="6"/>
    <x v="5"/>
  </r>
  <r>
    <x v="6"/>
    <x v="0"/>
  </r>
  <r>
    <x v="6"/>
    <x v="0"/>
  </r>
  <r>
    <x v="6"/>
    <x v="0"/>
  </r>
  <r>
    <x v="6"/>
    <x v="0"/>
  </r>
  <r>
    <x v="6"/>
    <x v="5"/>
  </r>
  <r>
    <x v="6"/>
    <x v="0"/>
  </r>
  <r>
    <x v="6"/>
    <x v="3"/>
  </r>
  <r>
    <x v="6"/>
    <x v="0"/>
  </r>
  <r>
    <x v="6"/>
    <x v="0"/>
  </r>
  <r>
    <x v="6"/>
    <x v="3"/>
  </r>
  <r>
    <x v="6"/>
    <x v="0"/>
  </r>
  <r>
    <x v="6"/>
    <x v="0"/>
  </r>
  <r>
    <x v="6"/>
    <x v="0"/>
  </r>
  <r>
    <x v="6"/>
    <x v="0"/>
  </r>
  <r>
    <x v="6"/>
    <x v="0"/>
  </r>
  <r>
    <x v="6"/>
    <x v="0"/>
  </r>
  <r>
    <x v="6"/>
    <x v="0"/>
  </r>
  <r>
    <x v="6"/>
    <x v="0"/>
  </r>
  <r>
    <x v="6"/>
    <x v="15"/>
  </r>
  <r>
    <x v="6"/>
    <x v="0"/>
  </r>
  <r>
    <x v="6"/>
    <x v="2"/>
  </r>
  <r>
    <x v="6"/>
    <x v="3"/>
  </r>
  <r>
    <x v="6"/>
    <x v="0"/>
  </r>
  <r>
    <x v="6"/>
    <x v="0"/>
  </r>
  <r>
    <x v="6"/>
    <x v="3"/>
  </r>
  <r>
    <x v="6"/>
    <x v="0"/>
  </r>
  <r>
    <x v="6"/>
    <x v="0"/>
  </r>
  <r>
    <x v="6"/>
    <x v="3"/>
  </r>
  <r>
    <x v="6"/>
    <x v="0"/>
  </r>
  <r>
    <x v="6"/>
    <x v="0"/>
  </r>
  <r>
    <x v="6"/>
    <x v="0"/>
  </r>
  <r>
    <x v="6"/>
    <x v="3"/>
  </r>
  <r>
    <x v="6"/>
    <x v="0"/>
  </r>
  <r>
    <x v="6"/>
    <x v="0"/>
  </r>
  <r>
    <x v="6"/>
    <x v="0"/>
  </r>
  <r>
    <x v="6"/>
    <x v="0"/>
  </r>
  <r>
    <x v="6"/>
    <x v="0"/>
  </r>
  <r>
    <x v="6"/>
    <x v="0"/>
  </r>
  <r>
    <x v="6"/>
    <x v="0"/>
  </r>
  <r>
    <x v="6"/>
    <x v="0"/>
  </r>
  <r>
    <x v="6"/>
    <x v="0"/>
  </r>
  <r>
    <x v="6"/>
    <x v="9"/>
  </r>
  <r>
    <x v="6"/>
    <x v="3"/>
  </r>
  <r>
    <x v="6"/>
    <x v="10"/>
  </r>
  <r>
    <x v="6"/>
    <x v="0"/>
  </r>
  <r>
    <x v="6"/>
    <x v="0"/>
  </r>
  <r>
    <x v="7"/>
    <x v="8"/>
  </r>
  <r>
    <x v="7"/>
    <x v="0"/>
  </r>
  <r>
    <x v="7"/>
    <x v="0"/>
  </r>
  <r>
    <x v="7"/>
    <x v="0"/>
  </r>
  <r>
    <x v="7"/>
    <x v="0"/>
  </r>
  <r>
    <x v="7"/>
    <x v="0"/>
  </r>
  <r>
    <x v="7"/>
    <x v="0"/>
  </r>
  <r>
    <x v="7"/>
    <x v="0"/>
  </r>
  <r>
    <x v="7"/>
    <x v="0"/>
  </r>
  <r>
    <x v="7"/>
    <x v="0"/>
  </r>
  <r>
    <x v="7"/>
    <x v="8"/>
  </r>
  <r>
    <x v="7"/>
    <x v="0"/>
  </r>
  <r>
    <x v="7"/>
    <x v="0"/>
  </r>
  <r>
    <x v="7"/>
    <x v="5"/>
  </r>
  <r>
    <x v="7"/>
    <x v="0"/>
  </r>
  <r>
    <x v="7"/>
    <x v="0"/>
  </r>
  <r>
    <x v="7"/>
    <x v="0"/>
  </r>
  <r>
    <x v="7"/>
    <x v="3"/>
  </r>
  <r>
    <x v="7"/>
    <x v="0"/>
  </r>
  <r>
    <x v="7"/>
    <x v="0"/>
  </r>
  <r>
    <x v="7"/>
    <x v="3"/>
  </r>
  <r>
    <x v="7"/>
    <x v="0"/>
  </r>
  <r>
    <x v="7"/>
    <x v="0"/>
  </r>
  <r>
    <x v="7"/>
    <x v="2"/>
  </r>
  <r>
    <x v="7"/>
    <x v="16"/>
  </r>
  <r>
    <x v="7"/>
    <x v="4"/>
  </r>
  <r>
    <x v="7"/>
    <x v="3"/>
  </r>
  <r>
    <x v="7"/>
    <x v="0"/>
  </r>
  <r>
    <x v="7"/>
    <x v="2"/>
  </r>
  <r>
    <x v="7"/>
    <x v="3"/>
  </r>
  <r>
    <x v="7"/>
    <x v="0"/>
  </r>
  <r>
    <x v="7"/>
    <x v="0"/>
  </r>
  <r>
    <x v="7"/>
    <x v="0"/>
  </r>
  <r>
    <x v="7"/>
    <x v="3"/>
  </r>
  <r>
    <x v="7"/>
    <x v="7"/>
  </r>
  <r>
    <x v="7"/>
    <x v="3"/>
  </r>
  <r>
    <x v="7"/>
    <x v="0"/>
  </r>
  <r>
    <x v="7"/>
    <x v="3"/>
  </r>
  <r>
    <x v="7"/>
    <x v="3"/>
  </r>
  <r>
    <x v="7"/>
    <x v="0"/>
  </r>
  <r>
    <x v="7"/>
    <x v="0"/>
  </r>
  <r>
    <x v="7"/>
    <x v="0"/>
  </r>
  <r>
    <x v="7"/>
    <x v="8"/>
  </r>
  <r>
    <x v="8"/>
    <x v="17"/>
  </r>
  <r>
    <x v="8"/>
    <x v="17"/>
  </r>
  <r>
    <x v="8"/>
    <x v="17"/>
  </r>
</pivotCacheRecords>
</file>

<file path=xl/pivotCache/pivotCacheRecords10.xml><?xml version="1.0" encoding="utf-8"?>
<pivotCacheRecords xmlns="http://schemas.openxmlformats.org/spreadsheetml/2006/main" xmlns:r="http://schemas.openxmlformats.org/officeDocument/2006/relationships" count="299">
  <r>
    <x v="0"/>
  </r>
  <r>
    <x v="1"/>
  </r>
  <r>
    <x v="0"/>
  </r>
  <r>
    <x v="0"/>
  </r>
  <r>
    <x v="1"/>
  </r>
  <r>
    <x v="0"/>
  </r>
  <r>
    <x v="0"/>
  </r>
  <r>
    <x v="1"/>
  </r>
  <r>
    <x v="1"/>
  </r>
  <r>
    <x v="0"/>
  </r>
  <r>
    <x v="2"/>
  </r>
  <r>
    <x v="1"/>
  </r>
  <r>
    <x v="1"/>
  </r>
  <r>
    <x v="0"/>
  </r>
  <r>
    <x v="1"/>
  </r>
  <r>
    <x v="1"/>
  </r>
  <r>
    <x v="1"/>
  </r>
  <r>
    <x v="1"/>
  </r>
  <r>
    <x v="0"/>
  </r>
  <r>
    <x v="0"/>
  </r>
  <r>
    <x v="0"/>
  </r>
  <r>
    <x v="1"/>
  </r>
  <r>
    <x v="0"/>
  </r>
  <r>
    <x v="0"/>
  </r>
  <r>
    <x v="1"/>
  </r>
  <r>
    <x v="1"/>
  </r>
  <r>
    <x v="1"/>
  </r>
  <r>
    <x v="1"/>
  </r>
  <r>
    <x v="1"/>
  </r>
  <r>
    <x v="1"/>
  </r>
  <r>
    <x v="0"/>
  </r>
  <r>
    <x v="0"/>
  </r>
  <r>
    <x v="0"/>
  </r>
  <r>
    <x v="1"/>
  </r>
  <r>
    <x v="0"/>
  </r>
  <r>
    <x v="1"/>
  </r>
  <r>
    <x v="0"/>
  </r>
  <r>
    <x v="1"/>
  </r>
  <r>
    <x v="0"/>
  </r>
  <r>
    <x v="1"/>
  </r>
  <r>
    <x v="0"/>
  </r>
  <r>
    <x v="0"/>
  </r>
  <r>
    <x v="0"/>
  </r>
  <r>
    <x v="0"/>
  </r>
  <r>
    <x v="0"/>
  </r>
  <r>
    <x v="0"/>
  </r>
  <r>
    <x v="0"/>
  </r>
  <r>
    <x v="0"/>
  </r>
  <r>
    <x v="1"/>
  </r>
  <r>
    <x v="1"/>
  </r>
  <r>
    <x v="1"/>
  </r>
  <r>
    <x v="0"/>
  </r>
  <r>
    <x v="1"/>
  </r>
  <r>
    <x v="1"/>
  </r>
  <r>
    <x v="0"/>
  </r>
  <r>
    <x v="0"/>
  </r>
  <r>
    <x v="0"/>
  </r>
  <r>
    <x v="1"/>
  </r>
  <r>
    <x v="1"/>
  </r>
  <r>
    <x v="1"/>
  </r>
  <r>
    <x v="0"/>
  </r>
  <r>
    <x v="0"/>
  </r>
  <r>
    <x v="0"/>
  </r>
  <r>
    <x v="0"/>
  </r>
  <r>
    <x v="1"/>
  </r>
  <r>
    <x v="1"/>
  </r>
  <r>
    <x v="1"/>
  </r>
  <r>
    <x v="1"/>
  </r>
  <r>
    <x v="1"/>
  </r>
  <r>
    <x v="0"/>
  </r>
  <r>
    <x v="1"/>
  </r>
  <r>
    <x v="1"/>
  </r>
  <r>
    <x v="0"/>
  </r>
  <r>
    <x v="1"/>
  </r>
  <r>
    <x v="1"/>
  </r>
  <r>
    <x v="0"/>
  </r>
  <r>
    <x v="1"/>
  </r>
  <r>
    <x v="0"/>
  </r>
  <r>
    <x v="1"/>
  </r>
  <r>
    <x v="0"/>
  </r>
  <r>
    <x v="1"/>
  </r>
  <r>
    <x v="0"/>
  </r>
  <r>
    <x v="1"/>
  </r>
  <r>
    <x v="1"/>
  </r>
  <r>
    <x v="1"/>
  </r>
  <r>
    <x v="1"/>
  </r>
  <r>
    <x v="0"/>
  </r>
  <r>
    <x v="0"/>
  </r>
  <r>
    <x v="1"/>
  </r>
  <r>
    <x v="0"/>
  </r>
  <r>
    <x v="0"/>
  </r>
  <r>
    <x v="1"/>
  </r>
  <r>
    <x v="1"/>
  </r>
  <r>
    <x v="1"/>
  </r>
  <r>
    <x v="1"/>
  </r>
  <r>
    <x v="1"/>
  </r>
  <r>
    <x v="0"/>
  </r>
  <r>
    <x v="0"/>
  </r>
  <r>
    <x v="1"/>
  </r>
  <r>
    <x v="0"/>
  </r>
  <r>
    <x v="1"/>
  </r>
  <r>
    <x v="0"/>
  </r>
  <r>
    <x v="1"/>
  </r>
  <r>
    <x v="1"/>
  </r>
  <r>
    <x v="1"/>
  </r>
  <r>
    <x v="1"/>
  </r>
  <r>
    <x v="1"/>
  </r>
  <r>
    <x v="1"/>
  </r>
  <r>
    <x v="1"/>
  </r>
  <r>
    <x v="0"/>
  </r>
  <r>
    <x v="1"/>
  </r>
  <r>
    <x v="1"/>
  </r>
  <r>
    <x v="1"/>
  </r>
  <r>
    <x v="1"/>
  </r>
  <r>
    <x v="1"/>
  </r>
  <r>
    <x v="1"/>
  </r>
  <r>
    <x v="1"/>
  </r>
  <r>
    <x v="0"/>
  </r>
  <r>
    <x v="1"/>
  </r>
  <r>
    <x v="1"/>
  </r>
  <r>
    <x v="1"/>
  </r>
  <r>
    <x v="1"/>
  </r>
  <r>
    <x v="1"/>
  </r>
  <r>
    <x v="1"/>
  </r>
  <r>
    <x v="1"/>
  </r>
  <r>
    <x v="1"/>
  </r>
  <r>
    <x v="3"/>
  </r>
  <r>
    <x v="0"/>
  </r>
  <r>
    <x v="0"/>
  </r>
  <r>
    <x v="0"/>
  </r>
  <r>
    <x v="1"/>
  </r>
  <r>
    <x v="1"/>
  </r>
  <r>
    <x v="3"/>
  </r>
  <r>
    <x v="1"/>
  </r>
  <r>
    <x v="1"/>
  </r>
  <r>
    <x v="1"/>
  </r>
  <r>
    <x v="1"/>
  </r>
  <r>
    <x v="1"/>
  </r>
  <r>
    <x v="1"/>
  </r>
  <r>
    <x v="0"/>
  </r>
  <r>
    <x v="1"/>
  </r>
  <r>
    <x v="0"/>
  </r>
  <r>
    <x v="1"/>
  </r>
  <r>
    <x v="1"/>
  </r>
  <r>
    <x v="1"/>
  </r>
  <r>
    <x v="0"/>
  </r>
  <r>
    <x v="0"/>
  </r>
  <r>
    <x v="1"/>
  </r>
  <r>
    <x v="1"/>
  </r>
  <r>
    <x v="1"/>
  </r>
  <r>
    <x v="1"/>
  </r>
  <r>
    <x v="0"/>
  </r>
  <r>
    <x v="1"/>
  </r>
  <r>
    <x v="0"/>
  </r>
  <r>
    <x v="0"/>
  </r>
  <r>
    <x v="1"/>
  </r>
  <r>
    <x v="0"/>
  </r>
  <r>
    <x v="0"/>
  </r>
  <r>
    <x v="0"/>
  </r>
  <r>
    <x v="0"/>
  </r>
  <r>
    <x v="1"/>
  </r>
  <r>
    <x v="0"/>
  </r>
  <r>
    <x v="1"/>
  </r>
  <r>
    <x v="0"/>
  </r>
  <r>
    <x v="1"/>
  </r>
  <r>
    <x v="1"/>
  </r>
  <r>
    <x v="1"/>
  </r>
  <r>
    <x v="0"/>
  </r>
  <r>
    <x v="0"/>
  </r>
  <r>
    <x v="0"/>
  </r>
  <r>
    <x v="1"/>
  </r>
  <r>
    <x v="1"/>
  </r>
  <r>
    <x v="0"/>
  </r>
  <r>
    <x v="1"/>
  </r>
  <r>
    <x v="0"/>
  </r>
  <r>
    <x v="1"/>
  </r>
  <r>
    <x v="0"/>
  </r>
  <r>
    <x v="0"/>
  </r>
  <r>
    <x v="0"/>
  </r>
  <r>
    <x v="0"/>
  </r>
  <r>
    <x v="0"/>
  </r>
  <r>
    <x v="0"/>
  </r>
  <r>
    <x v="0"/>
  </r>
  <r>
    <x v="1"/>
  </r>
  <r>
    <x v="1"/>
  </r>
  <r>
    <x v="1"/>
  </r>
  <r>
    <x v="1"/>
  </r>
  <r>
    <x v="0"/>
  </r>
  <r>
    <x v="1"/>
  </r>
  <r>
    <x v="0"/>
  </r>
  <r>
    <x v="1"/>
  </r>
  <r>
    <x v="0"/>
  </r>
  <r>
    <x v="1"/>
  </r>
  <r>
    <x v="0"/>
  </r>
  <r>
    <x v="0"/>
  </r>
  <r>
    <x v="1"/>
  </r>
  <r>
    <x v="0"/>
  </r>
  <r>
    <x v="1"/>
  </r>
  <r>
    <x v="1"/>
  </r>
  <r>
    <x v="1"/>
  </r>
  <r>
    <x v="3"/>
  </r>
  <r>
    <x v="0"/>
  </r>
  <r>
    <x v="0"/>
  </r>
  <r>
    <x v="0"/>
  </r>
  <r>
    <x v="1"/>
  </r>
  <r>
    <x v="0"/>
  </r>
  <r>
    <x v="0"/>
  </r>
  <r>
    <x v="0"/>
  </r>
  <r>
    <x v="0"/>
  </r>
  <r>
    <x v="1"/>
  </r>
  <r>
    <x v="0"/>
  </r>
  <r>
    <x v="0"/>
  </r>
  <r>
    <x v="0"/>
  </r>
  <r>
    <x v="0"/>
  </r>
  <r>
    <x v="0"/>
  </r>
  <r>
    <x v="1"/>
  </r>
  <r>
    <x v="0"/>
  </r>
  <r>
    <x v="0"/>
  </r>
  <r>
    <x v="1"/>
  </r>
  <r>
    <x v="1"/>
  </r>
  <r>
    <x v="0"/>
  </r>
  <r>
    <x v="0"/>
  </r>
  <r>
    <x v="0"/>
  </r>
  <r>
    <x v="1"/>
  </r>
  <r>
    <x v="0"/>
  </r>
  <r>
    <x v="1"/>
  </r>
  <r>
    <x v="0"/>
  </r>
  <r>
    <x v="1"/>
  </r>
  <r>
    <x v="1"/>
  </r>
  <r>
    <x v="1"/>
  </r>
  <r>
    <x v="0"/>
  </r>
  <r>
    <x v="1"/>
  </r>
  <r>
    <x v="0"/>
  </r>
  <r>
    <x v="1"/>
  </r>
  <r>
    <x v="0"/>
  </r>
  <r>
    <x v="0"/>
  </r>
  <r>
    <x v="1"/>
  </r>
  <r>
    <x v="0"/>
  </r>
  <r>
    <x v="1"/>
  </r>
  <r>
    <x v="0"/>
  </r>
  <r>
    <x v="0"/>
  </r>
  <r>
    <x v="1"/>
  </r>
  <r>
    <x v="1"/>
  </r>
  <r>
    <x v="0"/>
  </r>
  <r>
    <x v="3"/>
  </r>
  <r>
    <x v="1"/>
  </r>
  <r>
    <x v="1"/>
  </r>
  <r>
    <x v="0"/>
  </r>
  <r>
    <x v="1"/>
  </r>
  <r>
    <x v="0"/>
  </r>
  <r>
    <x v="1"/>
  </r>
  <r>
    <x v="1"/>
  </r>
  <r>
    <x v="1"/>
  </r>
  <r>
    <x v="1"/>
  </r>
  <r>
    <x v="0"/>
  </r>
  <r>
    <x v="1"/>
  </r>
  <r>
    <x v="0"/>
  </r>
  <r>
    <x v="1"/>
  </r>
  <r>
    <x v="1"/>
  </r>
  <r>
    <x v="1"/>
  </r>
  <r>
    <x v="0"/>
  </r>
  <r>
    <x v="1"/>
  </r>
  <r>
    <x v="1"/>
  </r>
  <r>
    <x v="1"/>
  </r>
  <r>
    <x v="0"/>
  </r>
  <r>
    <x v="0"/>
  </r>
  <r>
    <x v="0"/>
  </r>
  <r>
    <x v="1"/>
  </r>
  <r>
    <x v="1"/>
  </r>
  <r>
    <x v="0"/>
  </r>
  <r>
    <x v="1"/>
  </r>
  <r>
    <x v="0"/>
  </r>
  <r>
    <x v="1"/>
  </r>
  <r>
    <x v="1"/>
  </r>
  <r>
    <x v="0"/>
  </r>
  <r>
    <x v="1"/>
  </r>
  <r>
    <x v="0"/>
  </r>
  <r>
    <x v="0"/>
  </r>
  <r>
    <x v="0"/>
  </r>
  <r>
    <x v="1"/>
  </r>
  <r>
    <x v="1"/>
  </r>
  <r>
    <x v="1"/>
  </r>
  <r>
    <x v="1"/>
  </r>
  <r>
    <x v="1"/>
  </r>
  <r>
    <x v="1"/>
  </r>
  <r>
    <x v="0"/>
  </r>
  <r>
    <x v="1"/>
  </r>
  <r>
    <x v="0"/>
  </r>
  <r>
    <x v="1"/>
  </r>
  <r>
    <x v="0"/>
  </r>
  <r>
    <x v="1"/>
  </r>
  <r>
    <x v="1"/>
  </r>
  <r>
    <x v="0"/>
  </r>
  <r>
    <x v="0"/>
  </r>
  <r>
    <x v="1"/>
  </r>
  <r>
    <x v="1"/>
  </r>
  <r>
    <x v="3"/>
  </r>
  <r>
    <x v="3"/>
  </r>
  <r>
    <x v="3"/>
  </r>
</pivotCacheRecords>
</file>

<file path=xl/pivotCache/pivotCacheRecords11.xml><?xml version="1.0" encoding="utf-8"?>
<pivotCacheRecords xmlns="http://schemas.openxmlformats.org/spreadsheetml/2006/main" xmlns:r="http://schemas.openxmlformats.org/officeDocument/2006/relationships" count="299">
  <r>
    <x v="0"/>
  </r>
  <r>
    <x v="1"/>
  </r>
  <r>
    <x v="2"/>
  </r>
  <r>
    <x v="3"/>
  </r>
  <r>
    <x v="1"/>
  </r>
  <r>
    <x v="4"/>
  </r>
  <r>
    <x v="5"/>
  </r>
  <r>
    <x v="5"/>
  </r>
  <r>
    <x v="5"/>
  </r>
  <r>
    <x v="5"/>
  </r>
  <r>
    <x v="1"/>
  </r>
  <r>
    <x v="5"/>
  </r>
  <r>
    <x v="1"/>
  </r>
  <r>
    <x v="5"/>
  </r>
  <r>
    <x v="1"/>
  </r>
  <r>
    <x v="1"/>
  </r>
  <r>
    <x v="6"/>
  </r>
  <r>
    <x v="7"/>
  </r>
  <r>
    <x v="1"/>
  </r>
  <r>
    <x v="3"/>
  </r>
  <r>
    <x v="8"/>
  </r>
  <r>
    <x v="8"/>
  </r>
  <r>
    <x v="5"/>
  </r>
  <r>
    <x v="5"/>
  </r>
  <r>
    <x v="4"/>
  </r>
  <r>
    <x v="4"/>
  </r>
  <r>
    <x v="1"/>
  </r>
  <r>
    <x v="5"/>
  </r>
  <r>
    <x v="5"/>
  </r>
  <r>
    <x v="5"/>
  </r>
  <r>
    <x v="5"/>
  </r>
  <r>
    <x v="8"/>
  </r>
  <r>
    <x v="5"/>
  </r>
  <r>
    <x v="9"/>
  </r>
  <r>
    <x v="8"/>
  </r>
  <r>
    <x v="10"/>
  </r>
  <r>
    <x v="5"/>
  </r>
  <r>
    <x v="4"/>
  </r>
  <r>
    <x v="4"/>
  </r>
  <r>
    <x v="5"/>
  </r>
  <r>
    <x v="5"/>
  </r>
  <r>
    <x v="5"/>
  </r>
  <r>
    <x v="5"/>
  </r>
  <r>
    <x v="5"/>
  </r>
  <r>
    <x v="5"/>
  </r>
  <r>
    <x v="5"/>
  </r>
  <r>
    <x v="5"/>
  </r>
  <r>
    <x v="5"/>
  </r>
  <r>
    <x v="5"/>
  </r>
  <r>
    <x v="11"/>
  </r>
  <r>
    <x v="5"/>
  </r>
  <r>
    <x v="5"/>
  </r>
  <r>
    <x v="4"/>
  </r>
  <r>
    <x v="12"/>
  </r>
  <r>
    <x v="5"/>
  </r>
  <r>
    <x v="8"/>
  </r>
  <r>
    <x v="5"/>
  </r>
  <r>
    <x v="5"/>
  </r>
  <r>
    <x v="4"/>
  </r>
  <r>
    <x v="5"/>
  </r>
  <r>
    <x v="5"/>
  </r>
  <r>
    <x v="5"/>
  </r>
  <r>
    <x v="5"/>
  </r>
  <r>
    <x v="5"/>
  </r>
  <r>
    <x v="5"/>
  </r>
  <r>
    <x v="4"/>
  </r>
  <r>
    <x v="4"/>
  </r>
  <r>
    <x v="5"/>
  </r>
  <r>
    <x v="1"/>
  </r>
  <r>
    <x v="13"/>
  </r>
  <r>
    <x v="1"/>
  </r>
  <r>
    <x v="5"/>
  </r>
  <r>
    <x v="5"/>
  </r>
  <r>
    <x v="5"/>
  </r>
  <r>
    <x v="13"/>
  </r>
  <r>
    <x v="8"/>
  </r>
  <r>
    <x v="1"/>
  </r>
  <r>
    <x v="14"/>
  </r>
  <r>
    <x v="15"/>
  </r>
  <r>
    <x v="5"/>
  </r>
  <r>
    <x v="5"/>
  </r>
  <r>
    <x v="6"/>
  </r>
  <r>
    <x v="16"/>
  </r>
  <r>
    <x v="1"/>
  </r>
  <r>
    <x v="1"/>
  </r>
  <r>
    <x v="1"/>
  </r>
  <r>
    <x v="5"/>
  </r>
  <r>
    <x v="8"/>
  </r>
  <r>
    <x v="1"/>
  </r>
  <r>
    <x v="8"/>
  </r>
  <r>
    <x v="13"/>
  </r>
  <r>
    <x v="1"/>
  </r>
  <r>
    <x v="3"/>
  </r>
  <r>
    <x v="1"/>
  </r>
  <r>
    <x v="1"/>
  </r>
  <r>
    <x v="17"/>
  </r>
  <r>
    <x v="18"/>
  </r>
  <r>
    <x v="19"/>
  </r>
  <r>
    <x v="1"/>
  </r>
  <r>
    <x v="20"/>
  </r>
  <r>
    <x v="1"/>
  </r>
  <r>
    <x v="5"/>
  </r>
  <r>
    <x v="21"/>
  </r>
  <r>
    <x v="1"/>
  </r>
  <r>
    <x v="5"/>
  </r>
  <r>
    <x v="7"/>
  </r>
  <r>
    <x v="1"/>
  </r>
  <r>
    <x v="8"/>
  </r>
  <r>
    <x v="8"/>
  </r>
  <r>
    <x v="1"/>
  </r>
  <r>
    <x v="5"/>
  </r>
  <r>
    <x v="1"/>
  </r>
  <r>
    <x v="8"/>
  </r>
  <r>
    <x v="8"/>
  </r>
  <r>
    <x v="1"/>
  </r>
  <r>
    <x v="1"/>
  </r>
  <r>
    <x v="3"/>
  </r>
  <r>
    <x v="19"/>
  </r>
  <r>
    <x v="22"/>
  </r>
  <r>
    <x v="1"/>
  </r>
  <r>
    <x v="5"/>
  </r>
  <r>
    <x v="1"/>
  </r>
  <r>
    <x v="20"/>
  </r>
  <r>
    <x v="23"/>
  </r>
  <r>
    <x v="12"/>
  </r>
  <r>
    <x v="3"/>
  </r>
  <r>
    <x v="8"/>
  </r>
  <r>
    <x v="8"/>
  </r>
  <r>
    <x v="3"/>
  </r>
  <r>
    <x v="8"/>
  </r>
  <r>
    <x v="8"/>
  </r>
  <r>
    <x v="5"/>
  </r>
  <r>
    <x v="5"/>
  </r>
  <r>
    <x v="1"/>
  </r>
  <r>
    <x v="3"/>
  </r>
  <r>
    <x v="1"/>
  </r>
  <r>
    <x v="5"/>
  </r>
  <r>
    <x v="1"/>
  </r>
  <r>
    <x v="5"/>
  </r>
  <r>
    <x v="5"/>
  </r>
  <r>
    <x v="1"/>
  </r>
  <r>
    <x v="5"/>
  </r>
  <r>
    <x v="4"/>
  </r>
  <r>
    <x v="24"/>
  </r>
  <r>
    <x v="10"/>
  </r>
  <r>
    <x v="5"/>
  </r>
  <r>
    <x v="5"/>
  </r>
  <r>
    <x v="1"/>
  </r>
  <r>
    <x v="1"/>
  </r>
  <r>
    <x v="12"/>
  </r>
  <r>
    <x v="24"/>
  </r>
  <r>
    <x v="17"/>
  </r>
  <r>
    <x v="3"/>
  </r>
  <r>
    <x v="5"/>
  </r>
  <r>
    <x v="3"/>
  </r>
  <r>
    <x v="1"/>
  </r>
  <r>
    <x v="5"/>
  </r>
  <r>
    <x v="6"/>
  </r>
  <r>
    <x v="4"/>
  </r>
  <r>
    <x v="5"/>
  </r>
  <r>
    <x v="5"/>
  </r>
  <r>
    <x v="25"/>
  </r>
  <r>
    <x v="1"/>
  </r>
  <r>
    <x v="5"/>
  </r>
  <r>
    <x v="4"/>
  </r>
  <r>
    <x v="1"/>
  </r>
  <r>
    <x v="5"/>
  </r>
  <r>
    <x v="6"/>
  </r>
  <r>
    <x v="6"/>
  </r>
  <r>
    <x v="20"/>
  </r>
  <r>
    <x v="5"/>
  </r>
  <r>
    <x v="1"/>
  </r>
  <r>
    <x v="19"/>
  </r>
  <r>
    <x v="4"/>
  </r>
  <r>
    <x v="17"/>
  </r>
  <r>
    <x v="1"/>
  </r>
  <r>
    <x v="4"/>
  </r>
  <r>
    <x v="17"/>
  </r>
  <r>
    <x v="5"/>
  </r>
  <r>
    <x v="5"/>
  </r>
  <r>
    <x v="5"/>
  </r>
  <r>
    <x v="26"/>
  </r>
  <r>
    <x v="5"/>
  </r>
  <r>
    <x v="1"/>
  </r>
  <r>
    <x v="5"/>
  </r>
  <r>
    <x v="21"/>
  </r>
  <r>
    <x v="13"/>
  </r>
  <r>
    <x v="1"/>
  </r>
  <r>
    <x v="5"/>
  </r>
  <r>
    <x v="5"/>
  </r>
  <r>
    <x v="1"/>
  </r>
  <r>
    <x v="13"/>
  </r>
  <r>
    <x v="6"/>
  </r>
  <r>
    <x v="5"/>
  </r>
  <r>
    <x v="3"/>
  </r>
  <r>
    <x v="7"/>
  </r>
  <r>
    <x v="5"/>
  </r>
  <r>
    <x v="17"/>
  </r>
  <r>
    <x v="5"/>
  </r>
  <r>
    <x v="17"/>
  </r>
  <r>
    <x v="3"/>
  </r>
  <r>
    <x v="5"/>
  </r>
  <r>
    <x v="20"/>
  </r>
  <r>
    <x v="20"/>
  </r>
  <r>
    <x v="5"/>
  </r>
  <r>
    <x v="19"/>
  </r>
  <r>
    <x v="5"/>
  </r>
  <r>
    <x v="0"/>
  </r>
  <r>
    <x v="5"/>
  </r>
  <r>
    <x v="17"/>
  </r>
  <r>
    <x v="5"/>
  </r>
  <r>
    <x v="8"/>
  </r>
  <r>
    <x v="1"/>
  </r>
  <r>
    <x v="5"/>
  </r>
  <r>
    <x v="5"/>
  </r>
  <r>
    <x v="5"/>
  </r>
  <r>
    <x v="1"/>
  </r>
  <r>
    <x v="8"/>
  </r>
  <r>
    <x v="8"/>
  </r>
  <r>
    <x v="5"/>
  </r>
  <r>
    <x v="27"/>
  </r>
  <r>
    <x v="6"/>
  </r>
  <r>
    <x v="28"/>
  </r>
  <r>
    <x v="4"/>
  </r>
  <r>
    <x v="7"/>
  </r>
  <r>
    <x v="17"/>
  </r>
  <r>
    <x v="28"/>
  </r>
  <r>
    <x v="5"/>
  </r>
  <r>
    <x v="3"/>
  </r>
  <r>
    <x v="4"/>
  </r>
  <r>
    <x v="5"/>
  </r>
  <r>
    <x v="1"/>
  </r>
  <r>
    <x v="5"/>
  </r>
  <r>
    <x v="5"/>
  </r>
  <r>
    <x v="28"/>
  </r>
  <r>
    <x v="1"/>
  </r>
  <r>
    <x v="20"/>
  </r>
  <r>
    <x v="8"/>
  </r>
  <r>
    <x v="1"/>
  </r>
  <r>
    <x v="19"/>
  </r>
  <r>
    <x v="19"/>
  </r>
  <r>
    <x v="5"/>
  </r>
  <r>
    <x v="3"/>
  </r>
  <r>
    <x v="8"/>
  </r>
  <r>
    <x v="26"/>
  </r>
  <r>
    <x v="4"/>
  </r>
  <r>
    <x v="5"/>
  </r>
  <r>
    <x v="27"/>
  </r>
  <r>
    <x v="19"/>
  </r>
  <r>
    <x v="1"/>
  </r>
  <r>
    <x v="19"/>
  </r>
  <r>
    <x v="3"/>
  </r>
  <r>
    <x v="5"/>
  </r>
  <r>
    <x v="1"/>
  </r>
  <r>
    <x v="5"/>
  </r>
  <r>
    <x v="5"/>
  </r>
  <r>
    <x v="5"/>
  </r>
  <r>
    <x v="4"/>
  </r>
  <r>
    <x v="4"/>
  </r>
  <r>
    <x v="12"/>
  </r>
  <r>
    <x v="5"/>
  </r>
  <r>
    <x v="1"/>
  </r>
  <r>
    <x v="1"/>
  </r>
  <r>
    <x v="1"/>
  </r>
  <r>
    <x v="29"/>
  </r>
  <r>
    <x v="5"/>
  </r>
  <r>
    <x v="8"/>
  </r>
  <r>
    <x v="19"/>
  </r>
  <r>
    <x v="1"/>
  </r>
  <r>
    <x v="5"/>
  </r>
  <r>
    <x v="5"/>
  </r>
  <r>
    <x v="5"/>
  </r>
  <r>
    <x v="5"/>
  </r>
  <r>
    <x v="5"/>
  </r>
  <r>
    <x v="30"/>
  </r>
  <r>
    <x v="12"/>
  </r>
  <r>
    <x v="31"/>
  </r>
  <r>
    <x v="7"/>
  </r>
  <r>
    <x v="5"/>
  </r>
  <r>
    <x v="5"/>
  </r>
  <r>
    <x v="17"/>
  </r>
  <r>
    <x v="1"/>
  </r>
  <r>
    <x v="1"/>
  </r>
  <r>
    <x v="5"/>
  </r>
  <r>
    <x v="5"/>
  </r>
  <r>
    <x v="5"/>
  </r>
  <r>
    <x v="5"/>
  </r>
  <r>
    <x v="17"/>
  </r>
  <r>
    <x v="24"/>
  </r>
  <r>
    <x v="17"/>
  </r>
  <r>
    <x v="1"/>
  </r>
  <r>
    <x v="5"/>
  </r>
  <r>
    <x v="5"/>
  </r>
  <r>
    <x v="6"/>
  </r>
  <r>
    <x v="5"/>
  </r>
  <r>
    <x v="1"/>
  </r>
  <r>
    <x v="32"/>
  </r>
  <r>
    <x v="32"/>
  </r>
  <r>
    <x v="32"/>
  </r>
</pivotCacheRecords>
</file>

<file path=xl/pivotCache/pivotCacheRecords12.xml><?xml version="1.0" encoding="utf-8"?>
<pivotCacheRecords xmlns="http://schemas.openxmlformats.org/spreadsheetml/2006/main" xmlns:r="http://schemas.openxmlformats.org/officeDocument/2006/relationships" count="299">
  <r>
    <x v="0"/>
  </r>
  <r>
    <x v="0"/>
  </r>
  <r>
    <x v="0"/>
  </r>
  <r>
    <x v="1"/>
  </r>
  <r>
    <x v="0"/>
  </r>
  <r>
    <x v="1"/>
  </r>
  <r>
    <x v="1"/>
  </r>
  <r>
    <x v="0"/>
  </r>
  <r>
    <x v="2"/>
  </r>
  <r>
    <x v="0"/>
  </r>
  <r>
    <x v="0"/>
  </r>
  <r>
    <x v="3"/>
  </r>
  <r>
    <x v="3"/>
  </r>
  <r>
    <x v="1"/>
  </r>
  <r>
    <x v="0"/>
  </r>
  <r>
    <x v="0"/>
  </r>
  <r>
    <x v="3"/>
  </r>
  <r>
    <x v="2"/>
  </r>
  <r>
    <x v="3"/>
  </r>
  <r>
    <x v="1"/>
  </r>
  <r>
    <x v="0"/>
  </r>
  <r>
    <x v="1"/>
  </r>
  <r>
    <x v="3"/>
  </r>
  <r>
    <x v="0"/>
  </r>
  <r>
    <x v="0"/>
  </r>
  <r>
    <x v="2"/>
  </r>
  <r>
    <x v="3"/>
  </r>
  <r>
    <x v="1"/>
  </r>
  <r>
    <x v="0"/>
  </r>
  <r>
    <x v="3"/>
  </r>
  <r>
    <x v="0"/>
  </r>
  <r>
    <x v="1"/>
  </r>
  <r>
    <x v="0"/>
  </r>
  <r>
    <x v="1"/>
  </r>
  <r>
    <x v="3"/>
  </r>
  <r>
    <x v="3"/>
  </r>
  <r>
    <x v="3"/>
  </r>
  <r>
    <x v="1"/>
  </r>
  <r>
    <x v="3"/>
  </r>
  <r>
    <x v="0"/>
  </r>
  <r>
    <x v="3"/>
  </r>
  <r>
    <x v="1"/>
  </r>
  <r>
    <x v="3"/>
  </r>
  <r>
    <x v="0"/>
  </r>
  <r>
    <x v="0"/>
  </r>
  <r>
    <x v="1"/>
  </r>
  <r>
    <x v="3"/>
  </r>
  <r>
    <x v="3"/>
  </r>
  <r>
    <x v="1"/>
  </r>
  <r>
    <x v="0"/>
  </r>
  <r>
    <x v="1"/>
  </r>
  <r>
    <x v="0"/>
  </r>
  <r>
    <x v="1"/>
  </r>
  <r>
    <x v="1"/>
  </r>
  <r>
    <x v="1"/>
  </r>
  <r>
    <x v="1"/>
  </r>
  <r>
    <x v="1"/>
  </r>
  <r>
    <x v="3"/>
  </r>
  <r>
    <x v="1"/>
  </r>
  <r>
    <x v="1"/>
  </r>
  <r>
    <x v="0"/>
  </r>
  <r>
    <x v="1"/>
  </r>
  <r>
    <x v="1"/>
  </r>
  <r>
    <x v="3"/>
  </r>
  <r>
    <x v="1"/>
  </r>
  <r>
    <x v="1"/>
  </r>
  <r>
    <x v="3"/>
  </r>
  <r>
    <x v="0"/>
  </r>
  <r>
    <x v="3"/>
  </r>
  <r>
    <x v="1"/>
  </r>
  <r>
    <x v="3"/>
  </r>
  <r>
    <x v="1"/>
  </r>
  <r>
    <x v="1"/>
  </r>
  <r>
    <x v="0"/>
  </r>
  <r>
    <x v="0"/>
  </r>
  <r>
    <x v="1"/>
  </r>
  <r>
    <x v="3"/>
  </r>
  <r>
    <x v="3"/>
  </r>
  <r>
    <x v="0"/>
  </r>
  <r>
    <x v="1"/>
  </r>
  <r>
    <x v="1"/>
  </r>
  <r>
    <x v="3"/>
  </r>
  <r>
    <x v="2"/>
  </r>
  <r>
    <x v="1"/>
  </r>
  <r>
    <x v="3"/>
  </r>
  <r>
    <x v="3"/>
  </r>
  <r>
    <x v="1"/>
  </r>
  <r>
    <x v="1"/>
  </r>
  <r>
    <x v="3"/>
  </r>
  <r>
    <x v="1"/>
  </r>
  <r>
    <x v="3"/>
  </r>
  <r>
    <x v="1"/>
  </r>
  <r>
    <x v="1"/>
  </r>
  <r>
    <x v="3"/>
  </r>
  <r>
    <x v="1"/>
  </r>
  <r>
    <x v="1"/>
  </r>
  <r>
    <x v="1"/>
  </r>
  <r>
    <x v="3"/>
  </r>
  <r>
    <x v="1"/>
  </r>
  <r>
    <x v="1"/>
  </r>
  <r>
    <x v="3"/>
  </r>
  <r>
    <x v="1"/>
  </r>
  <r>
    <x v="3"/>
  </r>
  <r>
    <x v="3"/>
  </r>
  <r>
    <x v="0"/>
  </r>
  <r>
    <x v="3"/>
  </r>
  <r>
    <x v="1"/>
  </r>
  <r>
    <x v="1"/>
  </r>
  <r>
    <x v="3"/>
  </r>
  <r>
    <x v="3"/>
  </r>
  <r>
    <x v="0"/>
  </r>
  <r>
    <x v="3"/>
  </r>
  <r>
    <x v="1"/>
  </r>
  <r>
    <x v="1"/>
  </r>
  <r>
    <x v="3"/>
  </r>
  <r>
    <x v="1"/>
  </r>
  <r>
    <x v="1"/>
  </r>
  <r>
    <x v="1"/>
  </r>
  <r>
    <x v="1"/>
  </r>
  <r>
    <x v="3"/>
  </r>
  <r>
    <x v="1"/>
  </r>
  <r>
    <x v="1"/>
  </r>
  <r>
    <x v="1"/>
  </r>
  <r>
    <x v="1"/>
  </r>
  <r>
    <x v="1"/>
  </r>
  <r>
    <x v="1"/>
  </r>
  <r>
    <x v="1"/>
  </r>
  <r>
    <x v="1"/>
  </r>
  <r>
    <x v="1"/>
  </r>
  <r>
    <x v="3"/>
  </r>
  <r>
    <x v="1"/>
  </r>
  <r>
    <x v="0"/>
  </r>
  <r>
    <x v="3"/>
  </r>
  <r>
    <x v="3"/>
  </r>
  <r>
    <x v="1"/>
  </r>
  <r>
    <x v="1"/>
  </r>
  <r>
    <x v="3"/>
  </r>
  <r>
    <x v="1"/>
  </r>
  <r>
    <x v="0"/>
  </r>
  <r>
    <x v="3"/>
  </r>
  <r>
    <x v="3"/>
  </r>
  <r>
    <x v="1"/>
  </r>
  <r>
    <x v="4"/>
  </r>
  <r>
    <x v="1"/>
  </r>
  <r>
    <x v="1"/>
  </r>
  <r>
    <x v="0"/>
  </r>
  <r>
    <x v="0"/>
  </r>
  <r>
    <x v="3"/>
  </r>
  <r>
    <x v="2"/>
  </r>
  <r>
    <x v="0"/>
  </r>
  <r>
    <x v="1"/>
  </r>
  <r>
    <x v="0"/>
  </r>
  <r>
    <x v="1"/>
  </r>
  <r>
    <x v="1"/>
  </r>
  <r>
    <x v="3"/>
  </r>
  <r>
    <x v="0"/>
  </r>
  <r>
    <x v="1"/>
  </r>
  <r>
    <x v="1"/>
  </r>
  <r>
    <x v="3"/>
  </r>
  <r>
    <x v="3"/>
  </r>
  <r>
    <x v="3"/>
  </r>
  <r>
    <x v="3"/>
  </r>
  <r>
    <x v="0"/>
  </r>
  <r>
    <x v="0"/>
  </r>
  <r>
    <x v="1"/>
  </r>
  <r>
    <x v="0"/>
  </r>
  <r>
    <x v="3"/>
  </r>
  <r>
    <x v="1"/>
  </r>
  <r>
    <x v="0"/>
  </r>
  <r>
    <x v="1"/>
  </r>
  <r>
    <x v="0"/>
  </r>
  <r>
    <x v="1"/>
  </r>
  <r>
    <x v="3"/>
  </r>
  <r>
    <x v="3"/>
  </r>
  <r>
    <x v="0"/>
  </r>
  <r>
    <x v="1"/>
  </r>
  <r>
    <x v="3"/>
  </r>
  <r>
    <x v="3"/>
  </r>
  <r>
    <x v="0"/>
  </r>
  <r>
    <x v="3"/>
  </r>
  <r>
    <x v="0"/>
  </r>
  <r>
    <x v="2"/>
  </r>
  <r>
    <x v="1"/>
  </r>
  <r>
    <x v="3"/>
  </r>
  <r>
    <x v="1"/>
  </r>
  <r>
    <x v="0"/>
  </r>
  <r>
    <x v="0"/>
  </r>
  <r>
    <x v="1"/>
  </r>
  <r>
    <x v="1"/>
  </r>
  <r>
    <x v="0"/>
  </r>
  <r>
    <x v="0"/>
  </r>
  <r>
    <x v="0"/>
  </r>
  <r>
    <x v="0"/>
  </r>
  <r>
    <x v="0"/>
  </r>
  <r>
    <x v="0"/>
  </r>
  <r>
    <x v="1"/>
  </r>
  <r>
    <x v="0"/>
  </r>
  <r>
    <x v="1"/>
  </r>
  <r>
    <x v="3"/>
  </r>
  <r>
    <x v="3"/>
  </r>
  <r>
    <x v="3"/>
  </r>
  <r>
    <x v="3"/>
  </r>
  <r>
    <x v="1"/>
  </r>
  <r>
    <x v="3"/>
  </r>
  <r>
    <x v="0"/>
  </r>
  <r>
    <x v="0"/>
  </r>
  <r>
    <x v="1"/>
  </r>
  <r>
    <x v="1"/>
  </r>
  <r>
    <x v="1"/>
  </r>
  <r>
    <x v="3"/>
  </r>
  <r>
    <x v="3"/>
  </r>
  <r>
    <x v="2"/>
  </r>
  <r>
    <x v="2"/>
  </r>
  <r>
    <x v="0"/>
  </r>
  <r>
    <x v="4"/>
  </r>
  <r>
    <x v="3"/>
  </r>
  <r>
    <x v="2"/>
  </r>
  <r>
    <x v="0"/>
  </r>
  <r>
    <x v="4"/>
  </r>
  <r>
    <x v="0"/>
  </r>
  <r>
    <x v="0"/>
  </r>
  <r>
    <x v="3"/>
  </r>
  <r>
    <x v="0"/>
  </r>
  <r>
    <x v="4"/>
  </r>
  <r>
    <x v="3"/>
  </r>
  <r>
    <x v="1"/>
  </r>
  <r>
    <x v="1"/>
  </r>
  <r>
    <x v="3"/>
  </r>
  <r>
    <x v="3"/>
  </r>
  <r>
    <x v="4"/>
  </r>
  <r>
    <x v="0"/>
  </r>
  <r>
    <x v="3"/>
  </r>
  <r>
    <x v="4"/>
  </r>
  <r>
    <x v="0"/>
  </r>
  <r>
    <x v="0"/>
  </r>
  <r>
    <x v="0"/>
  </r>
  <r>
    <x v="3"/>
  </r>
  <r>
    <x v="3"/>
  </r>
  <r>
    <x v="1"/>
  </r>
  <r>
    <x v="0"/>
  </r>
  <r>
    <x v="3"/>
  </r>
  <r>
    <x v="0"/>
  </r>
  <r>
    <x v="1"/>
  </r>
  <r>
    <x v="0"/>
  </r>
  <r>
    <x v="1"/>
  </r>
  <r>
    <x v="0"/>
  </r>
  <r>
    <x v="4"/>
  </r>
  <r>
    <x v="4"/>
  </r>
  <r>
    <x v="0"/>
  </r>
  <r>
    <x v="1"/>
  </r>
  <r>
    <x v="3"/>
  </r>
  <r>
    <x v="3"/>
  </r>
  <r>
    <x v="2"/>
  </r>
  <r>
    <x v="3"/>
  </r>
  <r>
    <x v="3"/>
  </r>
  <r>
    <x v="0"/>
  </r>
  <r>
    <x v="3"/>
  </r>
  <r>
    <x v="1"/>
  </r>
  <r>
    <x v="3"/>
  </r>
  <r>
    <x v="3"/>
  </r>
  <r>
    <x v="1"/>
  </r>
  <r>
    <x v="3"/>
  </r>
  <r>
    <x v="3"/>
  </r>
  <r>
    <x v="1"/>
  </r>
  <r>
    <x v="0"/>
  </r>
  <r>
    <x v="0"/>
  </r>
  <r>
    <x v="1"/>
  </r>
  <r>
    <x v="3"/>
  </r>
  <r>
    <x v="1"/>
  </r>
  <r>
    <x v="0"/>
  </r>
  <r>
    <x v="1"/>
  </r>
  <r>
    <x v="3"/>
  </r>
  <r>
    <x v="1"/>
  </r>
  <r>
    <x v="3"/>
  </r>
  <r>
    <x v="0"/>
  </r>
  <r>
    <x v="1"/>
  </r>
  <r>
    <x v="3"/>
  </r>
  <r>
    <x v="1"/>
  </r>
  <r>
    <x v="3"/>
  </r>
  <r>
    <x v="1"/>
  </r>
  <r>
    <x v="1"/>
  </r>
  <r>
    <x v="3"/>
  </r>
  <r>
    <x v="1"/>
  </r>
  <r>
    <x v="3"/>
  </r>
  <r>
    <x v="3"/>
  </r>
  <r>
    <x v="3"/>
  </r>
  <r>
    <x v="1"/>
  </r>
  <r>
    <x v="0"/>
  </r>
  <r>
    <x v="1"/>
  </r>
  <r>
    <x v="1"/>
  </r>
  <r>
    <x v="1"/>
  </r>
  <r>
    <x v="3"/>
  </r>
  <r>
    <x v="1"/>
  </r>
  <r>
    <x v="0"/>
  </r>
  <r>
    <x v="1"/>
  </r>
  <r>
    <x v="3"/>
  </r>
  <r>
    <x v="5"/>
  </r>
  <r>
    <x v="5"/>
  </r>
  <r>
    <x v="5"/>
  </r>
</pivotCacheRecords>
</file>

<file path=xl/pivotCache/pivotCacheRecords13.xml><?xml version="1.0" encoding="utf-8"?>
<pivotCacheRecords xmlns="http://schemas.openxmlformats.org/spreadsheetml/2006/main" xmlns:r="http://schemas.openxmlformats.org/officeDocument/2006/relationships" count="299">
  <r>
    <x v="0"/>
  </r>
  <r>
    <x v="0"/>
  </r>
  <r>
    <x v="1"/>
  </r>
  <r>
    <x v="2"/>
  </r>
  <r>
    <x v="0"/>
  </r>
  <r>
    <x v="2"/>
  </r>
  <r>
    <x v="2"/>
  </r>
  <r>
    <x v="2"/>
  </r>
  <r>
    <x v="1"/>
  </r>
  <r>
    <x v="0"/>
  </r>
  <r>
    <x v="3"/>
  </r>
  <r>
    <x v="2"/>
  </r>
  <r>
    <x v="0"/>
  </r>
  <r>
    <x v="2"/>
  </r>
  <r>
    <x v="2"/>
  </r>
  <r>
    <x v="2"/>
  </r>
  <r>
    <x v="2"/>
  </r>
  <r>
    <x v="0"/>
  </r>
  <r>
    <x v="2"/>
  </r>
  <r>
    <x v="2"/>
  </r>
  <r>
    <x v="2"/>
  </r>
  <r>
    <x v="2"/>
  </r>
  <r>
    <x v="2"/>
  </r>
  <r>
    <x v="2"/>
  </r>
  <r>
    <x v="2"/>
  </r>
  <r>
    <x v="3"/>
  </r>
  <r>
    <x v="2"/>
  </r>
  <r>
    <x v="2"/>
  </r>
  <r>
    <x v="2"/>
  </r>
  <r>
    <x v="2"/>
  </r>
  <r>
    <x v="2"/>
  </r>
  <r>
    <x v="2"/>
  </r>
  <r>
    <x v="2"/>
  </r>
  <r>
    <x v="2"/>
  </r>
  <r>
    <x v="0"/>
  </r>
  <r>
    <x v="4"/>
  </r>
  <r>
    <x v="2"/>
  </r>
  <r>
    <x v="2"/>
  </r>
  <r>
    <x v="2"/>
  </r>
  <r>
    <x v="2"/>
  </r>
  <r>
    <x v="2"/>
  </r>
  <r>
    <x v="2"/>
  </r>
  <r>
    <x v="0"/>
  </r>
  <r>
    <x v="2"/>
  </r>
  <r>
    <x v="2"/>
  </r>
  <r>
    <x v="2"/>
  </r>
  <r>
    <x v="0"/>
  </r>
  <r>
    <x v="2"/>
  </r>
  <r>
    <x v="2"/>
  </r>
  <r>
    <x v="0"/>
  </r>
  <r>
    <x v="2"/>
  </r>
  <r>
    <x v="2"/>
  </r>
  <r>
    <x v="2"/>
  </r>
  <r>
    <x v="2"/>
  </r>
  <r>
    <x v="2"/>
  </r>
  <r>
    <x v="2"/>
  </r>
  <r>
    <x v="1"/>
  </r>
  <r>
    <x v="2"/>
  </r>
  <r>
    <x v="2"/>
  </r>
  <r>
    <x v="0"/>
  </r>
  <r>
    <x v="1"/>
  </r>
  <r>
    <x v="2"/>
  </r>
  <r>
    <x v="2"/>
  </r>
  <r>
    <x v="2"/>
  </r>
  <r>
    <x v="0"/>
  </r>
  <r>
    <x v="2"/>
  </r>
  <r>
    <x v="1"/>
  </r>
  <r>
    <x v="2"/>
  </r>
  <r>
    <x v="0"/>
  </r>
  <r>
    <x v="2"/>
  </r>
  <r>
    <x v="3"/>
  </r>
  <r>
    <x v="2"/>
  </r>
  <r>
    <x v="2"/>
  </r>
  <r>
    <x v="3"/>
  </r>
  <r>
    <x v="1"/>
  </r>
  <r>
    <x v="2"/>
  </r>
  <r>
    <x v="3"/>
  </r>
  <r>
    <x v="0"/>
  </r>
  <r>
    <x v="2"/>
  </r>
  <r>
    <x v="2"/>
  </r>
  <r>
    <x v="0"/>
  </r>
  <r>
    <x v="2"/>
  </r>
  <r>
    <x v="3"/>
  </r>
  <r>
    <x v="2"/>
  </r>
  <r>
    <x v="0"/>
  </r>
  <r>
    <x v="0"/>
  </r>
  <r>
    <x v="2"/>
  </r>
  <r>
    <x v="2"/>
  </r>
  <r>
    <x v="1"/>
  </r>
  <r>
    <x v="2"/>
  </r>
  <r>
    <x v="0"/>
  </r>
  <r>
    <x v="0"/>
  </r>
  <r>
    <x v="2"/>
  </r>
  <r>
    <x v="0"/>
  </r>
  <r>
    <x v="2"/>
  </r>
  <r>
    <x v="2"/>
  </r>
  <r>
    <x v="2"/>
  </r>
  <r>
    <x v="2"/>
  </r>
  <r>
    <x v="2"/>
  </r>
  <r>
    <x v="2"/>
  </r>
  <r>
    <x v="0"/>
  </r>
  <r>
    <x v="0"/>
  </r>
  <r>
    <x v="3"/>
  </r>
  <r>
    <x v="3"/>
  </r>
  <r>
    <x v="2"/>
  </r>
  <r>
    <x v="2"/>
  </r>
  <r>
    <x v="2"/>
  </r>
  <r>
    <x v="2"/>
  </r>
  <r>
    <x v="2"/>
  </r>
  <r>
    <x v="2"/>
  </r>
  <r>
    <x v="0"/>
  </r>
  <r>
    <x v="2"/>
  </r>
  <r>
    <x v="2"/>
  </r>
  <r>
    <x v="2"/>
  </r>
  <r>
    <x v="2"/>
  </r>
  <r>
    <x v="2"/>
  </r>
  <r>
    <x v="2"/>
  </r>
  <r>
    <x v="2"/>
  </r>
  <r>
    <x v="2"/>
  </r>
  <r>
    <x v="0"/>
  </r>
  <r>
    <x v="2"/>
  </r>
  <r>
    <x v="0"/>
  </r>
  <r>
    <x v="2"/>
  </r>
  <r>
    <x v="2"/>
  </r>
  <r>
    <x v="2"/>
  </r>
  <r>
    <x v="0"/>
  </r>
  <r>
    <x v="2"/>
  </r>
  <r>
    <x v="0"/>
  </r>
  <r>
    <x v="2"/>
  </r>
  <r>
    <x v="2"/>
  </r>
  <r>
    <x v="2"/>
  </r>
  <r>
    <x v="1"/>
  </r>
  <r>
    <x v="2"/>
  </r>
  <r>
    <x v="0"/>
  </r>
  <r>
    <x v="2"/>
  </r>
  <r>
    <x v="0"/>
  </r>
  <r>
    <x v="0"/>
  </r>
  <r>
    <x v="2"/>
  </r>
  <r>
    <x v="2"/>
  </r>
  <r>
    <x v="0"/>
  </r>
  <r>
    <x v="2"/>
  </r>
  <r>
    <x v="2"/>
  </r>
  <r>
    <x v="3"/>
  </r>
  <r>
    <x v="0"/>
  </r>
  <r>
    <x v="2"/>
  </r>
  <r>
    <x v="2"/>
  </r>
  <r>
    <x v="2"/>
  </r>
  <r>
    <x v="2"/>
  </r>
  <r>
    <x v="1"/>
  </r>
  <r>
    <x v="3"/>
  </r>
  <r>
    <x v="2"/>
  </r>
  <r>
    <x v="0"/>
  </r>
  <r>
    <x v="3"/>
  </r>
  <r>
    <x v="2"/>
  </r>
  <r>
    <x v="2"/>
  </r>
  <r>
    <x v="1"/>
  </r>
  <r>
    <x v="2"/>
  </r>
  <r>
    <x v="2"/>
  </r>
  <r>
    <x v="0"/>
  </r>
  <r>
    <x v="2"/>
  </r>
  <r>
    <x v="1"/>
  </r>
  <r>
    <x v="0"/>
  </r>
  <r>
    <x v="2"/>
  </r>
  <r>
    <x v="0"/>
  </r>
  <r>
    <x v="3"/>
  </r>
  <r>
    <x v="0"/>
  </r>
  <r>
    <x v="1"/>
  </r>
  <r>
    <x v="3"/>
  </r>
  <r>
    <x v="0"/>
  </r>
  <r>
    <x v="2"/>
  </r>
  <r>
    <x v="2"/>
  </r>
  <r>
    <x v="1"/>
  </r>
  <r>
    <x v="0"/>
  </r>
  <r>
    <x v="2"/>
  </r>
  <r>
    <x v="2"/>
  </r>
  <r>
    <x v="2"/>
  </r>
  <r>
    <x v="2"/>
  </r>
  <r>
    <x v="2"/>
  </r>
  <r>
    <x v="2"/>
  </r>
  <r>
    <x v="2"/>
  </r>
  <r>
    <x v="1"/>
  </r>
  <r>
    <x v="0"/>
  </r>
  <r>
    <x v="2"/>
  </r>
  <r>
    <x v="2"/>
  </r>
  <r>
    <x v="2"/>
  </r>
  <r>
    <x v="4"/>
  </r>
  <r>
    <x v="3"/>
  </r>
  <r>
    <x v="0"/>
  </r>
  <r>
    <x v="1"/>
  </r>
  <r>
    <x v="2"/>
  </r>
  <r>
    <x v="1"/>
  </r>
  <r>
    <x v="2"/>
  </r>
  <r>
    <x v="2"/>
  </r>
  <r>
    <x v="0"/>
  </r>
  <r>
    <x v="2"/>
  </r>
  <r>
    <x v="2"/>
  </r>
  <r>
    <x v="2"/>
  </r>
  <r>
    <x v="2"/>
  </r>
  <r>
    <x v="0"/>
  </r>
  <r>
    <x v="3"/>
  </r>
  <r>
    <x v="3"/>
  </r>
  <r>
    <x v="2"/>
  </r>
  <r>
    <x v="2"/>
  </r>
  <r>
    <x v="0"/>
  </r>
  <r>
    <x v="0"/>
  </r>
  <r>
    <x v="2"/>
  </r>
  <r>
    <x v="2"/>
  </r>
  <r>
    <x v="0"/>
  </r>
  <r>
    <x v="0"/>
  </r>
  <r>
    <x v="3"/>
  </r>
  <r>
    <x v="2"/>
  </r>
  <r>
    <x v="1"/>
  </r>
  <r>
    <x v="0"/>
  </r>
  <r>
    <x v="0"/>
  </r>
  <r>
    <x v="0"/>
  </r>
  <r>
    <x v="2"/>
  </r>
  <r>
    <x v="1"/>
  </r>
  <r>
    <x v="1"/>
  </r>
  <r>
    <x v="0"/>
  </r>
  <r>
    <x v="0"/>
  </r>
  <r>
    <x v="2"/>
  </r>
  <r>
    <x v="2"/>
  </r>
  <r>
    <x v="0"/>
  </r>
  <r>
    <x v="3"/>
  </r>
  <r>
    <x v="0"/>
  </r>
  <r>
    <x v="0"/>
  </r>
  <r>
    <x v="2"/>
  </r>
  <r>
    <x v="2"/>
  </r>
  <r>
    <x v="2"/>
  </r>
  <r>
    <x v="0"/>
  </r>
  <r>
    <x v="2"/>
  </r>
  <r>
    <x v="1"/>
  </r>
  <r>
    <x v="2"/>
  </r>
  <r>
    <x v="0"/>
  </r>
  <r>
    <x v="3"/>
  </r>
  <r>
    <x v="2"/>
  </r>
  <r>
    <x v="0"/>
  </r>
  <r>
    <x v="2"/>
  </r>
  <r>
    <x v="3"/>
  </r>
  <r>
    <x v="2"/>
  </r>
  <r>
    <x v="2"/>
  </r>
  <r>
    <x v="0"/>
  </r>
  <r>
    <x v="2"/>
  </r>
  <r>
    <x v="3"/>
  </r>
  <r>
    <x v="2"/>
  </r>
  <r>
    <x v="2"/>
  </r>
  <r>
    <x v="2"/>
  </r>
  <r>
    <x v="3"/>
  </r>
  <r>
    <x v="1"/>
  </r>
  <r>
    <x v="0"/>
  </r>
  <r>
    <x v="3"/>
  </r>
  <r>
    <x v="0"/>
  </r>
  <r>
    <x v="2"/>
  </r>
  <r>
    <x v="2"/>
  </r>
  <r>
    <x v="0"/>
  </r>
  <r>
    <x v="0"/>
  </r>
  <r>
    <x v="2"/>
  </r>
  <r>
    <x v="0"/>
  </r>
  <r>
    <x v="2"/>
  </r>
  <r>
    <x v="2"/>
  </r>
  <r>
    <x v="1"/>
  </r>
  <r>
    <x v="1"/>
  </r>
  <r>
    <x v="0"/>
  </r>
  <r>
    <x v="2"/>
  </r>
  <r>
    <x v="0"/>
  </r>
  <r>
    <x v="1"/>
  </r>
  <r>
    <x v="2"/>
  </r>
  <r>
    <x v="0"/>
  </r>
  <r>
    <x v="2"/>
  </r>
  <r>
    <x v="0"/>
  </r>
  <r>
    <x v="2"/>
  </r>
  <r>
    <x v="2"/>
  </r>
  <r>
    <x v="2"/>
  </r>
  <r>
    <x v="1"/>
  </r>
  <r>
    <x v="0"/>
  </r>
  <r>
    <x v="2"/>
  </r>
  <r>
    <x v="1"/>
  </r>
  <r>
    <x v="2"/>
  </r>
  <r>
    <x v="0"/>
  </r>
  <r>
    <x v="1"/>
  </r>
  <r>
    <x v="0"/>
  </r>
  <r>
    <x v="2"/>
  </r>
  <r>
    <x v="2"/>
  </r>
  <r>
    <x v="2"/>
  </r>
  <r>
    <x v="2"/>
  </r>
  <r>
    <x v="0"/>
  </r>
  <r>
    <x v="0"/>
  </r>
  <r>
    <x v="1"/>
  </r>
  <r>
    <x v="2"/>
  </r>
  <r>
    <x v="2"/>
  </r>
  <r>
    <x v="0"/>
  </r>
  <r>
    <x v="3"/>
  </r>
  <r>
    <x v="0"/>
  </r>
  <r>
    <x v="2"/>
  </r>
  <r>
    <x v="2"/>
  </r>
  <r>
    <x v="2"/>
  </r>
  <r>
    <x v="5"/>
  </r>
  <r>
    <x v="5"/>
  </r>
  <r>
    <x v="5"/>
  </r>
</pivotCacheRecords>
</file>

<file path=xl/pivotCache/pivotCacheRecords14.xml><?xml version="1.0" encoding="utf-8"?>
<pivotCacheRecords xmlns="http://schemas.openxmlformats.org/spreadsheetml/2006/main" xmlns:r="http://schemas.openxmlformats.org/officeDocument/2006/relationships" count="299">
  <r>
    <x v="0"/>
  </r>
  <r>
    <x v="1"/>
  </r>
  <r>
    <x v="1"/>
  </r>
  <r>
    <x v="2"/>
  </r>
  <r>
    <x v="1"/>
  </r>
  <r>
    <x v="1"/>
  </r>
  <r>
    <x v="0"/>
  </r>
  <r>
    <x v="2"/>
  </r>
  <r>
    <x v="0"/>
  </r>
  <r>
    <x v="1"/>
  </r>
  <r>
    <x v="0"/>
  </r>
  <r>
    <x v="0"/>
  </r>
  <r>
    <x v="0"/>
  </r>
  <r>
    <x v="0"/>
  </r>
  <r>
    <x v="2"/>
  </r>
  <r>
    <x v="0"/>
  </r>
  <r>
    <x v="0"/>
  </r>
  <r>
    <x v="0"/>
  </r>
  <r>
    <x v="0"/>
  </r>
  <r>
    <x v="0"/>
  </r>
  <r>
    <x v="0"/>
  </r>
  <r>
    <x v="2"/>
  </r>
  <r>
    <x v="0"/>
  </r>
  <r>
    <x v="0"/>
  </r>
  <r>
    <x v="2"/>
  </r>
  <r>
    <x v="0"/>
  </r>
  <r>
    <x v="0"/>
  </r>
  <r>
    <x v="0"/>
  </r>
  <r>
    <x v="0"/>
  </r>
  <r>
    <x v="0"/>
  </r>
  <r>
    <x v="0"/>
  </r>
  <r>
    <x v="1"/>
  </r>
  <r>
    <x v="0"/>
  </r>
  <r>
    <x v="0"/>
  </r>
  <r>
    <x v="0"/>
  </r>
  <r>
    <x v="0"/>
  </r>
  <r>
    <x v="0"/>
  </r>
  <r>
    <x v="0"/>
  </r>
  <r>
    <x v="1"/>
  </r>
  <r>
    <x v="0"/>
  </r>
  <r>
    <x v="0"/>
  </r>
  <r>
    <x v="2"/>
  </r>
  <r>
    <x v="2"/>
  </r>
  <r>
    <x v="0"/>
  </r>
  <r>
    <x v="0"/>
  </r>
  <r>
    <x v="2"/>
  </r>
  <r>
    <x v="2"/>
  </r>
  <r>
    <x v="2"/>
  </r>
  <r>
    <x v="2"/>
  </r>
  <r>
    <x v="0"/>
  </r>
  <r>
    <x v="2"/>
  </r>
  <r>
    <x v="0"/>
  </r>
  <r>
    <x v="0"/>
  </r>
  <r>
    <x v="0"/>
  </r>
  <r>
    <x v="0"/>
  </r>
  <r>
    <x v="0"/>
  </r>
  <r>
    <x v="1"/>
  </r>
  <r>
    <x v="0"/>
  </r>
  <r>
    <x v="0"/>
  </r>
  <r>
    <x v="0"/>
  </r>
  <r>
    <x v="0"/>
  </r>
  <r>
    <x v="0"/>
  </r>
  <r>
    <x v="0"/>
  </r>
  <r>
    <x v="0"/>
  </r>
  <r>
    <x v="0"/>
  </r>
  <r>
    <x v="1"/>
  </r>
  <r>
    <x v="0"/>
  </r>
  <r>
    <x v="0"/>
  </r>
  <r>
    <x v="2"/>
  </r>
  <r>
    <x v="0"/>
  </r>
  <r>
    <x v="2"/>
  </r>
  <r>
    <x v="2"/>
  </r>
  <r>
    <x v="1"/>
  </r>
  <r>
    <x v="2"/>
  </r>
  <r>
    <x v="0"/>
  </r>
  <r>
    <x v="2"/>
  </r>
  <r>
    <x v="0"/>
  </r>
  <r>
    <x v="2"/>
  </r>
  <r>
    <x v="2"/>
  </r>
  <r>
    <x v="2"/>
  </r>
  <r>
    <x v="2"/>
  </r>
  <r>
    <x v="0"/>
  </r>
  <r>
    <x v="2"/>
  </r>
  <r>
    <x v="2"/>
  </r>
  <r>
    <x v="0"/>
  </r>
  <r>
    <x v="2"/>
  </r>
  <r>
    <x v="2"/>
  </r>
  <r>
    <x v="0"/>
  </r>
  <r>
    <x v="2"/>
  </r>
  <r>
    <x v="2"/>
  </r>
  <r>
    <x v="2"/>
  </r>
  <r>
    <x v="2"/>
  </r>
  <r>
    <x v="2"/>
  </r>
  <r>
    <x v="0"/>
  </r>
  <r>
    <x v="0"/>
  </r>
  <r>
    <x v="0"/>
  </r>
  <r>
    <x v="2"/>
  </r>
  <r>
    <x v="2"/>
  </r>
  <r>
    <x v="0"/>
  </r>
  <r>
    <x v="2"/>
  </r>
  <r>
    <x v="2"/>
  </r>
  <r>
    <x v="2"/>
  </r>
  <r>
    <x v="0"/>
  </r>
  <r>
    <x v="2"/>
  </r>
  <r>
    <x v="0"/>
  </r>
  <r>
    <x v="1"/>
  </r>
  <r>
    <x v="2"/>
  </r>
  <r>
    <x v="2"/>
  </r>
  <r>
    <x v="2"/>
  </r>
  <r>
    <x v="0"/>
  </r>
  <r>
    <x v="2"/>
  </r>
  <r>
    <x v="0"/>
  </r>
  <r>
    <x v="2"/>
  </r>
  <r>
    <x v="2"/>
  </r>
  <r>
    <x v="2"/>
  </r>
  <r>
    <x v="2"/>
  </r>
  <r>
    <x v="2"/>
  </r>
  <r>
    <x v="0"/>
  </r>
  <r>
    <x v="2"/>
  </r>
  <r>
    <x v="0"/>
  </r>
  <r>
    <x v="0"/>
  </r>
  <r>
    <x v="2"/>
  </r>
  <r>
    <x v="0"/>
  </r>
  <r>
    <x v="0"/>
  </r>
  <r>
    <x v="0"/>
  </r>
  <r>
    <x v="0"/>
  </r>
  <r>
    <x v="0"/>
  </r>
  <r>
    <x v="0"/>
  </r>
  <r>
    <x v="0"/>
  </r>
  <r>
    <x v="0"/>
  </r>
  <r>
    <x v="0"/>
  </r>
  <r>
    <x v="2"/>
  </r>
  <r>
    <x v="0"/>
  </r>
  <r>
    <x v="0"/>
  </r>
  <r>
    <x v="1"/>
  </r>
  <r>
    <x v="2"/>
  </r>
  <r>
    <x v="0"/>
  </r>
  <r>
    <x v="2"/>
  </r>
  <r>
    <x v="0"/>
  </r>
  <r>
    <x v="0"/>
  </r>
  <r>
    <x v="0"/>
  </r>
  <r>
    <x v="0"/>
  </r>
  <r>
    <x v="2"/>
  </r>
  <r>
    <x v="0"/>
  </r>
  <r>
    <x v="0"/>
  </r>
  <r>
    <x v="2"/>
  </r>
  <r>
    <x v="0"/>
  </r>
  <r>
    <x v="0"/>
  </r>
  <r>
    <x v="2"/>
  </r>
  <r>
    <x v="2"/>
  </r>
  <r>
    <x v="1"/>
  </r>
  <r>
    <x v="2"/>
  </r>
  <r>
    <x v="0"/>
  </r>
  <r>
    <x v="0"/>
  </r>
  <r>
    <x v="0"/>
  </r>
  <r>
    <x v="2"/>
  </r>
  <r>
    <x v="0"/>
  </r>
  <r>
    <x v="2"/>
  </r>
  <r>
    <x v="0"/>
  </r>
  <r>
    <x v="0"/>
  </r>
  <r>
    <x v="2"/>
  </r>
  <r>
    <x v="2"/>
  </r>
  <r>
    <x v="0"/>
  </r>
  <r>
    <x v="0"/>
  </r>
  <r>
    <x v="2"/>
  </r>
  <r>
    <x v="0"/>
  </r>
  <r>
    <x v="0"/>
  </r>
  <r>
    <x v="0"/>
  </r>
  <r>
    <x v="2"/>
  </r>
  <r>
    <x v="0"/>
  </r>
  <r>
    <x v="0"/>
  </r>
  <r>
    <x v="0"/>
  </r>
  <r>
    <x v="2"/>
  </r>
  <r>
    <x v="0"/>
  </r>
  <r>
    <x v="0"/>
  </r>
  <r>
    <x v="2"/>
  </r>
  <r>
    <x v="0"/>
  </r>
  <r>
    <x v="2"/>
  </r>
  <r>
    <x v="0"/>
  </r>
  <r>
    <x v="2"/>
  </r>
  <r>
    <x v="0"/>
  </r>
  <r>
    <x v="0"/>
  </r>
  <r>
    <x v="0"/>
  </r>
  <r>
    <x v="0"/>
  </r>
  <r>
    <x v="0"/>
  </r>
  <r>
    <x v="0"/>
  </r>
  <r>
    <x v="2"/>
  </r>
  <r>
    <x v="2"/>
  </r>
  <r>
    <x v="2"/>
  </r>
  <r>
    <x v="2"/>
  </r>
  <r>
    <x v="2"/>
  </r>
  <r>
    <x v="0"/>
  </r>
  <r>
    <x v="1"/>
  </r>
  <r>
    <x v="2"/>
  </r>
  <r>
    <x v="0"/>
  </r>
  <r>
    <x v="2"/>
  </r>
  <r>
    <x v="0"/>
  </r>
  <r>
    <x v="2"/>
  </r>
  <r>
    <x v="0"/>
  </r>
  <r>
    <x v="2"/>
  </r>
  <r>
    <x v="0"/>
  </r>
  <r>
    <x v="2"/>
  </r>
  <r>
    <x v="2"/>
  </r>
  <r>
    <x v="2"/>
  </r>
  <r>
    <x v="2"/>
  </r>
  <r>
    <x v="0"/>
  </r>
  <r>
    <x v="1"/>
  </r>
  <r>
    <x v="0"/>
  </r>
  <r>
    <x v="0"/>
  </r>
  <r>
    <x v="0"/>
  </r>
  <r>
    <x v="2"/>
  </r>
  <r>
    <x v="2"/>
  </r>
  <r>
    <x v="2"/>
  </r>
  <r>
    <x v="2"/>
  </r>
  <r>
    <x v="2"/>
  </r>
  <r>
    <x v="0"/>
  </r>
  <r>
    <x v="0"/>
  </r>
  <r>
    <x v="2"/>
  </r>
  <r>
    <x v="2"/>
  </r>
  <r>
    <x v="0"/>
  </r>
  <r>
    <x v="0"/>
  </r>
  <r>
    <x v="0"/>
  </r>
  <r>
    <x v="0"/>
  </r>
  <r>
    <x v="2"/>
  </r>
  <r>
    <x v="0"/>
  </r>
  <r>
    <x v="0"/>
  </r>
  <r>
    <x v="1"/>
  </r>
  <r>
    <x v="0"/>
  </r>
  <r>
    <x v="0"/>
  </r>
  <r>
    <x v="2"/>
  </r>
  <r>
    <x v="2"/>
  </r>
  <r>
    <x v="0"/>
  </r>
  <r>
    <x v="2"/>
  </r>
  <r>
    <x v="2"/>
  </r>
  <r>
    <x v="2"/>
  </r>
  <r>
    <x v="0"/>
  </r>
  <r>
    <x v="2"/>
  </r>
  <r>
    <x v="0"/>
  </r>
  <r>
    <x v="2"/>
  </r>
  <r>
    <x v="2"/>
  </r>
  <r>
    <x v="2"/>
  </r>
  <r>
    <x v="0"/>
  </r>
  <r>
    <x v="0"/>
  </r>
  <r>
    <x v="2"/>
  </r>
  <r>
    <x v="0"/>
  </r>
  <r>
    <x v="2"/>
  </r>
  <r>
    <x v="2"/>
  </r>
  <r>
    <x v="2"/>
  </r>
  <r>
    <x v="0"/>
  </r>
  <r>
    <x v="2"/>
  </r>
  <r>
    <x v="2"/>
  </r>
  <r>
    <x v="0"/>
  </r>
  <r>
    <x v="0"/>
  </r>
  <r>
    <x v="2"/>
  </r>
  <r>
    <x v="2"/>
  </r>
  <r>
    <x v="0"/>
  </r>
  <r>
    <x v="0"/>
  </r>
  <r>
    <x v="2"/>
  </r>
  <r>
    <x v="0"/>
  </r>
  <r>
    <x v="2"/>
  </r>
  <r>
    <x v="2"/>
  </r>
  <r>
    <x v="2"/>
  </r>
  <r>
    <x v="2"/>
  </r>
  <r>
    <x v="2"/>
  </r>
  <r>
    <x v="2"/>
  </r>
  <r>
    <x v="0"/>
  </r>
  <r>
    <x v="2"/>
  </r>
  <r>
    <x v="2"/>
  </r>
  <r>
    <x v="0"/>
  </r>
  <r>
    <x v="2"/>
  </r>
  <r>
    <x v="2"/>
  </r>
  <r>
    <x v="0"/>
  </r>
  <r>
    <x v="2"/>
  </r>
  <r>
    <x v="2"/>
  </r>
  <r>
    <x v="2"/>
  </r>
  <r>
    <x v="2"/>
  </r>
  <r>
    <x v="2"/>
  </r>
  <r>
    <x v="2"/>
  </r>
  <r>
    <x v="0"/>
  </r>
  <r>
    <x v="2"/>
  </r>
  <r>
    <x v="2"/>
  </r>
  <r>
    <x v="2"/>
  </r>
  <r>
    <x v="2"/>
  </r>
  <r>
    <x v="0"/>
  </r>
  <r>
    <x v="2"/>
  </r>
  <r>
    <x v="2"/>
  </r>
  <r>
    <x v="0"/>
  </r>
  <r>
    <x v="0"/>
  </r>
  <r>
    <x v="0"/>
  </r>
  <r>
    <x v="2"/>
  </r>
  <r>
    <x v="2"/>
  </r>
  <r>
    <x v="0"/>
  </r>
  <r>
    <x v="2"/>
  </r>
  <r>
    <x v="0"/>
  </r>
  <r>
    <x v="2"/>
  </r>
  <r>
    <x v="2"/>
  </r>
  <r>
    <x v="3"/>
  </r>
  <r>
    <x v="3"/>
  </r>
  <r>
    <x v="3"/>
  </r>
</pivotCacheRecords>
</file>

<file path=xl/pivotCache/pivotCacheRecords15.xml><?xml version="1.0" encoding="utf-8"?>
<pivotCacheRecords xmlns="http://schemas.openxmlformats.org/spreadsheetml/2006/main" xmlns:r="http://schemas.openxmlformats.org/officeDocument/2006/relationships" count="299">
  <r>
    <x v="0"/>
  </r>
  <r>
    <x v="1"/>
  </r>
  <r>
    <x v="2"/>
  </r>
  <r>
    <x v="0"/>
  </r>
  <r>
    <x v="0"/>
  </r>
  <r>
    <x v="0"/>
  </r>
  <r>
    <x v="0"/>
  </r>
  <r>
    <x v="0"/>
  </r>
  <r>
    <x v="0"/>
  </r>
  <r>
    <x v="0"/>
  </r>
  <r>
    <x v="3"/>
  </r>
  <r>
    <x v="0"/>
  </r>
  <r>
    <x v="0"/>
  </r>
  <r>
    <x v="4"/>
  </r>
  <r>
    <x v="5"/>
  </r>
  <r>
    <x v="0"/>
  </r>
  <r>
    <x v="6"/>
  </r>
  <r>
    <x v="7"/>
  </r>
  <r>
    <x v="0"/>
  </r>
  <r>
    <x v="0"/>
  </r>
  <r>
    <x v="0"/>
  </r>
  <r>
    <x v="0"/>
  </r>
  <r>
    <x v="6"/>
  </r>
  <r>
    <x v="0"/>
  </r>
  <r>
    <x v="0"/>
  </r>
  <r>
    <x v="0"/>
  </r>
  <r>
    <x v="0"/>
  </r>
  <r>
    <x v="0"/>
  </r>
  <r>
    <x v="0"/>
  </r>
  <r>
    <x v="0"/>
  </r>
  <r>
    <x v="0"/>
  </r>
  <r>
    <x v="8"/>
  </r>
  <r>
    <x v="0"/>
  </r>
  <r>
    <x v="0"/>
  </r>
  <r>
    <x v="0"/>
  </r>
  <r>
    <x v="0"/>
  </r>
  <r>
    <x v="0"/>
  </r>
  <r>
    <x v="0"/>
  </r>
  <r>
    <x v="9"/>
  </r>
  <r>
    <x v="0"/>
  </r>
  <r>
    <x v="0"/>
  </r>
  <r>
    <x v="0"/>
  </r>
  <r>
    <x v="0"/>
  </r>
  <r>
    <x v="0"/>
  </r>
  <r>
    <x v="0"/>
  </r>
  <r>
    <x v="0"/>
  </r>
  <r>
    <x v="0"/>
  </r>
  <r>
    <x v="0"/>
  </r>
  <r>
    <x v="10"/>
  </r>
  <r>
    <x v="0"/>
  </r>
  <r>
    <x v="0"/>
  </r>
  <r>
    <x v="0"/>
  </r>
  <r>
    <x v="0"/>
  </r>
  <r>
    <x v="0"/>
  </r>
  <r>
    <x v="0"/>
  </r>
  <r>
    <x v="0"/>
  </r>
  <r>
    <x v="0"/>
  </r>
  <r>
    <x v="0"/>
  </r>
  <r>
    <x v="0"/>
  </r>
  <r>
    <x v="0"/>
  </r>
  <r>
    <x v="0"/>
  </r>
  <r>
    <x v="0"/>
  </r>
  <r>
    <x v="5"/>
  </r>
  <r>
    <x v="0"/>
  </r>
  <r>
    <x v="0"/>
  </r>
  <r>
    <x v="11"/>
  </r>
  <r>
    <x v="12"/>
  </r>
  <r>
    <x v="0"/>
  </r>
  <r>
    <x v="0"/>
  </r>
  <r>
    <x v="0"/>
  </r>
  <r>
    <x v="13"/>
  </r>
  <r>
    <x v="4"/>
  </r>
  <r>
    <x v="0"/>
  </r>
  <r>
    <x v="0"/>
  </r>
  <r>
    <x v="0"/>
  </r>
  <r>
    <x v="0"/>
  </r>
  <r>
    <x v="0"/>
  </r>
  <r>
    <x v="0"/>
  </r>
  <r>
    <x v="5"/>
  </r>
  <r>
    <x v="0"/>
  </r>
  <r>
    <x v="0"/>
  </r>
  <r>
    <x v="0"/>
  </r>
  <r>
    <x v="0"/>
  </r>
  <r>
    <x v="0"/>
  </r>
  <r>
    <x v="0"/>
  </r>
  <r>
    <x v="0"/>
  </r>
  <r>
    <x v="5"/>
  </r>
  <r>
    <x v="0"/>
  </r>
  <r>
    <x v="5"/>
  </r>
  <r>
    <x v="0"/>
  </r>
  <r>
    <x v="0"/>
  </r>
  <r>
    <x v="14"/>
  </r>
  <r>
    <x v="0"/>
  </r>
  <r>
    <x v="0"/>
  </r>
  <r>
    <x v="0"/>
  </r>
  <r>
    <x v="0"/>
  </r>
  <r>
    <x v="0"/>
  </r>
  <r>
    <x v="0"/>
  </r>
  <r>
    <x v="15"/>
  </r>
  <r>
    <x v="0"/>
  </r>
  <r>
    <x v="0"/>
  </r>
  <r>
    <x v="0"/>
  </r>
  <r>
    <x v="16"/>
  </r>
  <r>
    <x v="17"/>
  </r>
  <r>
    <x v="0"/>
  </r>
  <r>
    <x v="0"/>
  </r>
  <r>
    <x v="0"/>
  </r>
  <r>
    <x v="18"/>
  </r>
  <r>
    <x v="19"/>
  </r>
  <r>
    <x v="0"/>
  </r>
  <r>
    <x v="0"/>
  </r>
  <r>
    <x v="0"/>
  </r>
  <r>
    <x v="20"/>
  </r>
  <r>
    <x v="0"/>
  </r>
  <r>
    <x v="0"/>
  </r>
  <r>
    <x v="0"/>
  </r>
  <r>
    <x v="21"/>
  </r>
  <r>
    <x v="0"/>
  </r>
  <r>
    <x v="0"/>
  </r>
  <r>
    <x v="0"/>
  </r>
  <r>
    <x v="0"/>
  </r>
  <r>
    <x v="0"/>
  </r>
  <r>
    <x v="0"/>
  </r>
  <r>
    <x v="0"/>
  </r>
  <r>
    <x v="0"/>
  </r>
  <r>
    <x v="22"/>
  </r>
  <r>
    <x v="0"/>
  </r>
  <r>
    <x v="0"/>
  </r>
  <r>
    <x v="0"/>
  </r>
  <r>
    <x v="0"/>
  </r>
  <r>
    <x v="0"/>
  </r>
  <r>
    <x v="0"/>
  </r>
  <r>
    <x v="0"/>
  </r>
  <r>
    <x v="0"/>
  </r>
  <r>
    <x v="23"/>
  </r>
  <r>
    <x v="0"/>
  </r>
  <r>
    <x v="0"/>
  </r>
  <r>
    <x v="0"/>
  </r>
  <r>
    <x v="0"/>
  </r>
  <r>
    <x v="0"/>
  </r>
  <r>
    <x v="0"/>
  </r>
  <r>
    <x v="0"/>
  </r>
  <r>
    <x v="24"/>
  </r>
  <r>
    <x v="5"/>
  </r>
  <r>
    <x v="0"/>
  </r>
  <r>
    <x v="0"/>
  </r>
  <r>
    <x v="0"/>
  </r>
  <r>
    <x v="25"/>
  </r>
  <r>
    <x v="26"/>
  </r>
  <r>
    <x v="27"/>
  </r>
  <r>
    <x v="0"/>
  </r>
  <r>
    <x v="0"/>
  </r>
  <r>
    <x v="28"/>
  </r>
  <r>
    <x v="0"/>
  </r>
  <r>
    <x v="0"/>
  </r>
  <r>
    <x v="0"/>
  </r>
  <r>
    <x v="0"/>
  </r>
  <r>
    <x v="29"/>
  </r>
  <r>
    <x v="0"/>
  </r>
  <r>
    <x v="0"/>
  </r>
  <r>
    <x v="0"/>
  </r>
  <r>
    <x v="0"/>
  </r>
  <r>
    <x v="25"/>
  </r>
  <r>
    <x v="0"/>
  </r>
  <r>
    <x v="0"/>
  </r>
  <r>
    <x v="0"/>
  </r>
  <r>
    <x v="0"/>
  </r>
  <r>
    <x v="0"/>
  </r>
  <r>
    <x v="0"/>
  </r>
  <r>
    <x v="0"/>
  </r>
  <r>
    <x v="30"/>
  </r>
  <r>
    <x v="31"/>
  </r>
  <r>
    <x v="6"/>
  </r>
  <r>
    <x v="0"/>
  </r>
  <r>
    <x v="0"/>
  </r>
  <r>
    <x v="32"/>
  </r>
  <r>
    <x v="0"/>
  </r>
  <r>
    <x v="0"/>
  </r>
  <r>
    <x v="0"/>
  </r>
  <r>
    <x v="0"/>
  </r>
  <r>
    <x v="0"/>
  </r>
  <r>
    <x v="0"/>
  </r>
  <r>
    <x v="0"/>
  </r>
  <r>
    <x v="0"/>
  </r>
  <r>
    <x v="5"/>
  </r>
  <r>
    <x v="33"/>
  </r>
  <r>
    <x v="34"/>
  </r>
  <r>
    <x v="35"/>
  </r>
  <r>
    <x v="0"/>
  </r>
  <r>
    <x v="0"/>
  </r>
  <r>
    <x v="0"/>
  </r>
  <r>
    <x v="30"/>
  </r>
  <r>
    <x v="0"/>
  </r>
  <r>
    <x v="0"/>
  </r>
  <r>
    <x v="0"/>
  </r>
  <r>
    <x v="25"/>
  </r>
  <r>
    <x v="0"/>
  </r>
  <r>
    <x v="0"/>
  </r>
  <r>
    <x v="0"/>
  </r>
  <r>
    <x v="36"/>
  </r>
  <r>
    <x v="0"/>
  </r>
  <r>
    <x v="0"/>
  </r>
  <r>
    <x v="0"/>
  </r>
  <r>
    <x v="0"/>
  </r>
  <r>
    <x v="0"/>
  </r>
  <r>
    <x v="37"/>
  </r>
  <r>
    <x v="0"/>
  </r>
  <r>
    <x v="0"/>
  </r>
  <r>
    <x v="0"/>
  </r>
  <r>
    <x v="0"/>
  </r>
  <r>
    <x v="0"/>
  </r>
  <r>
    <x v="38"/>
  </r>
  <r>
    <x v="0"/>
  </r>
  <r>
    <x v="0"/>
  </r>
  <r>
    <x v="39"/>
  </r>
  <r>
    <x v="5"/>
  </r>
  <r>
    <x v="0"/>
  </r>
  <r>
    <x v="40"/>
  </r>
  <r>
    <x v="0"/>
  </r>
  <r>
    <x v="0"/>
  </r>
  <r>
    <x v="0"/>
  </r>
  <r>
    <x v="0"/>
  </r>
  <r>
    <x v="0"/>
  </r>
  <r>
    <x v="41"/>
  </r>
  <r>
    <x v="42"/>
  </r>
  <r>
    <x v="0"/>
  </r>
  <r>
    <x v="0"/>
  </r>
  <r>
    <x v="0"/>
  </r>
  <r>
    <x v="0"/>
  </r>
  <r>
    <x v="43"/>
  </r>
  <r>
    <x v="0"/>
  </r>
  <r>
    <x v="0"/>
  </r>
  <r>
    <x v="44"/>
  </r>
  <r>
    <x v="0"/>
  </r>
  <r>
    <x v="45"/>
  </r>
  <r>
    <x v="0"/>
  </r>
  <r>
    <x v="0"/>
  </r>
  <r>
    <x v="0"/>
  </r>
  <r>
    <x v="0"/>
  </r>
  <r>
    <x v="0"/>
  </r>
  <r>
    <x v="0"/>
  </r>
  <r>
    <x v="5"/>
  </r>
  <r>
    <x v="0"/>
  </r>
  <r>
    <x v="0"/>
  </r>
  <r>
    <x v="0"/>
  </r>
  <r>
    <x v="46"/>
  </r>
  <r>
    <x v="47"/>
  </r>
  <r>
    <x v="48"/>
  </r>
  <r>
    <x v="0"/>
  </r>
  <r>
    <x v="49"/>
  </r>
  <r>
    <x v="50"/>
  </r>
  <r>
    <x v="0"/>
  </r>
  <r>
    <x v="51"/>
  </r>
  <r>
    <x v="0"/>
  </r>
  <r>
    <x v="0"/>
  </r>
  <r>
    <x v="0"/>
  </r>
  <r>
    <x v="0"/>
  </r>
  <r>
    <x v="52"/>
  </r>
  <r>
    <x v="0"/>
  </r>
  <r>
    <x v="0"/>
  </r>
  <r>
    <x v="0"/>
  </r>
  <r>
    <x v="0"/>
  </r>
  <r>
    <x v="0"/>
  </r>
  <r>
    <x v="0"/>
  </r>
  <r>
    <x v="0"/>
  </r>
  <r>
    <x v="0"/>
  </r>
  <r>
    <x v="0"/>
  </r>
  <r>
    <x v="0"/>
  </r>
  <r>
    <x v="0"/>
  </r>
  <r>
    <x v="0"/>
  </r>
  <r>
    <x v="0"/>
  </r>
  <r>
    <x v="0"/>
  </r>
  <r>
    <x v="0"/>
  </r>
  <r>
    <x v="0"/>
  </r>
  <r>
    <x v="0"/>
  </r>
  <r>
    <x v="0"/>
  </r>
  <r>
    <x v="53"/>
  </r>
  <r>
    <x v="0"/>
  </r>
  <r>
    <x v="0"/>
  </r>
  <r>
    <x v="0"/>
  </r>
  <r>
    <x v="0"/>
  </r>
  <r>
    <x v="0"/>
  </r>
  <r>
    <x v="0"/>
  </r>
  <r>
    <x v="0"/>
  </r>
  <r>
    <x v="0"/>
  </r>
  <r>
    <x v="0"/>
  </r>
  <r>
    <x v="0"/>
  </r>
  <r>
    <x v="0"/>
  </r>
  <r>
    <x v="0"/>
  </r>
  <r>
    <x v="0"/>
  </r>
  <r>
    <x v="0"/>
  </r>
  <r>
    <x v="0"/>
  </r>
  <r>
    <x v="0"/>
  </r>
  <r>
    <x v="54"/>
  </r>
  <r>
    <x v="0"/>
  </r>
  <r>
    <x v="55"/>
  </r>
  <r>
    <x v="0"/>
  </r>
  <r>
    <x v="0"/>
  </r>
  <r>
    <x v="0"/>
  </r>
</pivotCacheRecords>
</file>

<file path=xl/pivotCache/pivotCacheRecords16.xml><?xml version="1.0" encoding="utf-8"?>
<pivotCacheRecords xmlns="http://schemas.openxmlformats.org/spreadsheetml/2006/main" xmlns:r="http://schemas.openxmlformats.org/officeDocument/2006/relationships" count="299">
  <r>
    <x v="0"/>
  </r>
  <r>
    <x v="1"/>
  </r>
  <r>
    <x v="2"/>
  </r>
  <r>
    <x v="0"/>
  </r>
  <r>
    <x v="0"/>
  </r>
  <r>
    <x v="0"/>
  </r>
  <r>
    <x v="0"/>
  </r>
  <r>
    <x v="0"/>
  </r>
  <r>
    <x v="0"/>
  </r>
  <r>
    <x v="0"/>
  </r>
  <r>
    <x v="1"/>
  </r>
  <r>
    <x v="0"/>
  </r>
  <r>
    <x v="3"/>
  </r>
  <r>
    <x v="4"/>
  </r>
  <r>
    <x v="1"/>
  </r>
  <r>
    <x v="0"/>
  </r>
  <r>
    <x v="5"/>
  </r>
  <r>
    <x v="6"/>
  </r>
  <r>
    <x v="0"/>
  </r>
  <r>
    <x v="0"/>
  </r>
  <r>
    <x v="0"/>
  </r>
  <r>
    <x v="0"/>
  </r>
  <r>
    <x v="7"/>
  </r>
  <r>
    <x v="0"/>
  </r>
  <r>
    <x v="0"/>
  </r>
  <r>
    <x v="0"/>
  </r>
  <r>
    <x v="0"/>
  </r>
  <r>
    <x v="0"/>
  </r>
  <r>
    <x v="0"/>
  </r>
  <r>
    <x v="0"/>
  </r>
  <r>
    <x v="0"/>
  </r>
  <r>
    <x v="8"/>
  </r>
  <r>
    <x v="0"/>
  </r>
  <r>
    <x v="0"/>
  </r>
  <r>
    <x v="0"/>
  </r>
  <r>
    <x v="9"/>
  </r>
  <r>
    <x v="0"/>
  </r>
  <r>
    <x v="0"/>
  </r>
  <r>
    <x v="10"/>
  </r>
  <r>
    <x v="0"/>
  </r>
  <r>
    <x v="0"/>
  </r>
  <r>
    <x v="0"/>
  </r>
  <r>
    <x v="0"/>
  </r>
  <r>
    <x v="0"/>
  </r>
  <r>
    <x v="0"/>
  </r>
  <r>
    <x v="0"/>
  </r>
  <r>
    <x v="0"/>
  </r>
  <r>
    <x v="0"/>
  </r>
  <r>
    <x v="0"/>
  </r>
  <r>
    <x v="0"/>
  </r>
  <r>
    <x v="0"/>
  </r>
  <r>
    <x v="0"/>
  </r>
  <r>
    <x v="0"/>
  </r>
  <r>
    <x v="0"/>
  </r>
  <r>
    <x v="0"/>
  </r>
  <r>
    <x v="0"/>
  </r>
  <r>
    <x v="0"/>
  </r>
  <r>
    <x v="0"/>
  </r>
  <r>
    <x v="0"/>
  </r>
  <r>
    <x v="0"/>
  </r>
  <r>
    <x v="0"/>
  </r>
  <r>
    <x v="0"/>
  </r>
  <r>
    <x v="1"/>
  </r>
  <r>
    <x v="0"/>
  </r>
  <r>
    <x v="0"/>
  </r>
  <r>
    <x v="11"/>
  </r>
  <r>
    <x v="0"/>
  </r>
  <r>
    <x v="0"/>
  </r>
  <r>
    <x v="0"/>
  </r>
  <r>
    <x v="0"/>
  </r>
  <r>
    <x v="1"/>
  </r>
  <r>
    <x v="12"/>
  </r>
  <r>
    <x v="0"/>
  </r>
  <r>
    <x v="13"/>
  </r>
  <r>
    <x v="0"/>
  </r>
  <r>
    <x v="0"/>
  </r>
  <r>
    <x v="0"/>
  </r>
  <r>
    <x v="0"/>
  </r>
  <r>
    <x v="0"/>
  </r>
  <r>
    <x v="0"/>
  </r>
  <r>
    <x v="0"/>
  </r>
  <r>
    <x v="0"/>
  </r>
  <r>
    <x v="0"/>
  </r>
  <r>
    <x v="0"/>
  </r>
  <r>
    <x v="14"/>
  </r>
  <r>
    <x v="0"/>
  </r>
  <r>
    <x v="1"/>
  </r>
  <r>
    <x v="0"/>
  </r>
  <r>
    <x v="0"/>
  </r>
  <r>
    <x v="0"/>
  </r>
  <r>
    <x v="0"/>
  </r>
  <r>
    <x v="15"/>
  </r>
  <r>
    <x v="0"/>
  </r>
  <r>
    <x v="0"/>
  </r>
  <r>
    <x v="0"/>
  </r>
  <r>
    <x v="0"/>
  </r>
  <r>
    <x v="0"/>
  </r>
  <r>
    <x v="0"/>
  </r>
  <r>
    <x v="0"/>
  </r>
  <r>
    <x v="0"/>
  </r>
  <r>
    <x v="0"/>
  </r>
  <r>
    <x v="0"/>
  </r>
  <r>
    <x v="0"/>
  </r>
  <r>
    <x v="7"/>
  </r>
  <r>
    <x v="0"/>
  </r>
  <r>
    <x v="0"/>
  </r>
  <r>
    <x v="0"/>
  </r>
  <r>
    <x v="0"/>
  </r>
  <r>
    <x v="16"/>
  </r>
  <r>
    <x v="0"/>
  </r>
  <r>
    <x v="0"/>
  </r>
  <r>
    <x v="0"/>
  </r>
  <r>
    <x v="17"/>
  </r>
  <r>
    <x v="0"/>
  </r>
  <r>
    <x v="0"/>
  </r>
  <r>
    <x v="0"/>
  </r>
  <r>
    <x v="18"/>
  </r>
  <r>
    <x v="0"/>
  </r>
  <r>
    <x v="19"/>
  </r>
  <r>
    <x v="0"/>
  </r>
  <r>
    <x v="0"/>
  </r>
  <r>
    <x v="0"/>
  </r>
  <r>
    <x v="0"/>
  </r>
  <r>
    <x v="0"/>
  </r>
  <r>
    <x v="0"/>
  </r>
  <r>
    <x v="20"/>
  </r>
  <r>
    <x v="0"/>
  </r>
  <r>
    <x v="0"/>
  </r>
  <r>
    <x v="0"/>
  </r>
  <r>
    <x v="0"/>
  </r>
  <r>
    <x v="21"/>
  </r>
  <r>
    <x v="0"/>
  </r>
  <r>
    <x v="0"/>
  </r>
  <r>
    <x v="0"/>
  </r>
  <r>
    <x v="22"/>
  </r>
  <r>
    <x v="23"/>
  </r>
  <r>
    <x v="0"/>
  </r>
  <r>
    <x v="0"/>
  </r>
  <r>
    <x v="0"/>
  </r>
  <r>
    <x v="0"/>
  </r>
  <r>
    <x v="0"/>
  </r>
  <r>
    <x v="0"/>
  </r>
  <r>
    <x v="0"/>
  </r>
  <r>
    <x v="1"/>
  </r>
  <r>
    <x v="0"/>
  </r>
  <r>
    <x v="0"/>
  </r>
  <r>
    <x v="0"/>
  </r>
  <r>
    <x v="24"/>
  </r>
  <r>
    <x v="0"/>
  </r>
  <r>
    <x v="0"/>
  </r>
  <r>
    <x v="25"/>
  </r>
  <r>
    <x v="0"/>
  </r>
  <r>
    <x v="26"/>
  </r>
  <r>
    <x v="0"/>
  </r>
  <r>
    <x v="0"/>
  </r>
  <r>
    <x v="0"/>
  </r>
  <r>
    <x v="0"/>
  </r>
  <r>
    <x v="27"/>
  </r>
  <r>
    <x v="0"/>
  </r>
  <r>
    <x v="0"/>
  </r>
  <r>
    <x v="0"/>
  </r>
  <r>
    <x v="0"/>
  </r>
  <r>
    <x v="28"/>
  </r>
  <r>
    <x v="0"/>
  </r>
  <r>
    <x v="0"/>
  </r>
  <r>
    <x v="29"/>
  </r>
  <r>
    <x v="0"/>
  </r>
  <r>
    <x v="0"/>
  </r>
  <r>
    <x v="0"/>
  </r>
  <r>
    <x v="0"/>
  </r>
  <r>
    <x v="30"/>
  </r>
  <r>
    <x v="31"/>
  </r>
  <r>
    <x v="7"/>
  </r>
  <r>
    <x v="0"/>
  </r>
  <r>
    <x v="0"/>
  </r>
  <r>
    <x v="1"/>
  </r>
  <r>
    <x v="0"/>
  </r>
  <r>
    <x v="0"/>
  </r>
  <r>
    <x v="0"/>
  </r>
  <r>
    <x v="0"/>
  </r>
  <r>
    <x v="0"/>
  </r>
  <r>
    <x v="0"/>
  </r>
  <r>
    <x v="0"/>
  </r>
  <r>
    <x v="0"/>
  </r>
  <r>
    <x v="30"/>
  </r>
  <r>
    <x v="0"/>
  </r>
  <r>
    <x v="32"/>
  </r>
  <r>
    <x v="0"/>
  </r>
  <r>
    <x v="0"/>
  </r>
  <r>
    <x v="0"/>
  </r>
  <r>
    <x v="0"/>
  </r>
  <r>
    <x v="30"/>
  </r>
  <r>
    <x v="0"/>
  </r>
  <r>
    <x v="0"/>
  </r>
  <r>
    <x v="0"/>
  </r>
  <r>
    <x v="33"/>
  </r>
  <r>
    <x v="0"/>
  </r>
  <r>
    <x v="0"/>
  </r>
  <r>
    <x v="0"/>
  </r>
  <r>
    <x v="34"/>
  </r>
  <r>
    <x v="0"/>
  </r>
  <r>
    <x v="0"/>
  </r>
  <r>
    <x v="0"/>
  </r>
  <r>
    <x v="0"/>
  </r>
  <r>
    <x v="0"/>
  </r>
  <r>
    <x v="1"/>
  </r>
  <r>
    <x v="0"/>
  </r>
  <r>
    <x v="0"/>
  </r>
  <r>
    <x v="0"/>
  </r>
  <r>
    <x v="0"/>
  </r>
  <r>
    <x v="0"/>
  </r>
  <r>
    <x v="35"/>
  </r>
  <r>
    <x v="0"/>
  </r>
  <r>
    <x v="0"/>
  </r>
  <r>
    <x v="36"/>
  </r>
  <r>
    <x v="1"/>
  </r>
  <r>
    <x v="0"/>
  </r>
  <r>
    <x v="0"/>
  </r>
  <r>
    <x v="0"/>
  </r>
  <r>
    <x v="0"/>
  </r>
  <r>
    <x v="0"/>
  </r>
  <r>
    <x v="0"/>
  </r>
  <r>
    <x v="0"/>
  </r>
  <r>
    <x v="0"/>
  </r>
  <r>
    <x v="1"/>
  </r>
  <r>
    <x v="0"/>
  </r>
  <r>
    <x v="0"/>
  </r>
  <r>
    <x v="0"/>
  </r>
  <r>
    <x v="37"/>
  </r>
  <r>
    <x v="0"/>
  </r>
  <r>
    <x v="0"/>
  </r>
  <r>
    <x v="0"/>
  </r>
  <r>
    <x v="38"/>
  </r>
  <r>
    <x v="0"/>
  </r>
  <r>
    <x v="39"/>
  </r>
  <r>
    <x v="0"/>
  </r>
  <r>
    <x v="0"/>
  </r>
  <r>
    <x v="0"/>
  </r>
  <r>
    <x v="0"/>
  </r>
  <r>
    <x v="0"/>
  </r>
  <r>
    <x v="0"/>
  </r>
  <r>
    <x v="1"/>
  </r>
  <r>
    <x v="0"/>
  </r>
  <r>
    <x v="0"/>
  </r>
  <r>
    <x v="0"/>
  </r>
  <r>
    <x v="40"/>
  </r>
  <r>
    <x v="0"/>
  </r>
  <r>
    <x v="41"/>
  </r>
  <r>
    <x v="0"/>
  </r>
  <r>
    <x v="0"/>
  </r>
  <r>
    <x v="42"/>
  </r>
  <r>
    <x v="0"/>
  </r>
  <r>
    <x v="43"/>
  </r>
  <r>
    <x v="0"/>
  </r>
  <r>
    <x v="0"/>
  </r>
  <r>
    <x v="0"/>
  </r>
  <r>
    <x v="0"/>
  </r>
  <r>
    <x v="44"/>
  </r>
  <r>
    <x v="0"/>
  </r>
  <r>
    <x v="0"/>
  </r>
  <r>
    <x v="0"/>
  </r>
  <r>
    <x v="0"/>
  </r>
  <r>
    <x v="0"/>
  </r>
  <r>
    <x v="0"/>
  </r>
  <r>
    <x v="0"/>
  </r>
  <r>
    <x v="0"/>
  </r>
  <r>
    <x v="0"/>
  </r>
  <r>
    <x v="45"/>
  </r>
  <r>
    <x v="0"/>
  </r>
  <r>
    <x v="0"/>
  </r>
  <r>
    <x v="0"/>
  </r>
  <r>
    <x v="0"/>
  </r>
  <r>
    <x v="0"/>
  </r>
  <r>
    <x v="0"/>
  </r>
  <r>
    <x v="0"/>
  </r>
  <r>
    <x v="0"/>
  </r>
  <r>
    <x v="46"/>
  </r>
  <r>
    <x v="0"/>
  </r>
  <r>
    <x v="0"/>
  </r>
  <r>
    <x v="0"/>
  </r>
  <r>
    <x v="0"/>
  </r>
  <r>
    <x v="0"/>
  </r>
  <r>
    <x v="0"/>
  </r>
  <r>
    <x v="0"/>
  </r>
  <r>
    <x v="0"/>
  </r>
  <r>
    <x v="0"/>
  </r>
  <r>
    <x v="0"/>
  </r>
  <r>
    <x v="0"/>
  </r>
  <r>
    <x v="0"/>
  </r>
  <r>
    <x v="0"/>
  </r>
  <r>
    <x v="0"/>
  </r>
  <r>
    <x v="0"/>
  </r>
  <r>
    <x v="0"/>
  </r>
  <r>
    <x v="7"/>
  </r>
  <r>
    <x v="0"/>
  </r>
  <r>
    <x v="47"/>
  </r>
  <r>
    <x v="0"/>
  </r>
  <r>
    <x v="0"/>
  </r>
  <r>
    <x v="0"/>
  </r>
</pivotCacheRecords>
</file>

<file path=xl/pivotCache/pivotCacheRecords17.xml><?xml version="1.0" encoding="utf-8"?>
<pivotCacheRecords xmlns="http://schemas.openxmlformats.org/spreadsheetml/2006/main" xmlns:r="http://schemas.openxmlformats.org/officeDocument/2006/relationships" count="299">
  <r>
    <x v="0"/>
  </r>
  <r>
    <x v="1"/>
  </r>
  <r>
    <x v="0"/>
  </r>
  <r>
    <x v="0"/>
  </r>
  <r>
    <x v="1"/>
  </r>
  <r>
    <x v="0"/>
  </r>
  <r>
    <x v="1"/>
  </r>
  <r>
    <x v="0"/>
  </r>
  <r>
    <x v="0"/>
  </r>
  <r>
    <x v="0"/>
  </r>
  <r>
    <x v="1"/>
  </r>
  <r>
    <x v="0"/>
  </r>
  <r>
    <x v="0"/>
  </r>
  <r>
    <x v="0"/>
  </r>
  <r>
    <x v="1"/>
  </r>
  <r>
    <x v="0"/>
  </r>
  <r>
    <x v="1"/>
  </r>
  <r>
    <x v="1"/>
  </r>
  <r>
    <x v="0"/>
  </r>
  <r>
    <x v="0"/>
  </r>
  <r>
    <x v="0"/>
  </r>
  <r>
    <x v="0"/>
  </r>
  <r>
    <x v="0"/>
  </r>
  <r>
    <x v="0"/>
  </r>
  <r>
    <x v="0"/>
  </r>
  <r>
    <x v="1"/>
  </r>
  <r>
    <x v="0"/>
  </r>
  <r>
    <x v="0"/>
  </r>
  <r>
    <x v="0"/>
  </r>
  <r>
    <x v="0"/>
  </r>
  <r>
    <x v="0"/>
  </r>
  <r>
    <x v="0"/>
  </r>
  <r>
    <x v="0"/>
  </r>
  <r>
    <x v="0"/>
  </r>
  <r>
    <x v="0"/>
  </r>
  <r>
    <x v="1"/>
  </r>
  <r>
    <x v="0"/>
  </r>
  <r>
    <x v="0"/>
  </r>
  <r>
    <x v="0"/>
  </r>
  <r>
    <x v="1"/>
  </r>
  <r>
    <x v="0"/>
  </r>
  <r>
    <x v="0"/>
  </r>
  <r>
    <x v="0"/>
  </r>
  <r>
    <x v="0"/>
  </r>
  <r>
    <x v="1"/>
  </r>
  <r>
    <x v="0"/>
  </r>
  <r>
    <x v="0"/>
  </r>
  <r>
    <x v="0"/>
  </r>
  <r>
    <x v="0"/>
  </r>
  <r>
    <x v="0"/>
  </r>
  <r>
    <x v="0"/>
  </r>
  <r>
    <x v="0"/>
  </r>
  <r>
    <x v="0"/>
  </r>
  <r>
    <x v="0"/>
  </r>
  <r>
    <x v="0"/>
  </r>
  <r>
    <x v="0"/>
  </r>
  <r>
    <x v="0"/>
  </r>
  <r>
    <x v="0"/>
  </r>
  <r>
    <x v="0"/>
  </r>
  <r>
    <x v="1"/>
  </r>
  <r>
    <x v="1"/>
  </r>
  <r>
    <x v="0"/>
  </r>
  <r>
    <x v="0"/>
  </r>
  <r>
    <x v="0"/>
  </r>
  <r>
    <x v="0"/>
  </r>
  <r>
    <x v="0"/>
  </r>
  <r>
    <x v="0"/>
  </r>
  <r>
    <x v="0"/>
  </r>
  <r>
    <x v="0"/>
  </r>
  <r>
    <x v="0"/>
  </r>
  <r>
    <x v="1"/>
  </r>
  <r>
    <x v="0"/>
  </r>
  <r>
    <x v="0"/>
  </r>
  <r>
    <x v="0"/>
  </r>
  <r>
    <x v="0"/>
  </r>
  <r>
    <x v="0"/>
  </r>
  <r>
    <x v="0"/>
  </r>
  <r>
    <x v="0"/>
  </r>
  <r>
    <x v="0"/>
  </r>
  <r>
    <x v="0"/>
  </r>
  <r>
    <x v="0"/>
  </r>
  <r>
    <x v="0"/>
  </r>
  <r>
    <x v="1"/>
  </r>
  <r>
    <x v="1"/>
  </r>
  <r>
    <x v="0"/>
  </r>
  <r>
    <x v="0"/>
  </r>
  <r>
    <x v="0"/>
  </r>
  <r>
    <x v="0"/>
  </r>
  <r>
    <x v="0"/>
  </r>
  <r>
    <x v="0"/>
  </r>
  <r>
    <x v="0"/>
  </r>
  <r>
    <x v="0"/>
  </r>
  <r>
    <x v="0"/>
  </r>
  <r>
    <x v="0"/>
  </r>
  <r>
    <x v="0"/>
  </r>
  <r>
    <x v="1"/>
  </r>
  <r>
    <x v="0"/>
  </r>
  <r>
    <x v="0"/>
  </r>
  <r>
    <x v="0"/>
  </r>
  <r>
    <x v="0"/>
  </r>
  <r>
    <x v="0"/>
  </r>
  <r>
    <x v="0"/>
  </r>
  <r>
    <x v="1"/>
  </r>
  <r>
    <x v="0"/>
  </r>
  <r>
    <x v="0"/>
  </r>
  <r>
    <x v="0"/>
  </r>
  <r>
    <x v="0"/>
  </r>
  <r>
    <x v="0"/>
  </r>
  <r>
    <x v="0"/>
  </r>
  <r>
    <x v="0"/>
  </r>
  <r>
    <x v="1"/>
  </r>
  <r>
    <x v="0"/>
  </r>
  <r>
    <x v="0"/>
  </r>
  <r>
    <x v="0"/>
  </r>
  <r>
    <x v="0"/>
  </r>
  <r>
    <x v="0"/>
  </r>
  <r>
    <x v="0"/>
  </r>
  <r>
    <x v="0"/>
  </r>
  <r>
    <x v="0"/>
  </r>
  <r>
    <x v="0"/>
  </r>
  <r>
    <x v="1"/>
  </r>
  <r>
    <x v="1"/>
  </r>
  <r>
    <x v="0"/>
  </r>
  <r>
    <x v="0"/>
  </r>
  <r>
    <x v="0"/>
  </r>
  <r>
    <x v="0"/>
  </r>
  <r>
    <x v="0"/>
  </r>
  <r>
    <x v="0"/>
  </r>
  <r>
    <x v="0"/>
  </r>
  <r>
    <x v="0"/>
  </r>
  <r>
    <x v="0"/>
  </r>
  <r>
    <x v="1"/>
  </r>
  <r>
    <x v="0"/>
  </r>
  <r>
    <x v="1"/>
  </r>
  <r>
    <x v="0"/>
  </r>
  <r>
    <x v="0"/>
  </r>
  <r>
    <x v="1"/>
  </r>
  <r>
    <x v="0"/>
  </r>
  <r>
    <x v="0"/>
  </r>
  <r>
    <x v="0"/>
  </r>
  <r>
    <x v="0"/>
  </r>
  <r>
    <x v="0"/>
  </r>
  <r>
    <x v="1"/>
  </r>
  <r>
    <x v="0"/>
  </r>
  <r>
    <x v="0"/>
  </r>
  <r>
    <x v="0"/>
  </r>
  <r>
    <x v="0"/>
  </r>
  <r>
    <x v="1"/>
  </r>
  <r>
    <x v="1"/>
  </r>
  <r>
    <x v="1"/>
  </r>
  <r>
    <x v="0"/>
  </r>
  <r>
    <x v="0"/>
  </r>
  <r>
    <x v="0"/>
  </r>
  <r>
    <x v="0"/>
  </r>
  <r>
    <x v="0"/>
  </r>
  <r>
    <x v="1"/>
  </r>
  <r>
    <x v="0"/>
  </r>
  <r>
    <x v="0"/>
  </r>
  <r>
    <x v="0"/>
  </r>
  <r>
    <x v="0"/>
  </r>
  <r>
    <x v="0"/>
  </r>
  <r>
    <x v="0"/>
  </r>
  <r>
    <x v="0"/>
  </r>
  <r>
    <x v="0"/>
  </r>
  <r>
    <x v="0"/>
  </r>
  <r>
    <x v="0"/>
  </r>
  <r>
    <x v="0"/>
  </r>
  <r>
    <x v="0"/>
  </r>
  <r>
    <x v="0"/>
  </r>
  <r>
    <x v="0"/>
  </r>
  <r>
    <x v="0"/>
  </r>
  <r>
    <x v="0"/>
  </r>
  <r>
    <x v="0"/>
  </r>
  <r>
    <x v="0"/>
  </r>
  <r>
    <x v="0"/>
  </r>
  <r>
    <x v="0"/>
  </r>
  <r>
    <x v="0"/>
  </r>
  <r>
    <x v="0"/>
  </r>
  <r>
    <x v="0"/>
  </r>
  <r>
    <x v="0"/>
  </r>
  <r>
    <x v="0"/>
  </r>
  <r>
    <x v="1"/>
  </r>
  <r>
    <x v="0"/>
  </r>
  <r>
    <x v="0"/>
  </r>
  <r>
    <x v="0"/>
  </r>
  <r>
    <x v="0"/>
  </r>
  <r>
    <x v="0"/>
  </r>
  <r>
    <x v="0"/>
  </r>
  <r>
    <x v="0"/>
  </r>
  <r>
    <x v="0"/>
  </r>
  <r>
    <x v="0"/>
  </r>
  <r>
    <x v="0"/>
  </r>
  <r>
    <x v="0"/>
  </r>
  <r>
    <x v="0"/>
  </r>
  <r>
    <x v="0"/>
  </r>
  <r>
    <x v="0"/>
  </r>
  <r>
    <x v="0"/>
  </r>
  <r>
    <x v="0"/>
  </r>
  <r>
    <x v="0"/>
  </r>
  <r>
    <x v="0"/>
  </r>
  <r>
    <x v="1"/>
  </r>
  <r>
    <x v="0"/>
  </r>
  <r>
    <x v="0"/>
  </r>
  <r>
    <x v="0"/>
  </r>
  <r>
    <x v="0"/>
  </r>
  <r>
    <x v="0"/>
  </r>
  <r>
    <x v="0"/>
  </r>
  <r>
    <x v="0"/>
  </r>
  <r>
    <x v="0"/>
  </r>
  <r>
    <x v="0"/>
  </r>
  <r>
    <x v="0"/>
  </r>
  <r>
    <x v="0"/>
  </r>
  <r>
    <x v="0"/>
  </r>
  <r>
    <x v="0"/>
  </r>
  <r>
    <x v="0"/>
  </r>
  <r>
    <x v="0"/>
  </r>
  <r>
    <x v="0"/>
  </r>
  <r>
    <x v="0"/>
  </r>
  <r>
    <x v="0"/>
  </r>
  <r>
    <x v="0"/>
  </r>
  <r>
    <x v="0"/>
  </r>
  <r>
    <x v="0"/>
  </r>
  <r>
    <x v="0"/>
  </r>
  <r>
    <x v="0"/>
  </r>
  <r>
    <x v="0"/>
  </r>
  <r>
    <x v="0"/>
  </r>
  <r>
    <x v="0"/>
  </r>
  <r>
    <x v="0"/>
  </r>
  <r>
    <x v="0"/>
  </r>
  <r>
    <x v="1"/>
  </r>
  <r>
    <x v="0"/>
  </r>
  <r>
    <x v="1"/>
  </r>
  <r>
    <x v="0"/>
  </r>
  <r>
    <x v="0"/>
  </r>
  <r>
    <x v="0"/>
  </r>
  <r>
    <x v="1"/>
  </r>
  <r>
    <x v="0"/>
  </r>
  <r>
    <x v="0"/>
  </r>
  <r>
    <x v="0"/>
  </r>
  <r>
    <x v="0"/>
  </r>
  <r>
    <x v="0"/>
  </r>
  <r>
    <x v="0"/>
  </r>
  <r>
    <x v="0"/>
  </r>
  <r>
    <x v="0"/>
  </r>
  <r>
    <x v="0"/>
  </r>
  <r>
    <x v="0"/>
  </r>
  <r>
    <x v="0"/>
  </r>
  <r>
    <x v="0"/>
  </r>
  <r>
    <x v="0"/>
  </r>
  <r>
    <x v="0"/>
  </r>
  <r>
    <x v="0"/>
  </r>
  <r>
    <x v="0"/>
  </r>
  <r>
    <x v="0"/>
  </r>
  <r>
    <x v="0"/>
  </r>
  <r>
    <x v="0"/>
  </r>
  <r>
    <x v="1"/>
  </r>
  <r>
    <x v="0"/>
  </r>
  <r>
    <x v="0"/>
  </r>
  <r>
    <x v="0"/>
  </r>
  <r>
    <x v="0"/>
  </r>
  <r>
    <x v="0"/>
  </r>
  <r>
    <x v="1"/>
  </r>
  <r>
    <x v="0"/>
  </r>
  <r>
    <x v="0"/>
  </r>
  <r>
    <x v="0"/>
  </r>
  <r>
    <x v="0"/>
  </r>
  <r>
    <x v="0"/>
  </r>
  <r>
    <x v="1"/>
  </r>
  <r>
    <x v="0"/>
  </r>
  <r>
    <x v="2"/>
  </r>
  <r>
    <x v="1"/>
  </r>
  <r>
    <x v="0"/>
  </r>
  <r>
    <x v="1"/>
  </r>
  <r>
    <x v="1"/>
  </r>
  <r>
    <x v="1"/>
  </r>
  <r>
    <x v="0"/>
  </r>
  <r>
    <x v="0"/>
  </r>
  <r>
    <x v="0"/>
  </r>
  <r>
    <x v="1"/>
  </r>
  <r>
    <x v="0"/>
  </r>
  <r>
    <x v="1"/>
  </r>
  <r>
    <x v="0"/>
  </r>
  <r>
    <x v="0"/>
  </r>
  <r>
    <x v="0"/>
  </r>
  <r>
    <x v="0"/>
  </r>
  <r>
    <x v="0"/>
  </r>
  <r>
    <x v="0"/>
  </r>
  <r>
    <x v="1"/>
  </r>
  <r>
    <x v="0"/>
  </r>
  <r>
    <x v="0"/>
  </r>
  <r>
    <x v="0"/>
  </r>
  <r>
    <x v="1"/>
  </r>
  <r>
    <x v="0"/>
  </r>
  <r>
    <x v="0"/>
  </r>
  <r>
    <x v="1"/>
  </r>
  <r>
    <x v="0"/>
  </r>
  <r>
    <x v="3"/>
  </r>
  <r>
    <x v="3"/>
  </r>
  <r>
    <x v="3"/>
  </r>
</pivotCacheRecords>
</file>

<file path=xl/pivotCache/pivotCacheRecords18.xml><?xml version="1.0" encoding="utf-8"?>
<pivotCacheRecords xmlns="http://schemas.openxmlformats.org/spreadsheetml/2006/main" xmlns:r="http://schemas.openxmlformats.org/officeDocument/2006/relationships" count="299">
  <r>
    <x v="0"/>
  </r>
  <r>
    <x v="0"/>
  </r>
  <r>
    <x v="0"/>
  </r>
  <r>
    <x v="0"/>
  </r>
  <r>
    <x v="0"/>
  </r>
  <r>
    <x v="0"/>
  </r>
  <r>
    <x v="0"/>
  </r>
  <r>
    <x v="0"/>
  </r>
  <r>
    <x v="0"/>
  </r>
  <r>
    <x v="0"/>
  </r>
  <r>
    <x v="0"/>
  </r>
  <r>
    <x v="0"/>
  </r>
  <r>
    <x v="0"/>
  </r>
  <r>
    <x v="0"/>
  </r>
  <r>
    <x v="0"/>
  </r>
  <r>
    <x v="0"/>
  </r>
  <r>
    <x v="0"/>
  </r>
  <r>
    <x v="0"/>
  </r>
  <r>
    <x v="0"/>
  </r>
  <r>
    <x v="0"/>
  </r>
  <r>
    <x v="0"/>
  </r>
  <r>
    <x v="0"/>
  </r>
  <r>
    <x v="0"/>
  </r>
  <r>
    <x v="0"/>
  </r>
  <r>
    <x v="0"/>
  </r>
  <r>
    <x v="1"/>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0"/>
  </r>
  <r>
    <x v="0"/>
  </r>
  <r>
    <x v="0"/>
  </r>
  <r>
    <x v="0"/>
  </r>
  <r>
    <x v="0"/>
  </r>
  <r>
    <x v="0"/>
  </r>
  <r>
    <x v="0"/>
  </r>
  <r>
    <x v="0"/>
  </r>
  <r>
    <x v="0"/>
  </r>
  <r>
    <x v="0"/>
  </r>
  <r>
    <x v="0"/>
  </r>
  <r>
    <x v="0"/>
  </r>
  <r>
    <x v="0"/>
  </r>
  <r>
    <x v="0"/>
  </r>
  <r>
    <x v="0"/>
  </r>
  <r>
    <x v="0"/>
  </r>
  <r>
    <x v="0"/>
  </r>
  <r>
    <x v="0"/>
  </r>
  <r>
    <x v="0"/>
  </r>
  <r>
    <x v="0"/>
  </r>
  <r>
    <x v="0"/>
  </r>
  <r>
    <x v="0"/>
  </r>
  <r>
    <x v="0"/>
  </r>
  <r>
    <x v="0"/>
  </r>
  <r>
    <x v="0"/>
  </r>
  <r>
    <x v="2"/>
  </r>
  <r>
    <x v="2"/>
  </r>
  <r>
    <x v="2"/>
  </r>
</pivotCacheRecords>
</file>

<file path=xl/pivotCache/pivotCacheRecords19.xml><?xml version="1.0" encoding="utf-8"?>
<pivotCacheRecords xmlns="http://schemas.openxmlformats.org/spreadsheetml/2006/main" xmlns:r="http://schemas.openxmlformats.org/officeDocument/2006/relationships" count="299">
  <r>
    <x v="0"/>
  </r>
  <r>
    <x v="1"/>
  </r>
  <r>
    <x v="0"/>
  </r>
  <r>
    <x v="0"/>
  </r>
  <r>
    <x v="0"/>
  </r>
  <r>
    <x v="0"/>
  </r>
  <r>
    <x v="1"/>
  </r>
  <r>
    <x v="1"/>
  </r>
  <r>
    <x v="1"/>
  </r>
  <r>
    <x v="0"/>
  </r>
  <r>
    <x v="0"/>
  </r>
  <r>
    <x v="0"/>
  </r>
  <r>
    <x v="1"/>
  </r>
  <r>
    <x v="0"/>
  </r>
  <r>
    <x v="0"/>
  </r>
  <r>
    <x v="0"/>
  </r>
  <r>
    <x v="0"/>
  </r>
  <r>
    <x v="0"/>
  </r>
  <r>
    <x v="0"/>
  </r>
  <r>
    <x v="0"/>
  </r>
  <r>
    <x v="0"/>
  </r>
  <r>
    <x v="0"/>
  </r>
  <r>
    <x v="0"/>
  </r>
  <r>
    <x v="0"/>
  </r>
  <r>
    <x v="0"/>
  </r>
  <r>
    <x v="1"/>
  </r>
  <r>
    <x v="0"/>
  </r>
  <r>
    <x v="0"/>
  </r>
  <r>
    <x v="0"/>
  </r>
  <r>
    <x v="0"/>
  </r>
  <r>
    <x v="1"/>
  </r>
  <r>
    <x v="0"/>
  </r>
  <r>
    <x v="1"/>
  </r>
  <r>
    <x v="0"/>
  </r>
  <r>
    <x v="0"/>
  </r>
  <r>
    <x v="1"/>
  </r>
  <r>
    <x v="1"/>
  </r>
  <r>
    <x v="0"/>
  </r>
  <r>
    <x v="0"/>
  </r>
  <r>
    <x v="1"/>
  </r>
  <r>
    <x v="0"/>
  </r>
  <r>
    <x v="0"/>
  </r>
  <r>
    <x v="0"/>
  </r>
  <r>
    <x v="0"/>
  </r>
  <r>
    <x v="1"/>
  </r>
  <r>
    <x v="1"/>
  </r>
  <r>
    <x v="0"/>
  </r>
  <r>
    <x v="0"/>
  </r>
  <r>
    <x v="0"/>
  </r>
  <r>
    <x v="0"/>
  </r>
  <r>
    <x v="0"/>
  </r>
  <r>
    <x v="0"/>
  </r>
  <r>
    <x v="0"/>
  </r>
  <r>
    <x v="0"/>
  </r>
  <r>
    <x v="1"/>
  </r>
  <r>
    <x v="0"/>
  </r>
  <r>
    <x v="1"/>
  </r>
  <r>
    <x v="0"/>
  </r>
  <r>
    <x v="0"/>
  </r>
  <r>
    <x v="1"/>
  </r>
  <r>
    <x v="0"/>
  </r>
  <r>
    <x v="0"/>
  </r>
  <r>
    <x v="0"/>
  </r>
  <r>
    <x v="1"/>
  </r>
  <r>
    <x v="0"/>
  </r>
  <r>
    <x v="0"/>
  </r>
  <r>
    <x v="1"/>
  </r>
  <r>
    <x v="0"/>
  </r>
  <r>
    <x v="0"/>
  </r>
  <r>
    <x v="0"/>
  </r>
  <r>
    <x v="1"/>
  </r>
  <r>
    <x v="0"/>
  </r>
  <r>
    <x v="0"/>
  </r>
  <r>
    <x v="1"/>
  </r>
  <r>
    <x v="0"/>
  </r>
  <r>
    <x v="0"/>
  </r>
  <r>
    <x v="0"/>
  </r>
  <r>
    <x v="0"/>
  </r>
  <r>
    <x v="0"/>
  </r>
  <r>
    <x v="0"/>
  </r>
  <r>
    <x v="0"/>
  </r>
  <r>
    <x v="0"/>
  </r>
  <r>
    <x v="1"/>
  </r>
  <r>
    <x v="0"/>
  </r>
  <r>
    <x v="0"/>
  </r>
  <r>
    <x v="1"/>
  </r>
  <r>
    <x v="0"/>
  </r>
  <r>
    <x v="0"/>
  </r>
  <r>
    <x v="0"/>
  </r>
  <r>
    <x v="0"/>
  </r>
  <r>
    <x v="0"/>
  </r>
  <r>
    <x v="0"/>
  </r>
  <r>
    <x v="0"/>
  </r>
  <r>
    <x v="1"/>
  </r>
  <r>
    <x v="0"/>
  </r>
  <r>
    <x v="0"/>
  </r>
  <r>
    <x v="0"/>
  </r>
  <r>
    <x v="1"/>
  </r>
  <r>
    <x v="1"/>
  </r>
  <r>
    <x v="0"/>
  </r>
  <r>
    <x v="0"/>
  </r>
  <r>
    <x v="0"/>
  </r>
  <r>
    <x v="0"/>
  </r>
  <r>
    <x v="1"/>
  </r>
  <r>
    <x v="0"/>
  </r>
  <r>
    <x v="0"/>
  </r>
  <r>
    <x v="0"/>
  </r>
  <r>
    <x v="1"/>
  </r>
  <r>
    <x v="1"/>
  </r>
  <r>
    <x v="0"/>
  </r>
  <r>
    <x v="1"/>
  </r>
  <r>
    <x v="0"/>
  </r>
  <r>
    <x v="0"/>
  </r>
  <r>
    <x v="0"/>
  </r>
  <r>
    <x v="0"/>
  </r>
  <r>
    <x v="0"/>
  </r>
  <r>
    <x v="0"/>
  </r>
  <r>
    <x v="0"/>
  </r>
  <r>
    <x v="0"/>
  </r>
  <r>
    <x v="0"/>
  </r>
  <r>
    <x v="1"/>
  </r>
  <r>
    <x v="1"/>
  </r>
  <r>
    <x v="0"/>
  </r>
  <r>
    <x v="1"/>
  </r>
  <r>
    <x v="0"/>
  </r>
  <r>
    <x v="1"/>
  </r>
  <r>
    <x v="0"/>
  </r>
  <r>
    <x v="0"/>
  </r>
  <r>
    <x v="0"/>
  </r>
  <r>
    <x v="0"/>
  </r>
  <r>
    <x v="0"/>
  </r>
  <r>
    <x v="1"/>
  </r>
  <r>
    <x v="0"/>
  </r>
  <r>
    <x v="1"/>
  </r>
  <r>
    <x v="0"/>
  </r>
  <r>
    <x v="0"/>
  </r>
  <r>
    <x v="1"/>
  </r>
  <r>
    <x v="1"/>
  </r>
  <r>
    <x v="0"/>
  </r>
  <r>
    <x v="0"/>
  </r>
  <r>
    <x v="0"/>
  </r>
  <r>
    <x v="0"/>
  </r>
  <r>
    <x v="1"/>
  </r>
  <r>
    <x v="0"/>
  </r>
  <r>
    <x v="1"/>
  </r>
  <r>
    <x v="0"/>
  </r>
  <r>
    <x v="0"/>
  </r>
  <r>
    <x v="0"/>
  </r>
  <r>
    <x v="0"/>
  </r>
  <r>
    <x v="0"/>
  </r>
  <r>
    <x v="0"/>
  </r>
  <r>
    <x v="1"/>
  </r>
  <r>
    <x v="0"/>
  </r>
  <r>
    <x v="1"/>
  </r>
  <r>
    <x v="0"/>
  </r>
  <r>
    <x v="0"/>
  </r>
  <r>
    <x v="0"/>
  </r>
  <r>
    <x v="0"/>
  </r>
  <r>
    <x v="0"/>
  </r>
  <r>
    <x v="0"/>
  </r>
  <r>
    <x v="0"/>
  </r>
  <r>
    <x v="0"/>
  </r>
  <r>
    <x v="0"/>
  </r>
  <r>
    <x v="0"/>
  </r>
  <r>
    <x v="1"/>
  </r>
  <r>
    <x v="0"/>
  </r>
  <r>
    <x v="1"/>
  </r>
  <r>
    <x v="0"/>
  </r>
  <r>
    <x v="0"/>
  </r>
  <r>
    <x v="0"/>
  </r>
  <r>
    <x v="0"/>
  </r>
  <r>
    <x v="0"/>
  </r>
  <r>
    <x v="0"/>
  </r>
  <r>
    <x v="0"/>
  </r>
  <r>
    <x v="0"/>
  </r>
  <r>
    <x v="0"/>
  </r>
  <r>
    <x v="0"/>
  </r>
  <r>
    <x v="0"/>
  </r>
  <r>
    <x v="0"/>
  </r>
  <r>
    <x v="0"/>
  </r>
  <r>
    <x v="0"/>
  </r>
  <r>
    <x v="0"/>
  </r>
  <r>
    <x v="0"/>
  </r>
  <r>
    <x v="0"/>
  </r>
  <r>
    <x v="0"/>
  </r>
  <r>
    <x v="0"/>
  </r>
  <r>
    <x v="0"/>
  </r>
  <r>
    <x v="0"/>
  </r>
  <r>
    <x v="0"/>
  </r>
  <r>
    <x v="0"/>
  </r>
  <r>
    <x v="1"/>
  </r>
  <r>
    <x v="0"/>
  </r>
  <r>
    <x v="0"/>
  </r>
  <r>
    <x v="0"/>
  </r>
  <r>
    <x v="0"/>
  </r>
  <r>
    <x v="0"/>
  </r>
  <r>
    <x v="0"/>
  </r>
  <r>
    <x v="0"/>
  </r>
  <r>
    <x v="0"/>
  </r>
  <r>
    <x v="1"/>
  </r>
  <r>
    <x v="1"/>
  </r>
  <r>
    <x v="0"/>
  </r>
  <r>
    <x v="1"/>
  </r>
  <r>
    <x v="0"/>
  </r>
  <r>
    <x v="1"/>
  </r>
  <r>
    <x v="0"/>
  </r>
  <r>
    <x v="0"/>
  </r>
  <r>
    <x v="0"/>
  </r>
  <r>
    <x v="0"/>
  </r>
  <r>
    <x v="0"/>
  </r>
  <r>
    <x v="0"/>
  </r>
  <r>
    <x v="1"/>
  </r>
  <r>
    <x v="0"/>
  </r>
  <r>
    <x v="0"/>
  </r>
  <r>
    <x v="0"/>
  </r>
  <r>
    <x v="0"/>
  </r>
  <r>
    <x v="0"/>
  </r>
  <r>
    <x v="0"/>
  </r>
  <r>
    <x v="0"/>
  </r>
  <r>
    <x v="0"/>
  </r>
  <r>
    <x v="0"/>
  </r>
  <r>
    <x v="0"/>
  </r>
  <r>
    <x v="0"/>
  </r>
  <r>
    <x v="0"/>
  </r>
  <r>
    <x v="0"/>
  </r>
  <r>
    <x v="0"/>
  </r>
  <r>
    <x v="0"/>
  </r>
  <r>
    <x v="0"/>
  </r>
  <r>
    <x v="0"/>
  </r>
  <r>
    <x v="0"/>
  </r>
  <r>
    <x v="0"/>
  </r>
  <r>
    <x v="0"/>
  </r>
  <r>
    <x v="0"/>
  </r>
  <r>
    <x v="0"/>
  </r>
  <r>
    <x v="0"/>
  </r>
  <r>
    <x v="0"/>
  </r>
  <r>
    <x v="0"/>
  </r>
  <r>
    <x v="0"/>
  </r>
  <r>
    <x v="1"/>
  </r>
  <r>
    <x v="0"/>
  </r>
  <r>
    <x v="0"/>
  </r>
  <r>
    <x v="0"/>
  </r>
  <r>
    <x v="0"/>
  </r>
  <r>
    <x v="0"/>
  </r>
  <r>
    <x v="0"/>
  </r>
  <r>
    <x v="0"/>
  </r>
  <r>
    <x v="0"/>
  </r>
  <r>
    <x v="0"/>
  </r>
  <r>
    <x v="0"/>
  </r>
  <r>
    <x v="0"/>
  </r>
  <r>
    <x v="1"/>
  </r>
  <r>
    <x v="0"/>
  </r>
  <r>
    <x v="0"/>
  </r>
  <r>
    <x v="0"/>
  </r>
  <r>
    <x v="0"/>
  </r>
  <r>
    <x v="0"/>
  </r>
  <r>
    <x v="1"/>
  </r>
  <r>
    <x v="0"/>
  </r>
  <r>
    <x v="0"/>
  </r>
  <r>
    <x v="0"/>
  </r>
  <r>
    <x v="0"/>
  </r>
  <r>
    <x v="0"/>
  </r>
  <r>
    <x v="0"/>
  </r>
  <r>
    <x v="0"/>
  </r>
  <r>
    <x v="0"/>
  </r>
  <r>
    <x v="1"/>
  </r>
  <r>
    <x v="0"/>
  </r>
  <r>
    <x v="0"/>
  </r>
  <r>
    <x v="0"/>
  </r>
  <r>
    <x v="1"/>
  </r>
  <r>
    <x v="1"/>
  </r>
  <r>
    <x v="0"/>
  </r>
  <r>
    <x v="1"/>
  </r>
  <r>
    <x v="0"/>
  </r>
  <r>
    <x v="0"/>
  </r>
  <r>
    <x v="0"/>
  </r>
  <r>
    <x v="0"/>
  </r>
  <r>
    <x v="0"/>
  </r>
  <r>
    <x v="1"/>
  </r>
  <r>
    <x v="1"/>
  </r>
  <r>
    <x v="0"/>
  </r>
  <r>
    <x v="1"/>
  </r>
  <r>
    <x v="0"/>
  </r>
  <r>
    <x v="0"/>
  </r>
  <r>
    <x v="0"/>
  </r>
  <r>
    <x v="0"/>
  </r>
  <r>
    <x v="0"/>
  </r>
  <r>
    <x v="1"/>
  </r>
  <r>
    <x v="0"/>
  </r>
  <r>
    <x v="0"/>
  </r>
  <r>
    <x v="0"/>
  </r>
  <r>
    <x v="1"/>
  </r>
  <r>
    <x v="0"/>
  </r>
  <r>
    <x v="0"/>
  </r>
  <r>
    <x v="0"/>
  </r>
  <r>
    <x v="0"/>
  </r>
  <r>
    <x v="2"/>
  </r>
  <r>
    <x v="2"/>
  </r>
  <r>
    <x v="2"/>
  </r>
</pivotCacheRecords>
</file>

<file path=xl/pivotCache/pivotCacheRecords2.xml><?xml version="1.0" encoding="utf-8"?>
<pivotCacheRecords xmlns="http://schemas.openxmlformats.org/spreadsheetml/2006/main" xmlns:r="http://schemas.openxmlformats.org/officeDocument/2006/relationships" count="299">
  <r>
    <x v="0"/>
  </r>
  <r>
    <x v="0"/>
  </r>
  <r>
    <x v="0"/>
  </r>
  <r>
    <x v="0"/>
  </r>
  <r>
    <x v="0"/>
  </r>
  <r>
    <x v="0"/>
  </r>
  <r>
    <x v="0"/>
  </r>
  <r>
    <x v="0"/>
  </r>
  <r>
    <x v="0"/>
  </r>
  <r>
    <x v="0"/>
  </r>
  <r>
    <x v="0"/>
  </r>
  <r>
    <x v="0"/>
  </r>
  <r>
    <x v="0"/>
  </r>
  <r>
    <x v="0"/>
  </r>
  <r>
    <x v="0"/>
  </r>
  <r>
    <x v="0"/>
  </r>
  <r>
    <x v="0"/>
  </r>
  <r>
    <x v="0"/>
  </r>
  <r>
    <x v="0"/>
  </r>
  <r>
    <x v="1"/>
  </r>
  <r>
    <x v="0"/>
  </r>
  <r>
    <x v="0"/>
  </r>
  <r>
    <x v="1"/>
  </r>
  <r>
    <x v="2"/>
  </r>
  <r>
    <x v="0"/>
  </r>
  <r>
    <x v="1"/>
  </r>
  <r>
    <x v="0"/>
  </r>
  <r>
    <x v="0"/>
  </r>
  <r>
    <x v="0"/>
  </r>
  <r>
    <x v="0"/>
  </r>
  <r>
    <x v="0"/>
  </r>
  <r>
    <x v="0"/>
  </r>
  <r>
    <x v="0"/>
  </r>
  <r>
    <x v="2"/>
  </r>
  <r>
    <x v="0"/>
  </r>
  <r>
    <x v="0"/>
  </r>
  <r>
    <x v="0"/>
  </r>
  <r>
    <x v="3"/>
  </r>
  <r>
    <x v="0"/>
  </r>
  <r>
    <x v="0"/>
  </r>
  <r>
    <x v="0"/>
  </r>
  <r>
    <x v="0"/>
  </r>
  <r>
    <x v="0"/>
  </r>
  <r>
    <x v="1"/>
  </r>
  <r>
    <x v="0"/>
  </r>
  <r>
    <x v="1"/>
  </r>
  <r>
    <x v="0"/>
  </r>
  <r>
    <x v="0"/>
  </r>
  <r>
    <x v="0"/>
  </r>
  <r>
    <x v="0"/>
  </r>
  <r>
    <x v="0"/>
  </r>
  <r>
    <x v="0"/>
  </r>
  <r>
    <x v="0"/>
  </r>
  <r>
    <x v="0"/>
  </r>
  <r>
    <x v="1"/>
  </r>
  <r>
    <x v="0"/>
  </r>
  <r>
    <x v="0"/>
  </r>
  <r>
    <x v="0"/>
  </r>
  <r>
    <x v="0"/>
  </r>
  <r>
    <x v="0"/>
  </r>
  <r>
    <x v="0"/>
  </r>
  <r>
    <x v="0"/>
  </r>
  <r>
    <x v="0"/>
  </r>
  <r>
    <x v="0"/>
  </r>
  <r>
    <x v="0"/>
  </r>
  <r>
    <x v="0"/>
  </r>
  <r>
    <x v="0"/>
  </r>
  <r>
    <x v="0"/>
  </r>
  <r>
    <x v="0"/>
  </r>
  <r>
    <x v="0"/>
  </r>
  <r>
    <x v="0"/>
  </r>
  <r>
    <x v="0"/>
  </r>
  <r>
    <x v="0"/>
  </r>
  <r>
    <x v="0"/>
  </r>
  <r>
    <x v="0"/>
  </r>
  <r>
    <x v="0"/>
  </r>
  <r>
    <x v="0"/>
  </r>
  <r>
    <x v="0"/>
  </r>
  <r>
    <x v="0"/>
  </r>
  <r>
    <x v="0"/>
  </r>
  <r>
    <x v="0"/>
  </r>
  <r>
    <x v="0"/>
  </r>
  <r>
    <x v="1"/>
  </r>
  <r>
    <x v="0"/>
  </r>
  <r>
    <x v="3"/>
  </r>
  <r>
    <x v="0"/>
  </r>
  <r>
    <x v="3"/>
  </r>
  <r>
    <x v="0"/>
  </r>
  <r>
    <x v="0"/>
  </r>
  <r>
    <x v="0"/>
  </r>
  <r>
    <x v="0"/>
  </r>
  <r>
    <x v="0"/>
  </r>
  <r>
    <x v="0"/>
  </r>
  <r>
    <x v="2"/>
  </r>
  <r>
    <x v="0"/>
  </r>
  <r>
    <x v="3"/>
  </r>
  <r>
    <x v="0"/>
  </r>
  <r>
    <x v="0"/>
  </r>
  <r>
    <x v="0"/>
  </r>
  <r>
    <x v="2"/>
  </r>
  <r>
    <x v="0"/>
  </r>
  <r>
    <x v="0"/>
  </r>
  <r>
    <x v="0"/>
  </r>
  <r>
    <x v="0"/>
  </r>
  <r>
    <x v="0"/>
  </r>
  <r>
    <x v="0"/>
  </r>
  <r>
    <x v="1"/>
  </r>
  <r>
    <x v="3"/>
  </r>
  <r>
    <x v="0"/>
  </r>
  <r>
    <x v="3"/>
  </r>
  <r>
    <x v="0"/>
  </r>
  <r>
    <x v="0"/>
  </r>
  <r>
    <x v="0"/>
  </r>
  <r>
    <x v="2"/>
  </r>
  <r>
    <x v="0"/>
  </r>
  <r>
    <x v="1"/>
  </r>
  <r>
    <x v="1"/>
  </r>
  <r>
    <x v="0"/>
  </r>
  <r>
    <x v="4"/>
  </r>
  <r>
    <x v="2"/>
  </r>
  <r>
    <x v="0"/>
  </r>
  <r>
    <x v="0"/>
  </r>
  <r>
    <x v="2"/>
  </r>
  <r>
    <x v="5"/>
  </r>
  <r>
    <x v="0"/>
  </r>
  <r>
    <x v="0"/>
  </r>
  <r>
    <x v="0"/>
  </r>
  <r>
    <x v="0"/>
  </r>
  <r>
    <x v="0"/>
  </r>
  <r>
    <x v="0"/>
  </r>
  <r>
    <x v="0"/>
  </r>
  <r>
    <x v="1"/>
  </r>
  <r>
    <x v="0"/>
  </r>
  <r>
    <x v="0"/>
  </r>
  <r>
    <x v="0"/>
  </r>
  <r>
    <x v="0"/>
  </r>
  <r>
    <x v="0"/>
  </r>
  <r>
    <x v="0"/>
  </r>
  <r>
    <x v="0"/>
  </r>
  <r>
    <x v="0"/>
  </r>
  <r>
    <x v="0"/>
  </r>
  <r>
    <x v="1"/>
  </r>
  <r>
    <x v="1"/>
  </r>
  <r>
    <x v="1"/>
  </r>
  <r>
    <x v="0"/>
  </r>
  <r>
    <x v="0"/>
  </r>
  <r>
    <x v="0"/>
  </r>
  <r>
    <x v="0"/>
  </r>
  <r>
    <x v="0"/>
  </r>
  <r>
    <x v="1"/>
  </r>
  <r>
    <x v="0"/>
  </r>
  <r>
    <x v="0"/>
  </r>
  <r>
    <x v="0"/>
  </r>
  <r>
    <x v="1"/>
  </r>
  <r>
    <x v="0"/>
  </r>
  <r>
    <x v="0"/>
  </r>
  <r>
    <x v="0"/>
  </r>
  <r>
    <x v="0"/>
  </r>
  <r>
    <x v="0"/>
  </r>
  <r>
    <x v="0"/>
  </r>
  <r>
    <x v="0"/>
  </r>
  <r>
    <x v="0"/>
  </r>
  <r>
    <x v="0"/>
  </r>
  <r>
    <x v="0"/>
  </r>
  <r>
    <x v="1"/>
  </r>
  <r>
    <x v="0"/>
  </r>
  <r>
    <x v="0"/>
  </r>
  <r>
    <x v="0"/>
  </r>
  <r>
    <x v="0"/>
  </r>
  <r>
    <x v="0"/>
  </r>
  <r>
    <x v="0"/>
  </r>
  <r>
    <x v="0"/>
  </r>
  <r>
    <x v="0"/>
  </r>
  <r>
    <x v="0"/>
  </r>
  <r>
    <x v="0"/>
  </r>
  <r>
    <x v="1"/>
  </r>
  <r>
    <x v="0"/>
  </r>
  <r>
    <x v="3"/>
  </r>
  <r>
    <x v="0"/>
  </r>
  <r>
    <x v="0"/>
  </r>
  <r>
    <x v="0"/>
  </r>
  <r>
    <x v="2"/>
  </r>
  <r>
    <x v="0"/>
  </r>
  <r>
    <x v="0"/>
  </r>
  <r>
    <x v="0"/>
  </r>
  <r>
    <x v="0"/>
  </r>
  <r>
    <x v="0"/>
  </r>
  <r>
    <x v="0"/>
  </r>
  <r>
    <x v="0"/>
  </r>
  <r>
    <x v="0"/>
  </r>
  <r>
    <x v="0"/>
  </r>
  <r>
    <x v="0"/>
  </r>
  <r>
    <x v="0"/>
  </r>
  <r>
    <x v="0"/>
  </r>
  <r>
    <x v="0"/>
  </r>
  <r>
    <x v="0"/>
  </r>
  <r>
    <x v="0"/>
  </r>
  <r>
    <x v="0"/>
  </r>
  <r>
    <x v="0"/>
  </r>
  <r>
    <x v="0"/>
  </r>
  <r>
    <x v="0"/>
  </r>
  <r>
    <x v="0"/>
  </r>
  <r>
    <x v="0"/>
  </r>
  <r>
    <x v="0"/>
  </r>
  <r>
    <x v="0"/>
  </r>
  <r>
    <x v="0"/>
  </r>
  <r>
    <x v="0"/>
  </r>
  <r>
    <x v="0"/>
  </r>
  <r>
    <x v="0"/>
  </r>
  <r>
    <x v="0"/>
  </r>
  <r>
    <x v="0"/>
  </r>
  <r>
    <x v="5"/>
  </r>
  <r>
    <x v="0"/>
  </r>
  <r>
    <x v="0"/>
  </r>
  <r>
    <x v="0"/>
  </r>
  <r>
    <x v="0"/>
  </r>
  <r>
    <x v="0"/>
  </r>
  <r>
    <x v="0"/>
  </r>
  <r>
    <x v="0"/>
  </r>
  <r>
    <x v="0"/>
  </r>
  <r>
    <x v="0"/>
  </r>
  <r>
    <x v="0"/>
  </r>
  <r>
    <x v="0"/>
  </r>
  <r>
    <x v="0"/>
  </r>
  <r>
    <x v="0"/>
  </r>
  <r>
    <x v="0"/>
  </r>
  <r>
    <x v="0"/>
  </r>
  <r>
    <x v="0"/>
  </r>
  <r>
    <x v="0"/>
  </r>
  <r>
    <x v="0"/>
  </r>
  <r>
    <x v="0"/>
  </r>
  <r>
    <x v="0"/>
  </r>
  <r>
    <x v="0"/>
  </r>
  <r>
    <x v="0"/>
  </r>
  <r>
    <x v="0"/>
  </r>
  <r>
    <x v="0"/>
  </r>
  <r>
    <x v="0"/>
  </r>
  <r>
    <x v="0"/>
  </r>
  <r>
    <x v="0"/>
  </r>
  <r>
    <x v="0"/>
  </r>
  <r>
    <x v="0"/>
  </r>
  <r>
    <x v="1"/>
  </r>
  <r>
    <x v="0"/>
  </r>
  <r>
    <x v="0"/>
  </r>
  <r>
    <x v="0"/>
  </r>
  <r>
    <x v="0"/>
  </r>
  <r>
    <x v="0"/>
  </r>
  <r>
    <x v="0"/>
  </r>
  <r>
    <x v="0"/>
  </r>
  <r>
    <x v="0"/>
  </r>
  <r>
    <x v="0"/>
  </r>
  <r>
    <x v="0"/>
  </r>
  <r>
    <x v="0"/>
  </r>
  <r>
    <x v="0"/>
  </r>
  <r>
    <x v="0"/>
  </r>
  <r>
    <x v="3"/>
  </r>
  <r>
    <x v="0"/>
  </r>
  <r>
    <x v="3"/>
  </r>
  <r>
    <x v="0"/>
  </r>
  <r>
    <x v="0"/>
  </r>
  <r>
    <x v="0"/>
  </r>
  <r>
    <x v="0"/>
  </r>
  <r>
    <x v="2"/>
  </r>
  <r>
    <x v="0"/>
  </r>
  <r>
    <x v="0"/>
  </r>
  <r>
    <x v="0"/>
  </r>
  <r>
    <x v="0"/>
  </r>
  <r>
    <x v="0"/>
  </r>
  <r>
    <x v="3"/>
  </r>
  <r>
    <x v="3"/>
  </r>
  <r>
    <x v="3"/>
  </r>
  <r>
    <x v="0"/>
  </r>
  <r>
    <x v="1"/>
  </r>
  <r>
    <x v="0"/>
  </r>
  <r>
    <x v="0"/>
  </r>
  <r>
    <x v="0"/>
  </r>
  <r>
    <x v="1"/>
  </r>
  <r>
    <x v="0"/>
  </r>
  <r>
    <x v="0"/>
  </r>
  <r>
    <x v="0"/>
  </r>
  <r>
    <x v="0"/>
  </r>
  <r>
    <x v="0"/>
  </r>
  <r>
    <x v="0"/>
  </r>
  <r>
    <x v="0"/>
  </r>
  <r>
    <x v="0"/>
  </r>
  <r>
    <x v="0"/>
  </r>
  <r>
    <x v="0"/>
  </r>
  <r>
    <x v="1"/>
  </r>
  <r>
    <x v="0"/>
  </r>
  <r>
    <x v="0"/>
  </r>
  <r>
    <x v="0"/>
  </r>
  <r>
    <x v="0"/>
  </r>
  <r>
    <x v="0"/>
  </r>
  <r>
    <x v="0"/>
  </r>
  <r>
    <x v="0"/>
  </r>
  <r>
    <x v="0"/>
  </r>
  <r>
    <x v="6"/>
  </r>
  <r>
    <x v="6"/>
  </r>
  <r>
    <x v="6"/>
  </r>
</pivotCacheRecords>
</file>

<file path=xl/pivotCache/pivotCacheRecords20.xml><?xml version="1.0" encoding="utf-8"?>
<pivotCacheRecords xmlns="http://schemas.openxmlformats.org/spreadsheetml/2006/main" xmlns:r="http://schemas.openxmlformats.org/officeDocument/2006/relationships" count="299">
  <r>
    <x v="0"/>
  </r>
  <r>
    <x v="1"/>
  </r>
  <r>
    <x v="0"/>
  </r>
  <r>
    <x v="0"/>
  </r>
  <r>
    <x v="0"/>
  </r>
  <r>
    <x v="0"/>
  </r>
  <r>
    <x v="2"/>
  </r>
  <r>
    <x v="3"/>
  </r>
  <r>
    <x v="0"/>
  </r>
  <r>
    <x v="0"/>
  </r>
  <r>
    <x v="0"/>
  </r>
  <r>
    <x v="0"/>
  </r>
  <r>
    <x v="4"/>
  </r>
  <r>
    <x v="0"/>
  </r>
  <r>
    <x v="0"/>
  </r>
  <r>
    <x v="0"/>
  </r>
  <r>
    <x v="0"/>
  </r>
  <r>
    <x v="0"/>
  </r>
  <r>
    <x v="0"/>
  </r>
  <r>
    <x v="0"/>
  </r>
  <r>
    <x v="0"/>
  </r>
  <r>
    <x v="0"/>
  </r>
  <r>
    <x v="0"/>
  </r>
  <r>
    <x v="0"/>
  </r>
  <r>
    <x v="0"/>
  </r>
  <r>
    <x v="5"/>
  </r>
  <r>
    <x v="0"/>
  </r>
  <r>
    <x v="0"/>
  </r>
  <r>
    <x v="0"/>
  </r>
  <r>
    <x v="0"/>
  </r>
  <r>
    <x v="6"/>
  </r>
  <r>
    <x v="0"/>
  </r>
  <r>
    <x v="7"/>
  </r>
  <r>
    <x v="0"/>
  </r>
  <r>
    <x v="0"/>
  </r>
  <r>
    <x v="8"/>
  </r>
  <r>
    <x v="0"/>
  </r>
  <r>
    <x v="0"/>
  </r>
  <r>
    <x v="0"/>
  </r>
  <r>
    <x v="0"/>
  </r>
  <r>
    <x v="0"/>
  </r>
  <r>
    <x v="0"/>
  </r>
  <r>
    <x v="0"/>
  </r>
  <r>
    <x v="0"/>
  </r>
  <r>
    <x v="9"/>
  </r>
  <r>
    <x v="10"/>
  </r>
  <r>
    <x v="0"/>
  </r>
  <r>
    <x v="0"/>
  </r>
  <r>
    <x v="0"/>
  </r>
  <r>
    <x v="0"/>
  </r>
  <r>
    <x v="0"/>
  </r>
  <r>
    <x v="0"/>
  </r>
  <r>
    <x v="0"/>
  </r>
  <r>
    <x v="0"/>
  </r>
  <r>
    <x v="11"/>
  </r>
  <r>
    <x v="0"/>
  </r>
  <r>
    <x v="0"/>
  </r>
  <r>
    <x v="0"/>
  </r>
  <r>
    <x v="0"/>
  </r>
  <r>
    <x v="0"/>
  </r>
  <r>
    <x v="0"/>
  </r>
  <r>
    <x v="0"/>
  </r>
  <r>
    <x v="0"/>
  </r>
  <r>
    <x v="12"/>
  </r>
  <r>
    <x v="0"/>
  </r>
  <r>
    <x v="0"/>
  </r>
  <r>
    <x v="13"/>
  </r>
  <r>
    <x v="0"/>
  </r>
  <r>
    <x v="0"/>
  </r>
  <r>
    <x v="0"/>
  </r>
  <r>
    <x v="14"/>
  </r>
  <r>
    <x v="0"/>
  </r>
  <r>
    <x v="0"/>
  </r>
  <r>
    <x v="15"/>
  </r>
  <r>
    <x v="0"/>
  </r>
  <r>
    <x v="0"/>
  </r>
  <r>
    <x v="0"/>
  </r>
  <r>
    <x v="0"/>
  </r>
  <r>
    <x v="0"/>
  </r>
  <r>
    <x v="0"/>
  </r>
  <r>
    <x v="0"/>
  </r>
  <r>
    <x v="0"/>
  </r>
  <r>
    <x v="0"/>
  </r>
  <r>
    <x v="0"/>
  </r>
  <r>
    <x v="0"/>
  </r>
  <r>
    <x v="0"/>
  </r>
  <r>
    <x v="0"/>
  </r>
  <r>
    <x v="0"/>
  </r>
  <r>
    <x v="0"/>
  </r>
  <r>
    <x v="0"/>
  </r>
  <r>
    <x v="0"/>
  </r>
  <r>
    <x v="0"/>
  </r>
  <r>
    <x v="0"/>
  </r>
  <r>
    <x v="0"/>
  </r>
  <r>
    <x v="0"/>
  </r>
  <r>
    <x v="0"/>
  </r>
  <r>
    <x v="0"/>
  </r>
  <r>
    <x v="16"/>
  </r>
  <r>
    <x v="17"/>
  </r>
  <r>
    <x v="0"/>
  </r>
  <r>
    <x v="0"/>
  </r>
  <r>
    <x v="0"/>
  </r>
  <r>
    <x v="0"/>
  </r>
  <r>
    <x v="18"/>
  </r>
  <r>
    <x v="0"/>
  </r>
  <r>
    <x v="0"/>
  </r>
  <r>
    <x v="0"/>
  </r>
  <r>
    <x v="19"/>
  </r>
  <r>
    <x v="20"/>
  </r>
  <r>
    <x v="0"/>
  </r>
  <r>
    <x v="21"/>
  </r>
  <r>
    <x v="0"/>
  </r>
  <r>
    <x v="0"/>
  </r>
  <r>
    <x v="0"/>
  </r>
  <r>
    <x v="0"/>
  </r>
  <r>
    <x v="0"/>
  </r>
  <r>
    <x v="0"/>
  </r>
  <r>
    <x v="0"/>
  </r>
  <r>
    <x v="0"/>
  </r>
  <r>
    <x v="0"/>
  </r>
  <r>
    <x v="0"/>
  </r>
  <r>
    <x v="22"/>
  </r>
  <r>
    <x v="0"/>
  </r>
  <r>
    <x v="23"/>
  </r>
  <r>
    <x v="0"/>
  </r>
  <r>
    <x v="24"/>
  </r>
  <r>
    <x v="0"/>
  </r>
  <r>
    <x v="0"/>
  </r>
  <r>
    <x v="0"/>
  </r>
  <r>
    <x v="0"/>
  </r>
  <r>
    <x v="0"/>
  </r>
  <r>
    <x v="25"/>
  </r>
  <r>
    <x v="0"/>
  </r>
  <r>
    <x v="26"/>
  </r>
  <r>
    <x v="0"/>
  </r>
  <r>
    <x v="0"/>
  </r>
  <r>
    <x v="0"/>
  </r>
  <r>
    <x v="27"/>
  </r>
  <r>
    <x v="0"/>
  </r>
  <r>
    <x v="0"/>
  </r>
  <r>
    <x v="0"/>
  </r>
  <r>
    <x v="0"/>
  </r>
  <r>
    <x v="28"/>
  </r>
  <r>
    <x v="0"/>
  </r>
  <r>
    <x v="0"/>
  </r>
  <r>
    <x v="0"/>
  </r>
  <r>
    <x v="0"/>
  </r>
  <r>
    <x v="0"/>
  </r>
  <r>
    <x v="0"/>
  </r>
  <r>
    <x v="0"/>
  </r>
  <r>
    <x v="0"/>
  </r>
  <r>
    <x v="29"/>
  </r>
  <r>
    <x v="0"/>
  </r>
  <r>
    <x v="30"/>
  </r>
  <r>
    <x v="0"/>
  </r>
  <r>
    <x v="0"/>
  </r>
  <r>
    <x v="0"/>
  </r>
  <r>
    <x v="0"/>
  </r>
  <r>
    <x v="0"/>
  </r>
  <r>
    <x v="0"/>
  </r>
  <r>
    <x v="0"/>
  </r>
  <r>
    <x v="0"/>
  </r>
  <r>
    <x v="0"/>
  </r>
  <r>
    <x v="0"/>
  </r>
  <r>
    <x v="31"/>
  </r>
  <r>
    <x v="0"/>
  </r>
  <r>
    <x v="0"/>
  </r>
  <r>
    <x v="0"/>
  </r>
  <r>
    <x v="0"/>
  </r>
  <r>
    <x v="0"/>
  </r>
  <r>
    <x v="0"/>
  </r>
  <r>
    <x v="0"/>
  </r>
  <r>
    <x v="0"/>
  </r>
  <r>
    <x v="0"/>
  </r>
  <r>
    <x v="0"/>
  </r>
  <r>
    <x v="0"/>
  </r>
  <r>
    <x v="0"/>
  </r>
  <r>
    <x v="0"/>
  </r>
  <r>
    <x v="0"/>
  </r>
  <r>
    <x v="0"/>
  </r>
  <r>
    <x v="0"/>
  </r>
  <r>
    <x v="0"/>
  </r>
  <r>
    <x v="0"/>
  </r>
  <r>
    <x v="0"/>
  </r>
  <r>
    <x v="0"/>
  </r>
  <r>
    <x v="0"/>
  </r>
  <r>
    <x v="0"/>
  </r>
  <r>
    <x v="0"/>
  </r>
  <r>
    <x v="0"/>
  </r>
  <r>
    <x v="0"/>
  </r>
  <r>
    <x v="32"/>
  </r>
  <r>
    <x v="0"/>
  </r>
  <r>
    <x v="0"/>
  </r>
  <r>
    <x v="0"/>
  </r>
  <r>
    <x v="0"/>
  </r>
  <r>
    <x v="33"/>
  </r>
  <r>
    <x v="0"/>
  </r>
  <r>
    <x v="0"/>
  </r>
  <r>
    <x v="0"/>
  </r>
  <r>
    <x v="34"/>
  </r>
  <r>
    <x v="0"/>
  </r>
  <r>
    <x v="0"/>
  </r>
  <r>
    <x v="0"/>
  </r>
  <r>
    <x v="0"/>
  </r>
  <r>
    <x v="35"/>
  </r>
  <r>
    <x v="0"/>
  </r>
  <r>
    <x v="0"/>
  </r>
  <r>
    <x v="0"/>
  </r>
  <r>
    <x v="0"/>
  </r>
  <r>
    <x v="0"/>
  </r>
  <r>
    <x v="0"/>
  </r>
  <r>
    <x v="36"/>
  </r>
  <r>
    <x v="0"/>
  </r>
  <r>
    <x v="0"/>
  </r>
  <r>
    <x v="0"/>
  </r>
  <r>
    <x v="37"/>
  </r>
  <r>
    <x v="0"/>
  </r>
  <r>
    <x v="0"/>
  </r>
  <r>
    <x v="0"/>
  </r>
  <r>
    <x v="0"/>
  </r>
  <r>
    <x v="0"/>
  </r>
  <r>
    <x v="0"/>
  </r>
  <r>
    <x v="0"/>
  </r>
  <r>
    <x v="0"/>
  </r>
  <r>
    <x v="33"/>
  </r>
  <r>
    <x v="0"/>
  </r>
  <r>
    <x v="0"/>
  </r>
  <r>
    <x v="0"/>
  </r>
  <r>
    <x v="0"/>
  </r>
  <r>
    <x v="0"/>
  </r>
  <r>
    <x v="0"/>
  </r>
  <r>
    <x v="0"/>
  </r>
  <r>
    <x v="0"/>
  </r>
  <r>
    <x v="0"/>
  </r>
  <r>
    <x v="0"/>
  </r>
  <r>
    <x v="0"/>
  </r>
  <r>
    <x v="0"/>
  </r>
  <r>
    <x v="0"/>
  </r>
  <r>
    <x v="0"/>
  </r>
  <r>
    <x v="0"/>
  </r>
  <r>
    <x v="0"/>
  </r>
  <r>
    <x v="0"/>
  </r>
  <r>
    <x v="0"/>
  </r>
  <r>
    <x v="0"/>
  </r>
  <r>
    <x v="0"/>
  </r>
  <r>
    <x v="0"/>
  </r>
  <r>
    <x v="0"/>
  </r>
  <r>
    <x v="0"/>
  </r>
  <r>
    <x v="0"/>
  </r>
  <r>
    <x v="0"/>
  </r>
  <r>
    <x v="38"/>
  </r>
  <r>
    <x v="0"/>
  </r>
  <r>
    <x v="0"/>
  </r>
  <r>
    <x v="0"/>
  </r>
  <r>
    <x v="0"/>
  </r>
  <r>
    <x v="0"/>
  </r>
  <r>
    <x v="0"/>
  </r>
  <r>
    <x v="0"/>
  </r>
  <r>
    <x v="0"/>
  </r>
  <r>
    <x v="0"/>
  </r>
  <r>
    <x v="0"/>
  </r>
  <r>
    <x v="0"/>
  </r>
  <r>
    <x v="0"/>
  </r>
  <r>
    <x v="0"/>
  </r>
  <r>
    <x v="0"/>
  </r>
  <r>
    <x v="0"/>
  </r>
  <r>
    <x v="0"/>
  </r>
  <r>
    <x v="0"/>
  </r>
  <r>
    <x v="0"/>
  </r>
  <r>
    <x v="39"/>
  </r>
  <r>
    <x v="0"/>
  </r>
  <r>
    <x v="0"/>
  </r>
  <r>
    <x v="0"/>
  </r>
  <r>
    <x v="0"/>
  </r>
  <r>
    <x v="0"/>
  </r>
  <r>
    <x v="0"/>
  </r>
  <r>
    <x v="0"/>
  </r>
  <r>
    <x v="0"/>
  </r>
  <r>
    <x v="40"/>
  </r>
  <r>
    <x v="41"/>
  </r>
  <r>
    <x v="0"/>
  </r>
  <r>
    <x v="42"/>
  </r>
  <r>
    <x v="0"/>
  </r>
  <r>
    <x v="0"/>
  </r>
  <r>
    <x v="0"/>
  </r>
  <r>
    <x v="0"/>
  </r>
  <r>
    <x v="0"/>
  </r>
  <r>
    <x v="43"/>
  </r>
  <r>
    <x v="0"/>
  </r>
  <r>
    <x v="0"/>
  </r>
  <r>
    <x v="0"/>
  </r>
  <r>
    <x v="44"/>
  </r>
  <r>
    <x v="0"/>
  </r>
  <r>
    <x v="0"/>
  </r>
  <r>
    <x v="0"/>
  </r>
  <r>
    <x v="0"/>
  </r>
  <r>
    <x v="0"/>
  </r>
  <r>
    <x v="0"/>
  </r>
  <r>
    <x v="0"/>
  </r>
</pivotCacheRecords>
</file>

<file path=xl/pivotCache/pivotCacheRecords21.xml><?xml version="1.0" encoding="utf-8"?>
<pivotCacheRecords xmlns="http://schemas.openxmlformats.org/spreadsheetml/2006/main" xmlns:r="http://schemas.openxmlformats.org/officeDocument/2006/relationships" count="299">
  <r>
    <x v="0"/>
  </r>
  <r>
    <x v="0"/>
  </r>
  <r>
    <x v="0"/>
  </r>
  <r>
    <x v="1"/>
  </r>
  <r>
    <x v="0"/>
  </r>
  <r>
    <x v="0"/>
  </r>
  <r>
    <x v="0"/>
  </r>
  <r>
    <x v="0"/>
  </r>
  <r>
    <x v="0"/>
  </r>
  <r>
    <x v="2"/>
  </r>
  <r>
    <x v="0"/>
  </r>
  <r>
    <x v="0"/>
  </r>
  <r>
    <x v="3"/>
  </r>
  <r>
    <x v="0"/>
  </r>
  <r>
    <x v="0"/>
  </r>
  <r>
    <x v="0"/>
  </r>
  <r>
    <x v="0"/>
  </r>
  <r>
    <x v="0"/>
  </r>
  <r>
    <x v="0"/>
  </r>
  <r>
    <x v="0"/>
  </r>
  <r>
    <x v="0"/>
  </r>
  <r>
    <x v="0"/>
  </r>
  <r>
    <x v="0"/>
  </r>
  <r>
    <x v="0"/>
  </r>
  <r>
    <x v="0"/>
  </r>
  <r>
    <x v="1"/>
  </r>
  <r>
    <x v="0"/>
  </r>
  <r>
    <x v="0"/>
  </r>
  <r>
    <x v="0"/>
  </r>
  <r>
    <x v="0"/>
  </r>
  <r>
    <x v="0"/>
  </r>
  <r>
    <x v="0"/>
  </r>
  <r>
    <x v="0"/>
  </r>
  <r>
    <x v="0"/>
  </r>
  <r>
    <x v="0"/>
  </r>
  <r>
    <x v="4"/>
  </r>
  <r>
    <x v="0"/>
  </r>
  <r>
    <x v="0"/>
  </r>
  <r>
    <x v="0"/>
  </r>
  <r>
    <x v="0"/>
  </r>
  <r>
    <x v="0"/>
  </r>
  <r>
    <x v="0"/>
  </r>
  <r>
    <x v="0"/>
  </r>
  <r>
    <x v="0"/>
  </r>
  <r>
    <x v="0"/>
  </r>
  <r>
    <x v="0"/>
  </r>
  <r>
    <x v="0"/>
  </r>
  <r>
    <x v="0"/>
  </r>
  <r>
    <x v="0"/>
  </r>
  <r>
    <x v="0"/>
  </r>
  <r>
    <x v="0"/>
  </r>
  <r>
    <x v="0"/>
  </r>
  <r>
    <x v="0"/>
  </r>
  <r>
    <x v="0"/>
  </r>
  <r>
    <x v="0"/>
  </r>
  <r>
    <x v="0"/>
  </r>
  <r>
    <x v="0"/>
  </r>
  <r>
    <x v="0"/>
  </r>
  <r>
    <x v="0"/>
  </r>
  <r>
    <x v="0"/>
  </r>
  <r>
    <x v="0"/>
  </r>
  <r>
    <x v="0"/>
  </r>
  <r>
    <x v="0"/>
  </r>
  <r>
    <x v="5"/>
  </r>
  <r>
    <x v="0"/>
  </r>
  <r>
    <x v="0"/>
  </r>
  <r>
    <x v="0"/>
  </r>
  <r>
    <x v="0"/>
  </r>
  <r>
    <x v="0"/>
  </r>
  <r>
    <x v="2"/>
  </r>
  <r>
    <x v="0"/>
  </r>
  <r>
    <x v="0"/>
  </r>
  <r>
    <x v="0"/>
  </r>
  <r>
    <x v="6"/>
  </r>
  <r>
    <x v="0"/>
  </r>
  <r>
    <x v="7"/>
  </r>
  <r>
    <x v="8"/>
  </r>
  <r>
    <x v="0"/>
  </r>
  <r>
    <x v="0"/>
  </r>
  <r>
    <x v="0"/>
  </r>
  <r>
    <x v="0"/>
  </r>
  <r>
    <x v="0"/>
  </r>
  <r>
    <x v="1"/>
  </r>
  <r>
    <x v="9"/>
  </r>
  <r>
    <x v="0"/>
  </r>
  <r>
    <x v="0"/>
  </r>
  <r>
    <x v="0"/>
  </r>
  <r>
    <x v="0"/>
  </r>
  <r>
    <x v="0"/>
  </r>
  <r>
    <x v="0"/>
  </r>
  <r>
    <x v="0"/>
  </r>
  <r>
    <x v="3"/>
  </r>
  <r>
    <x v="0"/>
  </r>
  <r>
    <x v="0"/>
  </r>
  <r>
    <x v="0"/>
  </r>
  <r>
    <x v="0"/>
  </r>
  <r>
    <x v="0"/>
  </r>
  <r>
    <x v="0"/>
  </r>
  <r>
    <x v="10"/>
  </r>
  <r>
    <x v="11"/>
  </r>
  <r>
    <x v="0"/>
  </r>
  <r>
    <x v="0"/>
  </r>
  <r>
    <x v="1"/>
  </r>
  <r>
    <x v="1"/>
  </r>
  <r>
    <x v="0"/>
  </r>
  <r>
    <x v="1"/>
  </r>
  <r>
    <x v="12"/>
  </r>
  <r>
    <x v="0"/>
  </r>
  <r>
    <x v="0"/>
  </r>
  <r>
    <x v="2"/>
  </r>
  <r>
    <x v="12"/>
  </r>
  <r>
    <x v="0"/>
  </r>
  <r>
    <x v="1"/>
  </r>
  <r>
    <x v="0"/>
  </r>
  <r>
    <x v="0"/>
  </r>
  <r>
    <x v="0"/>
  </r>
  <r>
    <x v="0"/>
  </r>
  <r>
    <x v="0"/>
  </r>
  <r>
    <x v="0"/>
  </r>
  <r>
    <x v="0"/>
  </r>
  <r>
    <x v="0"/>
  </r>
  <r>
    <x v="12"/>
  </r>
  <r>
    <x v="0"/>
  </r>
  <r>
    <x v="13"/>
  </r>
  <r>
    <x v="0"/>
  </r>
  <r>
    <x v="0"/>
  </r>
  <r>
    <x v="0"/>
  </r>
  <r>
    <x v="0"/>
  </r>
  <r>
    <x v="14"/>
  </r>
  <r>
    <x v="0"/>
  </r>
  <r>
    <x v="0"/>
  </r>
  <r>
    <x v="0"/>
  </r>
  <r>
    <x v="0"/>
  </r>
  <r>
    <x v="0"/>
  </r>
  <r>
    <x v="0"/>
  </r>
  <r>
    <x v="0"/>
  </r>
  <r>
    <x v="0"/>
  </r>
  <r>
    <x v="0"/>
  </r>
  <r>
    <x v="15"/>
  </r>
  <r>
    <x v="0"/>
  </r>
  <r>
    <x v="16"/>
  </r>
  <r>
    <x v="0"/>
  </r>
  <r>
    <x v="0"/>
  </r>
  <r>
    <x v="0"/>
  </r>
  <r>
    <x v="0"/>
  </r>
  <r>
    <x v="0"/>
  </r>
  <r>
    <x v="0"/>
  </r>
  <r>
    <x v="2"/>
  </r>
  <r>
    <x v="5"/>
  </r>
  <r>
    <x v="16"/>
  </r>
  <r>
    <x v="0"/>
  </r>
  <r>
    <x v="0"/>
  </r>
  <r>
    <x v="0"/>
  </r>
  <r>
    <x v="0"/>
  </r>
  <r>
    <x v="0"/>
  </r>
  <r>
    <x v="0"/>
  </r>
  <r>
    <x v="0"/>
  </r>
  <r>
    <x v="0"/>
  </r>
  <r>
    <x v="0"/>
  </r>
  <r>
    <x v="0"/>
  </r>
  <r>
    <x v="0"/>
  </r>
  <r>
    <x v="0"/>
  </r>
  <r>
    <x v="0"/>
  </r>
  <r>
    <x v="0"/>
  </r>
  <r>
    <x v="0"/>
  </r>
  <r>
    <x v="12"/>
  </r>
  <r>
    <x v="0"/>
  </r>
  <r>
    <x v="0"/>
  </r>
  <r>
    <x v="0"/>
  </r>
  <r>
    <x v="0"/>
  </r>
  <r>
    <x v="0"/>
  </r>
  <r>
    <x v="0"/>
  </r>
  <r>
    <x v="0"/>
  </r>
  <r>
    <x v="0"/>
  </r>
  <r>
    <x v="0"/>
  </r>
  <r>
    <x v="0"/>
  </r>
  <r>
    <x v="0"/>
  </r>
  <r>
    <x v="0"/>
  </r>
  <r>
    <x v="0"/>
  </r>
  <r>
    <x v="0"/>
  </r>
  <r>
    <x v="0"/>
  </r>
  <r>
    <x v="0"/>
  </r>
  <r>
    <x v="0"/>
  </r>
  <r>
    <x v="0"/>
  </r>
  <r>
    <x v="5"/>
  </r>
  <r>
    <x v="0"/>
  </r>
  <r>
    <x v="17"/>
  </r>
  <r>
    <x v="0"/>
  </r>
  <r>
    <x v="0"/>
  </r>
  <r>
    <x v="0"/>
  </r>
  <r>
    <x v="5"/>
  </r>
  <r>
    <x v="0"/>
  </r>
  <r>
    <x v="0"/>
  </r>
  <r>
    <x v="18"/>
  </r>
  <r>
    <x v="0"/>
  </r>
  <r>
    <x v="0"/>
  </r>
  <r>
    <x v="0"/>
  </r>
  <r>
    <x v="0"/>
  </r>
  <r>
    <x v="0"/>
  </r>
  <r>
    <x v="1"/>
  </r>
  <r>
    <x v="0"/>
  </r>
  <r>
    <x v="0"/>
  </r>
  <r>
    <x v="7"/>
  </r>
  <r>
    <x v="0"/>
  </r>
  <r>
    <x v="0"/>
  </r>
  <r>
    <x v="0"/>
  </r>
  <r>
    <x v="0"/>
  </r>
  <r>
    <x v="0"/>
  </r>
  <r>
    <x v="0"/>
  </r>
  <r>
    <x v="0"/>
  </r>
  <r>
    <x v="0"/>
  </r>
  <r>
    <x v="19"/>
  </r>
  <r>
    <x v="0"/>
  </r>
  <r>
    <x v="0"/>
  </r>
  <r>
    <x v="0"/>
  </r>
  <r>
    <x v="0"/>
  </r>
  <r>
    <x v="0"/>
  </r>
  <r>
    <x v="0"/>
  </r>
  <r>
    <x v="0"/>
  </r>
  <r>
    <x v="0"/>
  </r>
  <r>
    <x v="0"/>
  </r>
  <r>
    <x v="0"/>
  </r>
  <r>
    <x v="0"/>
  </r>
  <r>
    <x v="0"/>
  </r>
  <r>
    <x v="0"/>
  </r>
  <r>
    <x v="1"/>
  </r>
  <r>
    <x v="0"/>
  </r>
  <r>
    <x v="20"/>
  </r>
  <r>
    <x v="16"/>
  </r>
  <r>
    <x v="0"/>
  </r>
  <r>
    <x v="0"/>
  </r>
  <r>
    <x v="0"/>
  </r>
  <r>
    <x v="0"/>
  </r>
  <r>
    <x v="0"/>
  </r>
  <r>
    <x v="5"/>
  </r>
  <r>
    <x v="0"/>
  </r>
  <r>
    <x v="0"/>
  </r>
  <r>
    <x v="0"/>
  </r>
  <r>
    <x v="0"/>
  </r>
  <r>
    <x v="0"/>
  </r>
  <r>
    <x v="0"/>
  </r>
  <r>
    <x v="0"/>
  </r>
  <r>
    <x v="0"/>
  </r>
  <r>
    <x v="0"/>
  </r>
  <r>
    <x v="0"/>
  </r>
  <r>
    <x v="0"/>
  </r>
  <r>
    <x v="0"/>
  </r>
  <r>
    <x v="0"/>
  </r>
  <r>
    <x v="0"/>
  </r>
  <r>
    <x v="0"/>
  </r>
  <r>
    <x v="0"/>
  </r>
  <r>
    <x v="0"/>
  </r>
  <r>
    <x v="0"/>
  </r>
  <r>
    <x v="12"/>
  </r>
  <r>
    <x v="0"/>
  </r>
  <r>
    <x v="0"/>
  </r>
  <r>
    <x v="0"/>
  </r>
  <r>
    <x v="0"/>
  </r>
  <r>
    <x v="0"/>
  </r>
  <r>
    <x v="7"/>
  </r>
  <r>
    <x v="0"/>
  </r>
  <r>
    <x v="7"/>
  </r>
  <r>
    <x v="0"/>
  </r>
  <r>
    <x v="4"/>
  </r>
  <r>
    <x v="0"/>
  </r>
  <r>
    <x v="0"/>
  </r>
  <r>
    <x v="21"/>
  </r>
  <r>
    <x v="0"/>
  </r>
  <r>
    <x v="0"/>
  </r>
  <r>
    <x v="0"/>
  </r>
  <r>
    <x v="0"/>
  </r>
  <r>
    <x v="0"/>
  </r>
  <r>
    <x v="0"/>
  </r>
  <r>
    <x v="16"/>
  </r>
  <r>
    <x v="0"/>
  </r>
  <r>
    <x v="7"/>
  </r>
  <r>
    <x v="0"/>
  </r>
  <r>
    <x v="22"/>
  </r>
  <r>
    <x v="0"/>
  </r>
  <r>
    <x v="0"/>
  </r>
  <r>
    <x v="0"/>
  </r>
  <r>
    <x v="9"/>
  </r>
  <r>
    <x v="15"/>
  </r>
  <r>
    <x v="0"/>
  </r>
  <r>
    <x v="0"/>
  </r>
  <r>
    <x v="0"/>
  </r>
  <r>
    <x v="0"/>
  </r>
  <r>
    <x v="0"/>
  </r>
  <r>
    <x v="5"/>
  </r>
  <r>
    <x v="0"/>
  </r>
  <r>
    <x v="0"/>
  </r>
  <r>
    <x v="18"/>
  </r>
  <r>
    <x v="0"/>
  </r>
  <r>
    <x v="0"/>
  </r>
  <r>
    <x v="0"/>
  </r>
  <r>
    <x v="23"/>
  </r>
  <r>
    <x v="0"/>
  </r>
  <r>
    <x v="0"/>
  </r>
  <r>
    <x v="0"/>
  </r>
</pivotCacheRecords>
</file>

<file path=xl/pivotCache/pivotCacheRecords22.xml><?xml version="1.0" encoding="utf-8"?>
<pivotCacheRecords xmlns="http://schemas.openxmlformats.org/spreadsheetml/2006/main" xmlns:r="http://schemas.openxmlformats.org/officeDocument/2006/relationships" count="299">
  <r>
    <x v="0"/>
  </r>
  <r>
    <x v="1"/>
  </r>
  <r>
    <x v="0"/>
  </r>
  <r>
    <x v="1"/>
  </r>
  <r>
    <x v="1"/>
  </r>
  <r>
    <x v="1"/>
  </r>
  <r>
    <x v="2"/>
  </r>
  <r>
    <x v="0"/>
  </r>
  <r>
    <x v="3"/>
  </r>
  <r>
    <x v="0"/>
  </r>
  <r>
    <x v="1"/>
  </r>
  <r>
    <x v="0"/>
  </r>
  <r>
    <x v="1"/>
  </r>
  <r>
    <x v="1"/>
  </r>
  <r>
    <x v="2"/>
  </r>
  <r>
    <x v="3"/>
  </r>
  <r>
    <x v="3"/>
  </r>
  <r>
    <x v="1"/>
  </r>
  <r>
    <x v="0"/>
  </r>
  <r>
    <x v="0"/>
  </r>
  <r>
    <x v="0"/>
  </r>
  <r>
    <x v="0"/>
  </r>
  <r>
    <x v="0"/>
  </r>
  <r>
    <x v="3"/>
  </r>
  <r>
    <x v="2"/>
  </r>
  <r>
    <x v="3"/>
  </r>
  <r>
    <x v="1"/>
  </r>
  <r>
    <x v="1"/>
  </r>
  <r>
    <x v="2"/>
  </r>
  <r>
    <x v="1"/>
  </r>
  <r>
    <x v="3"/>
  </r>
  <r>
    <x v="3"/>
  </r>
  <r>
    <x v="2"/>
  </r>
  <r>
    <x v="3"/>
  </r>
  <r>
    <x v="0"/>
  </r>
  <r>
    <x v="0"/>
  </r>
  <r>
    <x v="0"/>
  </r>
  <r>
    <x v="3"/>
  </r>
  <r>
    <x v="1"/>
  </r>
  <r>
    <x v="2"/>
  </r>
  <r>
    <x v="0"/>
  </r>
  <r>
    <x v="0"/>
  </r>
  <r>
    <x v="2"/>
  </r>
  <r>
    <x v="2"/>
  </r>
  <r>
    <x v="0"/>
  </r>
  <r>
    <x v="1"/>
  </r>
  <r>
    <x v="3"/>
  </r>
  <r>
    <x v="2"/>
  </r>
  <r>
    <x v="0"/>
  </r>
  <r>
    <x v="3"/>
  </r>
  <r>
    <x v="0"/>
  </r>
  <r>
    <x v="2"/>
  </r>
  <r>
    <x v="3"/>
  </r>
  <r>
    <x v="4"/>
  </r>
  <r>
    <x v="3"/>
  </r>
  <r>
    <x v="2"/>
  </r>
  <r>
    <x v="0"/>
  </r>
  <r>
    <x v="0"/>
  </r>
  <r>
    <x v="2"/>
  </r>
  <r>
    <x v="3"/>
  </r>
  <r>
    <x v="4"/>
  </r>
  <r>
    <x v="2"/>
  </r>
  <r>
    <x v="0"/>
  </r>
  <r>
    <x v="3"/>
  </r>
  <r>
    <x v="2"/>
  </r>
  <r>
    <x v="4"/>
  </r>
  <r>
    <x v="3"/>
  </r>
  <r>
    <x v="0"/>
  </r>
  <r>
    <x v="1"/>
  </r>
  <r>
    <x v="2"/>
  </r>
  <r>
    <x v="1"/>
  </r>
  <r>
    <x v="1"/>
  </r>
  <r>
    <x v="4"/>
  </r>
  <r>
    <x v="1"/>
  </r>
  <r>
    <x v="0"/>
  </r>
  <r>
    <x v="0"/>
  </r>
  <r>
    <x v="2"/>
  </r>
  <r>
    <x v="1"/>
  </r>
  <r>
    <x v="1"/>
  </r>
  <r>
    <x v="0"/>
  </r>
  <r>
    <x v="0"/>
  </r>
  <r>
    <x v="1"/>
  </r>
  <r>
    <x v="2"/>
  </r>
  <r>
    <x v="2"/>
  </r>
  <r>
    <x v="3"/>
  </r>
  <r>
    <x v="1"/>
  </r>
  <r>
    <x v="3"/>
  </r>
  <r>
    <x v="2"/>
  </r>
  <r>
    <x v="3"/>
  </r>
  <r>
    <x v="3"/>
  </r>
  <r>
    <x v="1"/>
  </r>
  <r>
    <x v="1"/>
  </r>
  <r>
    <x v="0"/>
  </r>
  <r>
    <x v="3"/>
  </r>
  <r>
    <x v="0"/>
  </r>
  <r>
    <x v="3"/>
  </r>
  <r>
    <x v="1"/>
  </r>
  <r>
    <x v="0"/>
  </r>
  <r>
    <x v="4"/>
  </r>
  <r>
    <x v="0"/>
  </r>
  <r>
    <x v="2"/>
  </r>
  <r>
    <x v="4"/>
  </r>
  <r>
    <x v="2"/>
  </r>
  <r>
    <x v="3"/>
  </r>
  <r>
    <x v="1"/>
  </r>
  <r>
    <x v="0"/>
  </r>
  <r>
    <x v="1"/>
  </r>
  <r>
    <x v="4"/>
  </r>
  <r>
    <x v="2"/>
  </r>
  <r>
    <x v="0"/>
  </r>
  <r>
    <x v="4"/>
  </r>
  <r>
    <x v="2"/>
  </r>
  <r>
    <x v="0"/>
  </r>
  <r>
    <x v="4"/>
  </r>
  <r>
    <x v="0"/>
  </r>
  <r>
    <x v="0"/>
  </r>
  <r>
    <x v="2"/>
  </r>
  <r>
    <x v="2"/>
  </r>
  <r>
    <x v="2"/>
  </r>
  <r>
    <x v="3"/>
  </r>
  <r>
    <x v="4"/>
  </r>
  <r>
    <x v="3"/>
  </r>
  <r>
    <x v="3"/>
  </r>
  <r>
    <x v="0"/>
  </r>
  <r>
    <x v="1"/>
  </r>
  <r>
    <x v="4"/>
  </r>
  <r>
    <x v="2"/>
  </r>
  <r>
    <x v="3"/>
  </r>
  <r>
    <x v="1"/>
  </r>
  <r>
    <x v="0"/>
  </r>
  <r>
    <x v="3"/>
  </r>
  <r>
    <x v="2"/>
  </r>
  <r>
    <x v="2"/>
  </r>
  <r>
    <x v="3"/>
  </r>
  <r>
    <x v="1"/>
  </r>
  <r>
    <x v="1"/>
  </r>
  <r>
    <x v="3"/>
  </r>
  <r>
    <x v="1"/>
  </r>
  <r>
    <x v="3"/>
  </r>
  <r>
    <x v="1"/>
  </r>
  <r>
    <x v="2"/>
  </r>
  <r>
    <x v="1"/>
  </r>
  <r>
    <x v="3"/>
  </r>
  <r>
    <x v="0"/>
  </r>
  <r>
    <x v="3"/>
  </r>
  <r>
    <x v="1"/>
  </r>
  <r>
    <x v="2"/>
  </r>
  <r>
    <x v="1"/>
  </r>
  <r>
    <x v="0"/>
  </r>
  <r>
    <x v="3"/>
  </r>
  <r>
    <x v="1"/>
  </r>
  <r>
    <x v="3"/>
  </r>
  <r>
    <x v="3"/>
  </r>
  <r>
    <x v="0"/>
  </r>
  <r>
    <x v="2"/>
  </r>
  <r>
    <x v="4"/>
  </r>
  <r>
    <x v="0"/>
  </r>
  <r>
    <x v="0"/>
  </r>
  <r>
    <x v="0"/>
  </r>
  <r>
    <x v="2"/>
  </r>
  <r>
    <x v="0"/>
  </r>
  <r>
    <x v="1"/>
  </r>
  <r>
    <x v="3"/>
  </r>
  <r>
    <x v="0"/>
  </r>
  <r>
    <x v="1"/>
  </r>
  <r>
    <x v="1"/>
  </r>
  <r>
    <x v="0"/>
  </r>
  <r>
    <x v="0"/>
  </r>
  <r>
    <x v="1"/>
  </r>
  <r>
    <x v="0"/>
  </r>
  <r>
    <x v="1"/>
  </r>
  <r>
    <x v="1"/>
  </r>
  <r>
    <x v="1"/>
  </r>
  <r>
    <x v="1"/>
  </r>
  <r>
    <x v="1"/>
  </r>
  <r>
    <x v="0"/>
  </r>
  <r>
    <x v="0"/>
  </r>
  <r>
    <x v="0"/>
  </r>
  <r>
    <x v="1"/>
  </r>
  <r>
    <x v="1"/>
  </r>
  <r>
    <x v="1"/>
  </r>
  <r>
    <x v="0"/>
  </r>
  <r>
    <x v="1"/>
  </r>
  <r>
    <x v="0"/>
  </r>
  <r>
    <x v="1"/>
  </r>
  <r>
    <x v="2"/>
  </r>
  <r>
    <x v="2"/>
  </r>
  <r>
    <x v="0"/>
  </r>
  <r>
    <x v="1"/>
  </r>
  <r>
    <x v="1"/>
  </r>
  <r>
    <x v="1"/>
  </r>
  <r>
    <x v="0"/>
  </r>
  <r>
    <x v="0"/>
  </r>
  <r>
    <x v="0"/>
  </r>
  <r>
    <x v="1"/>
  </r>
  <r>
    <x v="1"/>
  </r>
  <r>
    <x v="0"/>
  </r>
  <r>
    <x v="1"/>
  </r>
  <r>
    <x v="0"/>
  </r>
  <r>
    <x v="0"/>
  </r>
  <r>
    <x v="0"/>
  </r>
  <r>
    <x v="1"/>
  </r>
  <r>
    <x v="1"/>
  </r>
  <r>
    <x v="1"/>
  </r>
  <r>
    <x v="0"/>
  </r>
  <r>
    <x v="2"/>
  </r>
  <r>
    <x v="2"/>
  </r>
  <r>
    <x v="1"/>
  </r>
  <r>
    <x v="1"/>
  </r>
  <r>
    <x v="0"/>
  </r>
  <r>
    <x v="0"/>
  </r>
  <r>
    <x v="4"/>
  </r>
  <r>
    <x v="2"/>
  </r>
  <r>
    <x v="1"/>
  </r>
  <r>
    <x v="1"/>
  </r>
  <r>
    <x v="4"/>
  </r>
  <r>
    <x v="2"/>
  </r>
  <r>
    <x v="1"/>
  </r>
  <r>
    <x v="1"/>
  </r>
  <r>
    <x v="2"/>
  </r>
  <r>
    <x v="0"/>
  </r>
  <r>
    <x v="0"/>
  </r>
  <r>
    <x v="0"/>
  </r>
  <r>
    <x v="1"/>
  </r>
  <r>
    <x v="1"/>
  </r>
  <r>
    <x v="1"/>
  </r>
  <r>
    <x v="2"/>
  </r>
  <r>
    <x v="1"/>
  </r>
  <r>
    <x v="1"/>
  </r>
  <r>
    <x v="1"/>
  </r>
  <r>
    <x v="1"/>
  </r>
  <r>
    <x v="0"/>
  </r>
  <r>
    <x v="1"/>
  </r>
  <r>
    <x v="1"/>
  </r>
  <r>
    <x v="0"/>
  </r>
  <r>
    <x v="1"/>
  </r>
  <r>
    <x v="2"/>
  </r>
  <r>
    <x v="0"/>
  </r>
  <r>
    <x v="0"/>
  </r>
  <r>
    <x v="0"/>
  </r>
  <r>
    <x v="1"/>
  </r>
  <r>
    <x v="3"/>
  </r>
  <r>
    <x v="2"/>
  </r>
  <r>
    <x v="0"/>
  </r>
  <r>
    <x v="1"/>
  </r>
  <r>
    <x v="3"/>
  </r>
  <r>
    <x v="0"/>
  </r>
  <r>
    <x v="0"/>
  </r>
  <r>
    <x v="0"/>
  </r>
  <r>
    <x v="3"/>
  </r>
  <r>
    <x v="0"/>
  </r>
  <r>
    <x v="1"/>
  </r>
  <r>
    <x v="4"/>
  </r>
  <r>
    <x v="1"/>
  </r>
  <r>
    <x v="2"/>
  </r>
  <r>
    <x v="3"/>
  </r>
  <r>
    <x v="0"/>
  </r>
  <r>
    <x v="3"/>
  </r>
  <r>
    <x v="3"/>
  </r>
  <r>
    <x v="1"/>
  </r>
  <r>
    <x v="1"/>
  </r>
  <r>
    <x v="0"/>
  </r>
  <r>
    <x v="1"/>
  </r>
  <r>
    <x v="1"/>
  </r>
  <r>
    <x v="0"/>
  </r>
  <r>
    <x v="1"/>
  </r>
  <r>
    <x v="1"/>
  </r>
  <r>
    <x v="0"/>
  </r>
  <r>
    <x v="0"/>
  </r>
  <r>
    <x v="3"/>
  </r>
  <r>
    <x v="3"/>
  </r>
  <r>
    <x v="1"/>
  </r>
  <r>
    <x v="1"/>
  </r>
  <r>
    <x v="2"/>
  </r>
  <r>
    <x v="2"/>
  </r>
  <r>
    <x v="0"/>
  </r>
  <r>
    <x v="1"/>
  </r>
  <r>
    <x v="2"/>
  </r>
  <r>
    <x v="2"/>
  </r>
  <r>
    <x v="3"/>
  </r>
  <r>
    <x v="1"/>
  </r>
  <r>
    <x v="1"/>
  </r>
  <r>
    <x v="0"/>
  </r>
  <r>
    <x v="2"/>
  </r>
  <r>
    <x v="0"/>
  </r>
  <r>
    <x v="1"/>
  </r>
  <r>
    <x v="0"/>
  </r>
  <r>
    <x v="2"/>
  </r>
  <r>
    <x v="2"/>
  </r>
  <r>
    <x v="1"/>
  </r>
  <r>
    <x v="1"/>
  </r>
  <r>
    <x v="4"/>
  </r>
  <r>
    <x v="0"/>
  </r>
  <r>
    <x v="2"/>
  </r>
  <r>
    <x v="0"/>
  </r>
  <r>
    <x v="0"/>
  </r>
  <r>
    <x v="5"/>
  </r>
  <r>
    <x v="5"/>
  </r>
  <r>
    <x v="5"/>
  </r>
</pivotCacheRecords>
</file>

<file path=xl/pivotCache/pivotCacheRecords3.xml><?xml version="1.0" encoding="utf-8"?>
<pivotCacheRecords xmlns="http://schemas.openxmlformats.org/spreadsheetml/2006/main" xmlns:r="http://schemas.openxmlformats.org/officeDocument/2006/relationships" count="299">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0"/>
  </r>
  <r>
    <x v="0"/>
  </r>
  <r>
    <x v="0"/>
  </r>
  <r>
    <x v="0"/>
  </r>
  <r>
    <x v="0"/>
  </r>
  <r>
    <x v="0"/>
  </r>
  <r>
    <x v="0"/>
  </r>
  <r>
    <x v="0"/>
  </r>
  <r>
    <x v="0"/>
  </r>
  <r>
    <x v="0"/>
  </r>
  <r>
    <x v="0"/>
  </r>
  <r>
    <x v="0"/>
  </r>
  <r>
    <x v="0"/>
  </r>
  <r>
    <x v="0"/>
  </r>
  <r>
    <x v="0"/>
  </r>
  <r>
    <x v="0"/>
  </r>
  <r>
    <x v="0"/>
  </r>
  <r>
    <x v="0"/>
  </r>
  <r>
    <x v="0"/>
  </r>
  <r>
    <x v="0"/>
  </r>
  <r>
    <x v="0"/>
  </r>
  <r>
    <x v="0"/>
  </r>
  <r>
    <x v="0"/>
  </r>
  <r>
    <x v="0"/>
  </r>
  <r>
    <x v="0"/>
  </r>
  <r>
    <x v="2"/>
  </r>
  <r>
    <x v="2"/>
  </r>
  <r>
    <x v="2"/>
  </r>
</pivotCacheRecords>
</file>

<file path=xl/pivotCache/pivotCacheRecords4.xml><?xml version="1.0" encoding="utf-8"?>
<pivotCacheRecords xmlns="http://schemas.openxmlformats.org/spreadsheetml/2006/main" xmlns:r="http://schemas.openxmlformats.org/officeDocument/2006/relationships" count="299">
  <r>
    <x v="0"/>
  </r>
  <r>
    <x v="1"/>
  </r>
  <r>
    <x v="2"/>
  </r>
  <r>
    <x v="0"/>
  </r>
  <r>
    <x v="0"/>
  </r>
  <r>
    <x v="0"/>
  </r>
  <r>
    <x v="0"/>
  </r>
  <r>
    <x v="0"/>
  </r>
  <r>
    <x v="0"/>
  </r>
  <r>
    <x v="2"/>
  </r>
  <r>
    <x v="0"/>
  </r>
  <r>
    <x v="0"/>
  </r>
  <r>
    <x v="3"/>
  </r>
  <r>
    <x v="2"/>
  </r>
  <r>
    <x v="1"/>
  </r>
  <r>
    <x v="4"/>
  </r>
  <r>
    <x v="0"/>
  </r>
  <r>
    <x v="3"/>
  </r>
  <r>
    <x v="2"/>
  </r>
  <r>
    <x v="0"/>
  </r>
  <r>
    <x v="0"/>
  </r>
  <r>
    <x v="0"/>
  </r>
  <r>
    <x v="0"/>
  </r>
  <r>
    <x v="2"/>
  </r>
  <r>
    <x v="2"/>
  </r>
  <r>
    <x v="4"/>
  </r>
  <r>
    <x v="0"/>
  </r>
  <r>
    <x v="0"/>
  </r>
  <r>
    <x v="2"/>
  </r>
  <r>
    <x v="1"/>
  </r>
  <r>
    <x v="0"/>
  </r>
  <r>
    <x v="0"/>
  </r>
  <r>
    <x v="2"/>
  </r>
  <r>
    <x v="0"/>
  </r>
  <r>
    <x v="2"/>
  </r>
  <r>
    <x v="4"/>
  </r>
  <r>
    <x v="2"/>
  </r>
  <r>
    <x v="3"/>
  </r>
  <r>
    <x v="0"/>
  </r>
  <r>
    <x v="1"/>
  </r>
  <r>
    <x v="0"/>
  </r>
  <r>
    <x v="0"/>
  </r>
  <r>
    <x v="0"/>
  </r>
  <r>
    <x v="0"/>
  </r>
  <r>
    <x v="0"/>
  </r>
  <r>
    <x v="2"/>
  </r>
  <r>
    <x v="0"/>
  </r>
  <r>
    <x v="0"/>
  </r>
  <r>
    <x v="0"/>
  </r>
  <r>
    <x v="0"/>
  </r>
  <r>
    <x v="1"/>
  </r>
  <r>
    <x v="0"/>
  </r>
  <r>
    <x v="0"/>
  </r>
  <r>
    <x v="0"/>
  </r>
  <r>
    <x v="0"/>
  </r>
  <r>
    <x v="0"/>
  </r>
  <r>
    <x v="2"/>
  </r>
  <r>
    <x v="2"/>
  </r>
  <r>
    <x v="0"/>
  </r>
  <r>
    <x v="1"/>
  </r>
  <r>
    <x v="0"/>
  </r>
  <r>
    <x v="0"/>
  </r>
  <r>
    <x v="0"/>
  </r>
  <r>
    <x v="4"/>
  </r>
  <r>
    <x v="0"/>
  </r>
  <r>
    <x v="0"/>
  </r>
  <r>
    <x v="1"/>
  </r>
  <r>
    <x v="0"/>
  </r>
  <r>
    <x v="0"/>
  </r>
  <r>
    <x v="0"/>
  </r>
  <r>
    <x v="1"/>
  </r>
  <r>
    <x v="2"/>
  </r>
  <r>
    <x v="2"/>
  </r>
  <r>
    <x v="2"/>
  </r>
  <r>
    <x v="0"/>
  </r>
  <r>
    <x v="2"/>
  </r>
  <r>
    <x v="0"/>
  </r>
  <r>
    <x v="0"/>
  </r>
  <r>
    <x v="0"/>
  </r>
  <r>
    <x v="0"/>
  </r>
  <r>
    <x v="0"/>
  </r>
  <r>
    <x v="0"/>
  </r>
  <r>
    <x v="1"/>
  </r>
  <r>
    <x v="3"/>
  </r>
  <r>
    <x v="1"/>
  </r>
  <r>
    <x v="0"/>
  </r>
  <r>
    <x v="2"/>
  </r>
  <r>
    <x v="0"/>
  </r>
  <r>
    <x v="4"/>
  </r>
  <r>
    <x v="2"/>
  </r>
  <r>
    <x v="0"/>
  </r>
  <r>
    <x v="0"/>
  </r>
  <r>
    <x v="0"/>
  </r>
  <r>
    <x v="1"/>
  </r>
  <r>
    <x v="0"/>
  </r>
  <r>
    <x v="0"/>
  </r>
  <r>
    <x v="0"/>
  </r>
  <r>
    <x v="2"/>
  </r>
  <r>
    <x v="4"/>
  </r>
  <r>
    <x v="0"/>
  </r>
  <r>
    <x v="1"/>
  </r>
  <r>
    <x v="2"/>
  </r>
  <r>
    <x v="1"/>
  </r>
  <r>
    <x v="3"/>
  </r>
  <r>
    <x v="1"/>
  </r>
  <r>
    <x v="4"/>
  </r>
  <r>
    <x v="4"/>
  </r>
  <r>
    <x v="2"/>
  </r>
  <r>
    <x v="4"/>
  </r>
  <r>
    <x v="0"/>
  </r>
  <r>
    <x v="3"/>
  </r>
  <r>
    <x v="1"/>
  </r>
  <r>
    <x v="1"/>
  </r>
  <r>
    <x v="1"/>
  </r>
  <r>
    <x v="1"/>
  </r>
  <r>
    <x v="3"/>
  </r>
  <r>
    <x v="4"/>
  </r>
  <r>
    <x v="0"/>
  </r>
  <r>
    <x v="0"/>
  </r>
  <r>
    <x v="3"/>
  </r>
  <r>
    <x v="3"/>
  </r>
  <r>
    <x v="4"/>
  </r>
  <r>
    <x v="0"/>
  </r>
  <r>
    <x v="0"/>
  </r>
  <r>
    <x v="2"/>
  </r>
  <r>
    <x v="0"/>
  </r>
  <r>
    <x v="0"/>
  </r>
  <r>
    <x v="0"/>
  </r>
  <r>
    <x v="0"/>
  </r>
  <r>
    <x v="0"/>
  </r>
  <r>
    <x v="1"/>
  </r>
  <r>
    <x v="0"/>
  </r>
  <r>
    <x v="0"/>
  </r>
  <r>
    <x v="3"/>
  </r>
  <r>
    <x v="2"/>
  </r>
  <r>
    <x v="0"/>
  </r>
  <r>
    <x v="2"/>
  </r>
  <r>
    <x v="0"/>
  </r>
  <r>
    <x v="1"/>
  </r>
  <r>
    <x v="0"/>
  </r>
  <r>
    <x v="1"/>
  </r>
  <r>
    <x v="2"/>
  </r>
  <r>
    <x v="1"/>
  </r>
  <r>
    <x v="0"/>
  </r>
  <r>
    <x v="0"/>
  </r>
  <r>
    <x v="2"/>
  </r>
  <r>
    <x v="0"/>
  </r>
  <r>
    <x v="0"/>
  </r>
  <r>
    <x v="1"/>
  </r>
  <r>
    <x v="3"/>
  </r>
  <r>
    <x v="0"/>
  </r>
  <r>
    <x v="0"/>
  </r>
  <r>
    <x v="0"/>
  </r>
  <r>
    <x v="0"/>
  </r>
  <r>
    <x v="0"/>
  </r>
  <r>
    <x v="0"/>
  </r>
  <r>
    <x v="0"/>
  </r>
  <r>
    <x v="0"/>
  </r>
  <r>
    <x v="0"/>
  </r>
  <r>
    <x v="0"/>
  </r>
  <r>
    <x v="1"/>
  </r>
  <r>
    <x v="0"/>
  </r>
  <r>
    <x v="1"/>
  </r>
  <r>
    <x v="0"/>
  </r>
  <r>
    <x v="1"/>
  </r>
  <r>
    <x v="3"/>
  </r>
  <r>
    <x v="0"/>
  </r>
  <r>
    <x v="0"/>
  </r>
  <r>
    <x v="0"/>
  </r>
  <r>
    <x v="0"/>
  </r>
  <r>
    <x v="0"/>
  </r>
  <r>
    <x v="1"/>
  </r>
  <r>
    <x v="0"/>
  </r>
  <r>
    <x v="0"/>
  </r>
  <r>
    <x v="0"/>
  </r>
  <r>
    <x v="0"/>
  </r>
  <r>
    <x v="0"/>
  </r>
  <r>
    <x v="2"/>
  </r>
  <r>
    <x v="0"/>
  </r>
  <r>
    <x v="0"/>
  </r>
  <r>
    <x v="2"/>
  </r>
  <r>
    <x v="0"/>
  </r>
  <r>
    <x v="0"/>
  </r>
  <r>
    <x v="4"/>
  </r>
  <r>
    <x v="0"/>
  </r>
  <r>
    <x v="1"/>
  </r>
  <r>
    <x v="2"/>
  </r>
  <r>
    <x v="0"/>
  </r>
  <r>
    <x v="1"/>
  </r>
  <r>
    <x v="2"/>
  </r>
  <r>
    <x v="1"/>
  </r>
  <r>
    <x v="0"/>
  </r>
  <r>
    <x v="0"/>
  </r>
  <r>
    <x v="0"/>
  </r>
  <r>
    <x v="0"/>
  </r>
  <r>
    <x v="0"/>
  </r>
  <r>
    <x v="0"/>
  </r>
  <r>
    <x v="0"/>
  </r>
  <r>
    <x v="1"/>
  </r>
  <r>
    <x v="1"/>
  </r>
  <r>
    <x v="0"/>
  </r>
  <r>
    <x v="2"/>
  </r>
  <r>
    <x v="0"/>
  </r>
  <r>
    <x v="0"/>
  </r>
  <r>
    <x v="0"/>
  </r>
  <r>
    <x v="0"/>
  </r>
  <r>
    <x v="2"/>
  </r>
  <r>
    <x v="2"/>
  </r>
  <r>
    <x v="0"/>
  </r>
  <r>
    <x v="2"/>
  </r>
  <r>
    <x v="2"/>
  </r>
  <r>
    <x v="0"/>
  </r>
  <r>
    <x v="2"/>
  </r>
  <r>
    <x v="2"/>
  </r>
  <r>
    <x v="2"/>
  </r>
  <r>
    <x v="1"/>
  </r>
  <r>
    <x v="0"/>
  </r>
  <r>
    <x v="0"/>
  </r>
  <r>
    <x v="0"/>
  </r>
  <r>
    <x v="0"/>
  </r>
  <r>
    <x v="0"/>
  </r>
  <r>
    <x v="2"/>
  </r>
  <r>
    <x v="2"/>
  </r>
  <r>
    <x v="0"/>
  </r>
  <r>
    <x v="0"/>
  </r>
  <r>
    <x v="0"/>
  </r>
  <r>
    <x v="0"/>
  </r>
  <r>
    <x v="0"/>
  </r>
  <r>
    <x v="0"/>
  </r>
  <r>
    <x v="1"/>
  </r>
  <r>
    <x v="2"/>
  </r>
  <r>
    <x v="1"/>
  </r>
  <r>
    <x v="2"/>
  </r>
  <r>
    <x v="0"/>
  </r>
  <r>
    <x v="2"/>
  </r>
  <r>
    <x v="2"/>
  </r>
  <r>
    <x v="3"/>
  </r>
  <r>
    <x v="2"/>
  </r>
  <r>
    <x v="1"/>
  </r>
  <r>
    <x v="0"/>
  </r>
  <r>
    <x v="2"/>
  </r>
  <r>
    <x v="0"/>
  </r>
  <r>
    <x v="0"/>
  </r>
  <r>
    <x v="0"/>
  </r>
  <r>
    <x v="2"/>
  </r>
  <r>
    <x v="3"/>
  </r>
  <r>
    <x v="0"/>
  </r>
  <r>
    <x v="2"/>
  </r>
  <r>
    <x v="0"/>
  </r>
  <r>
    <x v="2"/>
  </r>
  <r>
    <x v="1"/>
  </r>
  <r>
    <x v="2"/>
  </r>
  <r>
    <x v="0"/>
  </r>
  <r>
    <x v="4"/>
  </r>
  <r>
    <x v="2"/>
  </r>
  <r>
    <x v="1"/>
  </r>
  <r>
    <x v="1"/>
  </r>
  <r>
    <x v="3"/>
  </r>
  <r>
    <x v="0"/>
  </r>
  <r>
    <x v="2"/>
  </r>
  <r>
    <x v="0"/>
  </r>
  <r>
    <x v="0"/>
  </r>
  <r>
    <x v="2"/>
  </r>
  <r>
    <x v="3"/>
  </r>
  <r>
    <x v="2"/>
  </r>
  <r>
    <x v="0"/>
  </r>
  <r>
    <x v="2"/>
  </r>
  <r>
    <x v="0"/>
  </r>
  <r>
    <x v="1"/>
  </r>
  <r>
    <x v="0"/>
  </r>
  <r>
    <x v="4"/>
  </r>
  <r>
    <x v="0"/>
  </r>
  <r>
    <x v="2"/>
  </r>
  <r>
    <x v="1"/>
  </r>
  <r>
    <x v="0"/>
  </r>
  <r>
    <x v="4"/>
  </r>
  <r>
    <x v="0"/>
  </r>
  <r>
    <x v="1"/>
  </r>
  <r>
    <x v="0"/>
  </r>
  <r>
    <x v="0"/>
  </r>
  <r>
    <x v="3"/>
  </r>
  <r>
    <x v="1"/>
  </r>
  <r>
    <x v="0"/>
  </r>
  <r>
    <x v="0"/>
  </r>
  <r>
    <x v="2"/>
  </r>
  <r>
    <x v="2"/>
  </r>
  <r>
    <x v="0"/>
  </r>
  <r>
    <x v="0"/>
  </r>
  <r>
    <x v="1"/>
  </r>
  <r>
    <x v="2"/>
  </r>
  <r>
    <x v="0"/>
  </r>
  <r>
    <x v="0"/>
  </r>
  <r>
    <x v="0"/>
  </r>
  <r>
    <x v="0"/>
  </r>
  <r>
    <x v="0"/>
  </r>
  <r>
    <x v="4"/>
  </r>
  <r>
    <x v="5"/>
  </r>
  <r>
    <x v="5"/>
  </r>
  <r>
    <x v="5"/>
  </r>
</pivotCacheRecords>
</file>

<file path=xl/pivotCache/pivotCacheRecords5.xml><?xml version="1.0" encoding="utf-8"?>
<pivotCacheRecords xmlns="http://schemas.openxmlformats.org/spreadsheetml/2006/main" xmlns:r="http://schemas.openxmlformats.org/officeDocument/2006/relationships" count="299">
  <r>
    <x v="0"/>
  </r>
  <r>
    <x v="1"/>
  </r>
  <r>
    <x v="0"/>
  </r>
  <r>
    <x v="1"/>
  </r>
  <r>
    <x v="1"/>
  </r>
  <r>
    <x v="0"/>
  </r>
  <r>
    <x v="0"/>
  </r>
  <r>
    <x v="1"/>
  </r>
  <r>
    <x v="0"/>
  </r>
  <r>
    <x v="0"/>
  </r>
  <r>
    <x v="1"/>
  </r>
  <r>
    <x v="1"/>
  </r>
  <r>
    <x v="1"/>
  </r>
  <r>
    <x v="0"/>
  </r>
  <r>
    <x v="1"/>
  </r>
  <r>
    <x v="1"/>
  </r>
  <r>
    <x v="1"/>
  </r>
  <r>
    <x v="1"/>
  </r>
  <r>
    <x v="0"/>
  </r>
  <r>
    <x v="0"/>
  </r>
  <r>
    <x v="0"/>
  </r>
  <r>
    <x v="0"/>
  </r>
  <r>
    <x v="0"/>
  </r>
  <r>
    <x v="0"/>
  </r>
  <r>
    <x v="0"/>
  </r>
  <r>
    <x v="1"/>
  </r>
  <r>
    <x v="1"/>
  </r>
  <r>
    <x v="0"/>
  </r>
  <r>
    <x v="1"/>
  </r>
  <r>
    <x v="0"/>
  </r>
  <r>
    <x v="0"/>
  </r>
  <r>
    <x v="0"/>
  </r>
  <r>
    <x v="0"/>
  </r>
  <r>
    <x v="0"/>
  </r>
  <r>
    <x v="0"/>
  </r>
  <r>
    <x v="1"/>
  </r>
  <r>
    <x v="0"/>
  </r>
  <r>
    <x v="1"/>
  </r>
  <r>
    <x v="0"/>
  </r>
  <r>
    <x v="1"/>
  </r>
  <r>
    <x v="0"/>
  </r>
  <r>
    <x v="0"/>
  </r>
  <r>
    <x v="0"/>
  </r>
  <r>
    <x v="0"/>
  </r>
  <r>
    <x v="0"/>
  </r>
  <r>
    <x v="0"/>
  </r>
  <r>
    <x v="1"/>
  </r>
  <r>
    <x v="0"/>
  </r>
  <r>
    <x v="1"/>
  </r>
  <r>
    <x v="1"/>
  </r>
  <r>
    <x v="1"/>
  </r>
  <r>
    <x v="0"/>
  </r>
  <r>
    <x v="0"/>
  </r>
  <r>
    <x v="0"/>
  </r>
  <r>
    <x v="0"/>
  </r>
  <r>
    <x v="0"/>
  </r>
  <r>
    <x v="0"/>
  </r>
  <r>
    <x v="0"/>
  </r>
  <r>
    <x v="0"/>
  </r>
  <r>
    <x v="1"/>
  </r>
  <r>
    <x v="1"/>
  </r>
  <r>
    <x v="0"/>
  </r>
  <r>
    <x v="0"/>
  </r>
  <r>
    <x v="1"/>
  </r>
  <r>
    <x v="0"/>
  </r>
  <r>
    <x v="0"/>
  </r>
  <r>
    <x v="1"/>
  </r>
  <r>
    <x v="0"/>
  </r>
  <r>
    <x v="1"/>
  </r>
  <r>
    <x v="0"/>
  </r>
  <r>
    <x v="1"/>
  </r>
  <r>
    <x v="0"/>
  </r>
  <r>
    <x v="0"/>
  </r>
  <r>
    <x v="0"/>
  </r>
  <r>
    <x v="0"/>
  </r>
  <r>
    <x v="0"/>
  </r>
  <r>
    <x v="1"/>
  </r>
  <r>
    <x v="0"/>
  </r>
  <r>
    <x v="0"/>
  </r>
  <r>
    <x v="1"/>
  </r>
  <r>
    <x v="0"/>
  </r>
  <r>
    <x v="0"/>
  </r>
  <r>
    <x v="1"/>
  </r>
  <r>
    <x v="1"/>
  </r>
  <r>
    <x v="1"/>
  </r>
  <r>
    <x v="1"/>
  </r>
  <r>
    <x v="0"/>
  </r>
  <r>
    <x v="0"/>
  </r>
  <r>
    <x v="1"/>
  </r>
  <r>
    <x v="0"/>
  </r>
  <r>
    <x v="0"/>
  </r>
  <r>
    <x v="0"/>
  </r>
  <r>
    <x v="1"/>
  </r>
  <r>
    <x v="1"/>
  </r>
  <r>
    <x v="1"/>
  </r>
  <r>
    <x v="1"/>
  </r>
  <r>
    <x v="1"/>
  </r>
  <r>
    <x v="0"/>
  </r>
  <r>
    <x v="1"/>
  </r>
  <r>
    <x v="0"/>
  </r>
  <r>
    <x v="1"/>
  </r>
  <r>
    <x v="0"/>
  </r>
  <r>
    <x v="1"/>
  </r>
  <r>
    <x v="1"/>
  </r>
  <r>
    <x v="1"/>
  </r>
  <r>
    <x v="1"/>
  </r>
  <r>
    <x v="1"/>
  </r>
  <r>
    <x v="0"/>
  </r>
  <r>
    <x v="1"/>
  </r>
  <r>
    <x v="0"/>
  </r>
  <r>
    <x v="1"/>
  </r>
  <r>
    <x v="1"/>
  </r>
  <r>
    <x v="1"/>
  </r>
  <r>
    <x v="1"/>
  </r>
  <r>
    <x v="1"/>
  </r>
  <r>
    <x v="1"/>
  </r>
  <r>
    <x v="1"/>
  </r>
  <r>
    <x v="1"/>
  </r>
  <r>
    <x v="1"/>
  </r>
  <r>
    <x v="1"/>
  </r>
  <r>
    <x v="1"/>
  </r>
  <r>
    <x v="1"/>
  </r>
  <r>
    <x v="0"/>
  </r>
  <r>
    <x v="1"/>
  </r>
  <r>
    <x v="1"/>
  </r>
  <r>
    <x v="1"/>
  </r>
  <r>
    <x v="0"/>
  </r>
  <r>
    <x v="1"/>
  </r>
  <r>
    <x v="0"/>
  </r>
  <r>
    <x v="0"/>
  </r>
  <r>
    <x v="1"/>
  </r>
  <r>
    <x v="0"/>
  </r>
  <r>
    <x v="0"/>
  </r>
  <r>
    <x v="1"/>
  </r>
  <r>
    <x v="0"/>
  </r>
  <r>
    <x v="1"/>
  </r>
  <r>
    <x v="0"/>
  </r>
  <r>
    <x v="0"/>
  </r>
  <r>
    <x v="1"/>
  </r>
  <r>
    <x v="0"/>
  </r>
  <r>
    <x v="1"/>
  </r>
  <r>
    <x v="0"/>
  </r>
  <r>
    <x v="1"/>
  </r>
  <r>
    <x v="1"/>
  </r>
  <r>
    <x v="0"/>
  </r>
  <r>
    <x v="0"/>
  </r>
  <r>
    <x v="1"/>
  </r>
  <r>
    <x v="1"/>
  </r>
  <r>
    <x v="1"/>
  </r>
  <r>
    <x v="1"/>
  </r>
  <r>
    <x v="1"/>
  </r>
  <r>
    <x v="0"/>
  </r>
  <r>
    <x v="1"/>
  </r>
  <r>
    <x v="0"/>
  </r>
  <r>
    <x v="0"/>
  </r>
  <r>
    <x v="1"/>
  </r>
  <r>
    <x v="0"/>
  </r>
  <r>
    <x v="0"/>
  </r>
  <r>
    <x v="0"/>
  </r>
  <r>
    <x v="0"/>
  </r>
  <r>
    <x v="1"/>
  </r>
  <r>
    <x v="0"/>
  </r>
  <r>
    <x v="0"/>
  </r>
  <r>
    <x v="0"/>
  </r>
  <r>
    <x v="1"/>
  </r>
  <r>
    <x v="1"/>
  </r>
  <r>
    <x v="0"/>
  </r>
  <r>
    <x v="0"/>
  </r>
  <r>
    <x v="0"/>
  </r>
  <r>
    <x v="0"/>
  </r>
  <r>
    <x v="0"/>
  </r>
  <r>
    <x v="1"/>
  </r>
  <r>
    <x v="0"/>
  </r>
  <r>
    <x v="0"/>
  </r>
  <r>
    <x v="1"/>
  </r>
  <r>
    <x v="1"/>
  </r>
  <r>
    <x v="0"/>
  </r>
  <r>
    <x v="0"/>
  </r>
  <r>
    <x v="0"/>
  </r>
  <r>
    <x v="0"/>
  </r>
  <r>
    <x v="0"/>
  </r>
  <r>
    <x v="0"/>
  </r>
  <r>
    <x v="0"/>
  </r>
  <r>
    <x v="1"/>
  </r>
  <r>
    <x v="1"/>
  </r>
  <r>
    <x v="1"/>
  </r>
  <r>
    <x v="0"/>
  </r>
  <r>
    <x v="0"/>
  </r>
  <r>
    <x v="0"/>
  </r>
  <r>
    <x v="0"/>
  </r>
  <r>
    <x v="1"/>
  </r>
  <r>
    <x v="1"/>
  </r>
  <r>
    <x v="0"/>
  </r>
  <r>
    <x v="0"/>
  </r>
  <r>
    <x v="0"/>
  </r>
  <r>
    <x v="1"/>
  </r>
  <r>
    <x v="0"/>
  </r>
  <r>
    <x v="1"/>
  </r>
  <r>
    <x v="1"/>
  </r>
  <r>
    <x v="1"/>
  </r>
  <r>
    <x v="0"/>
  </r>
  <r>
    <x v="0"/>
  </r>
  <r>
    <x v="0"/>
  </r>
  <r>
    <x v="1"/>
  </r>
  <r>
    <x v="0"/>
  </r>
  <r>
    <x v="0"/>
  </r>
  <r>
    <x v="0"/>
  </r>
  <r>
    <x v="0"/>
  </r>
  <r>
    <x v="0"/>
  </r>
  <r>
    <x v="0"/>
  </r>
  <r>
    <x v="0"/>
  </r>
  <r>
    <x v="0"/>
  </r>
  <r>
    <x v="0"/>
  </r>
  <r>
    <x v="0"/>
  </r>
  <r>
    <x v="0"/>
  </r>
  <r>
    <x v="1"/>
  </r>
  <r>
    <x v="1"/>
  </r>
  <r>
    <x v="0"/>
  </r>
  <r>
    <x v="0"/>
  </r>
  <r>
    <x v="1"/>
  </r>
  <r>
    <x v="0"/>
  </r>
  <r>
    <x v="0"/>
  </r>
  <r>
    <x v="0"/>
  </r>
  <r>
    <x v="0"/>
  </r>
  <r>
    <x v="0"/>
  </r>
  <r>
    <x v="1"/>
  </r>
  <r>
    <x v="0"/>
  </r>
  <r>
    <x v="1"/>
  </r>
  <r>
    <x v="1"/>
  </r>
  <r>
    <x v="1"/>
  </r>
  <r>
    <x v="0"/>
  </r>
  <r>
    <x v="1"/>
  </r>
  <r>
    <x v="0"/>
  </r>
  <r>
    <x v="0"/>
  </r>
  <r>
    <x v="0"/>
  </r>
  <r>
    <x v="0"/>
  </r>
  <r>
    <x v="1"/>
  </r>
  <r>
    <x v="0"/>
  </r>
  <r>
    <x v="1"/>
  </r>
  <r>
    <x v="0"/>
  </r>
  <r>
    <x v="0"/>
  </r>
  <r>
    <x v="0"/>
  </r>
  <r>
    <x v="1"/>
  </r>
  <r>
    <x v="0"/>
  </r>
  <r>
    <x v="0"/>
  </r>
  <r>
    <x v="1"/>
  </r>
  <r>
    <x v="0"/>
  </r>
  <r>
    <x v="0"/>
  </r>
  <r>
    <x v="0"/>
  </r>
  <r>
    <x v="0"/>
  </r>
  <r>
    <x v="0"/>
  </r>
  <r>
    <x v="0"/>
  </r>
  <r>
    <x v="0"/>
  </r>
  <r>
    <x v="1"/>
  </r>
  <r>
    <x v="0"/>
  </r>
  <r>
    <x v="1"/>
  </r>
  <r>
    <x v="0"/>
  </r>
  <r>
    <x v="1"/>
  </r>
  <r>
    <x v="0"/>
  </r>
  <r>
    <x v="0"/>
  </r>
  <r>
    <x v="0"/>
  </r>
  <r>
    <x v="1"/>
  </r>
  <r>
    <x v="0"/>
  </r>
  <r>
    <x v="1"/>
  </r>
  <r>
    <x v="0"/>
  </r>
  <r>
    <x v="1"/>
  </r>
  <r>
    <x v="0"/>
  </r>
  <r>
    <x v="0"/>
  </r>
  <r>
    <x v="1"/>
  </r>
  <r>
    <x v="0"/>
  </r>
  <r>
    <x v="1"/>
  </r>
  <r>
    <x v="0"/>
  </r>
  <r>
    <x v="1"/>
  </r>
  <r>
    <x v="1"/>
  </r>
  <r>
    <x v="0"/>
  </r>
  <r>
    <x v="1"/>
  </r>
  <r>
    <x v="2"/>
  </r>
  <r>
    <x v="1"/>
  </r>
  <r>
    <x v="0"/>
  </r>
  <r>
    <x v="0"/>
  </r>
  <r>
    <x v="1"/>
  </r>
  <r>
    <x v="1"/>
  </r>
  <r>
    <x v="1"/>
  </r>
  <r>
    <x v="0"/>
  </r>
  <r>
    <x v="0"/>
  </r>
  <r>
    <x v="0"/>
  </r>
  <r>
    <x v="0"/>
  </r>
  <r>
    <x v="0"/>
  </r>
  <r>
    <x v="1"/>
  </r>
  <r>
    <x v="0"/>
  </r>
  <r>
    <x v="0"/>
  </r>
  <r>
    <x v="1"/>
  </r>
  <r>
    <x v="0"/>
  </r>
  <r>
    <x v="0"/>
  </r>
  <r>
    <x v="1"/>
  </r>
  <r>
    <x v="1"/>
  </r>
  <r>
    <x v="3"/>
  </r>
  <r>
    <x v="3"/>
  </r>
  <r>
    <x v="3"/>
  </r>
</pivotCacheRecords>
</file>

<file path=xl/pivotCache/pivotCacheRecords6.xml><?xml version="1.0" encoding="utf-8"?>
<pivotCacheRecords xmlns="http://schemas.openxmlformats.org/spreadsheetml/2006/main" xmlns:r="http://schemas.openxmlformats.org/officeDocument/2006/relationships" count="299">
  <r>
    <x v="0"/>
  </r>
  <r>
    <x v="1"/>
  </r>
  <r>
    <x v="0"/>
  </r>
  <r>
    <x v="2"/>
  </r>
  <r>
    <x v="3"/>
  </r>
  <r>
    <x v="0"/>
  </r>
  <r>
    <x v="0"/>
  </r>
  <r>
    <x v="1"/>
  </r>
  <r>
    <x v="0"/>
  </r>
  <r>
    <x v="0"/>
  </r>
  <r>
    <x v="4"/>
  </r>
  <r>
    <x v="2"/>
  </r>
  <r>
    <x v="5"/>
  </r>
  <r>
    <x v="0"/>
  </r>
  <r>
    <x v="4"/>
  </r>
  <r>
    <x v="3"/>
  </r>
  <r>
    <x v="1"/>
  </r>
  <r>
    <x v="3"/>
  </r>
  <r>
    <x v="0"/>
  </r>
  <r>
    <x v="0"/>
  </r>
  <r>
    <x v="0"/>
  </r>
  <r>
    <x v="0"/>
  </r>
  <r>
    <x v="0"/>
  </r>
  <r>
    <x v="0"/>
  </r>
  <r>
    <x v="0"/>
  </r>
  <r>
    <x v="1"/>
  </r>
  <r>
    <x v="1"/>
  </r>
  <r>
    <x v="0"/>
  </r>
  <r>
    <x v="2"/>
  </r>
  <r>
    <x v="0"/>
  </r>
  <r>
    <x v="0"/>
  </r>
  <r>
    <x v="4"/>
  </r>
  <r>
    <x v="0"/>
  </r>
  <r>
    <x v="4"/>
  </r>
  <r>
    <x v="0"/>
  </r>
  <r>
    <x v="3"/>
  </r>
  <r>
    <x v="0"/>
  </r>
  <r>
    <x v="3"/>
  </r>
  <r>
    <x v="0"/>
  </r>
  <r>
    <x v="3"/>
  </r>
  <r>
    <x v="0"/>
  </r>
  <r>
    <x v="0"/>
  </r>
  <r>
    <x v="0"/>
  </r>
  <r>
    <x v="0"/>
  </r>
  <r>
    <x v="0"/>
  </r>
  <r>
    <x v="0"/>
  </r>
  <r>
    <x v="5"/>
  </r>
  <r>
    <x v="0"/>
  </r>
  <r>
    <x v="1"/>
  </r>
  <r>
    <x v="2"/>
  </r>
  <r>
    <x v="3"/>
  </r>
  <r>
    <x v="5"/>
  </r>
  <r>
    <x v="0"/>
  </r>
  <r>
    <x v="0"/>
  </r>
  <r>
    <x v="0"/>
  </r>
  <r>
    <x v="0"/>
  </r>
  <r>
    <x v="0"/>
  </r>
  <r>
    <x v="3"/>
  </r>
  <r>
    <x v="0"/>
  </r>
  <r>
    <x v="1"/>
  </r>
  <r>
    <x v="4"/>
  </r>
  <r>
    <x v="0"/>
  </r>
  <r>
    <x v="0"/>
  </r>
  <r>
    <x v="3"/>
  </r>
  <r>
    <x v="0"/>
  </r>
  <r>
    <x v="0"/>
  </r>
  <r>
    <x v="3"/>
  </r>
  <r>
    <x v="0"/>
  </r>
  <r>
    <x v="2"/>
  </r>
  <r>
    <x v="0"/>
  </r>
  <r>
    <x v="3"/>
  </r>
  <r>
    <x v="0"/>
  </r>
  <r>
    <x v="0"/>
  </r>
  <r>
    <x v="0"/>
  </r>
  <r>
    <x v="0"/>
  </r>
  <r>
    <x v="0"/>
  </r>
  <r>
    <x v="1"/>
  </r>
  <r>
    <x v="0"/>
  </r>
  <r>
    <x v="0"/>
  </r>
  <r>
    <x v="2"/>
  </r>
  <r>
    <x v="0"/>
  </r>
  <r>
    <x v="0"/>
  </r>
  <r>
    <x v="4"/>
  </r>
  <r>
    <x v="3"/>
  </r>
  <r>
    <x v="3"/>
  </r>
  <r>
    <x v="1"/>
  </r>
  <r>
    <x v="0"/>
  </r>
  <r>
    <x v="0"/>
  </r>
  <r>
    <x v="1"/>
  </r>
  <r>
    <x v="0"/>
  </r>
  <r>
    <x v="1"/>
  </r>
  <r>
    <x v="0"/>
  </r>
  <r>
    <x v="2"/>
  </r>
  <r>
    <x v="4"/>
  </r>
  <r>
    <x v="1"/>
  </r>
  <r>
    <x v="1"/>
  </r>
  <r>
    <x v="2"/>
  </r>
  <r>
    <x v="0"/>
  </r>
  <r>
    <x v="3"/>
  </r>
  <r>
    <x v="0"/>
  </r>
  <r>
    <x v="3"/>
  </r>
  <r>
    <x v="0"/>
  </r>
  <r>
    <x v="1"/>
  </r>
  <r>
    <x v="3"/>
  </r>
  <r>
    <x v="3"/>
  </r>
  <r>
    <x v="3"/>
  </r>
  <r>
    <x v="3"/>
  </r>
  <r>
    <x v="0"/>
  </r>
  <r>
    <x v="1"/>
  </r>
  <r>
    <x v="0"/>
  </r>
  <r>
    <x v="3"/>
  </r>
  <r>
    <x v="3"/>
  </r>
  <r>
    <x v="3"/>
  </r>
  <r>
    <x v="3"/>
  </r>
  <r>
    <x v="4"/>
  </r>
  <r>
    <x v="3"/>
  </r>
  <r>
    <x v="3"/>
  </r>
  <r>
    <x v="3"/>
  </r>
  <r>
    <x v="4"/>
  </r>
  <r>
    <x v="5"/>
  </r>
  <r>
    <x v="2"/>
  </r>
  <r>
    <x v="3"/>
  </r>
  <r>
    <x v="2"/>
  </r>
  <r>
    <x v="4"/>
  </r>
  <r>
    <x v="5"/>
  </r>
  <r>
    <x v="4"/>
  </r>
  <r>
    <x v="0"/>
  </r>
  <r>
    <x v="2"/>
  </r>
  <r>
    <x v="0"/>
  </r>
  <r>
    <x v="0"/>
  </r>
  <r>
    <x v="3"/>
  </r>
  <r>
    <x v="0"/>
  </r>
  <r>
    <x v="0"/>
  </r>
  <r>
    <x v="3"/>
  </r>
  <r>
    <x v="0"/>
  </r>
  <r>
    <x v="5"/>
  </r>
  <r>
    <x v="0"/>
  </r>
  <r>
    <x v="0"/>
  </r>
  <r>
    <x v="1"/>
  </r>
  <r>
    <x v="0"/>
  </r>
  <r>
    <x v="4"/>
  </r>
  <r>
    <x v="0"/>
  </r>
  <r>
    <x v="4"/>
  </r>
  <r>
    <x v="1"/>
  </r>
  <r>
    <x v="0"/>
  </r>
  <r>
    <x v="0"/>
  </r>
  <r>
    <x v="2"/>
  </r>
  <r>
    <x v="4"/>
  </r>
  <r>
    <x v="1"/>
  </r>
  <r>
    <x v="3"/>
  </r>
  <r>
    <x v="4"/>
  </r>
  <r>
    <x v="0"/>
  </r>
  <r>
    <x v="1"/>
  </r>
  <r>
    <x v="0"/>
  </r>
  <r>
    <x v="0"/>
  </r>
  <r>
    <x v="4"/>
  </r>
  <r>
    <x v="0"/>
  </r>
  <r>
    <x v="2"/>
  </r>
  <r>
    <x v="0"/>
  </r>
  <r>
    <x v="0"/>
  </r>
  <r>
    <x v="3"/>
  </r>
  <r>
    <x v="0"/>
  </r>
  <r>
    <x v="0"/>
  </r>
  <r>
    <x v="0"/>
  </r>
  <r>
    <x v="4"/>
  </r>
  <r>
    <x v="3"/>
  </r>
  <r>
    <x v="0"/>
  </r>
  <r>
    <x v="0"/>
  </r>
  <r>
    <x v="3"/>
  </r>
  <r>
    <x v="0"/>
  </r>
  <r>
    <x v="0"/>
  </r>
  <r>
    <x v="3"/>
  </r>
  <r>
    <x v="5"/>
  </r>
  <r>
    <x v="0"/>
  </r>
  <r>
    <x v="4"/>
  </r>
  <r>
    <x v="1"/>
  </r>
  <r>
    <x v="0"/>
  </r>
  <r>
    <x v="0"/>
  </r>
  <r>
    <x v="0"/>
  </r>
  <r>
    <x v="0"/>
  </r>
  <r>
    <x v="0"/>
  </r>
  <r>
    <x v="0"/>
  </r>
  <r>
    <x v="0"/>
  </r>
  <r>
    <x v="4"/>
  </r>
  <r>
    <x v="1"/>
  </r>
  <r>
    <x v="3"/>
  </r>
  <r>
    <x v="0"/>
  </r>
  <r>
    <x v="0"/>
  </r>
  <r>
    <x v="0"/>
  </r>
  <r>
    <x v="0"/>
  </r>
  <r>
    <x v="3"/>
  </r>
  <r>
    <x v="2"/>
  </r>
  <r>
    <x v="0"/>
  </r>
  <r>
    <x v="0"/>
  </r>
  <r>
    <x v="0"/>
  </r>
  <r>
    <x v="1"/>
  </r>
  <r>
    <x v="0"/>
  </r>
  <r>
    <x v="4"/>
  </r>
  <r>
    <x v="4"/>
  </r>
  <r>
    <x v="3"/>
  </r>
  <r>
    <x v="0"/>
  </r>
  <r>
    <x v="0"/>
  </r>
  <r>
    <x v="0"/>
  </r>
  <r>
    <x v="1"/>
  </r>
  <r>
    <x v="0"/>
  </r>
  <r>
    <x v="4"/>
  </r>
  <r>
    <x v="0"/>
  </r>
  <r>
    <x v="1"/>
  </r>
  <r>
    <x v="0"/>
  </r>
  <r>
    <x v="0"/>
  </r>
  <r>
    <x v="0"/>
  </r>
  <r>
    <x v="0"/>
  </r>
  <r>
    <x v="2"/>
  </r>
  <r>
    <x v="0"/>
  </r>
  <r>
    <x v="0"/>
  </r>
  <r>
    <x v="3"/>
  </r>
  <r>
    <x v="4"/>
  </r>
  <r>
    <x v="0"/>
  </r>
  <r>
    <x v="0"/>
  </r>
  <r>
    <x v="4"/>
  </r>
  <r>
    <x v="0"/>
  </r>
  <r>
    <x v="5"/>
  </r>
  <r>
    <x v="0"/>
  </r>
  <r>
    <x v="0"/>
  </r>
  <r>
    <x v="0"/>
  </r>
  <r>
    <x v="1"/>
  </r>
  <r>
    <x v="0"/>
  </r>
  <r>
    <x v="1"/>
  </r>
  <r>
    <x v="5"/>
  </r>
  <r>
    <x v="4"/>
  </r>
  <r>
    <x v="0"/>
  </r>
  <r>
    <x v="1"/>
  </r>
  <r>
    <x v="0"/>
  </r>
  <r>
    <x v="0"/>
  </r>
  <r>
    <x v="0"/>
  </r>
  <r>
    <x v="0"/>
  </r>
  <r>
    <x v="5"/>
  </r>
  <r>
    <x v="1"/>
  </r>
  <r>
    <x v="3"/>
  </r>
  <r>
    <x v="0"/>
  </r>
  <r>
    <x v="0"/>
  </r>
  <r>
    <x v="0"/>
  </r>
  <r>
    <x v="5"/>
  </r>
  <r>
    <x v="0"/>
  </r>
  <r>
    <x v="0"/>
  </r>
  <r>
    <x v="5"/>
  </r>
  <r>
    <x v="0"/>
  </r>
  <r>
    <x v="0"/>
  </r>
  <r>
    <x v="0"/>
  </r>
  <r>
    <x v="0"/>
  </r>
  <r>
    <x v="0"/>
  </r>
  <r>
    <x v="0"/>
  </r>
  <r>
    <x v="0"/>
  </r>
  <r>
    <x v="3"/>
  </r>
  <r>
    <x v="0"/>
  </r>
  <r>
    <x v="1"/>
  </r>
  <r>
    <x v="0"/>
  </r>
  <r>
    <x v="3"/>
  </r>
  <r>
    <x v="0"/>
  </r>
  <r>
    <x v="0"/>
  </r>
  <r>
    <x v="0"/>
  </r>
  <r>
    <x v="1"/>
  </r>
  <r>
    <x v="0"/>
  </r>
  <r>
    <x v="3"/>
  </r>
  <r>
    <x v="0"/>
  </r>
  <r>
    <x v="5"/>
  </r>
  <r>
    <x v="0"/>
  </r>
  <r>
    <x v="1"/>
  </r>
  <r>
    <x v="4"/>
  </r>
  <r>
    <x v="0"/>
  </r>
  <r>
    <x v="3"/>
  </r>
  <r>
    <x v="0"/>
  </r>
  <r>
    <x v="2"/>
  </r>
  <r>
    <x v="2"/>
  </r>
  <r>
    <x v="0"/>
  </r>
  <r>
    <x v="3"/>
  </r>
  <r>
    <x v="2"/>
  </r>
  <r>
    <x v="1"/>
  </r>
  <r>
    <x v="0"/>
  </r>
  <r>
    <x v="0"/>
  </r>
  <r>
    <x v="3"/>
  </r>
  <r>
    <x v="1"/>
  </r>
  <r>
    <x v="4"/>
  </r>
  <r>
    <x v="0"/>
  </r>
  <r>
    <x v="0"/>
  </r>
  <r>
    <x v="0"/>
  </r>
  <r>
    <x v="0"/>
  </r>
  <r>
    <x v="0"/>
  </r>
  <r>
    <x v="3"/>
  </r>
  <r>
    <x v="0"/>
  </r>
  <r>
    <x v="0"/>
  </r>
  <r>
    <x v="2"/>
  </r>
  <r>
    <x v="0"/>
  </r>
  <r>
    <x v="0"/>
  </r>
  <r>
    <x v="1"/>
  </r>
  <r>
    <x v="3"/>
  </r>
  <r>
    <x v="6"/>
  </r>
  <r>
    <x v="6"/>
  </r>
  <r>
    <x v="6"/>
  </r>
</pivotCacheRecords>
</file>

<file path=xl/pivotCache/pivotCacheRecords7.xml><?xml version="1.0" encoding="utf-8"?>
<pivotCacheRecords xmlns="http://schemas.openxmlformats.org/spreadsheetml/2006/main" xmlns:r="http://schemas.openxmlformats.org/officeDocument/2006/relationships" count="299">
  <r>
    <x v="0"/>
  </r>
  <r>
    <x v="1"/>
  </r>
  <r>
    <x v="0"/>
  </r>
  <r>
    <x v="0"/>
  </r>
  <r>
    <x v="1"/>
  </r>
  <r>
    <x v="0"/>
  </r>
  <r>
    <x v="0"/>
  </r>
  <r>
    <x v="1"/>
  </r>
  <r>
    <x v="0"/>
  </r>
  <r>
    <x v="0"/>
  </r>
  <r>
    <x v="1"/>
  </r>
  <r>
    <x v="0"/>
  </r>
  <r>
    <x v="1"/>
  </r>
  <r>
    <x v="0"/>
  </r>
  <r>
    <x v="1"/>
  </r>
  <r>
    <x v="1"/>
  </r>
  <r>
    <x v="1"/>
  </r>
  <r>
    <x v="1"/>
  </r>
  <r>
    <x v="0"/>
  </r>
  <r>
    <x v="0"/>
  </r>
  <r>
    <x v="0"/>
  </r>
  <r>
    <x v="0"/>
  </r>
  <r>
    <x v="0"/>
  </r>
  <r>
    <x v="0"/>
  </r>
  <r>
    <x v="0"/>
  </r>
  <r>
    <x v="1"/>
  </r>
  <r>
    <x v="1"/>
  </r>
  <r>
    <x v="0"/>
  </r>
  <r>
    <x v="0"/>
  </r>
  <r>
    <x v="0"/>
  </r>
  <r>
    <x v="0"/>
  </r>
  <r>
    <x v="0"/>
  </r>
  <r>
    <x v="0"/>
  </r>
  <r>
    <x v="0"/>
  </r>
  <r>
    <x v="0"/>
  </r>
  <r>
    <x v="1"/>
  </r>
  <r>
    <x v="0"/>
  </r>
  <r>
    <x v="1"/>
  </r>
  <r>
    <x v="0"/>
  </r>
  <r>
    <x v="1"/>
  </r>
  <r>
    <x v="0"/>
  </r>
  <r>
    <x v="0"/>
  </r>
  <r>
    <x v="0"/>
  </r>
  <r>
    <x v="0"/>
  </r>
  <r>
    <x v="0"/>
  </r>
  <r>
    <x v="0"/>
  </r>
  <r>
    <x v="0"/>
  </r>
  <r>
    <x v="0"/>
  </r>
  <r>
    <x v="0"/>
  </r>
  <r>
    <x v="0"/>
  </r>
  <r>
    <x v="1"/>
  </r>
  <r>
    <x v="0"/>
  </r>
  <r>
    <x v="1"/>
  </r>
  <r>
    <x v="1"/>
  </r>
  <r>
    <x v="0"/>
  </r>
  <r>
    <x v="0"/>
  </r>
  <r>
    <x v="0"/>
  </r>
  <r>
    <x v="0"/>
  </r>
  <r>
    <x v="1"/>
  </r>
  <r>
    <x v="1"/>
  </r>
  <r>
    <x v="0"/>
  </r>
  <r>
    <x v="0"/>
  </r>
  <r>
    <x v="0"/>
  </r>
  <r>
    <x v="0"/>
  </r>
  <r>
    <x v="0"/>
  </r>
  <r>
    <x v="0"/>
  </r>
  <r>
    <x v="1"/>
  </r>
  <r>
    <x v="0"/>
  </r>
  <r>
    <x v="1"/>
  </r>
  <r>
    <x v="0"/>
  </r>
  <r>
    <x v="0"/>
  </r>
  <r>
    <x v="0"/>
  </r>
  <r>
    <x v="0"/>
  </r>
  <r>
    <x v="0"/>
  </r>
  <r>
    <x v="0"/>
  </r>
  <r>
    <x v="0"/>
  </r>
  <r>
    <x v="2"/>
  </r>
  <r>
    <x v="0"/>
  </r>
  <r>
    <x v="0"/>
  </r>
  <r>
    <x v="0"/>
  </r>
  <r>
    <x v="0"/>
  </r>
  <r>
    <x v="0"/>
  </r>
  <r>
    <x v="1"/>
  </r>
  <r>
    <x v="1"/>
  </r>
  <r>
    <x v="2"/>
  </r>
  <r>
    <x v="2"/>
  </r>
  <r>
    <x v="0"/>
  </r>
  <r>
    <x v="0"/>
  </r>
  <r>
    <x v="1"/>
  </r>
  <r>
    <x v="0"/>
  </r>
  <r>
    <x v="0"/>
  </r>
  <r>
    <x v="0"/>
  </r>
  <r>
    <x v="0"/>
  </r>
  <r>
    <x v="1"/>
  </r>
  <r>
    <x v="1"/>
  </r>
  <r>
    <x v="1"/>
  </r>
  <r>
    <x v="0"/>
  </r>
  <r>
    <x v="0"/>
  </r>
  <r>
    <x v="1"/>
  </r>
  <r>
    <x v="0"/>
  </r>
  <r>
    <x v="1"/>
  </r>
  <r>
    <x v="0"/>
  </r>
  <r>
    <x v="1"/>
  </r>
  <r>
    <x v="1"/>
  </r>
  <r>
    <x v="1"/>
  </r>
  <r>
    <x v="1"/>
  </r>
  <r>
    <x v="1"/>
  </r>
  <r>
    <x v="0"/>
  </r>
  <r>
    <x v="1"/>
  </r>
  <r>
    <x v="0"/>
  </r>
  <r>
    <x v="1"/>
  </r>
  <r>
    <x v="1"/>
  </r>
  <r>
    <x v="1"/>
  </r>
  <r>
    <x v="1"/>
  </r>
  <r>
    <x v="1"/>
  </r>
  <r>
    <x v="1"/>
  </r>
  <r>
    <x v="1"/>
  </r>
  <r>
    <x v="0"/>
  </r>
  <r>
    <x v="1"/>
  </r>
  <r>
    <x v="1"/>
  </r>
  <r>
    <x v="1"/>
  </r>
  <r>
    <x v="1"/>
  </r>
  <r>
    <x v="0"/>
  </r>
  <r>
    <x v="1"/>
  </r>
  <r>
    <x v="0"/>
  </r>
  <r>
    <x v="1"/>
  </r>
  <r>
    <x v="0"/>
  </r>
  <r>
    <x v="0"/>
  </r>
  <r>
    <x v="0"/>
  </r>
  <r>
    <x v="0"/>
  </r>
  <r>
    <x v="1"/>
  </r>
  <r>
    <x v="2"/>
  </r>
  <r>
    <x v="0"/>
  </r>
  <r>
    <x v="1"/>
  </r>
  <r>
    <x v="0"/>
  </r>
  <r>
    <x v="1"/>
  </r>
  <r>
    <x v="0"/>
  </r>
  <r>
    <x v="0"/>
  </r>
  <r>
    <x v="1"/>
  </r>
  <r>
    <x v="0"/>
  </r>
  <r>
    <x v="1"/>
  </r>
  <r>
    <x v="0"/>
  </r>
  <r>
    <x v="1"/>
  </r>
  <r>
    <x v="1"/>
  </r>
  <r>
    <x v="0"/>
  </r>
  <r>
    <x v="0"/>
  </r>
  <r>
    <x v="0"/>
  </r>
  <r>
    <x v="1"/>
  </r>
  <r>
    <x v="1"/>
  </r>
  <r>
    <x v="1"/>
  </r>
  <r>
    <x v="1"/>
  </r>
  <r>
    <x v="0"/>
  </r>
  <r>
    <x v="1"/>
  </r>
  <r>
    <x v="0"/>
  </r>
  <r>
    <x v="0"/>
  </r>
  <r>
    <x v="1"/>
  </r>
  <r>
    <x v="0"/>
  </r>
  <r>
    <x v="0"/>
  </r>
  <r>
    <x v="0"/>
  </r>
  <r>
    <x v="0"/>
  </r>
  <r>
    <x v="1"/>
  </r>
  <r>
    <x v="0"/>
  </r>
  <r>
    <x v="0"/>
  </r>
  <r>
    <x v="0"/>
  </r>
  <r>
    <x v="1"/>
  </r>
  <r>
    <x v="0"/>
  </r>
  <r>
    <x v="1"/>
  </r>
  <r>
    <x v="0"/>
  </r>
  <r>
    <x v="0"/>
  </r>
  <r>
    <x v="0"/>
  </r>
  <r>
    <x v="0"/>
  </r>
  <r>
    <x v="1"/>
  </r>
  <r>
    <x v="0"/>
  </r>
  <r>
    <x v="1"/>
  </r>
  <r>
    <x v="0"/>
  </r>
  <r>
    <x v="1"/>
  </r>
  <r>
    <x v="0"/>
  </r>
  <r>
    <x v="0"/>
  </r>
  <r>
    <x v="0"/>
  </r>
  <r>
    <x v="0"/>
  </r>
  <r>
    <x v="0"/>
  </r>
  <r>
    <x v="0"/>
  </r>
  <r>
    <x v="0"/>
  </r>
  <r>
    <x v="1"/>
  </r>
  <r>
    <x v="1"/>
  </r>
  <r>
    <x v="0"/>
  </r>
  <r>
    <x v="2"/>
  </r>
  <r>
    <x v="0"/>
  </r>
  <r>
    <x v="0"/>
  </r>
  <r>
    <x v="0"/>
  </r>
  <r>
    <x v="1"/>
  </r>
  <r>
    <x v="0"/>
  </r>
  <r>
    <x v="0"/>
  </r>
  <r>
    <x v="0"/>
  </r>
  <r>
    <x v="0"/>
  </r>
  <r>
    <x v="1"/>
  </r>
  <r>
    <x v="0"/>
  </r>
  <r>
    <x v="1"/>
  </r>
  <r>
    <x v="1"/>
  </r>
  <r>
    <x v="1"/>
  </r>
  <r>
    <x v="0"/>
  </r>
  <r>
    <x v="0"/>
  </r>
  <r>
    <x v="0"/>
  </r>
  <r>
    <x v="0"/>
  </r>
  <r>
    <x v="0"/>
  </r>
  <r>
    <x v="0"/>
  </r>
  <r>
    <x v="0"/>
  </r>
  <r>
    <x v="0"/>
  </r>
  <r>
    <x v="0"/>
  </r>
  <r>
    <x v="0"/>
  </r>
  <r>
    <x v="0"/>
  </r>
  <r>
    <x v="0"/>
  </r>
  <r>
    <x v="0"/>
  </r>
  <r>
    <x v="0"/>
  </r>
  <r>
    <x v="0"/>
  </r>
  <r>
    <x v="1"/>
  </r>
  <r>
    <x v="3"/>
  </r>
  <r>
    <x v="0"/>
  </r>
  <r>
    <x v="0"/>
  </r>
  <r>
    <x v="0"/>
  </r>
  <r>
    <x v="0"/>
  </r>
  <r>
    <x v="0"/>
  </r>
  <r>
    <x v="0"/>
  </r>
  <r>
    <x v="0"/>
  </r>
  <r>
    <x v="0"/>
  </r>
  <r>
    <x v="0"/>
  </r>
  <r>
    <x v="0"/>
  </r>
  <r>
    <x v="1"/>
  </r>
  <r>
    <x v="0"/>
  </r>
  <r>
    <x v="0"/>
  </r>
  <r>
    <x v="0"/>
  </r>
  <r>
    <x v="1"/>
  </r>
  <r>
    <x v="0"/>
  </r>
  <r>
    <x v="0"/>
  </r>
  <r>
    <x v="0"/>
  </r>
  <r>
    <x v="0"/>
  </r>
  <r>
    <x v="1"/>
  </r>
  <r>
    <x v="0"/>
  </r>
  <r>
    <x v="0"/>
  </r>
  <r>
    <x v="0"/>
  </r>
  <r>
    <x v="0"/>
  </r>
  <r>
    <x v="0"/>
  </r>
  <r>
    <x v="0"/>
  </r>
  <r>
    <x v="0"/>
  </r>
  <r>
    <x v="0"/>
  </r>
  <r>
    <x v="0"/>
  </r>
  <r>
    <x v="2"/>
  </r>
  <r>
    <x v="0"/>
  </r>
  <r>
    <x v="0"/>
  </r>
  <r>
    <x v="0"/>
  </r>
  <r>
    <x v="0"/>
  </r>
  <r>
    <x v="0"/>
  </r>
  <r>
    <x v="0"/>
  </r>
  <r>
    <x v="1"/>
  </r>
  <r>
    <x v="0"/>
  </r>
  <r>
    <x v="1"/>
  </r>
  <r>
    <x v="0"/>
  </r>
  <r>
    <x v="1"/>
  </r>
  <r>
    <x v="0"/>
  </r>
  <r>
    <x v="0"/>
  </r>
  <r>
    <x v="0"/>
  </r>
  <r>
    <x v="1"/>
  </r>
  <r>
    <x v="0"/>
  </r>
  <r>
    <x v="1"/>
  </r>
  <r>
    <x v="0"/>
  </r>
  <r>
    <x v="0"/>
  </r>
  <r>
    <x v="0"/>
  </r>
  <r>
    <x v="0"/>
  </r>
  <r>
    <x v="1"/>
  </r>
  <r>
    <x v="0"/>
  </r>
  <r>
    <x v="1"/>
  </r>
  <r>
    <x v="0"/>
  </r>
  <r>
    <x v="1"/>
  </r>
  <r>
    <x v="1"/>
  </r>
  <r>
    <x v="0"/>
  </r>
  <r>
    <x v="1"/>
  </r>
  <r>
    <x v="0"/>
  </r>
  <r>
    <x v="0"/>
  </r>
  <r>
    <x v="0"/>
  </r>
  <r>
    <x v="0"/>
  </r>
  <r>
    <x v="1"/>
  </r>
  <r>
    <x v="1"/>
  </r>
  <r>
    <x v="1"/>
  </r>
  <r>
    <x v="0"/>
  </r>
  <r>
    <x v="0"/>
  </r>
  <r>
    <x v="0"/>
  </r>
  <r>
    <x v="2"/>
  </r>
  <r>
    <x v="0"/>
  </r>
  <r>
    <x v="1"/>
  </r>
  <r>
    <x v="0"/>
  </r>
  <r>
    <x v="1"/>
  </r>
  <r>
    <x v="0"/>
  </r>
  <r>
    <x v="0"/>
  </r>
  <r>
    <x v="0"/>
  </r>
  <r>
    <x v="1"/>
  </r>
  <r>
    <x v="1"/>
  </r>
  <r>
    <x v="4"/>
  </r>
  <r>
    <x v="4"/>
  </r>
  <r>
    <x v="4"/>
  </r>
</pivotCacheRecords>
</file>

<file path=xl/pivotCache/pivotCacheRecords8.xml><?xml version="1.0" encoding="utf-8"?>
<pivotCacheRecords xmlns="http://schemas.openxmlformats.org/spreadsheetml/2006/main" xmlns:r="http://schemas.openxmlformats.org/officeDocument/2006/relationships" count="299">
  <r>
    <x v="0"/>
  </r>
  <r>
    <x v="1"/>
  </r>
  <r>
    <x v="2"/>
  </r>
  <r>
    <x v="0"/>
  </r>
  <r>
    <x v="3"/>
  </r>
  <r>
    <x v="0"/>
  </r>
  <r>
    <x v="0"/>
  </r>
  <r>
    <x v="4"/>
  </r>
  <r>
    <x v="0"/>
  </r>
  <r>
    <x v="0"/>
  </r>
  <r>
    <x v="5"/>
  </r>
  <r>
    <x v="2"/>
  </r>
  <r>
    <x v="6"/>
  </r>
  <r>
    <x v="7"/>
  </r>
  <r>
    <x v="5"/>
  </r>
  <r>
    <x v="6"/>
  </r>
  <r>
    <x v="6"/>
  </r>
  <r>
    <x v="8"/>
  </r>
  <r>
    <x v="0"/>
  </r>
  <r>
    <x v="0"/>
  </r>
  <r>
    <x v="7"/>
  </r>
  <r>
    <x v="2"/>
  </r>
  <r>
    <x v="7"/>
  </r>
  <r>
    <x v="0"/>
  </r>
  <r>
    <x v="0"/>
  </r>
  <r>
    <x v="0"/>
  </r>
  <r>
    <x v="5"/>
  </r>
  <r>
    <x v="2"/>
  </r>
  <r>
    <x v="7"/>
  </r>
  <r>
    <x v="0"/>
  </r>
  <r>
    <x v="2"/>
  </r>
  <r>
    <x v="7"/>
  </r>
  <r>
    <x v="0"/>
  </r>
  <r>
    <x v="0"/>
  </r>
  <r>
    <x v="0"/>
  </r>
  <r>
    <x v="6"/>
  </r>
  <r>
    <x v="0"/>
  </r>
  <r>
    <x v="9"/>
  </r>
  <r>
    <x v="0"/>
  </r>
  <r>
    <x v="6"/>
  </r>
  <r>
    <x v="0"/>
  </r>
  <r>
    <x v="0"/>
  </r>
  <r>
    <x v="0"/>
  </r>
  <r>
    <x v="7"/>
  </r>
  <r>
    <x v="0"/>
  </r>
  <r>
    <x v="0"/>
  </r>
  <r>
    <x v="0"/>
  </r>
  <r>
    <x v="7"/>
  </r>
  <r>
    <x v="0"/>
  </r>
  <r>
    <x v="0"/>
  </r>
  <r>
    <x v="10"/>
  </r>
  <r>
    <x v="0"/>
  </r>
  <r>
    <x v="11"/>
  </r>
  <r>
    <x v="0"/>
  </r>
  <r>
    <x v="7"/>
  </r>
  <r>
    <x v="0"/>
  </r>
  <r>
    <x v="0"/>
  </r>
  <r>
    <x v="7"/>
  </r>
  <r>
    <x v="11"/>
  </r>
  <r>
    <x v="8"/>
  </r>
  <r>
    <x v="0"/>
  </r>
  <r>
    <x v="0"/>
  </r>
  <r>
    <x v="7"/>
  </r>
  <r>
    <x v="7"/>
  </r>
  <r>
    <x v="0"/>
  </r>
  <r>
    <x v="7"/>
  </r>
  <r>
    <x v="5"/>
  </r>
  <r>
    <x v="7"/>
  </r>
  <r>
    <x v="5"/>
  </r>
  <r>
    <x v="0"/>
  </r>
  <r>
    <x v="7"/>
  </r>
  <r>
    <x v="7"/>
  </r>
  <r>
    <x v="0"/>
  </r>
  <r>
    <x v="7"/>
  </r>
  <r>
    <x v="7"/>
  </r>
  <r>
    <x v="0"/>
  </r>
  <r>
    <x v="11"/>
  </r>
  <r>
    <x v="12"/>
  </r>
  <r>
    <x v="7"/>
  </r>
  <r>
    <x v="0"/>
  </r>
  <r>
    <x v="0"/>
  </r>
  <r>
    <x v="0"/>
  </r>
  <r>
    <x v="6"/>
  </r>
  <r>
    <x v="6"/>
  </r>
  <r>
    <x v="13"/>
  </r>
  <r>
    <x v="13"/>
  </r>
  <r>
    <x v="2"/>
  </r>
  <r>
    <x v="0"/>
  </r>
  <r>
    <x v="6"/>
  </r>
  <r>
    <x v="0"/>
  </r>
  <r>
    <x v="7"/>
  </r>
  <r>
    <x v="0"/>
  </r>
  <r>
    <x v="0"/>
  </r>
  <r>
    <x v="6"/>
  </r>
  <r>
    <x v="6"/>
  </r>
  <r>
    <x v="6"/>
  </r>
  <r>
    <x v="7"/>
  </r>
  <r>
    <x v="0"/>
  </r>
  <r>
    <x v="14"/>
  </r>
  <r>
    <x v="0"/>
  </r>
  <r>
    <x v="6"/>
  </r>
  <r>
    <x v="7"/>
  </r>
  <r>
    <x v="6"/>
  </r>
  <r>
    <x v="13"/>
  </r>
  <r>
    <x v="15"/>
  </r>
  <r>
    <x v="16"/>
  </r>
  <r>
    <x v="5"/>
  </r>
  <r>
    <x v="2"/>
  </r>
  <r>
    <x v="17"/>
  </r>
  <r>
    <x v="0"/>
  </r>
  <r>
    <x v="18"/>
  </r>
  <r>
    <x v="13"/>
  </r>
  <r>
    <x v="5"/>
  </r>
  <r>
    <x v="10"/>
  </r>
  <r>
    <x v="6"/>
  </r>
  <r>
    <x v="4"/>
  </r>
  <r>
    <x v="6"/>
  </r>
  <r>
    <x v="0"/>
  </r>
  <r>
    <x v="19"/>
  </r>
  <r>
    <x v="6"/>
  </r>
  <r>
    <x v="6"/>
  </r>
  <r>
    <x v="6"/>
  </r>
  <r>
    <x v="0"/>
  </r>
  <r>
    <x v="0"/>
  </r>
  <r>
    <x v="0"/>
  </r>
  <r>
    <x v="20"/>
  </r>
  <r>
    <x v="0"/>
  </r>
  <r>
    <x v="0"/>
  </r>
  <r>
    <x v="0"/>
  </r>
  <r>
    <x v="0"/>
  </r>
  <r>
    <x v="5"/>
  </r>
  <r>
    <x v="11"/>
  </r>
  <r>
    <x v="0"/>
  </r>
  <r>
    <x v="6"/>
  </r>
  <r>
    <x v="0"/>
  </r>
  <r>
    <x v="21"/>
  </r>
  <r>
    <x v="22"/>
  </r>
  <r>
    <x v="0"/>
  </r>
  <r>
    <x v="6"/>
  </r>
  <r>
    <x v="2"/>
  </r>
  <r>
    <x v="0"/>
  </r>
  <r>
    <x v="7"/>
  </r>
  <r>
    <x v="23"/>
  </r>
  <r>
    <x v="6"/>
  </r>
  <r>
    <x v="0"/>
  </r>
  <r>
    <x v="0"/>
  </r>
  <r>
    <x v="7"/>
  </r>
  <r>
    <x v="5"/>
  </r>
  <r>
    <x v="6"/>
  </r>
  <r>
    <x v="13"/>
  </r>
  <r>
    <x v="4"/>
  </r>
  <r>
    <x v="7"/>
  </r>
  <r>
    <x v="6"/>
  </r>
  <r>
    <x v="7"/>
  </r>
  <r>
    <x v="7"/>
  </r>
  <r>
    <x v="6"/>
  </r>
  <r>
    <x v="0"/>
  </r>
  <r>
    <x v="0"/>
  </r>
  <r>
    <x v="0"/>
  </r>
  <r>
    <x v="0"/>
  </r>
  <r>
    <x v="5"/>
  </r>
  <r>
    <x v="7"/>
  </r>
  <r>
    <x v="2"/>
  </r>
  <r>
    <x v="0"/>
  </r>
  <r>
    <x v="13"/>
  </r>
  <r>
    <x v="11"/>
  </r>
  <r>
    <x v="10"/>
  </r>
  <r>
    <x v="0"/>
  </r>
  <r>
    <x v="0"/>
  </r>
  <r>
    <x v="0"/>
  </r>
  <r>
    <x v="24"/>
  </r>
  <r>
    <x v="6"/>
  </r>
  <r>
    <x v="7"/>
  </r>
  <r>
    <x v="6"/>
  </r>
  <r>
    <x v="0"/>
  </r>
  <r>
    <x v="25"/>
  </r>
  <r>
    <x v="7"/>
  </r>
  <r>
    <x v="0"/>
  </r>
  <r>
    <x v="7"/>
  </r>
  <r>
    <x v="0"/>
  </r>
  <r>
    <x v="0"/>
  </r>
  <r>
    <x v="0"/>
  </r>
  <r>
    <x v="7"/>
  </r>
  <r>
    <x v="6"/>
  </r>
  <r>
    <x v="11"/>
  </r>
  <r>
    <x v="7"/>
  </r>
  <r>
    <x v="11"/>
  </r>
  <r>
    <x v="7"/>
  </r>
  <r>
    <x v="2"/>
  </r>
  <r>
    <x v="0"/>
  </r>
  <r>
    <x v="13"/>
  </r>
  <r>
    <x v="0"/>
  </r>
  <r>
    <x v="0"/>
  </r>
  <r>
    <x v="0"/>
  </r>
  <r>
    <x v="7"/>
  </r>
  <r>
    <x v="26"/>
  </r>
  <r>
    <x v="7"/>
  </r>
  <r>
    <x v="6"/>
  </r>
  <r>
    <x v="5"/>
  </r>
  <r>
    <x v="6"/>
  </r>
  <r>
    <x v="0"/>
  </r>
  <r>
    <x v="7"/>
  </r>
  <r>
    <x v="0"/>
  </r>
  <r>
    <x v="0"/>
  </r>
  <r>
    <x v="0"/>
  </r>
  <r>
    <x v="7"/>
  </r>
  <r>
    <x v="0"/>
  </r>
  <r>
    <x v="7"/>
  </r>
  <r>
    <x v="0"/>
  </r>
  <r>
    <x v="0"/>
  </r>
  <r>
    <x v="0"/>
  </r>
  <r>
    <x v="0"/>
  </r>
  <r>
    <x v="0"/>
  </r>
  <r>
    <x v="0"/>
  </r>
  <r>
    <x v="0"/>
  </r>
  <r>
    <x v="27"/>
  </r>
  <r>
    <x v="11"/>
  </r>
  <r>
    <x v="7"/>
  </r>
  <r>
    <x v="2"/>
  </r>
  <r>
    <x v="0"/>
  </r>
  <r>
    <x v="24"/>
  </r>
  <r>
    <x v="0"/>
  </r>
  <r>
    <x v="0"/>
  </r>
  <r>
    <x v="0"/>
  </r>
  <r>
    <x v="7"/>
  </r>
  <r>
    <x v="0"/>
  </r>
  <r>
    <x v="7"/>
  </r>
  <r>
    <x v="6"/>
  </r>
  <r>
    <x v="7"/>
  </r>
  <r>
    <x v="0"/>
  </r>
  <r>
    <x v="0"/>
  </r>
  <r>
    <x v="11"/>
  </r>
  <r>
    <x v="0"/>
  </r>
  <r>
    <x v="0"/>
  </r>
  <r>
    <x v="0"/>
  </r>
  <r>
    <x v="0"/>
  </r>
  <r>
    <x v="28"/>
  </r>
  <r>
    <x v="2"/>
  </r>
  <r>
    <x v="0"/>
  </r>
  <r>
    <x v="7"/>
  </r>
  <r>
    <x v="2"/>
  </r>
  <r>
    <x v="7"/>
  </r>
  <r>
    <x v="0"/>
  </r>
  <r>
    <x v="0"/>
  </r>
  <r>
    <x v="0"/>
  </r>
  <r>
    <x v="8"/>
  </r>
  <r>
    <x v="29"/>
  </r>
  <r>
    <x v="7"/>
  </r>
  <r>
    <x v="7"/>
  </r>
  <r>
    <x v="0"/>
  </r>
  <r>
    <x v="0"/>
  </r>
  <r>
    <x v="0"/>
  </r>
  <r>
    <x v="0"/>
  </r>
  <r>
    <x v="5"/>
  </r>
  <r>
    <x v="0"/>
  </r>
  <r>
    <x v="22"/>
  </r>
  <r>
    <x v="0"/>
  </r>
  <r>
    <x v="30"/>
  </r>
  <r>
    <x v="0"/>
  </r>
  <r>
    <x v="0"/>
  </r>
  <r>
    <x v="0"/>
  </r>
  <r>
    <x v="13"/>
  </r>
  <r>
    <x v="7"/>
  </r>
  <r>
    <x v="31"/>
  </r>
  <r>
    <x v="7"/>
  </r>
  <r>
    <x v="0"/>
  </r>
  <r>
    <x v="0"/>
  </r>
  <r>
    <x v="0"/>
  </r>
  <r>
    <x v="6"/>
  </r>
  <r>
    <x v="24"/>
  </r>
  <r>
    <x v="0"/>
  </r>
  <r>
    <x v="0"/>
  </r>
  <r>
    <x v="6"/>
  </r>
  <r>
    <x v="11"/>
  </r>
  <r>
    <x v="0"/>
  </r>
  <r>
    <x v="1"/>
  </r>
  <r>
    <x v="0"/>
  </r>
  <r>
    <x v="7"/>
  </r>
  <r>
    <x v="0"/>
  </r>
  <r>
    <x v="0"/>
  </r>
  <r>
    <x v="4"/>
  </r>
  <r>
    <x v="0"/>
  </r>
  <r>
    <x v="13"/>
  </r>
  <r>
    <x v="0"/>
  </r>
  <r>
    <x v="0"/>
  </r>
  <r>
    <x v="2"/>
  </r>
  <r>
    <x v="11"/>
  </r>
  <r>
    <x v="0"/>
  </r>
  <r>
    <x v="6"/>
  </r>
  <r>
    <x v="7"/>
  </r>
  <r>
    <x v="5"/>
  </r>
  <r>
    <x v="7"/>
  </r>
  <r>
    <x v="0"/>
  </r>
  <r>
    <x v="2"/>
  </r>
  <r>
    <x v="11"/>
  </r>
  <r>
    <x v="6"/>
  </r>
  <r>
    <x v="0"/>
  </r>
  <r>
    <x v="0"/>
  </r>
  <r>
    <x v="0"/>
  </r>
</pivotCacheRecords>
</file>

<file path=xl/pivotCache/pivotCacheRecords9.xml><?xml version="1.0" encoding="utf-8"?>
<pivotCacheRecords xmlns="http://schemas.openxmlformats.org/spreadsheetml/2006/main" xmlns:r="http://schemas.openxmlformats.org/officeDocument/2006/relationships" count="299">
  <r>
    <x v="0"/>
  </r>
  <r>
    <x v="1"/>
  </r>
  <r>
    <x v="0"/>
  </r>
  <r>
    <x v="0"/>
  </r>
  <r>
    <x v="2"/>
  </r>
  <r>
    <x v="0"/>
  </r>
  <r>
    <x v="0"/>
  </r>
  <r>
    <x v="2"/>
  </r>
  <r>
    <x v="2"/>
  </r>
  <r>
    <x v="0"/>
  </r>
  <r>
    <x v="2"/>
  </r>
  <r>
    <x v="0"/>
  </r>
  <r>
    <x v="3"/>
  </r>
  <r>
    <x v="0"/>
  </r>
  <r>
    <x v="2"/>
  </r>
  <r>
    <x v="3"/>
  </r>
  <r>
    <x v="1"/>
  </r>
  <r>
    <x v="2"/>
  </r>
  <r>
    <x v="0"/>
  </r>
  <r>
    <x v="0"/>
  </r>
  <r>
    <x v="0"/>
  </r>
  <r>
    <x v="4"/>
  </r>
  <r>
    <x v="0"/>
  </r>
  <r>
    <x v="0"/>
  </r>
  <r>
    <x v="3"/>
  </r>
  <r>
    <x v="5"/>
  </r>
  <r>
    <x v="1"/>
  </r>
  <r>
    <x v="4"/>
  </r>
  <r>
    <x v="0"/>
  </r>
  <r>
    <x v="2"/>
  </r>
  <r>
    <x v="0"/>
  </r>
  <r>
    <x v="0"/>
  </r>
  <r>
    <x v="0"/>
  </r>
  <r>
    <x v="4"/>
  </r>
  <r>
    <x v="0"/>
  </r>
  <r>
    <x v="4"/>
  </r>
  <r>
    <x v="0"/>
  </r>
  <r>
    <x v="4"/>
  </r>
  <r>
    <x v="0"/>
  </r>
  <r>
    <x v="4"/>
  </r>
  <r>
    <x v="0"/>
  </r>
  <r>
    <x v="0"/>
  </r>
  <r>
    <x v="0"/>
  </r>
  <r>
    <x v="0"/>
  </r>
  <r>
    <x v="0"/>
  </r>
  <r>
    <x v="0"/>
  </r>
  <r>
    <x v="0"/>
  </r>
  <r>
    <x v="0"/>
  </r>
  <r>
    <x v="4"/>
  </r>
  <r>
    <x v="2"/>
  </r>
  <r>
    <x v="4"/>
  </r>
  <r>
    <x v="0"/>
  </r>
  <r>
    <x v="4"/>
  </r>
  <r>
    <x v="4"/>
  </r>
  <r>
    <x v="0"/>
  </r>
  <r>
    <x v="0"/>
  </r>
  <r>
    <x v="0"/>
  </r>
  <r>
    <x v="1"/>
  </r>
  <r>
    <x v="4"/>
  </r>
  <r>
    <x v="4"/>
  </r>
  <r>
    <x v="0"/>
  </r>
  <r>
    <x v="4"/>
  </r>
  <r>
    <x v="4"/>
  </r>
  <r>
    <x v="0"/>
  </r>
  <r>
    <x v="2"/>
  </r>
  <r>
    <x v="0"/>
  </r>
  <r>
    <x v="4"/>
  </r>
  <r>
    <x v="2"/>
  </r>
  <r>
    <x v="4"/>
  </r>
  <r>
    <x v="0"/>
  </r>
  <r>
    <x v="0"/>
  </r>
  <r>
    <x v="0"/>
  </r>
  <r>
    <x v="0"/>
  </r>
  <r>
    <x v="0"/>
  </r>
  <r>
    <x v="0"/>
  </r>
  <r>
    <x v="4"/>
  </r>
  <r>
    <x v="4"/>
  </r>
  <r>
    <x v="0"/>
  </r>
  <r>
    <x v="0"/>
  </r>
  <r>
    <x v="4"/>
  </r>
  <r>
    <x v="0"/>
  </r>
  <r>
    <x v="0"/>
  </r>
  <r>
    <x v="1"/>
  </r>
  <r>
    <x v="4"/>
  </r>
  <r>
    <x v="4"/>
  </r>
  <r>
    <x v="4"/>
  </r>
  <r>
    <x v="0"/>
  </r>
  <r>
    <x v="0"/>
  </r>
  <r>
    <x v="4"/>
  </r>
  <r>
    <x v="0"/>
  </r>
  <r>
    <x v="0"/>
  </r>
  <r>
    <x v="4"/>
  </r>
  <r>
    <x v="0"/>
  </r>
  <r>
    <x v="4"/>
  </r>
  <r>
    <x v="4"/>
  </r>
  <r>
    <x v="1"/>
  </r>
  <r>
    <x v="0"/>
  </r>
  <r>
    <x v="0"/>
  </r>
  <r>
    <x v="4"/>
  </r>
  <r>
    <x v="0"/>
  </r>
  <r>
    <x v="1"/>
  </r>
  <r>
    <x v="0"/>
  </r>
  <r>
    <x v="4"/>
  </r>
  <r>
    <x v="1"/>
  </r>
  <r>
    <x v="1"/>
  </r>
  <r>
    <x v="1"/>
  </r>
  <r>
    <x v="4"/>
  </r>
  <r>
    <x v="0"/>
  </r>
  <r>
    <x v="2"/>
  </r>
  <r>
    <x v="0"/>
  </r>
  <r>
    <x v="2"/>
  </r>
  <r>
    <x v="1"/>
  </r>
  <r>
    <x v="4"/>
  </r>
  <r>
    <x v="4"/>
  </r>
  <r>
    <x v="4"/>
  </r>
  <r>
    <x v="4"/>
  </r>
  <r>
    <x v="4"/>
  </r>
  <r>
    <x v="4"/>
  </r>
  <r>
    <x v="1"/>
  </r>
  <r>
    <x v="1"/>
  </r>
  <r>
    <x v="4"/>
  </r>
  <r>
    <x v="4"/>
  </r>
  <r>
    <x v="2"/>
  </r>
  <r>
    <x v="4"/>
  </r>
  <r>
    <x v="0"/>
  </r>
  <r>
    <x v="4"/>
  </r>
  <r>
    <x v="0"/>
  </r>
  <r>
    <x v="0"/>
  </r>
  <r>
    <x v="0"/>
  </r>
  <r>
    <x v="0"/>
  </r>
  <r>
    <x v="4"/>
  </r>
  <r>
    <x v="3"/>
  </r>
  <r>
    <x v="0"/>
  </r>
  <r>
    <x v="1"/>
  </r>
  <r>
    <x v="0"/>
  </r>
  <r>
    <x v="4"/>
  </r>
  <r>
    <x v="4"/>
  </r>
  <r>
    <x v="2"/>
  </r>
  <r>
    <x v="1"/>
  </r>
  <r>
    <x v="0"/>
  </r>
  <r>
    <x v="4"/>
  </r>
  <r>
    <x v="0"/>
  </r>
  <r>
    <x v="5"/>
  </r>
  <r>
    <x v="4"/>
  </r>
  <r>
    <x v="0"/>
  </r>
  <r>
    <x v="0"/>
  </r>
  <r>
    <x v="0"/>
  </r>
  <r>
    <x v="1"/>
  </r>
  <r>
    <x v="1"/>
  </r>
  <r>
    <x v="1"/>
  </r>
  <r>
    <x v="4"/>
  </r>
  <r>
    <x v="0"/>
  </r>
  <r>
    <x v="4"/>
  </r>
  <r>
    <x v="0"/>
  </r>
  <r>
    <x v="0"/>
  </r>
  <r>
    <x v="1"/>
  </r>
  <r>
    <x v="0"/>
  </r>
  <r>
    <x v="0"/>
  </r>
  <r>
    <x v="0"/>
  </r>
  <r>
    <x v="0"/>
  </r>
  <r>
    <x v="4"/>
  </r>
  <r>
    <x v="0"/>
  </r>
  <r>
    <x v="2"/>
  </r>
  <r>
    <x v="0"/>
  </r>
  <r>
    <x v="4"/>
  </r>
  <r>
    <x v="4"/>
  </r>
  <r>
    <x v="4"/>
  </r>
  <r>
    <x v="0"/>
  </r>
  <r>
    <x v="2"/>
  </r>
  <r>
    <x v="0"/>
  </r>
  <r>
    <x v="2"/>
  </r>
  <r>
    <x v="4"/>
  </r>
  <r>
    <x v="0"/>
  </r>
  <r>
    <x v="4"/>
  </r>
  <r>
    <x v="0"/>
  </r>
  <r>
    <x v="4"/>
  </r>
  <r>
    <x v="0"/>
  </r>
  <r>
    <x v="0"/>
  </r>
  <r>
    <x v="0"/>
  </r>
  <r>
    <x v="0"/>
  </r>
  <r>
    <x v="0"/>
  </r>
  <r>
    <x v="0"/>
  </r>
  <r>
    <x v="0"/>
  </r>
  <r>
    <x v="4"/>
  </r>
  <r>
    <x v="4"/>
  </r>
  <r>
    <x v="2"/>
  </r>
  <r>
    <x v="1"/>
  </r>
  <r>
    <x v="0"/>
  </r>
  <r>
    <x v="0"/>
  </r>
  <r>
    <x v="0"/>
  </r>
  <r>
    <x v="4"/>
  </r>
  <r>
    <x v="1"/>
  </r>
  <r>
    <x v="0"/>
  </r>
  <r>
    <x v="0"/>
  </r>
  <r>
    <x v="0"/>
  </r>
  <r>
    <x v="4"/>
  </r>
  <r>
    <x v="0"/>
  </r>
  <r>
    <x v="4"/>
  </r>
  <r>
    <x v="4"/>
  </r>
  <r>
    <x v="4"/>
  </r>
  <r>
    <x v="0"/>
  </r>
  <r>
    <x v="0"/>
  </r>
  <r>
    <x v="0"/>
  </r>
  <r>
    <x v="2"/>
  </r>
  <r>
    <x v="0"/>
  </r>
  <r>
    <x v="0"/>
  </r>
  <r>
    <x v="0"/>
  </r>
  <r>
    <x v="0"/>
  </r>
  <r>
    <x v="0"/>
  </r>
  <r>
    <x v="2"/>
  </r>
  <r>
    <x v="0"/>
  </r>
  <r>
    <x v="0"/>
  </r>
  <r>
    <x v="0"/>
  </r>
  <r>
    <x v="0"/>
  </r>
  <r>
    <x v="0"/>
  </r>
  <r>
    <x v="4"/>
  </r>
  <r>
    <x v="0"/>
  </r>
  <r>
    <x v="0"/>
  </r>
  <r>
    <x v="5"/>
  </r>
  <r>
    <x v="0"/>
  </r>
  <r>
    <x v="0"/>
  </r>
  <r>
    <x v="0"/>
  </r>
  <r>
    <x v="0"/>
  </r>
  <r>
    <x v="5"/>
  </r>
  <r>
    <x v="0"/>
  </r>
  <r>
    <x v="2"/>
  </r>
  <r>
    <x v="0"/>
  </r>
  <r>
    <x v="4"/>
  </r>
  <r>
    <x v="4"/>
  </r>
  <r>
    <x v="3"/>
  </r>
  <r>
    <x v="0"/>
  </r>
  <r>
    <x v="4"/>
  </r>
  <r>
    <x v="5"/>
  </r>
  <r>
    <x v="0"/>
  </r>
  <r>
    <x v="0"/>
  </r>
  <r>
    <x v="0"/>
  </r>
  <r>
    <x v="1"/>
  </r>
  <r>
    <x v="0"/>
  </r>
  <r>
    <x v="2"/>
  </r>
  <r>
    <x v="0"/>
  </r>
  <r>
    <x v="0"/>
  </r>
  <r>
    <x v="1"/>
  </r>
  <r>
    <x v="0"/>
  </r>
  <r>
    <x v="0"/>
  </r>
  <r>
    <x v="0"/>
  </r>
  <r>
    <x v="3"/>
  </r>
  <r>
    <x v="4"/>
  </r>
  <r>
    <x v="0"/>
  </r>
  <r>
    <x v="2"/>
  </r>
  <r>
    <x v="0"/>
  </r>
  <r>
    <x v="1"/>
  </r>
  <r>
    <x v="0"/>
  </r>
  <r>
    <x v="3"/>
  </r>
  <r>
    <x v="1"/>
  </r>
  <r>
    <x v="0"/>
  </r>
  <r>
    <x v="2"/>
  </r>
  <r>
    <x v="1"/>
  </r>
  <r>
    <x v="4"/>
  </r>
  <r>
    <x v="1"/>
  </r>
  <r>
    <x v="0"/>
  </r>
  <r>
    <x v="0"/>
  </r>
  <r>
    <x v="1"/>
  </r>
  <r>
    <x v="0"/>
  </r>
  <r>
    <x v="4"/>
  </r>
  <r>
    <x v="0"/>
  </r>
  <r>
    <x v="0"/>
  </r>
  <r>
    <x v="0"/>
  </r>
  <r>
    <x v="0"/>
  </r>
  <r>
    <x v="4"/>
  </r>
  <r>
    <x v="0"/>
  </r>
  <r>
    <x v="4"/>
  </r>
  <r>
    <x v="0"/>
  </r>
  <r>
    <x v="1"/>
  </r>
  <r>
    <x v="1"/>
  </r>
  <r>
    <x v="1"/>
  </r>
  <r>
    <x v="4"/>
  </r>
  <r>
    <x v="0"/>
  </r>
  <r>
    <x v="1"/>
  </r>
  <r>
    <x v="0"/>
  </r>
  <r>
    <x v="2"/>
  </r>
  <r>
    <x v="4"/>
  </r>
  <r>
    <x v="4"/>
  </r>
  <r>
    <x v="4"/>
  </r>
  <r>
    <x v="0"/>
  </r>
  <r>
    <x v="0"/>
  </r>
  <r>
    <x v="0"/>
  </r>
  <r>
    <x v="1"/>
  </r>
  <r>
    <x v="0"/>
  </r>
  <r>
    <x v="4"/>
  </r>
  <r>
    <x v="0"/>
  </r>
  <r>
    <x v="1"/>
  </r>
  <r>
    <x v="2"/>
  </r>
  <r>
    <x v="0"/>
  </r>
  <r>
    <x v="0"/>
  </r>
  <r>
    <x v="4"/>
  </r>
  <r>
    <x v="4"/>
  </r>
  <r>
    <x v="6"/>
  </r>
  <r>
    <x v="6"/>
  </r>
  <r>
    <x v="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6.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7.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8.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9.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20.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21.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2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B22" firstHeaderRow="1" firstDataRow="1" firstDataCol="1"/>
  <pivotFields count="2">
    <pivotField showAll="0">
      <items count="10">
        <item x="0"/>
        <item x="1"/>
        <item x="2"/>
        <item x="3"/>
        <item x="4"/>
        <item x="5"/>
        <item x="6"/>
        <item x="7"/>
        <item x="8"/>
        <item t="default"/>
      </items>
    </pivotField>
    <pivotField axis="axisRow" dataField="1" showAll="0">
      <items count="19">
        <item x="2"/>
        <item x="3"/>
        <item x="14"/>
        <item x="8"/>
        <item x="6"/>
        <item x="1"/>
        <item x="5"/>
        <item x="0"/>
        <item x="12"/>
        <item x="11"/>
        <item x="9"/>
        <item x="16"/>
        <item x="4"/>
        <item x="7"/>
        <item x="13"/>
        <item x="10"/>
        <item x="15"/>
        <item x="17"/>
        <item t="default"/>
      </items>
    </pivotField>
  </pivotFields>
  <rowFields count="1">
    <field x="1"/>
  </rowFields>
  <rowItems count="19">
    <i>
      <x/>
    </i>
    <i>
      <x v="1"/>
    </i>
    <i>
      <x v="2"/>
    </i>
    <i>
      <x v="3"/>
    </i>
    <i>
      <x v="4"/>
    </i>
    <i>
      <x v="5"/>
    </i>
    <i>
      <x v="6"/>
    </i>
    <i>
      <x v="7"/>
    </i>
    <i>
      <x v="8"/>
    </i>
    <i>
      <x v="9"/>
    </i>
    <i>
      <x v="10"/>
    </i>
    <i>
      <x v="11"/>
    </i>
    <i>
      <x v="12"/>
    </i>
    <i>
      <x v="13"/>
    </i>
    <i>
      <x v="14"/>
    </i>
    <i>
      <x v="15"/>
    </i>
    <i>
      <x v="16"/>
    </i>
    <i>
      <x v="17"/>
    </i>
    <i t="grand">
      <x/>
    </i>
  </rowItems>
  <colItems count="1">
    <i/>
  </colItems>
  <dataFields count="1">
    <dataField name="Count of Race/ethnicity? (may select multiple)" fld="1" subtotal="count" baseField="0" baseItem="0"/>
  </dataField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0.xml><?xml version="1.0" encoding="utf-8"?>
<pivotTableDefinition xmlns="http://schemas.openxmlformats.org/spreadsheetml/2006/main" name="PivotTable13" cacheId="9"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B8" firstHeaderRow="1" firstDataRow="1" firstDataCol="1"/>
  <pivotFields count="1">
    <pivotField axis="axisRow" dataField="1" showAll="0">
      <items count="5">
        <item x="0"/>
        <item x="1"/>
        <item x="2"/>
        <item x="3"/>
        <item t="default"/>
      </items>
    </pivotField>
  </pivotFields>
  <rowFields count="1">
    <field x="0"/>
  </rowFields>
  <rowItems count="5">
    <i>
      <x/>
    </i>
    <i>
      <x v="1"/>
    </i>
    <i>
      <x v="2"/>
    </i>
    <i>
      <x v="3"/>
    </i>
    <i t="grand">
      <x/>
    </i>
  </rowItems>
  <colItems count="1">
    <i/>
  </colItems>
  <dataFields count="1">
    <dataField name="Count of Have you ever been promised financial aid in your house that you have not received?" fld="0" subtotal="count" baseField="0" baseItem="0"/>
  </dataField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1.xml><?xml version="1.0" encoding="utf-8"?>
<pivotTableDefinition xmlns="http://schemas.openxmlformats.org/spreadsheetml/2006/main" name="PivotTable14" cacheId="1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B37" firstHeaderRow="1" firstDataRow="1" firstDataCol="1"/>
  <pivotFields count="1">
    <pivotField axis="axisRow" dataField="1" showAll="0">
      <items count="34">
        <item x="30"/>
        <item x="18"/>
        <item x="10"/>
        <item x="9"/>
        <item x="5"/>
        <item x="4"/>
        <item x="11"/>
        <item x="2"/>
        <item x="21"/>
        <item x="1"/>
        <item x="12"/>
        <item x="26"/>
        <item x="17"/>
        <item x="29"/>
        <item x="20"/>
        <item x="24"/>
        <item x="0"/>
        <item x="3"/>
        <item x="8"/>
        <item x="22"/>
        <item x="28"/>
        <item x="23"/>
        <item x="15"/>
        <item x="6"/>
        <item x="13"/>
        <item x="31"/>
        <item x="7"/>
        <item x="27"/>
        <item x="19"/>
        <item x="14"/>
        <item x="16"/>
        <item x="25"/>
        <item x="32"/>
        <item t="default"/>
      </items>
    </pivotField>
  </pivotFields>
  <rowFields count="1">
    <field x="0"/>
  </rowFields>
  <rowItems count="3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t="grand">
      <x/>
    </i>
  </rowItems>
  <colItems count="1">
    <i/>
  </colItems>
  <dataFields count="1">
    <dataField name="Count of Does your house give financial aid or reduced prices for additional dues such as social funds, gear, formal, special event charges? (check all that apply)" fld="0" subtotal="count" baseField="0" baseItem="0"/>
  </dataField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2.xml><?xml version="1.0" encoding="utf-8"?>
<pivotTableDefinition xmlns="http://schemas.openxmlformats.org/spreadsheetml/2006/main" name="PivotTable15" cacheId="1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B10" firstHeaderRow="1" firstDataRow="1" firstDataCol="1"/>
  <pivotFields count="1">
    <pivotField axis="axisRow" dataField="1" showAll="0">
      <items count="7">
        <item x="4"/>
        <item x="2"/>
        <item x="0"/>
        <item x="3"/>
        <item x="1"/>
        <item x="5"/>
        <item t="default"/>
      </items>
    </pivotField>
  </pivotFields>
  <rowFields count="1">
    <field x="0"/>
  </rowFields>
  <rowItems count="7">
    <i>
      <x/>
    </i>
    <i>
      <x v="1"/>
    </i>
    <i>
      <x v="2"/>
    </i>
    <i>
      <x v="3"/>
    </i>
    <i>
      <x v="4"/>
    </i>
    <i>
      <x v="5"/>
    </i>
    <i t="grand">
      <x/>
    </i>
  </rowItems>
  <colItems count="1">
    <i/>
  </colItems>
  <dataFields count="1">
    <dataField name="Count of How satisfied are you with what how your house prioritizes financial aid above other expenses?" fld="0" subtotal="count" baseField="0" baseItem="0"/>
  </dataField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3.xml><?xml version="1.0" encoding="utf-8"?>
<pivotTableDefinition xmlns="http://schemas.openxmlformats.org/spreadsheetml/2006/main" name="PivotTable16" cacheId="12"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B10" firstHeaderRow="1" firstDataRow="1" firstDataCol="1"/>
  <pivotFields count="1">
    <pivotField axis="axisRow" dataField="1" showAll="0">
      <items count="7">
        <item x="0"/>
        <item x="1"/>
        <item x="2"/>
        <item x="3"/>
        <item x="4"/>
        <item x="5"/>
        <item t="default"/>
      </items>
    </pivotField>
  </pivotFields>
  <rowFields count="1">
    <field x="0"/>
  </rowFields>
  <rowItems count="7">
    <i>
      <x/>
    </i>
    <i>
      <x v="1"/>
    </i>
    <i>
      <x v="2"/>
    </i>
    <i>
      <x v="3"/>
    </i>
    <i>
      <x v="4"/>
    </i>
    <i>
      <x v="5"/>
    </i>
    <i t="grand">
      <x/>
    </i>
  </rowItems>
  <colItems count="1">
    <i/>
  </colItems>
  <dataFields count="1">
    <dataField name="Count of In your house, do you feel a divide among girls who receive financial aid and those who do not?" fld="0" subtotal="count" baseField="0" baseItem="0"/>
  </dataField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4.xml><?xml version="1.0" encoding="utf-8"?>
<pivotTableDefinition xmlns="http://schemas.openxmlformats.org/spreadsheetml/2006/main" name="PivotTable17" cacheId="13"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B8" firstHeaderRow="1" firstDataRow="1" firstDataCol="1"/>
  <pivotFields count="1">
    <pivotField axis="axisRow" dataField="1" showAll="0">
      <items count="5">
        <item x="0"/>
        <item x="1"/>
        <item x="2"/>
        <item x="3"/>
        <item t="default"/>
      </items>
    </pivotField>
  </pivotFields>
  <rowFields count="1">
    <field x="0"/>
  </rowFields>
  <rowItems count="5">
    <i>
      <x/>
    </i>
    <i>
      <x v="1"/>
    </i>
    <i>
      <x v="2"/>
    </i>
    <i>
      <x v="3"/>
    </i>
    <i t="grand">
      <x/>
    </i>
  </rowItems>
  <colItems count="1">
    <i/>
  </colItems>
  <dataFields count="1">
    <dataField name="Count of Do you believe there is a difference between the aid packages in local houses and national houses?" fld="0" subtotal="count" baseField="0" baseItem="0"/>
  </dataField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5.xml><?xml version="1.0" encoding="utf-8"?>
<pivotTableDefinition xmlns="http://schemas.openxmlformats.org/spreadsheetml/2006/main" name="PivotTable18" cacheId="14"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B60" firstHeaderRow="1" firstDataRow="1" firstDataCol="1"/>
  <pivotFields count="1">
    <pivotField axis="axisRow" dataField="1" showAll="0">
      <items count="57">
        <item x="3"/>
        <item x="20"/>
        <item x="7"/>
        <item x="13"/>
        <item x="45"/>
        <item x="24"/>
        <item x="1"/>
        <item x="32"/>
        <item x="26"/>
        <item x="40"/>
        <item x="14"/>
        <item x="39"/>
        <item x="19"/>
        <item x="46"/>
        <item x="47"/>
        <item x="55"/>
        <item x="42"/>
        <item x="54"/>
        <item x="18"/>
        <item x="50"/>
        <item x="36"/>
        <item x="23"/>
        <item x="2"/>
        <item x="17"/>
        <item x="22"/>
        <item x="41"/>
        <item x="43"/>
        <item x="29"/>
        <item x="12"/>
        <item x="15"/>
        <item x="35"/>
        <item x="49"/>
        <item x="6"/>
        <item x="5"/>
        <item x="37"/>
        <item x="52"/>
        <item x="21"/>
        <item x="11"/>
        <item x="25"/>
        <item x="28"/>
        <item x="4"/>
        <item x="38"/>
        <item x="30"/>
        <item x="34"/>
        <item x="27"/>
        <item x="51"/>
        <item x="9"/>
        <item x="33"/>
        <item x="53"/>
        <item x="8"/>
        <item x="16"/>
        <item x="31"/>
        <item x="10"/>
        <item x="48"/>
        <item x="44"/>
        <item x="0"/>
        <item t="default"/>
      </items>
    </pivotField>
  </pivotFields>
  <rowFields count="1">
    <field x="0"/>
  </rowFields>
  <rowItems count="5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t="grand">
      <x/>
    </i>
  </rowItems>
  <colItems count="1">
    <i/>
  </colItems>
  <dataFields count="1">
    <dataField name="Count of Do you have any suggestions for how your house could improve financial aid?" fld="0" subtotal="count" baseField="0" baseItem="0"/>
  </dataField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6.xml><?xml version="1.0" encoding="utf-8"?>
<pivotTableDefinition xmlns="http://schemas.openxmlformats.org/spreadsheetml/2006/main" name="PivotTable19" cacheId="15"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B52" firstHeaderRow="1" firstDataRow="1" firstDataCol="1"/>
  <pivotFields count="1">
    <pivotField axis="axisRow" dataField="1" showAll="0">
      <items count="49">
        <item x="36"/>
        <item x="6"/>
        <item x="5"/>
        <item x="33"/>
        <item x="9"/>
        <item x="32"/>
        <item x="15"/>
        <item x="16"/>
        <item x="39"/>
        <item x="10"/>
        <item x="23"/>
        <item x="45"/>
        <item x="8"/>
        <item x="27"/>
        <item x="19"/>
        <item x="25"/>
        <item x="41"/>
        <item x="22"/>
        <item x="40"/>
        <item x="18"/>
        <item x="28"/>
        <item x="47"/>
        <item x="7"/>
        <item x="37"/>
        <item x="1"/>
        <item x="24"/>
        <item x="26"/>
        <item x="4"/>
        <item x="30"/>
        <item x="2"/>
        <item x="11"/>
        <item x="35"/>
        <item x="14"/>
        <item x="3"/>
        <item x="34"/>
        <item x="43"/>
        <item x="29"/>
        <item x="44"/>
        <item x="13"/>
        <item x="21"/>
        <item x="20"/>
        <item x="38"/>
        <item x="17"/>
        <item x="12"/>
        <item x="42"/>
        <item x="46"/>
        <item x="31"/>
        <item x="0"/>
        <item t="default"/>
      </items>
    </pivotField>
  </pivotFields>
  <rowFields count="1">
    <field x="0"/>
  </rowFields>
  <rowItems count="4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t="grand">
      <x/>
    </i>
  </rowItems>
  <colItems count="1">
    <i/>
  </colItems>
  <dataFields count="1">
    <dataField name="Count of Do you have any suggestions for how ISC could improve financial aid?" fld="0" subtotal="count" baseField="0" baseItem="0"/>
  </dataFields>
  <formats count="1">
    <format dxfId="2">
      <pivotArea dataOnly="0" labelOnly="1" outline="0" axis="axisValues" fieldPosition="0"/>
    </format>
  </format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7.xml><?xml version="1.0" encoding="utf-8"?>
<pivotTableDefinition xmlns="http://schemas.openxmlformats.org/spreadsheetml/2006/main" name="PivotTable20" cacheId="16"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B8" firstHeaderRow="1" firstDataRow="1" firstDataCol="1"/>
  <pivotFields count="1">
    <pivotField axis="axisRow" dataField="1" showAll="0">
      <items count="5">
        <item x="0"/>
        <item x="1"/>
        <item x="2"/>
        <item x="3"/>
        <item t="default"/>
      </items>
    </pivotField>
  </pivotFields>
  <rowFields count="1">
    <field x="0"/>
  </rowFields>
  <rowItems count="5">
    <i>
      <x/>
    </i>
    <i>
      <x v="1"/>
    </i>
    <i>
      <x v="2"/>
    </i>
    <i>
      <x v="3"/>
    </i>
    <i t="grand">
      <x/>
    </i>
  </rowItems>
  <colItems count="1">
    <i/>
  </colItems>
  <dataFields count="1">
    <dataField name="Count of Have you ever considered inactivity or de-pledging from your greek house due to financial reasons, such as not being able to pay dues?" fld="0" subtotal="count" baseField="0" baseItem="0"/>
  </dataFields>
  <formats count="1">
    <format dxfId="1">
      <pivotArea dataOnly="0" labelOnly="1" outline="0" axis="axisValues" fieldPosition="0"/>
    </format>
  </format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8.xml><?xml version="1.0" encoding="utf-8"?>
<pivotTableDefinition xmlns="http://schemas.openxmlformats.org/spreadsheetml/2006/main" name="PivotTable21" cacheId="17"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B7" firstHeaderRow="1" firstDataRow="1" firstDataCol="1"/>
  <pivotFields count="1">
    <pivotField axis="axisRow" dataField="1" showAll="0">
      <items count="4">
        <item x="0"/>
        <item x="1"/>
        <item x="2"/>
        <item t="default"/>
      </items>
    </pivotField>
  </pivotFields>
  <rowFields count="1">
    <field x="0"/>
  </rowFields>
  <rowItems count="4">
    <i>
      <x/>
    </i>
    <i>
      <x v="1"/>
    </i>
    <i>
      <x v="2"/>
    </i>
    <i t="grand">
      <x/>
    </i>
  </rowItems>
  <colItems count="1">
    <i/>
  </colItems>
  <dataFields count="1">
    <dataField name="Count of Have you ever gone inactive or de-pledged for financial reasons?" fld="0" subtotal="count" baseField="0" baseItem="0"/>
  </dataFields>
  <formats count="1">
    <format dxfId="0">
      <pivotArea dataOnly="0" labelOnly="1" outline="0" axis="axisValues" fieldPosition="0"/>
    </format>
  </format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9.xml><?xml version="1.0" encoding="utf-8"?>
<pivotTableDefinition xmlns="http://schemas.openxmlformats.org/spreadsheetml/2006/main" name="PivotTable23" cacheId="18"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B7" firstHeaderRow="1" firstDataRow="1" firstDataCol="1"/>
  <pivotFields count="1">
    <pivotField axis="axisRow" dataField="1" showAll="0">
      <items count="4">
        <item x="0"/>
        <item x="1"/>
        <item x="2"/>
        <item t="default"/>
      </items>
    </pivotField>
  </pivotFields>
  <rowFields count="1">
    <field x="0"/>
  </rowFields>
  <rowItems count="4">
    <i>
      <x/>
    </i>
    <i>
      <x v="1"/>
    </i>
    <i>
      <x v="2"/>
    </i>
    <i t="grand">
      <x/>
    </i>
  </rowItems>
  <colItems count="1">
    <i/>
  </colItems>
  <dataFields count="1">
    <dataField name="Count of Have you ever considered de-pledging or going inactive for other reasons?" fld="0" subtotal="count" baseField="0" baseItem="0"/>
  </dataField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B11" firstHeaderRow="1" firstDataRow="1" firstDataCol="1"/>
  <pivotFields count="1">
    <pivotField axis="axisRow" dataField="1" showAll="0">
      <items count="8">
        <item x="1"/>
        <item x="0"/>
        <item x="3"/>
        <item x="4"/>
        <item x="5"/>
        <item x="2"/>
        <item x="6"/>
        <item t="default"/>
      </items>
    </pivotField>
  </pivotFields>
  <rowFields count="1">
    <field x="0"/>
  </rowFields>
  <rowItems count="8">
    <i>
      <x/>
    </i>
    <i>
      <x v="1"/>
    </i>
    <i>
      <x v="2"/>
    </i>
    <i>
      <x v="3"/>
    </i>
    <i>
      <x v="4"/>
    </i>
    <i>
      <x v="5"/>
    </i>
    <i>
      <x v="6"/>
    </i>
    <i t="grand">
      <x/>
    </i>
  </rowItems>
  <colItems count="1">
    <i/>
  </colItems>
  <dataFields count="1">
    <dataField name="Count of Sexual Identity" fld="0" subtotal="count" baseField="0" baseItem="0"/>
  </dataField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0.xml><?xml version="1.0" encoding="utf-8"?>
<pivotTableDefinition xmlns="http://schemas.openxmlformats.org/spreadsheetml/2006/main" name="PivotTable24" cacheId="19"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B49" firstHeaderRow="1" firstDataRow="1" firstDataCol="1"/>
  <pivotFields count="1">
    <pivotField axis="axisRow" dataField="1" showAll="0">
      <items count="46">
        <item x="20"/>
        <item x="4"/>
        <item x="23"/>
        <item x="3"/>
        <item x="19"/>
        <item x="5"/>
        <item x="34"/>
        <item x="35"/>
        <item x="7"/>
        <item x="43"/>
        <item x="18"/>
        <item x="6"/>
        <item x="28"/>
        <item x="10"/>
        <item x="2"/>
        <item x="11"/>
        <item x="12"/>
        <item x="17"/>
        <item x="22"/>
        <item x="30"/>
        <item x="41"/>
        <item x="26"/>
        <item x="9"/>
        <item x="38"/>
        <item x="25"/>
        <item x="31"/>
        <item x="1"/>
        <item x="14"/>
        <item x="15"/>
        <item x="39"/>
        <item x="44"/>
        <item x="33"/>
        <item x="37"/>
        <item x="16"/>
        <item x="32"/>
        <item x="29"/>
        <item x="13"/>
        <item x="36"/>
        <item x="24"/>
        <item x="8"/>
        <item x="21"/>
        <item x="27"/>
        <item x="42"/>
        <item x="40"/>
        <item x="0"/>
        <item t="default"/>
      </items>
    </pivotField>
  </pivotFields>
  <rowFields count="1">
    <field x="0"/>
  </rowFields>
  <rowItems count="4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t="grand">
      <x/>
    </i>
  </rowItems>
  <colItems count="1">
    <i/>
  </colItems>
  <dataFields count="1">
    <dataField name="Count of If yes, what are those reasons?" fld="0" subtotal="count" baseField="0" baseItem="0"/>
  </dataField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1.xml><?xml version="1.0" encoding="utf-8"?>
<pivotTableDefinition xmlns="http://schemas.openxmlformats.org/spreadsheetml/2006/main" name="PivotTable25" cacheId="2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B28" firstHeaderRow="1" firstDataRow="1" firstDataCol="1"/>
  <pivotFields count="1">
    <pivotField axis="axisRow" dataField="1" showAll="0">
      <items count="25">
        <item x="9"/>
        <item x="8"/>
        <item x="6"/>
        <item x="20"/>
        <item x="21"/>
        <item x="16"/>
        <item x="15"/>
        <item x="11"/>
        <item x="18"/>
        <item x="2"/>
        <item x="17"/>
        <item x="19"/>
        <item x="10"/>
        <item x="14"/>
        <item x="3"/>
        <item x="22"/>
        <item x="7"/>
        <item x="5"/>
        <item x="12"/>
        <item x="4"/>
        <item x="23"/>
        <item x="1"/>
        <item x="13"/>
        <item x="0"/>
        <item t="default"/>
      </items>
    </pivotField>
  </pivotFields>
  <rowFields count="1">
    <field x="0"/>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Count of Are you a member of any other affinity groups on campus (NAD, Latin American Student Association, Black Girls Are Magic, etc.)? Check all that apply." fld="0" subtotal="count" baseField="0" baseItem="0"/>
  </dataField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2.xml><?xml version="1.0" encoding="utf-8"?>
<pivotTableDefinition xmlns="http://schemas.openxmlformats.org/spreadsheetml/2006/main" name="PivotTable26" cacheId="2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B10" firstHeaderRow="1" firstDataRow="1" firstDataCol="1"/>
  <pivotFields count="1">
    <pivotField axis="axisRow" dataField="1" showAll="0">
      <items count="7">
        <item x="2"/>
        <item x="0"/>
        <item x="1"/>
        <item x="4"/>
        <item x="3"/>
        <item x="5"/>
        <item t="default"/>
      </items>
    </pivotField>
  </pivotFields>
  <rowFields count="1">
    <field x="0"/>
  </rowFields>
  <rowItems count="7">
    <i>
      <x/>
    </i>
    <i>
      <x v="1"/>
    </i>
    <i>
      <x v="2"/>
    </i>
    <i>
      <x v="3"/>
    </i>
    <i>
      <x v="4"/>
    </i>
    <i>
      <x v="5"/>
    </i>
    <i t="grand">
      <x/>
    </i>
  </rowItems>
  <colItems count="1">
    <i/>
  </colItems>
  <dataFields count="1">
    <dataField name="Count of What is the average number of drinks you have per week?" fld="0" subtotal="count" baseField="0" baseItem="0"/>
  </dataField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2"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B7" firstHeaderRow="1" firstDataRow="1" firstDataCol="1"/>
  <pivotFields count="1">
    <pivotField axis="axisRow" dataField="1" showAll="0">
      <items count="4">
        <item x="0"/>
        <item x="1"/>
        <item x="2"/>
        <item t="default"/>
      </items>
    </pivotField>
  </pivotFields>
  <rowFields count="1">
    <field x="0"/>
  </rowFields>
  <rowItems count="4">
    <i>
      <x/>
    </i>
    <i>
      <x v="1"/>
    </i>
    <i>
      <x v="2"/>
    </i>
    <i t="grand">
      <x/>
    </i>
  </rowItems>
  <colItems count="1">
    <i/>
  </colItems>
  <dataFields count="1">
    <dataField name="Count of Gender Identity?" fld="0" subtotal="count" baseField="0" baseItem="0"/>
  </dataField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4" cacheId="3"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B10" firstHeaderRow="1" firstDataRow="1" firstDataCol="1"/>
  <pivotFields count="1">
    <pivotField axis="axisRow" dataField="1" showAll="0">
      <items count="7">
        <item x="4"/>
        <item x="2"/>
        <item x="0"/>
        <item x="3"/>
        <item x="1"/>
        <item x="5"/>
        <item t="default"/>
      </items>
    </pivotField>
  </pivotFields>
  <rowFields count="1">
    <field x="0"/>
  </rowFields>
  <rowItems count="7">
    <i>
      <x/>
    </i>
    <i>
      <x v="1"/>
    </i>
    <i>
      <x v="2"/>
    </i>
    <i>
      <x v="3"/>
    </i>
    <i>
      <x v="4"/>
    </i>
    <i>
      <x v="5"/>
    </i>
    <i t="grand">
      <x/>
    </i>
  </rowItems>
  <colItems count="1">
    <i/>
  </colItems>
  <dataFields count="1">
    <dataField name="Count of Estimated yearly family income?" fld="0" subtotal="count" baseField="0" baseItem="0"/>
  </dataField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5" cacheId="4"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B8" firstHeaderRow="1" firstDataRow="1" firstDataCol="1"/>
  <pivotFields count="1">
    <pivotField axis="axisRow" dataField="1" showAll="0">
      <items count="5">
        <item x="0"/>
        <item x="1"/>
        <item x="2"/>
        <item x="3"/>
        <item t="default"/>
      </items>
    </pivotField>
  </pivotFields>
  <rowFields count="1">
    <field x="0"/>
  </rowFields>
  <rowItems count="5">
    <i>
      <x/>
    </i>
    <i>
      <x v="1"/>
    </i>
    <i>
      <x v="2"/>
    </i>
    <i>
      <x v="3"/>
    </i>
    <i t="grand">
      <x/>
    </i>
  </rowItems>
  <colItems count="1">
    <i/>
  </colItems>
  <dataFields count="1">
    <dataField name="Count of Do you receive financial aid for your Dartmouth tuition?" fld="0" subtotal="count" baseField="0" baseItem="0"/>
  </dataField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6" cacheId="5"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B11" firstHeaderRow="1" firstDataRow="1" firstDataCol="1"/>
  <pivotFields count="1">
    <pivotField axis="axisRow" dataField="1" showAll="0">
      <items count="8">
        <item x="2"/>
        <item x="3"/>
        <item x="5"/>
        <item x="4"/>
        <item x="1"/>
        <item x="0"/>
        <item x="6"/>
        <item t="default"/>
      </items>
    </pivotField>
  </pivotFields>
  <rowFields count="1">
    <field x="0"/>
  </rowFields>
  <rowItems count="8">
    <i>
      <x/>
    </i>
    <i>
      <x v="1"/>
    </i>
    <i>
      <x v="2"/>
    </i>
    <i>
      <x v="3"/>
    </i>
    <i>
      <x v="4"/>
    </i>
    <i>
      <x v="5"/>
    </i>
    <i>
      <x v="6"/>
    </i>
    <i t="grand">
      <x/>
    </i>
  </rowItems>
  <colItems count="1">
    <i/>
  </colItems>
  <dataFields count="1">
    <dataField name="Count of Estimated average financial aid award for each award year at Dartmouth?" fld="0" subtotal="count" baseField="0" baseItem="0"/>
  </dataField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7" cacheId="6"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B9" firstHeaderRow="1" firstDataRow="1" firstDataCol="1"/>
  <pivotFields count="1">
    <pivotField axis="axisRow" dataField="1" showAll="0">
      <items count="6">
        <item x="2"/>
        <item x="3"/>
        <item x="0"/>
        <item x="1"/>
        <item x="4"/>
        <item t="default"/>
      </items>
    </pivotField>
  </pivotFields>
  <rowFields count="1">
    <field x="0"/>
  </rowFields>
  <rowItems count="6">
    <i>
      <x/>
    </i>
    <i>
      <x v="1"/>
    </i>
    <i>
      <x v="2"/>
    </i>
    <i>
      <x v="3"/>
    </i>
    <i>
      <x v="4"/>
    </i>
    <i t="grand">
      <x/>
    </i>
  </rowItems>
  <colItems count="1">
    <i/>
  </colItems>
  <dataFields count="1">
    <dataField name="Count of Are you on financial aid from your house?" fld="0" subtotal="count" baseField="0" baseItem="0"/>
  </dataField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8" cacheId="7"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B36" firstHeaderRow="1" firstDataRow="1" firstDataCol="1"/>
  <pivotFields count="1">
    <pivotField axis="axisRow" dataField="1" showAll="0">
      <items count="33">
        <item x="7"/>
        <item x="11"/>
        <item x="13"/>
        <item x="6"/>
        <item x="5"/>
        <item x="9"/>
        <item x="4"/>
        <item x="12"/>
        <item x="26"/>
        <item x="29"/>
        <item x="16"/>
        <item x="3"/>
        <item x="8"/>
        <item x="30"/>
        <item x="20"/>
        <item x="28"/>
        <item x="15"/>
        <item x="17"/>
        <item x="31"/>
        <item x="18"/>
        <item x="23"/>
        <item x="10"/>
        <item x="1"/>
        <item x="25"/>
        <item x="21"/>
        <item x="24"/>
        <item x="2"/>
        <item x="22"/>
        <item x="14"/>
        <item x="27"/>
        <item x="19"/>
        <item x="0"/>
        <item t="default"/>
      </items>
    </pivotField>
  </pivotFields>
  <rowFields count="1">
    <field x="0"/>
  </rowFields>
  <rowItems count="3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t="grand">
      <x/>
    </i>
  </rowItems>
  <colItems count="1">
    <i/>
  </colItems>
  <dataFields count="1">
    <dataField name="Count of How many terms have you been applying for financial aid through your house?" fld="0" subtotal="count" baseField="0" baseItem="0"/>
  </dataField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12" cacheId="8"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B11" firstHeaderRow="1" firstDataRow="1" firstDataCol="1"/>
  <pivotFields count="1">
    <pivotField axis="axisRow" dataField="1" showAll="0">
      <items count="8">
        <item x="0"/>
        <item x="2"/>
        <item x="1"/>
        <item x="3"/>
        <item x="4"/>
        <item x="5"/>
        <item x="6"/>
        <item t="default"/>
      </items>
    </pivotField>
  </pivotFields>
  <rowFields count="1">
    <field x="0"/>
  </rowFields>
  <rowItems count="8">
    <i>
      <x/>
    </i>
    <i>
      <x v="1"/>
    </i>
    <i>
      <x v="2"/>
    </i>
    <i>
      <x v="3"/>
    </i>
    <i>
      <x v="4"/>
    </i>
    <i>
      <x v="5"/>
    </i>
    <i>
      <x v="6"/>
    </i>
    <i t="grand">
      <x/>
    </i>
  </rowItems>
  <colItems count="1">
    <i/>
  </colItems>
  <dataFields count="1">
    <dataField name="Count of Please rank how satisfied you are with your house's aid package." fld="0" subtotal="count" baseField="0" baseItem="0"/>
  </dataField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pivotTable" Target="../pivotTables/pivotTable10.xml"/><Relationship Id="rId2"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pivotTable" Target="../pivotTables/pivotTable11.xml"/></Relationships>
</file>

<file path=xl/worksheets/_rels/sheet12.xml.rels><?xml version="1.0" encoding="UTF-8" standalone="yes"?>
<Relationships xmlns="http://schemas.openxmlformats.org/package/2006/relationships"><Relationship Id="rId1" Type="http://schemas.openxmlformats.org/officeDocument/2006/relationships/pivotTable" Target="../pivotTables/pivotTable12.xml"/><Relationship Id="rId2" Type="http://schemas.openxmlformats.org/officeDocument/2006/relationships/drawing" Target="../drawings/drawing10.xml"/></Relationships>
</file>

<file path=xl/worksheets/_rels/sheet13.xml.rels><?xml version="1.0" encoding="UTF-8" standalone="yes"?>
<Relationships xmlns="http://schemas.openxmlformats.org/package/2006/relationships"><Relationship Id="rId1" Type="http://schemas.openxmlformats.org/officeDocument/2006/relationships/pivotTable" Target="../pivotTables/pivotTable13.xml"/><Relationship Id="rId2" Type="http://schemas.openxmlformats.org/officeDocument/2006/relationships/drawing" Target="../drawings/drawing11.xml"/></Relationships>
</file>

<file path=xl/worksheets/_rels/sheet14.xml.rels><?xml version="1.0" encoding="UTF-8" standalone="yes"?>
<Relationships xmlns="http://schemas.openxmlformats.org/package/2006/relationships"><Relationship Id="rId1" Type="http://schemas.openxmlformats.org/officeDocument/2006/relationships/pivotTable" Target="../pivotTables/pivotTable14.xml"/><Relationship Id="rId2" Type="http://schemas.openxmlformats.org/officeDocument/2006/relationships/drawing" Target="../drawings/drawing12.xml"/></Relationships>
</file>

<file path=xl/worksheets/_rels/sheet15.xml.rels><?xml version="1.0" encoding="UTF-8" standalone="yes"?>
<Relationships xmlns="http://schemas.openxmlformats.org/package/2006/relationships"><Relationship Id="rId1" Type="http://schemas.openxmlformats.org/officeDocument/2006/relationships/pivotTable" Target="../pivotTables/pivotTable15.xml"/></Relationships>
</file>

<file path=xl/worksheets/_rels/sheet16.xml.rels><?xml version="1.0" encoding="UTF-8" standalone="yes"?>
<Relationships xmlns="http://schemas.openxmlformats.org/package/2006/relationships"><Relationship Id="rId1" Type="http://schemas.openxmlformats.org/officeDocument/2006/relationships/pivotTable" Target="../pivotTables/pivotTable16.xml"/></Relationships>
</file>

<file path=xl/worksheets/_rels/sheet17.xml.rels><?xml version="1.0" encoding="UTF-8" standalone="yes"?>
<Relationships xmlns="http://schemas.openxmlformats.org/package/2006/relationships"><Relationship Id="rId1" Type="http://schemas.openxmlformats.org/officeDocument/2006/relationships/pivotTable" Target="../pivotTables/pivotTable17.xml"/><Relationship Id="rId2" Type="http://schemas.openxmlformats.org/officeDocument/2006/relationships/drawing" Target="../drawings/drawing13.xml"/></Relationships>
</file>

<file path=xl/worksheets/_rels/sheet18.xml.rels><?xml version="1.0" encoding="UTF-8" standalone="yes"?>
<Relationships xmlns="http://schemas.openxmlformats.org/package/2006/relationships"><Relationship Id="rId1" Type="http://schemas.openxmlformats.org/officeDocument/2006/relationships/pivotTable" Target="../pivotTables/pivotTable18.xml"/><Relationship Id="rId2" Type="http://schemas.openxmlformats.org/officeDocument/2006/relationships/drawing" Target="../drawings/drawing14.xml"/></Relationships>
</file>

<file path=xl/worksheets/_rels/sheet19.xml.rels><?xml version="1.0" encoding="UTF-8" standalone="yes"?>
<Relationships xmlns="http://schemas.openxmlformats.org/package/2006/relationships"><Relationship Id="rId1" Type="http://schemas.openxmlformats.org/officeDocument/2006/relationships/pivotTable" Target="../pivotTables/pivotTable19.xml"/><Relationship Id="rId2" Type="http://schemas.openxmlformats.org/officeDocument/2006/relationships/drawing" Target="../drawings/drawing15.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 Id="rId2"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pivotTable" Target="../pivotTables/pivotTable20.xml"/></Relationships>
</file>

<file path=xl/worksheets/_rels/sheet21.xml.rels><?xml version="1.0" encoding="UTF-8" standalone="yes"?>
<Relationships xmlns="http://schemas.openxmlformats.org/package/2006/relationships"><Relationship Id="rId1" Type="http://schemas.openxmlformats.org/officeDocument/2006/relationships/pivotTable" Target="../pivotTables/pivotTable21.xml"/></Relationships>
</file>

<file path=xl/worksheets/_rels/sheet22.xml.rels><?xml version="1.0" encoding="UTF-8" standalone="yes"?>
<Relationships xmlns="http://schemas.openxmlformats.org/package/2006/relationships"><Relationship Id="rId1" Type="http://schemas.openxmlformats.org/officeDocument/2006/relationships/pivotTable" Target="../pivotTables/pivotTable22.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 Id="rId2" Type="http://schemas.openxmlformats.org/officeDocument/2006/relationships/drawing" Target="../drawings/drawing3.xml"/></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4.xm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5.xml"/><Relationship Id="rId2"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6.xml"/><Relationship Id="rId2"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7.xml"/><Relationship Id="rId2"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8.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9.xml"/><Relationship Id="rId2"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22"/>
  <sheetViews>
    <sheetView topLeftCell="C1" workbookViewId="0">
      <selection activeCell="F33" sqref="F33"/>
    </sheetView>
  </sheetViews>
  <sheetFormatPr baseColWidth="10" defaultRowHeight="16" x14ac:dyDescent="0.2"/>
  <cols>
    <col min="1" max="1" width="81.33203125" customWidth="1"/>
    <col min="2" max="2" width="38.83203125" bestFit="1" customWidth="1"/>
    <col min="3" max="3" width="5.5" customWidth="1"/>
    <col min="4" max="4" width="46" bestFit="1" customWidth="1"/>
    <col min="5" max="5" width="13.6640625" bestFit="1" customWidth="1"/>
    <col min="6" max="6" width="66.83203125" bestFit="1" customWidth="1"/>
    <col min="7" max="7" width="53.1640625" bestFit="1" customWidth="1"/>
    <col min="8" max="8" width="25.5" bestFit="1" customWidth="1"/>
    <col min="9" max="9" width="14.6640625" bestFit="1" customWidth="1"/>
    <col min="10" max="10" width="34.6640625" bestFit="1" customWidth="1"/>
    <col min="11" max="11" width="73.5" bestFit="1" customWidth="1"/>
    <col min="12" max="12" width="20" bestFit="1" customWidth="1"/>
    <col min="13" max="13" width="73.1640625" bestFit="1" customWidth="1"/>
    <col min="14" max="14" width="45.33203125" bestFit="1" customWidth="1"/>
    <col min="15" max="15" width="28.1640625" bestFit="1" customWidth="1"/>
    <col min="16" max="16" width="81.33203125" bestFit="1" customWidth="1"/>
    <col min="17" max="17" width="53.6640625" bestFit="1" customWidth="1"/>
    <col min="18" max="18" width="67.83203125" bestFit="1" customWidth="1"/>
    <col min="19" max="19" width="6.6640625" customWidth="1"/>
    <col min="20" max="20" width="10.6640625" customWidth="1"/>
  </cols>
  <sheetData>
    <row r="3" spans="1:2" x14ac:dyDescent="0.2">
      <c r="A3" s="116" t="s">
        <v>315</v>
      </c>
      <c r="B3" t="s">
        <v>318</v>
      </c>
    </row>
    <row r="4" spans="1:2" x14ac:dyDescent="0.2">
      <c r="A4" s="117" t="s">
        <v>54</v>
      </c>
      <c r="B4" s="118">
        <v>9</v>
      </c>
    </row>
    <row r="5" spans="1:2" x14ac:dyDescent="0.2">
      <c r="A5" s="117" t="s">
        <v>61</v>
      </c>
      <c r="B5" s="118">
        <v>52</v>
      </c>
    </row>
    <row r="6" spans="1:2" x14ac:dyDescent="0.2">
      <c r="A6" s="117" t="s">
        <v>183</v>
      </c>
      <c r="B6" s="118">
        <v>1</v>
      </c>
    </row>
    <row r="7" spans="1:2" x14ac:dyDescent="0.2">
      <c r="A7" s="117" t="s">
        <v>96</v>
      </c>
      <c r="B7" s="118">
        <v>10</v>
      </c>
    </row>
    <row r="8" spans="1:2" x14ac:dyDescent="0.2">
      <c r="A8" s="117" t="s">
        <v>86</v>
      </c>
      <c r="B8" s="118">
        <v>1</v>
      </c>
    </row>
    <row r="9" spans="1:2" x14ac:dyDescent="0.2">
      <c r="A9" s="117" t="s">
        <v>49</v>
      </c>
      <c r="B9" s="118">
        <v>6</v>
      </c>
    </row>
    <row r="10" spans="1:2" x14ac:dyDescent="0.2">
      <c r="A10" s="117" t="s">
        <v>84</v>
      </c>
      <c r="B10" s="118">
        <v>11</v>
      </c>
    </row>
    <row r="11" spans="1:2" x14ac:dyDescent="0.2">
      <c r="A11" s="117" t="s">
        <v>24</v>
      </c>
      <c r="B11" s="118">
        <v>183</v>
      </c>
    </row>
    <row r="12" spans="1:2" x14ac:dyDescent="0.2">
      <c r="A12" s="117" t="s">
        <v>127</v>
      </c>
      <c r="B12" s="118">
        <v>1</v>
      </c>
    </row>
    <row r="13" spans="1:2" x14ac:dyDescent="0.2">
      <c r="A13" s="117" t="s">
        <v>125</v>
      </c>
      <c r="B13" s="118">
        <v>1</v>
      </c>
    </row>
    <row r="14" spans="1:2" x14ac:dyDescent="0.2">
      <c r="A14" s="117" t="s">
        <v>110</v>
      </c>
      <c r="B14" s="118">
        <v>8</v>
      </c>
    </row>
    <row r="15" spans="1:2" x14ac:dyDescent="0.2">
      <c r="A15" s="117" t="s">
        <v>288</v>
      </c>
      <c r="B15" s="118">
        <v>1</v>
      </c>
    </row>
    <row r="16" spans="1:2" x14ac:dyDescent="0.2">
      <c r="A16" s="117" t="s">
        <v>66</v>
      </c>
      <c r="B16" s="118">
        <v>2</v>
      </c>
    </row>
    <row r="17" spans="1:2" x14ac:dyDescent="0.2">
      <c r="A17" s="117" t="s">
        <v>89</v>
      </c>
      <c r="B17" s="118">
        <v>6</v>
      </c>
    </row>
    <row r="18" spans="1:2" x14ac:dyDescent="0.2">
      <c r="A18" s="117" t="s">
        <v>176</v>
      </c>
      <c r="B18" s="118">
        <v>1</v>
      </c>
    </row>
    <row r="19" spans="1:2" x14ac:dyDescent="0.2">
      <c r="A19" s="117" t="s">
        <v>111</v>
      </c>
      <c r="B19" s="118">
        <v>2</v>
      </c>
    </row>
    <row r="20" spans="1:2" x14ac:dyDescent="0.2">
      <c r="A20" s="117" t="s">
        <v>253</v>
      </c>
      <c r="B20" s="118">
        <v>1</v>
      </c>
    </row>
    <row r="21" spans="1:2" x14ac:dyDescent="0.2">
      <c r="A21" s="117" t="s">
        <v>316</v>
      </c>
      <c r="B21" s="118"/>
    </row>
    <row r="22" spans="1:2" x14ac:dyDescent="0.2">
      <c r="A22" s="117" t="s">
        <v>317</v>
      </c>
      <c r="B22" s="118">
        <v>296</v>
      </c>
    </row>
  </sheetData>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8"/>
  <sheetViews>
    <sheetView topLeftCell="D7" workbookViewId="0">
      <selection activeCell="F20" sqref="F20"/>
    </sheetView>
  </sheetViews>
  <sheetFormatPr baseColWidth="10" defaultRowHeight="16" x14ac:dyDescent="0.2"/>
  <cols>
    <col min="1" max="1" width="12.83203125" bestFit="1" customWidth="1"/>
    <col min="2" max="2" width="77.6640625" bestFit="1" customWidth="1"/>
  </cols>
  <sheetData>
    <row r="3" spans="1:2" x14ac:dyDescent="0.2">
      <c r="A3" s="116" t="s">
        <v>315</v>
      </c>
      <c r="B3" t="s">
        <v>327</v>
      </c>
    </row>
    <row r="4" spans="1:2" x14ac:dyDescent="0.2">
      <c r="A4" s="117" t="s">
        <v>30</v>
      </c>
      <c r="B4" s="118">
        <v>130</v>
      </c>
    </row>
    <row r="5" spans="1:2" x14ac:dyDescent="0.2">
      <c r="A5" s="117" t="s">
        <v>28</v>
      </c>
      <c r="B5" s="118">
        <v>161</v>
      </c>
    </row>
    <row r="6" spans="1:2" x14ac:dyDescent="0.2">
      <c r="A6" s="117" t="s">
        <v>35</v>
      </c>
      <c r="B6" s="118">
        <v>1</v>
      </c>
    </row>
    <row r="7" spans="1:2" x14ac:dyDescent="0.2">
      <c r="A7" s="117" t="s">
        <v>316</v>
      </c>
      <c r="B7" s="118"/>
    </row>
    <row r="8" spans="1:2" x14ac:dyDescent="0.2">
      <c r="A8" s="117" t="s">
        <v>317</v>
      </c>
      <c r="B8" s="118">
        <v>292</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37"/>
  <sheetViews>
    <sheetView topLeftCell="B1" workbookViewId="0">
      <selection activeCell="A3" sqref="A3"/>
    </sheetView>
  </sheetViews>
  <sheetFormatPr baseColWidth="10" defaultRowHeight="16" x14ac:dyDescent="0.2"/>
  <cols>
    <col min="1" max="1" width="50.5" bestFit="1" customWidth="1"/>
    <col min="2" max="2" width="130.33203125" bestFit="1" customWidth="1"/>
  </cols>
  <sheetData>
    <row r="3" spans="1:2" x14ac:dyDescent="0.2">
      <c r="A3" s="116" t="s">
        <v>315</v>
      </c>
      <c r="B3" t="s">
        <v>328</v>
      </c>
    </row>
    <row r="4" spans="1:2" x14ac:dyDescent="0.2">
      <c r="A4" s="117" t="s">
        <v>283</v>
      </c>
      <c r="B4" s="118">
        <v>1</v>
      </c>
    </row>
    <row r="5" spans="1:2" x14ac:dyDescent="0.2">
      <c r="A5" s="117" t="s">
        <v>143</v>
      </c>
      <c r="B5" s="118">
        <v>1</v>
      </c>
    </row>
    <row r="6" spans="1:2" x14ac:dyDescent="0.2">
      <c r="A6" s="117" t="s">
        <v>97</v>
      </c>
      <c r="B6" s="118">
        <v>2</v>
      </c>
    </row>
    <row r="7" spans="1:2" x14ac:dyDescent="0.2">
      <c r="A7" s="117" t="s">
        <v>94</v>
      </c>
      <c r="B7" s="118">
        <v>1</v>
      </c>
    </row>
    <row r="8" spans="1:2" x14ac:dyDescent="0.2">
      <c r="A8" s="117" t="s">
        <v>57</v>
      </c>
      <c r="B8" s="118">
        <v>106</v>
      </c>
    </row>
    <row r="9" spans="1:2" x14ac:dyDescent="0.2">
      <c r="A9" s="117" t="s">
        <v>29</v>
      </c>
      <c r="B9" s="118">
        <v>19</v>
      </c>
    </row>
    <row r="10" spans="1:2" x14ac:dyDescent="0.2">
      <c r="A10" s="117" t="s">
        <v>108</v>
      </c>
      <c r="B10" s="118">
        <v>1</v>
      </c>
    </row>
    <row r="11" spans="1:2" x14ac:dyDescent="0.2">
      <c r="A11" s="117" t="s">
        <v>45</v>
      </c>
      <c r="B11" s="118">
        <v>1</v>
      </c>
    </row>
    <row r="12" spans="1:2" x14ac:dyDescent="0.2">
      <c r="A12" s="117" t="s">
        <v>152</v>
      </c>
      <c r="B12" s="118">
        <v>2</v>
      </c>
    </row>
    <row r="13" spans="1:2" x14ac:dyDescent="0.2">
      <c r="A13" s="117" t="s">
        <v>39</v>
      </c>
      <c r="B13" s="118">
        <v>57</v>
      </c>
    </row>
    <row r="14" spans="1:2" x14ac:dyDescent="0.2">
      <c r="A14" s="117" t="s">
        <v>112</v>
      </c>
      <c r="B14" s="118">
        <v>5</v>
      </c>
    </row>
    <row r="15" spans="1:2" x14ac:dyDescent="0.2">
      <c r="A15" s="117" t="s">
        <v>223</v>
      </c>
      <c r="B15" s="118">
        <v>2</v>
      </c>
    </row>
    <row r="16" spans="1:2" x14ac:dyDescent="0.2">
      <c r="A16" s="117" t="s">
        <v>142</v>
      </c>
      <c r="B16" s="118">
        <v>11</v>
      </c>
    </row>
    <row r="17" spans="1:2" x14ac:dyDescent="0.2">
      <c r="A17" s="117" t="s">
        <v>278</v>
      </c>
      <c r="B17" s="118">
        <v>1</v>
      </c>
    </row>
    <row r="18" spans="1:2" x14ac:dyDescent="0.2">
      <c r="A18" s="117" t="s">
        <v>150</v>
      </c>
      <c r="B18" s="118">
        <v>6</v>
      </c>
    </row>
    <row r="19" spans="1:2" x14ac:dyDescent="0.2">
      <c r="A19" s="117" t="s">
        <v>203</v>
      </c>
      <c r="B19" s="118">
        <v>3</v>
      </c>
    </row>
    <row r="20" spans="1:2" x14ac:dyDescent="0.2">
      <c r="A20" s="117" t="s">
        <v>31</v>
      </c>
      <c r="B20" s="118">
        <v>2</v>
      </c>
    </row>
    <row r="21" spans="1:2" x14ac:dyDescent="0.2">
      <c r="A21" s="117" t="s">
        <v>51</v>
      </c>
      <c r="B21" s="118">
        <v>14</v>
      </c>
    </row>
    <row r="22" spans="1:2" x14ac:dyDescent="0.2">
      <c r="A22" s="117" t="s">
        <v>81</v>
      </c>
      <c r="B22" s="118">
        <v>22</v>
      </c>
    </row>
    <row r="23" spans="1:2" x14ac:dyDescent="0.2">
      <c r="A23" s="117" t="s">
        <v>174</v>
      </c>
      <c r="B23" s="118">
        <v>1</v>
      </c>
    </row>
    <row r="24" spans="1:2" x14ac:dyDescent="0.2">
      <c r="A24" s="117" t="s">
        <v>250</v>
      </c>
      <c r="B24" s="118">
        <v>3</v>
      </c>
    </row>
    <row r="25" spans="1:2" x14ac:dyDescent="0.2">
      <c r="A25" s="117" t="s">
        <v>179</v>
      </c>
      <c r="B25" s="118">
        <v>1</v>
      </c>
    </row>
    <row r="26" spans="1:2" x14ac:dyDescent="0.2">
      <c r="A26" s="117" t="s">
        <v>135</v>
      </c>
      <c r="B26" s="118">
        <v>1</v>
      </c>
    </row>
    <row r="27" spans="1:2" x14ac:dyDescent="0.2">
      <c r="A27" s="117" t="s">
        <v>75</v>
      </c>
      <c r="B27" s="118">
        <v>8</v>
      </c>
    </row>
    <row r="28" spans="1:2" x14ac:dyDescent="0.2">
      <c r="A28" s="117" t="s">
        <v>122</v>
      </c>
      <c r="B28" s="118">
        <v>5</v>
      </c>
    </row>
    <row r="29" spans="1:2" x14ac:dyDescent="0.2">
      <c r="A29" s="117" t="s">
        <v>285</v>
      </c>
      <c r="B29" s="118">
        <v>1</v>
      </c>
    </row>
    <row r="30" spans="1:2" x14ac:dyDescent="0.2">
      <c r="A30" s="117" t="s">
        <v>78</v>
      </c>
      <c r="B30" s="118">
        <v>5</v>
      </c>
    </row>
    <row r="31" spans="1:2" x14ac:dyDescent="0.2">
      <c r="A31" s="117" t="s">
        <v>249</v>
      </c>
      <c r="B31" s="118">
        <v>2</v>
      </c>
    </row>
    <row r="32" spans="1:2" x14ac:dyDescent="0.2">
      <c r="A32" s="117" t="s">
        <v>144</v>
      </c>
      <c r="B32" s="118">
        <v>9</v>
      </c>
    </row>
    <row r="33" spans="1:2" x14ac:dyDescent="0.2">
      <c r="A33" s="117" t="s">
        <v>134</v>
      </c>
      <c r="B33" s="118">
        <v>1</v>
      </c>
    </row>
    <row r="34" spans="1:2" x14ac:dyDescent="0.2">
      <c r="A34" s="117" t="s">
        <v>136</v>
      </c>
      <c r="B34" s="118">
        <v>1</v>
      </c>
    </row>
    <row r="35" spans="1:2" x14ac:dyDescent="0.2">
      <c r="A35" s="117" t="s">
        <v>214</v>
      </c>
      <c r="B35" s="118">
        <v>1</v>
      </c>
    </row>
    <row r="36" spans="1:2" x14ac:dyDescent="0.2">
      <c r="A36" s="117" t="s">
        <v>316</v>
      </c>
      <c r="B36" s="118"/>
    </row>
    <row r="37" spans="1:2" x14ac:dyDescent="0.2">
      <c r="A37" s="117" t="s">
        <v>317</v>
      </c>
      <c r="B37" s="118">
        <v>296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0"/>
  <sheetViews>
    <sheetView topLeftCell="B1" workbookViewId="0">
      <selection activeCell="F22" sqref="F22"/>
    </sheetView>
  </sheetViews>
  <sheetFormatPr baseColWidth="10" defaultRowHeight="16" x14ac:dyDescent="0.2"/>
  <cols>
    <col min="1" max="1" width="12.83203125" bestFit="1" customWidth="1"/>
    <col min="2" max="2" width="86.1640625" bestFit="1" customWidth="1"/>
  </cols>
  <sheetData>
    <row r="3" spans="1:2" x14ac:dyDescent="0.2">
      <c r="A3" s="116" t="s">
        <v>315</v>
      </c>
      <c r="B3" t="s">
        <v>329</v>
      </c>
    </row>
    <row r="4" spans="1:2" x14ac:dyDescent="0.2">
      <c r="A4" s="117">
        <v>1</v>
      </c>
      <c r="B4" s="118">
        <v>8</v>
      </c>
    </row>
    <row r="5" spans="1:2" x14ac:dyDescent="0.2">
      <c r="A5" s="117">
        <v>2</v>
      </c>
      <c r="B5" s="118">
        <v>10</v>
      </c>
    </row>
    <row r="6" spans="1:2" x14ac:dyDescent="0.2">
      <c r="A6" s="117">
        <v>3</v>
      </c>
      <c r="B6" s="118">
        <v>74</v>
      </c>
    </row>
    <row r="7" spans="1:2" x14ac:dyDescent="0.2">
      <c r="A7" s="117">
        <v>4</v>
      </c>
      <c r="B7" s="118">
        <v>93</v>
      </c>
    </row>
    <row r="8" spans="1:2" x14ac:dyDescent="0.2">
      <c r="A8" s="117">
        <v>5</v>
      </c>
      <c r="B8" s="118">
        <v>111</v>
      </c>
    </row>
    <row r="9" spans="1:2" x14ac:dyDescent="0.2">
      <c r="A9" s="117" t="s">
        <v>316</v>
      </c>
      <c r="B9" s="118"/>
    </row>
    <row r="10" spans="1:2" x14ac:dyDescent="0.2">
      <c r="A10" s="117" t="s">
        <v>317</v>
      </c>
      <c r="B10" s="118">
        <v>296</v>
      </c>
    </row>
  </sheetData>
  <pageMargins left="0.7" right="0.7" top="0.75" bottom="0.75" header="0.3" footer="0.3"/>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0"/>
  <sheetViews>
    <sheetView topLeftCell="G1" workbookViewId="0">
      <selection activeCell="F23" sqref="F23"/>
    </sheetView>
  </sheetViews>
  <sheetFormatPr baseColWidth="10" defaultRowHeight="16" x14ac:dyDescent="0.2"/>
  <cols>
    <col min="1" max="1" width="13.33203125" bestFit="1" customWidth="1"/>
    <col min="2" max="2" width="86" bestFit="1" customWidth="1"/>
  </cols>
  <sheetData>
    <row r="3" spans="1:2" x14ac:dyDescent="0.2">
      <c r="A3" s="116" t="s">
        <v>315</v>
      </c>
      <c r="B3" t="s">
        <v>330</v>
      </c>
    </row>
    <row r="4" spans="1:2" x14ac:dyDescent="0.2">
      <c r="A4" s="117" t="s">
        <v>32</v>
      </c>
      <c r="B4" s="118">
        <v>75</v>
      </c>
    </row>
    <row r="5" spans="1:2" x14ac:dyDescent="0.2">
      <c r="A5" s="117" t="s">
        <v>46</v>
      </c>
      <c r="B5" s="118">
        <v>28</v>
      </c>
    </row>
    <row r="6" spans="1:2" x14ac:dyDescent="0.2">
      <c r="A6" s="117" t="s">
        <v>52</v>
      </c>
      <c r="B6" s="118">
        <v>167</v>
      </c>
    </row>
    <row r="7" spans="1:2" x14ac:dyDescent="0.2">
      <c r="A7" s="117" t="s">
        <v>64</v>
      </c>
      <c r="B7" s="118">
        <v>24</v>
      </c>
    </row>
    <row r="8" spans="1:2" x14ac:dyDescent="0.2">
      <c r="A8" s="117" t="s">
        <v>98</v>
      </c>
      <c r="B8" s="118">
        <v>2</v>
      </c>
    </row>
    <row r="9" spans="1:2" x14ac:dyDescent="0.2">
      <c r="A9" s="117" t="s">
        <v>316</v>
      </c>
      <c r="B9" s="118"/>
    </row>
    <row r="10" spans="1:2" x14ac:dyDescent="0.2">
      <c r="A10" s="117" t="s">
        <v>317</v>
      </c>
      <c r="B10" s="118">
        <v>296</v>
      </c>
    </row>
  </sheetData>
  <pageMargins left="0.7" right="0.7" top="0.75" bottom="0.75" header="0.3" footer="0.3"/>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8"/>
  <sheetViews>
    <sheetView topLeftCell="C1" workbookViewId="0">
      <selection activeCell="F26" sqref="F26"/>
    </sheetView>
  </sheetViews>
  <sheetFormatPr baseColWidth="10" defaultRowHeight="16" x14ac:dyDescent="0.2"/>
  <cols>
    <col min="1" max="1" width="12.83203125" bestFit="1" customWidth="1"/>
    <col min="2" max="2" width="89" bestFit="1" customWidth="1"/>
  </cols>
  <sheetData>
    <row r="3" spans="1:2" x14ac:dyDescent="0.2">
      <c r="A3" s="116" t="s">
        <v>315</v>
      </c>
      <c r="B3" t="s">
        <v>331</v>
      </c>
    </row>
    <row r="4" spans="1:2" x14ac:dyDescent="0.2">
      <c r="A4" s="117" t="s">
        <v>33</v>
      </c>
      <c r="B4" s="118">
        <v>149</v>
      </c>
    </row>
    <row r="5" spans="1:2" x14ac:dyDescent="0.2">
      <c r="A5" s="117" t="s">
        <v>28</v>
      </c>
      <c r="B5" s="118">
        <v>16</v>
      </c>
    </row>
    <row r="6" spans="1:2" x14ac:dyDescent="0.2">
      <c r="A6" s="117" t="s">
        <v>35</v>
      </c>
      <c r="B6" s="118">
        <v>131</v>
      </c>
    </row>
    <row r="7" spans="1:2" x14ac:dyDescent="0.2">
      <c r="A7" s="117" t="s">
        <v>316</v>
      </c>
      <c r="B7" s="118"/>
    </row>
    <row r="8" spans="1:2" x14ac:dyDescent="0.2">
      <c r="A8" s="117" t="s">
        <v>317</v>
      </c>
      <c r="B8" s="118">
        <v>296</v>
      </c>
    </row>
  </sheetData>
  <pageMargins left="0.7" right="0.7" top="0.75" bottom="0.75" header="0.3" footer="0.3"/>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60"/>
  <sheetViews>
    <sheetView topLeftCell="B1" workbookViewId="0">
      <selection activeCell="A3" sqref="A3"/>
    </sheetView>
  </sheetViews>
  <sheetFormatPr baseColWidth="10" defaultRowHeight="16" x14ac:dyDescent="0.2"/>
  <cols>
    <col min="1" max="1" width="255.83203125" bestFit="1" customWidth="1"/>
    <col min="2" max="2" width="71.6640625" bestFit="1" customWidth="1"/>
  </cols>
  <sheetData>
    <row r="3" spans="1:2" x14ac:dyDescent="0.2">
      <c r="A3" s="116" t="s">
        <v>315</v>
      </c>
      <c r="B3" t="s">
        <v>332</v>
      </c>
    </row>
    <row r="4" spans="1:2" x14ac:dyDescent="0.2">
      <c r="A4" s="117" t="s">
        <v>65</v>
      </c>
      <c r="B4" s="118">
        <v>1</v>
      </c>
    </row>
    <row r="5" spans="1:2" x14ac:dyDescent="0.2">
      <c r="A5" s="117" t="s">
        <v>169</v>
      </c>
      <c r="B5" s="118">
        <v>1</v>
      </c>
    </row>
    <row r="6" spans="1:2" x14ac:dyDescent="0.2">
      <c r="A6" s="117" t="s">
        <v>79</v>
      </c>
      <c r="B6" s="118">
        <v>1</v>
      </c>
    </row>
    <row r="7" spans="1:2" x14ac:dyDescent="0.2">
      <c r="A7" s="117" t="s">
        <v>123</v>
      </c>
      <c r="B7" s="118">
        <v>1</v>
      </c>
    </row>
    <row r="8" spans="1:2" x14ac:dyDescent="0.2">
      <c r="A8" s="117" t="s">
        <v>259</v>
      </c>
      <c r="B8" s="118">
        <v>1</v>
      </c>
    </row>
    <row r="9" spans="1:2" x14ac:dyDescent="0.2">
      <c r="A9" s="117" t="s">
        <v>201</v>
      </c>
      <c r="B9" s="118">
        <v>1</v>
      </c>
    </row>
    <row r="10" spans="1:2" x14ac:dyDescent="0.2">
      <c r="A10" s="117" t="s">
        <v>40</v>
      </c>
      <c r="B10" s="118">
        <v>1</v>
      </c>
    </row>
    <row r="11" spans="1:2" x14ac:dyDescent="0.2">
      <c r="A11" s="117" t="s">
        <v>222</v>
      </c>
      <c r="B11" s="118">
        <v>1</v>
      </c>
    </row>
    <row r="12" spans="1:2" x14ac:dyDescent="0.2">
      <c r="A12" s="117" t="s">
        <v>204</v>
      </c>
      <c r="B12" s="118">
        <v>1</v>
      </c>
    </row>
    <row r="13" spans="1:2" x14ac:dyDescent="0.2">
      <c r="A13" s="117" t="s">
        <v>248</v>
      </c>
      <c r="B13" s="118">
        <v>1</v>
      </c>
    </row>
    <row r="14" spans="1:2" x14ac:dyDescent="0.2">
      <c r="A14" s="117" t="s">
        <v>140</v>
      </c>
      <c r="B14" s="118">
        <v>1</v>
      </c>
    </row>
    <row r="15" spans="1:2" x14ac:dyDescent="0.2">
      <c r="A15" s="117" t="s">
        <v>244</v>
      </c>
      <c r="B15" s="118">
        <v>1</v>
      </c>
    </row>
    <row r="16" spans="1:2" x14ac:dyDescent="0.2">
      <c r="A16" s="117" t="s">
        <v>164</v>
      </c>
      <c r="B16" s="118">
        <v>1</v>
      </c>
    </row>
    <row r="17" spans="1:2" x14ac:dyDescent="0.2">
      <c r="A17" s="117" t="s">
        <v>262</v>
      </c>
      <c r="B17" s="118">
        <v>1</v>
      </c>
    </row>
    <row r="18" spans="1:2" x14ac:dyDescent="0.2">
      <c r="A18" s="117" t="s">
        <v>265</v>
      </c>
      <c r="B18" s="118">
        <v>1</v>
      </c>
    </row>
    <row r="19" spans="1:2" x14ac:dyDescent="0.2">
      <c r="A19" s="117" t="s">
        <v>296</v>
      </c>
      <c r="B19" s="118">
        <v>1</v>
      </c>
    </row>
    <row r="20" spans="1:2" x14ac:dyDescent="0.2">
      <c r="A20" s="117" t="s">
        <v>252</v>
      </c>
      <c r="B20" s="118">
        <v>1</v>
      </c>
    </row>
    <row r="21" spans="1:2" x14ac:dyDescent="0.2">
      <c r="A21" s="117" t="s">
        <v>295</v>
      </c>
      <c r="B21" s="118">
        <v>1</v>
      </c>
    </row>
    <row r="22" spans="1:2" x14ac:dyDescent="0.2">
      <c r="A22" s="117" t="s">
        <v>161</v>
      </c>
      <c r="B22" s="118">
        <v>1</v>
      </c>
    </row>
    <row r="23" spans="1:2" x14ac:dyDescent="0.2">
      <c r="A23" s="117" t="s">
        <v>269</v>
      </c>
      <c r="B23" s="118">
        <v>1</v>
      </c>
    </row>
    <row r="24" spans="1:2" x14ac:dyDescent="0.2">
      <c r="A24" s="117" t="s">
        <v>234</v>
      </c>
      <c r="B24" s="118">
        <v>1</v>
      </c>
    </row>
    <row r="25" spans="1:2" x14ac:dyDescent="0.2">
      <c r="A25" s="117" t="s">
        <v>192</v>
      </c>
      <c r="B25" s="118">
        <v>1</v>
      </c>
    </row>
    <row r="26" spans="1:2" x14ac:dyDescent="0.2">
      <c r="A26" s="117" t="s">
        <v>47</v>
      </c>
      <c r="B26" s="118">
        <v>1</v>
      </c>
    </row>
    <row r="27" spans="1:2" x14ac:dyDescent="0.2">
      <c r="A27" s="117" t="s">
        <v>154</v>
      </c>
      <c r="B27" s="118">
        <v>1</v>
      </c>
    </row>
    <row r="28" spans="1:2" x14ac:dyDescent="0.2">
      <c r="A28" s="117" t="s">
        <v>185</v>
      </c>
      <c r="B28" s="118">
        <v>1</v>
      </c>
    </row>
    <row r="29" spans="1:2" x14ac:dyDescent="0.2">
      <c r="A29" s="117" t="s">
        <v>251</v>
      </c>
      <c r="B29" s="118">
        <v>1</v>
      </c>
    </row>
    <row r="30" spans="1:2" x14ac:dyDescent="0.2">
      <c r="A30" s="117" t="s">
        <v>256</v>
      </c>
      <c r="B30" s="118">
        <v>1</v>
      </c>
    </row>
    <row r="31" spans="1:2" x14ac:dyDescent="0.2">
      <c r="A31" s="117" t="s">
        <v>212</v>
      </c>
      <c r="B31" s="118">
        <v>1</v>
      </c>
    </row>
    <row r="32" spans="1:2" x14ac:dyDescent="0.2">
      <c r="A32" s="117" t="s">
        <v>119</v>
      </c>
      <c r="B32" s="118">
        <v>1</v>
      </c>
    </row>
    <row r="33" spans="1:2" x14ac:dyDescent="0.2">
      <c r="A33" s="117" t="s">
        <v>147</v>
      </c>
      <c r="B33" s="118">
        <v>1</v>
      </c>
    </row>
    <row r="34" spans="1:2" x14ac:dyDescent="0.2">
      <c r="A34" s="117" t="s">
        <v>228</v>
      </c>
      <c r="B34" s="118">
        <v>1</v>
      </c>
    </row>
    <row r="35" spans="1:2" x14ac:dyDescent="0.2">
      <c r="A35" s="117" t="s">
        <v>268</v>
      </c>
      <c r="B35" s="118">
        <v>1</v>
      </c>
    </row>
    <row r="36" spans="1:2" x14ac:dyDescent="0.2">
      <c r="A36" s="117" t="s">
        <v>30</v>
      </c>
      <c r="B36" s="118">
        <v>3</v>
      </c>
    </row>
    <row r="37" spans="1:2" x14ac:dyDescent="0.2">
      <c r="A37" s="117" t="s">
        <v>28</v>
      </c>
      <c r="B37" s="118">
        <v>9</v>
      </c>
    </row>
    <row r="38" spans="1:2" x14ac:dyDescent="0.2">
      <c r="A38" s="117" t="s">
        <v>239</v>
      </c>
      <c r="B38" s="118">
        <v>1</v>
      </c>
    </row>
    <row r="39" spans="1:2" x14ac:dyDescent="0.2">
      <c r="A39" s="117" t="s">
        <v>275</v>
      </c>
      <c r="B39" s="118">
        <v>1</v>
      </c>
    </row>
    <row r="40" spans="1:2" x14ac:dyDescent="0.2">
      <c r="A40" s="117" t="s">
        <v>171</v>
      </c>
      <c r="B40" s="118">
        <v>1</v>
      </c>
    </row>
    <row r="41" spans="1:2" x14ac:dyDescent="0.2">
      <c r="A41" s="117" t="s">
        <v>117</v>
      </c>
      <c r="B41" s="118">
        <v>1</v>
      </c>
    </row>
    <row r="42" spans="1:2" x14ac:dyDescent="0.2">
      <c r="A42" s="117" t="s">
        <v>29</v>
      </c>
      <c r="B42" s="118">
        <v>3</v>
      </c>
    </row>
    <row r="43" spans="1:2" x14ac:dyDescent="0.2">
      <c r="A43" s="117" t="s">
        <v>208</v>
      </c>
      <c r="B43" s="118">
        <v>1</v>
      </c>
    </row>
    <row r="44" spans="1:2" x14ac:dyDescent="0.2">
      <c r="A44" s="117" t="s">
        <v>73</v>
      </c>
      <c r="B44" s="118">
        <v>2</v>
      </c>
    </row>
    <row r="45" spans="1:2" x14ac:dyDescent="0.2">
      <c r="A45" s="117" t="s">
        <v>240</v>
      </c>
      <c r="B45" s="118">
        <v>1</v>
      </c>
    </row>
    <row r="46" spans="1:2" x14ac:dyDescent="0.2">
      <c r="A46" s="117" t="s">
        <v>218</v>
      </c>
      <c r="B46" s="118">
        <v>2</v>
      </c>
    </row>
    <row r="47" spans="1:2" x14ac:dyDescent="0.2">
      <c r="A47" s="117" t="s">
        <v>225</v>
      </c>
      <c r="B47" s="118">
        <v>1</v>
      </c>
    </row>
    <row r="48" spans="1:2" x14ac:dyDescent="0.2">
      <c r="A48" s="117" t="s">
        <v>205</v>
      </c>
      <c r="B48" s="118">
        <v>1</v>
      </c>
    </row>
    <row r="49" spans="1:2" x14ac:dyDescent="0.2">
      <c r="A49" s="117" t="s">
        <v>272</v>
      </c>
      <c r="B49" s="118">
        <v>1</v>
      </c>
    </row>
    <row r="50" spans="1:2" x14ac:dyDescent="0.2">
      <c r="A50" s="117" t="s">
        <v>103</v>
      </c>
      <c r="B50" s="118">
        <v>1</v>
      </c>
    </row>
    <row r="51" spans="1:2" x14ac:dyDescent="0.2">
      <c r="A51" s="117" t="s">
        <v>224</v>
      </c>
      <c r="B51" s="118">
        <v>1</v>
      </c>
    </row>
    <row r="52" spans="1:2" x14ac:dyDescent="0.2">
      <c r="A52" s="117" t="s">
        <v>286</v>
      </c>
      <c r="B52" s="118">
        <v>1</v>
      </c>
    </row>
    <row r="53" spans="1:2" x14ac:dyDescent="0.2">
      <c r="A53" s="117" t="s">
        <v>91</v>
      </c>
      <c r="B53" s="118">
        <v>1</v>
      </c>
    </row>
    <row r="54" spans="1:2" x14ac:dyDescent="0.2">
      <c r="A54" s="117" t="s">
        <v>153</v>
      </c>
      <c r="B54" s="118">
        <v>1</v>
      </c>
    </row>
    <row r="55" spans="1:2" x14ac:dyDescent="0.2">
      <c r="A55" s="117" t="s">
        <v>219</v>
      </c>
      <c r="B55" s="118">
        <v>1</v>
      </c>
    </row>
    <row r="56" spans="1:2" x14ac:dyDescent="0.2">
      <c r="A56" s="117" t="s">
        <v>107</v>
      </c>
      <c r="B56" s="118">
        <v>1</v>
      </c>
    </row>
    <row r="57" spans="1:2" x14ac:dyDescent="0.2">
      <c r="A57" s="117" t="s">
        <v>266</v>
      </c>
      <c r="B57" s="118">
        <v>1</v>
      </c>
    </row>
    <row r="58" spans="1:2" x14ac:dyDescent="0.2">
      <c r="A58" s="117" t="s">
        <v>257</v>
      </c>
      <c r="B58" s="118">
        <v>1</v>
      </c>
    </row>
    <row r="59" spans="1:2" x14ac:dyDescent="0.2">
      <c r="A59" s="117" t="s">
        <v>316</v>
      </c>
      <c r="B59" s="118"/>
    </row>
    <row r="60" spans="1:2" x14ac:dyDescent="0.2">
      <c r="A60" s="117" t="s">
        <v>317</v>
      </c>
      <c r="B60" s="118">
        <v>69</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52"/>
  <sheetViews>
    <sheetView workbookViewId="0">
      <selection activeCell="B3" sqref="B3"/>
    </sheetView>
  </sheetViews>
  <sheetFormatPr baseColWidth="10" defaultRowHeight="16" x14ac:dyDescent="0.2"/>
  <cols>
    <col min="1" max="1" width="255.83203125" bestFit="1" customWidth="1"/>
    <col min="2" max="2" width="65" bestFit="1" customWidth="1"/>
  </cols>
  <sheetData>
    <row r="3" spans="1:2" x14ac:dyDescent="0.2">
      <c r="A3" s="116" t="s">
        <v>315</v>
      </c>
      <c r="B3" s="120" t="s">
        <v>333</v>
      </c>
    </row>
    <row r="4" spans="1:2" x14ac:dyDescent="0.2">
      <c r="A4" s="117" t="s">
        <v>245</v>
      </c>
      <c r="B4" s="118">
        <v>1</v>
      </c>
    </row>
    <row r="5" spans="1:2" x14ac:dyDescent="0.2">
      <c r="A5" s="117" t="s">
        <v>79</v>
      </c>
      <c r="B5" s="118">
        <v>1</v>
      </c>
    </row>
    <row r="6" spans="1:2" x14ac:dyDescent="0.2">
      <c r="A6" s="117" t="s">
        <v>76</v>
      </c>
      <c r="B6" s="118">
        <v>1</v>
      </c>
    </row>
    <row r="7" spans="1:2" x14ac:dyDescent="0.2">
      <c r="A7" s="117" t="s">
        <v>233</v>
      </c>
      <c r="B7" s="118">
        <v>1</v>
      </c>
    </row>
    <row r="8" spans="1:2" x14ac:dyDescent="0.2">
      <c r="A8" s="117" t="s">
        <v>99</v>
      </c>
      <c r="B8" s="118">
        <v>1</v>
      </c>
    </row>
    <row r="9" spans="1:2" x14ac:dyDescent="0.2">
      <c r="A9" s="117" t="s">
        <v>226</v>
      </c>
      <c r="B9" s="118">
        <v>1</v>
      </c>
    </row>
    <row r="10" spans="1:2" x14ac:dyDescent="0.2">
      <c r="A10" s="117" t="s">
        <v>141</v>
      </c>
      <c r="B10" s="118">
        <v>1</v>
      </c>
    </row>
    <row r="11" spans="1:2" x14ac:dyDescent="0.2">
      <c r="A11" s="117" t="s">
        <v>165</v>
      </c>
      <c r="B11" s="118">
        <v>1</v>
      </c>
    </row>
    <row r="12" spans="1:2" x14ac:dyDescent="0.2">
      <c r="A12" s="117" t="s">
        <v>260</v>
      </c>
      <c r="B12" s="118">
        <v>1</v>
      </c>
    </row>
    <row r="13" spans="1:2" x14ac:dyDescent="0.2">
      <c r="A13" s="117" t="s">
        <v>104</v>
      </c>
      <c r="B13" s="118">
        <v>1</v>
      </c>
    </row>
    <row r="14" spans="1:2" x14ac:dyDescent="0.2">
      <c r="A14" s="117" t="s">
        <v>195</v>
      </c>
      <c r="B14" s="118">
        <v>1</v>
      </c>
    </row>
    <row r="15" spans="1:2" x14ac:dyDescent="0.2">
      <c r="A15" s="117" t="s">
        <v>280</v>
      </c>
      <c r="B15" s="118">
        <v>1</v>
      </c>
    </row>
    <row r="16" spans="1:2" x14ac:dyDescent="0.2">
      <c r="A16" s="117" t="s">
        <v>57</v>
      </c>
      <c r="B16" s="118">
        <v>1</v>
      </c>
    </row>
    <row r="17" spans="1:2" x14ac:dyDescent="0.2">
      <c r="A17" s="117" t="s">
        <v>213</v>
      </c>
      <c r="B17" s="118">
        <v>1</v>
      </c>
    </row>
    <row r="18" spans="1:2" x14ac:dyDescent="0.2">
      <c r="A18" s="117" t="s">
        <v>175</v>
      </c>
      <c r="B18" s="118">
        <v>1</v>
      </c>
    </row>
    <row r="19" spans="1:2" x14ac:dyDescent="0.2">
      <c r="A19" s="117" t="s">
        <v>206</v>
      </c>
      <c r="B19" s="118">
        <v>1</v>
      </c>
    </row>
    <row r="20" spans="1:2" x14ac:dyDescent="0.2">
      <c r="A20" s="117" t="s">
        <v>267</v>
      </c>
      <c r="B20" s="118">
        <v>1</v>
      </c>
    </row>
    <row r="21" spans="1:2" x14ac:dyDescent="0.2">
      <c r="A21" s="117" t="s">
        <v>193</v>
      </c>
      <c r="B21" s="118">
        <v>1</v>
      </c>
    </row>
    <row r="22" spans="1:2" x14ac:dyDescent="0.2">
      <c r="A22" s="117" t="s">
        <v>263</v>
      </c>
      <c r="B22" s="118">
        <v>1</v>
      </c>
    </row>
    <row r="23" spans="1:2" x14ac:dyDescent="0.2">
      <c r="A23" s="117" t="s">
        <v>172</v>
      </c>
      <c r="B23" s="118">
        <v>1</v>
      </c>
    </row>
    <row r="24" spans="1:2" x14ac:dyDescent="0.2">
      <c r="A24" s="117" t="s">
        <v>215</v>
      </c>
      <c r="B24" s="118">
        <v>1</v>
      </c>
    </row>
    <row r="25" spans="1:2" x14ac:dyDescent="0.2">
      <c r="A25" s="117" t="s">
        <v>297</v>
      </c>
      <c r="B25" s="118">
        <v>1</v>
      </c>
    </row>
    <row r="26" spans="1:2" x14ac:dyDescent="0.2">
      <c r="A26" s="117" t="s">
        <v>83</v>
      </c>
      <c r="B26" s="118">
        <v>4</v>
      </c>
    </row>
    <row r="27" spans="1:2" x14ac:dyDescent="0.2">
      <c r="A27" s="117" t="s">
        <v>255</v>
      </c>
      <c r="B27" s="118">
        <v>1</v>
      </c>
    </row>
    <row r="28" spans="1:2" x14ac:dyDescent="0.2">
      <c r="A28" s="117" t="s">
        <v>28</v>
      </c>
      <c r="B28" s="118">
        <v>12</v>
      </c>
    </row>
    <row r="29" spans="1:2" x14ac:dyDescent="0.2">
      <c r="A29" s="117" t="s">
        <v>29</v>
      </c>
      <c r="B29" s="118">
        <v>1</v>
      </c>
    </row>
    <row r="30" spans="1:2" x14ac:dyDescent="0.2">
      <c r="A30" s="117" t="s">
        <v>209</v>
      </c>
      <c r="B30" s="118">
        <v>1</v>
      </c>
    </row>
    <row r="31" spans="1:2" x14ac:dyDescent="0.2">
      <c r="A31" s="117" t="s">
        <v>73</v>
      </c>
      <c r="B31" s="118">
        <v>1</v>
      </c>
    </row>
    <row r="32" spans="1:2" x14ac:dyDescent="0.2">
      <c r="A32" s="117" t="s">
        <v>218</v>
      </c>
      <c r="B32" s="118">
        <v>3</v>
      </c>
    </row>
    <row r="33" spans="1:2" x14ac:dyDescent="0.2">
      <c r="A33" s="117" t="s">
        <v>48</v>
      </c>
      <c r="B33" s="118">
        <v>1</v>
      </c>
    </row>
    <row r="34" spans="1:2" x14ac:dyDescent="0.2">
      <c r="A34" s="117" t="s">
        <v>118</v>
      </c>
      <c r="B34" s="118">
        <v>1</v>
      </c>
    </row>
    <row r="35" spans="1:2" x14ac:dyDescent="0.2">
      <c r="A35" s="117" t="s">
        <v>241</v>
      </c>
      <c r="B35" s="118">
        <v>1</v>
      </c>
    </row>
    <row r="36" spans="1:2" x14ac:dyDescent="0.2">
      <c r="A36" s="117" t="s">
        <v>138</v>
      </c>
      <c r="B36" s="118">
        <v>1</v>
      </c>
    </row>
    <row r="37" spans="1:2" x14ac:dyDescent="0.2">
      <c r="A37" s="117" t="s">
        <v>70</v>
      </c>
      <c r="B37" s="118">
        <v>1</v>
      </c>
    </row>
    <row r="38" spans="1:2" x14ac:dyDescent="0.2">
      <c r="A38" s="117" t="s">
        <v>235</v>
      </c>
      <c r="B38" s="118">
        <v>1</v>
      </c>
    </row>
    <row r="39" spans="1:2" x14ac:dyDescent="0.2">
      <c r="A39" s="117" t="s">
        <v>272</v>
      </c>
      <c r="B39" s="118">
        <v>1</v>
      </c>
    </row>
    <row r="40" spans="1:2" x14ac:dyDescent="0.2">
      <c r="A40" s="117" t="s">
        <v>217</v>
      </c>
      <c r="B40" s="118">
        <v>1</v>
      </c>
    </row>
    <row r="41" spans="1:2" x14ac:dyDescent="0.2">
      <c r="A41" s="117" t="s">
        <v>276</v>
      </c>
      <c r="B41" s="118">
        <v>1</v>
      </c>
    </row>
    <row r="42" spans="1:2" x14ac:dyDescent="0.2">
      <c r="A42" s="117" t="s">
        <v>128</v>
      </c>
      <c r="B42" s="118">
        <v>1</v>
      </c>
    </row>
    <row r="43" spans="1:2" x14ac:dyDescent="0.2">
      <c r="A43" s="117" t="s">
        <v>189</v>
      </c>
      <c r="B43" s="118">
        <v>1</v>
      </c>
    </row>
    <row r="44" spans="1:2" x14ac:dyDescent="0.2">
      <c r="A44" s="117" t="s">
        <v>186</v>
      </c>
      <c r="B44" s="118">
        <v>1</v>
      </c>
    </row>
    <row r="45" spans="1:2" x14ac:dyDescent="0.2">
      <c r="A45" s="117" t="s">
        <v>258</v>
      </c>
      <c r="B45" s="118">
        <v>1</v>
      </c>
    </row>
    <row r="46" spans="1:2" x14ac:dyDescent="0.2">
      <c r="A46" s="117" t="s">
        <v>170</v>
      </c>
      <c r="B46" s="118">
        <v>1</v>
      </c>
    </row>
    <row r="47" spans="1:2" x14ac:dyDescent="0.2">
      <c r="A47" s="117" t="s">
        <v>126</v>
      </c>
      <c r="B47" s="118">
        <v>1</v>
      </c>
    </row>
    <row r="48" spans="1:2" x14ac:dyDescent="0.2">
      <c r="A48" s="117" t="s">
        <v>270</v>
      </c>
      <c r="B48" s="118">
        <v>1</v>
      </c>
    </row>
    <row r="49" spans="1:2" x14ac:dyDescent="0.2">
      <c r="A49" s="117" t="s">
        <v>287</v>
      </c>
      <c r="B49" s="118">
        <v>1</v>
      </c>
    </row>
    <row r="50" spans="1:2" x14ac:dyDescent="0.2">
      <c r="A50" s="117" t="s">
        <v>220</v>
      </c>
      <c r="B50" s="118">
        <v>1</v>
      </c>
    </row>
    <row r="51" spans="1:2" x14ac:dyDescent="0.2">
      <c r="A51" s="117" t="s">
        <v>316</v>
      </c>
      <c r="B51" s="118"/>
    </row>
    <row r="52" spans="1:2" x14ac:dyDescent="0.2">
      <c r="A52" s="117" t="s">
        <v>317</v>
      </c>
      <c r="B52" s="118">
        <v>63</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8"/>
  <sheetViews>
    <sheetView workbookViewId="0">
      <selection activeCell="B22" sqref="B22"/>
    </sheetView>
  </sheetViews>
  <sheetFormatPr baseColWidth="10" defaultRowHeight="16" x14ac:dyDescent="0.2"/>
  <cols>
    <col min="1" max="1" width="130.33203125" bestFit="1" customWidth="1"/>
    <col min="2" max="2" width="58.83203125" customWidth="1"/>
  </cols>
  <sheetData>
    <row r="3" spans="1:2" ht="48" x14ac:dyDescent="0.2">
      <c r="A3" s="116" t="s">
        <v>315</v>
      </c>
      <c r="B3" s="13" t="s">
        <v>334</v>
      </c>
    </row>
    <row r="4" spans="1:2" x14ac:dyDescent="0.2">
      <c r="A4" s="117" t="s">
        <v>28</v>
      </c>
      <c r="B4" s="118">
        <v>249</v>
      </c>
    </row>
    <row r="5" spans="1:2" x14ac:dyDescent="0.2">
      <c r="A5" s="117" t="s">
        <v>35</v>
      </c>
      <c r="B5" s="118">
        <v>46</v>
      </c>
    </row>
    <row r="6" spans="1:2" x14ac:dyDescent="0.2">
      <c r="A6" s="117" t="s">
        <v>281</v>
      </c>
      <c r="B6" s="118">
        <v>1</v>
      </c>
    </row>
    <row r="7" spans="1:2" x14ac:dyDescent="0.2">
      <c r="A7" s="117" t="s">
        <v>316</v>
      </c>
      <c r="B7" s="118"/>
    </row>
    <row r="8" spans="1:2" x14ac:dyDescent="0.2">
      <c r="A8" s="117" t="s">
        <v>317</v>
      </c>
      <c r="B8" s="118">
        <v>296</v>
      </c>
    </row>
  </sheetData>
  <pageMargins left="0.7" right="0.7" top="0.75" bottom="0.75" header="0.3" footer="0.3"/>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7"/>
  <sheetViews>
    <sheetView topLeftCell="C1" workbookViewId="0">
      <selection activeCell="H17" sqref="H17"/>
    </sheetView>
  </sheetViews>
  <sheetFormatPr baseColWidth="10" defaultRowHeight="16" x14ac:dyDescent="0.2"/>
  <cols>
    <col min="1" max="1" width="12.83203125" bestFit="1" customWidth="1"/>
    <col min="2" max="2" width="61.1640625" bestFit="1" customWidth="1"/>
  </cols>
  <sheetData>
    <row r="3" spans="1:2" x14ac:dyDescent="0.2">
      <c r="A3" s="116" t="s">
        <v>315</v>
      </c>
      <c r="B3" s="13" t="s">
        <v>335</v>
      </c>
    </row>
    <row r="4" spans="1:2" x14ac:dyDescent="0.2">
      <c r="A4" s="117" t="s">
        <v>28</v>
      </c>
      <c r="B4" s="118">
        <v>292</v>
      </c>
    </row>
    <row r="5" spans="1:2" x14ac:dyDescent="0.2">
      <c r="A5" s="117" t="s">
        <v>35</v>
      </c>
      <c r="B5" s="118">
        <v>4</v>
      </c>
    </row>
    <row r="6" spans="1:2" x14ac:dyDescent="0.2">
      <c r="A6" s="117" t="s">
        <v>316</v>
      </c>
      <c r="B6" s="118"/>
    </row>
    <row r="7" spans="1:2" x14ac:dyDescent="0.2">
      <c r="A7" s="117" t="s">
        <v>317</v>
      </c>
      <c r="B7" s="118">
        <v>296</v>
      </c>
    </row>
  </sheetData>
  <pageMargins left="0.7" right="0.7" top="0.75" bottom="0.75" header="0.3" footer="0.3"/>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7"/>
  <sheetViews>
    <sheetView topLeftCell="B1" workbookViewId="0">
      <selection activeCell="J16" sqref="J16"/>
    </sheetView>
  </sheetViews>
  <sheetFormatPr baseColWidth="10" defaultRowHeight="16" x14ac:dyDescent="0.2"/>
  <cols>
    <col min="1" max="1" width="12.83203125" bestFit="1" customWidth="1"/>
    <col min="2" max="2" width="69" bestFit="1" customWidth="1"/>
  </cols>
  <sheetData>
    <row r="3" spans="1:2" x14ac:dyDescent="0.2">
      <c r="A3" s="116" t="s">
        <v>315</v>
      </c>
      <c r="B3" t="s">
        <v>336</v>
      </c>
    </row>
    <row r="4" spans="1:2" x14ac:dyDescent="0.2">
      <c r="A4" s="117" t="s">
        <v>28</v>
      </c>
      <c r="B4" s="118">
        <v>235</v>
      </c>
    </row>
    <row r="5" spans="1:2" x14ac:dyDescent="0.2">
      <c r="A5" s="117" t="s">
        <v>35</v>
      </c>
      <c r="B5" s="118">
        <v>61</v>
      </c>
    </row>
    <row r="6" spans="1:2" x14ac:dyDescent="0.2">
      <c r="A6" s="117" t="s">
        <v>316</v>
      </c>
      <c r="B6" s="118"/>
    </row>
    <row r="7" spans="1:2" x14ac:dyDescent="0.2">
      <c r="A7" s="117" t="s">
        <v>317</v>
      </c>
      <c r="B7" s="118">
        <v>296</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1"/>
  <sheetViews>
    <sheetView workbookViewId="0">
      <selection activeCell="I23" sqref="I23"/>
    </sheetView>
  </sheetViews>
  <sheetFormatPr baseColWidth="10" defaultRowHeight="16" x14ac:dyDescent="0.2"/>
  <cols>
    <col min="1" max="1" width="12.83203125" bestFit="1" customWidth="1"/>
    <col min="2" max="2" width="20.5" bestFit="1" customWidth="1"/>
  </cols>
  <sheetData>
    <row r="3" spans="1:2" x14ac:dyDescent="0.2">
      <c r="A3" s="116" t="s">
        <v>315</v>
      </c>
      <c r="B3" t="s">
        <v>319</v>
      </c>
    </row>
    <row r="4" spans="1:2" x14ac:dyDescent="0.2">
      <c r="A4" s="117" t="s">
        <v>80</v>
      </c>
      <c r="B4" s="118">
        <v>22</v>
      </c>
    </row>
    <row r="5" spans="1:2" x14ac:dyDescent="0.2">
      <c r="A5" s="117" t="s">
        <v>25</v>
      </c>
      <c r="B5" s="118">
        <v>250</v>
      </c>
    </row>
    <row r="6" spans="1:2" x14ac:dyDescent="0.2">
      <c r="A6" s="117" t="s">
        <v>102</v>
      </c>
      <c r="B6" s="118">
        <v>12</v>
      </c>
    </row>
    <row r="7" spans="1:2" x14ac:dyDescent="0.2">
      <c r="A7" s="117" t="s">
        <v>173</v>
      </c>
      <c r="B7" s="118">
        <v>1</v>
      </c>
    </row>
    <row r="8" spans="1:2" x14ac:dyDescent="0.2">
      <c r="A8" s="117" t="s">
        <v>178</v>
      </c>
      <c r="B8" s="118">
        <v>2</v>
      </c>
    </row>
    <row r="9" spans="1:2" x14ac:dyDescent="0.2">
      <c r="A9" s="117" t="s">
        <v>85</v>
      </c>
      <c r="B9" s="118">
        <v>9</v>
      </c>
    </row>
    <row r="10" spans="1:2" x14ac:dyDescent="0.2">
      <c r="A10" s="117" t="s">
        <v>316</v>
      </c>
      <c r="B10" s="118"/>
    </row>
    <row r="11" spans="1:2" x14ac:dyDescent="0.2">
      <c r="A11" s="117" t="s">
        <v>317</v>
      </c>
      <c r="B11" s="118">
        <v>296</v>
      </c>
    </row>
  </sheetData>
  <pageMargins left="0.7" right="0.7" top="0.75" bottom="0.75" header="0.3" footer="0.3"/>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49"/>
  <sheetViews>
    <sheetView workbookViewId="0">
      <selection activeCell="A3" sqref="A3"/>
    </sheetView>
  </sheetViews>
  <sheetFormatPr baseColWidth="10" defaultRowHeight="16" x14ac:dyDescent="0.2"/>
  <cols>
    <col min="1" max="1" width="255.83203125" bestFit="1" customWidth="1"/>
    <col min="2" max="2" width="33.6640625" bestFit="1" customWidth="1"/>
  </cols>
  <sheetData>
    <row r="3" spans="1:2" x14ac:dyDescent="0.2">
      <c r="A3" s="116" t="s">
        <v>315</v>
      </c>
      <c r="B3" t="s">
        <v>337</v>
      </c>
    </row>
    <row r="4" spans="1:2" x14ac:dyDescent="0.2">
      <c r="A4" s="117" t="s">
        <v>166</v>
      </c>
      <c r="B4" s="118">
        <v>1</v>
      </c>
    </row>
    <row r="5" spans="1:2" x14ac:dyDescent="0.2">
      <c r="A5" s="117" t="s">
        <v>71</v>
      </c>
      <c r="B5" s="118">
        <v>1</v>
      </c>
    </row>
    <row r="6" spans="1:2" x14ac:dyDescent="0.2">
      <c r="A6" s="117" t="s">
        <v>180</v>
      </c>
      <c r="B6" s="118">
        <v>1</v>
      </c>
    </row>
    <row r="7" spans="1:2" x14ac:dyDescent="0.2">
      <c r="A7" s="117" t="s">
        <v>59</v>
      </c>
      <c r="B7" s="118">
        <v>1</v>
      </c>
    </row>
    <row r="8" spans="1:2" x14ac:dyDescent="0.2">
      <c r="A8" s="117" t="s">
        <v>162</v>
      </c>
      <c r="B8" s="118">
        <v>1</v>
      </c>
    </row>
    <row r="9" spans="1:2" x14ac:dyDescent="0.2">
      <c r="A9" s="117" t="s">
        <v>88</v>
      </c>
      <c r="B9" s="118">
        <v>1</v>
      </c>
    </row>
    <row r="10" spans="1:2" x14ac:dyDescent="0.2">
      <c r="A10" s="117" t="s">
        <v>236</v>
      </c>
      <c r="B10" s="118">
        <v>1</v>
      </c>
    </row>
    <row r="11" spans="1:2" x14ac:dyDescent="0.2">
      <c r="A11" s="117" t="s">
        <v>237</v>
      </c>
      <c r="B11" s="118">
        <v>1</v>
      </c>
    </row>
    <row r="12" spans="1:2" x14ac:dyDescent="0.2">
      <c r="A12" s="117" t="s">
        <v>92</v>
      </c>
      <c r="B12" s="118">
        <v>1</v>
      </c>
    </row>
    <row r="13" spans="1:2" x14ac:dyDescent="0.2">
      <c r="A13" s="117" t="s">
        <v>293</v>
      </c>
      <c r="B13" s="118">
        <v>1</v>
      </c>
    </row>
    <row r="14" spans="1:2" x14ac:dyDescent="0.2">
      <c r="A14" s="117" t="s">
        <v>156</v>
      </c>
      <c r="B14" s="118">
        <v>1</v>
      </c>
    </row>
    <row r="15" spans="1:2" x14ac:dyDescent="0.2">
      <c r="A15" s="117" t="s">
        <v>90</v>
      </c>
      <c r="B15" s="118">
        <v>1</v>
      </c>
    </row>
    <row r="16" spans="1:2" x14ac:dyDescent="0.2">
      <c r="A16" s="117" t="s">
        <v>202</v>
      </c>
      <c r="B16" s="118">
        <v>1</v>
      </c>
    </row>
    <row r="17" spans="1:2" x14ac:dyDescent="0.2">
      <c r="A17" s="117" t="s">
        <v>106</v>
      </c>
      <c r="B17" s="118">
        <v>1</v>
      </c>
    </row>
    <row r="18" spans="1:2" x14ac:dyDescent="0.2">
      <c r="A18" s="117" t="s">
        <v>58</v>
      </c>
      <c r="B18" s="118">
        <v>1</v>
      </c>
    </row>
    <row r="19" spans="1:2" x14ac:dyDescent="0.2">
      <c r="A19" s="117" t="s">
        <v>114</v>
      </c>
      <c r="B19" s="118">
        <v>1</v>
      </c>
    </row>
    <row r="20" spans="1:2" x14ac:dyDescent="0.2">
      <c r="A20" s="117" t="s">
        <v>115</v>
      </c>
      <c r="B20" s="118">
        <v>1</v>
      </c>
    </row>
    <row r="21" spans="1:2" x14ac:dyDescent="0.2">
      <c r="A21" s="117" t="s">
        <v>148</v>
      </c>
      <c r="B21" s="118">
        <v>1</v>
      </c>
    </row>
    <row r="22" spans="1:2" x14ac:dyDescent="0.2">
      <c r="A22" s="117" t="s">
        <v>177</v>
      </c>
      <c r="B22" s="118">
        <v>1</v>
      </c>
    </row>
    <row r="23" spans="1:2" x14ac:dyDescent="0.2">
      <c r="A23" s="117" t="s">
        <v>210</v>
      </c>
      <c r="B23" s="118">
        <v>1</v>
      </c>
    </row>
    <row r="24" spans="1:2" x14ac:dyDescent="0.2">
      <c r="A24" s="117" t="s">
        <v>291</v>
      </c>
      <c r="B24" s="118">
        <v>1</v>
      </c>
    </row>
    <row r="25" spans="1:2" x14ac:dyDescent="0.2">
      <c r="A25" s="117" t="s">
        <v>191</v>
      </c>
      <c r="B25" s="118">
        <v>1</v>
      </c>
    </row>
    <row r="26" spans="1:2" x14ac:dyDescent="0.2">
      <c r="A26" s="117" t="s">
        <v>105</v>
      </c>
      <c r="B26" s="118">
        <v>1</v>
      </c>
    </row>
    <row r="27" spans="1:2" x14ac:dyDescent="0.2">
      <c r="A27" s="117" t="s">
        <v>271</v>
      </c>
      <c r="B27" s="118">
        <v>1</v>
      </c>
    </row>
    <row r="28" spans="1:2" x14ac:dyDescent="0.2">
      <c r="A28" s="117" t="s">
        <v>190</v>
      </c>
      <c r="B28" s="118">
        <v>1</v>
      </c>
    </row>
    <row r="29" spans="1:2" x14ac:dyDescent="0.2">
      <c r="A29" s="117" t="s">
        <v>216</v>
      </c>
      <c r="B29" s="118">
        <v>1</v>
      </c>
    </row>
    <row r="30" spans="1:2" x14ac:dyDescent="0.2">
      <c r="A30" s="117" t="s">
        <v>41</v>
      </c>
      <c r="B30" s="118">
        <v>1</v>
      </c>
    </row>
    <row r="31" spans="1:2" x14ac:dyDescent="0.2">
      <c r="A31" s="117" t="s">
        <v>124</v>
      </c>
      <c r="B31" s="118">
        <v>1</v>
      </c>
    </row>
    <row r="32" spans="1:2" x14ac:dyDescent="0.2">
      <c r="A32" s="117" t="s">
        <v>129</v>
      </c>
      <c r="B32" s="118">
        <v>1</v>
      </c>
    </row>
    <row r="33" spans="1:2" x14ac:dyDescent="0.2">
      <c r="A33" s="117" t="s">
        <v>282</v>
      </c>
      <c r="B33" s="118">
        <v>1</v>
      </c>
    </row>
    <row r="34" spans="1:2" x14ac:dyDescent="0.2">
      <c r="A34" s="117" t="s">
        <v>294</v>
      </c>
      <c r="B34" s="118">
        <v>1</v>
      </c>
    </row>
    <row r="35" spans="1:2" x14ac:dyDescent="0.2">
      <c r="A35" s="117" t="s">
        <v>155</v>
      </c>
      <c r="B35" s="118">
        <v>2</v>
      </c>
    </row>
    <row r="36" spans="1:2" x14ac:dyDescent="0.2">
      <c r="A36" s="117" t="s">
        <v>29</v>
      </c>
      <c r="B36" s="118">
        <v>1</v>
      </c>
    </row>
    <row r="37" spans="1:2" x14ac:dyDescent="0.2">
      <c r="A37" s="117" t="s">
        <v>145</v>
      </c>
      <c r="B37" s="118">
        <v>1</v>
      </c>
    </row>
    <row r="38" spans="1:2" x14ac:dyDescent="0.2">
      <c r="A38" s="117" t="s">
        <v>229</v>
      </c>
      <c r="B38" s="118">
        <v>1</v>
      </c>
    </row>
    <row r="39" spans="1:2" x14ac:dyDescent="0.2">
      <c r="A39" s="117" t="s">
        <v>207</v>
      </c>
      <c r="B39" s="118">
        <v>1</v>
      </c>
    </row>
    <row r="40" spans="1:2" x14ac:dyDescent="0.2">
      <c r="A40" s="117" t="s">
        <v>120</v>
      </c>
      <c r="B40" s="118">
        <v>1</v>
      </c>
    </row>
    <row r="41" spans="1:2" x14ac:dyDescent="0.2">
      <c r="A41" s="117" t="s">
        <v>242</v>
      </c>
      <c r="B41" s="118">
        <v>1</v>
      </c>
    </row>
    <row r="42" spans="1:2" x14ac:dyDescent="0.2">
      <c r="A42" s="117" t="s">
        <v>187</v>
      </c>
      <c r="B42" s="118">
        <v>1</v>
      </c>
    </row>
    <row r="43" spans="1:2" x14ac:dyDescent="0.2">
      <c r="A43" s="117" t="s">
        <v>100</v>
      </c>
      <c r="B43" s="118">
        <v>1</v>
      </c>
    </row>
    <row r="44" spans="1:2" x14ac:dyDescent="0.2">
      <c r="A44" s="117" t="s">
        <v>168</v>
      </c>
      <c r="B44" s="118">
        <v>1</v>
      </c>
    </row>
    <row r="45" spans="1:2" x14ac:dyDescent="0.2">
      <c r="A45" s="117" t="s">
        <v>197</v>
      </c>
      <c r="B45" s="118">
        <v>1</v>
      </c>
    </row>
    <row r="46" spans="1:2" x14ac:dyDescent="0.2">
      <c r="A46" s="117" t="s">
        <v>292</v>
      </c>
      <c r="B46" s="118">
        <v>1</v>
      </c>
    </row>
    <row r="47" spans="1:2" x14ac:dyDescent="0.2">
      <c r="A47" s="117" t="s">
        <v>290</v>
      </c>
      <c r="B47" s="118">
        <v>1</v>
      </c>
    </row>
    <row r="48" spans="1:2" x14ac:dyDescent="0.2">
      <c r="A48" s="117" t="s">
        <v>316</v>
      </c>
      <c r="B48" s="118"/>
    </row>
    <row r="49" spans="1:2" x14ac:dyDescent="0.2">
      <c r="A49" s="117" t="s">
        <v>317</v>
      </c>
      <c r="B49" s="118">
        <v>45</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28"/>
  <sheetViews>
    <sheetView topLeftCell="B1" workbookViewId="0">
      <selection activeCell="B35" sqref="B35"/>
    </sheetView>
  </sheetViews>
  <sheetFormatPr baseColWidth="10" defaultRowHeight="16" x14ac:dyDescent="0.2"/>
  <cols>
    <col min="1" max="1" width="65.6640625" bestFit="1" customWidth="1"/>
    <col min="2" max="2" width="130.33203125" bestFit="1" customWidth="1"/>
  </cols>
  <sheetData>
    <row r="3" spans="1:2" x14ac:dyDescent="0.2">
      <c r="A3" s="116" t="s">
        <v>315</v>
      </c>
      <c r="B3" t="s">
        <v>338</v>
      </c>
    </row>
    <row r="4" spans="1:2" x14ac:dyDescent="0.2">
      <c r="A4" s="117" t="s">
        <v>137</v>
      </c>
      <c r="B4" s="118">
        <v>2</v>
      </c>
    </row>
    <row r="5" spans="1:2" x14ac:dyDescent="0.2">
      <c r="A5" s="117" t="s">
        <v>133</v>
      </c>
      <c r="B5" s="118">
        <v>1</v>
      </c>
    </row>
    <row r="6" spans="1:2" x14ac:dyDescent="0.2">
      <c r="A6" s="117" t="s">
        <v>130</v>
      </c>
      <c r="B6" s="118">
        <v>1</v>
      </c>
    </row>
    <row r="7" spans="1:2" x14ac:dyDescent="0.2">
      <c r="A7" s="117" t="s">
        <v>254</v>
      </c>
      <c r="B7" s="118">
        <v>1</v>
      </c>
    </row>
    <row r="8" spans="1:2" x14ac:dyDescent="0.2">
      <c r="A8" s="117" t="s">
        <v>279</v>
      </c>
      <c r="B8" s="118">
        <v>1</v>
      </c>
    </row>
    <row r="9" spans="1:2" x14ac:dyDescent="0.2">
      <c r="A9" s="117" t="s">
        <v>199</v>
      </c>
      <c r="B9" s="118">
        <v>4</v>
      </c>
    </row>
    <row r="10" spans="1:2" x14ac:dyDescent="0.2">
      <c r="A10" s="117" t="s">
        <v>198</v>
      </c>
      <c r="B10" s="118">
        <v>2</v>
      </c>
    </row>
    <row r="11" spans="1:2" x14ac:dyDescent="0.2">
      <c r="A11" s="117" t="s">
        <v>151</v>
      </c>
      <c r="B11" s="118">
        <v>1</v>
      </c>
    </row>
    <row r="12" spans="1:2" x14ac:dyDescent="0.2">
      <c r="A12" s="117" t="s">
        <v>231</v>
      </c>
      <c r="B12" s="118">
        <v>2</v>
      </c>
    </row>
    <row r="13" spans="1:2" x14ac:dyDescent="0.2">
      <c r="A13" s="117" t="s">
        <v>62</v>
      </c>
      <c r="B13" s="118">
        <v>4</v>
      </c>
    </row>
    <row r="14" spans="1:2" x14ac:dyDescent="0.2">
      <c r="A14" s="117" t="s">
        <v>227</v>
      </c>
      <c r="B14" s="118">
        <v>1</v>
      </c>
    </row>
    <row r="15" spans="1:2" x14ac:dyDescent="0.2">
      <c r="A15" s="117" t="s">
        <v>243</v>
      </c>
      <c r="B15" s="118">
        <v>1</v>
      </c>
    </row>
    <row r="16" spans="1:2" x14ac:dyDescent="0.2">
      <c r="A16" s="117" t="s">
        <v>149</v>
      </c>
      <c r="B16" s="118">
        <v>1</v>
      </c>
    </row>
    <row r="17" spans="1:2" x14ac:dyDescent="0.2">
      <c r="A17" s="117" t="s">
        <v>188</v>
      </c>
      <c r="B17" s="118">
        <v>1</v>
      </c>
    </row>
    <row r="18" spans="1:2" x14ac:dyDescent="0.2">
      <c r="A18" s="117" t="s">
        <v>72</v>
      </c>
      <c r="B18" s="118">
        <v>2</v>
      </c>
    </row>
    <row r="19" spans="1:2" x14ac:dyDescent="0.2">
      <c r="A19" s="117" t="s">
        <v>289</v>
      </c>
      <c r="B19" s="118">
        <v>1</v>
      </c>
    </row>
    <row r="20" spans="1:2" x14ac:dyDescent="0.2">
      <c r="A20" s="117" t="s">
        <v>131</v>
      </c>
      <c r="B20" s="118">
        <v>5</v>
      </c>
    </row>
    <row r="21" spans="1:2" x14ac:dyDescent="0.2">
      <c r="A21" s="117" t="s">
        <v>116</v>
      </c>
      <c r="B21" s="118">
        <v>6</v>
      </c>
    </row>
    <row r="22" spans="1:2" x14ac:dyDescent="0.2">
      <c r="A22" s="117" t="s">
        <v>160</v>
      </c>
      <c r="B22" s="118">
        <v>5</v>
      </c>
    </row>
    <row r="23" spans="1:2" x14ac:dyDescent="0.2">
      <c r="A23" s="117" t="s">
        <v>101</v>
      </c>
      <c r="B23" s="118">
        <v>2</v>
      </c>
    </row>
    <row r="24" spans="1:2" x14ac:dyDescent="0.2">
      <c r="A24" s="117" t="s">
        <v>298</v>
      </c>
      <c r="B24" s="118">
        <v>1</v>
      </c>
    </row>
    <row r="25" spans="1:2" x14ac:dyDescent="0.2">
      <c r="A25" s="117" t="s">
        <v>53</v>
      </c>
      <c r="B25" s="118">
        <v>9</v>
      </c>
    </row>
    <row r="26" spans="1:2" x14ac:dyDescent="0.2">
      <c r="A26" s="117" t="s">
        <v>181</v>
      </c>
      <c r="B26" s="118">
        <v>1</v>
      </c>
    </row>
    <row r="27" spans="1:2" x14ac:dyDescent="0.2">
      <c r="A27" s="117" t="s">
        <v>316</v>
      </c>
      <c r="B27" s="118"/>
    </row>
    <row r="28" spans="1:2" x14ac:dyDescent="0.2">
      <c r="A28" s="117" t="s">
        <v>317</v>
      </c>
      <c r="B28" s="118">
        <v>55</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0"/>
  <sheetViews>
    <sheetView topLeftCell="A44" workbookViewId="0">
      <selection activeCell="B13" sqref="B13"/>
    </sheetView>
  </sheetViews>
  <sheetFormatPr baseColWidth="10" defaultRowHeight="16" x14ac:dyDescent="0.2"/>
  <cols>
    <col min="1" max="1" width="16.6640625" bestFit="1" customWidth="1"/>
    <col min="2" max="2" width="55.83203125" bestFit="1" customWidth="1"/>
  </cols>
  <sheetData>
    <row r="3" spans="1:2" x14ac:dyDescent="0.2">
      <c r="A3" s="116" t="s">
        <v>315</v>
      </c>
      <c r="B3" t="s">
        <v>339</v>
      </c>
    </row>
    <row r="4" spans="1:2" x14ac:dyDescent="0.2">
      <c r="A4" s="117">
        <v>42738</v>
      </c>
      <c r="B4" s="118">
        <v>52</v>
      </c>
    </row>
    <row r="5" spans="1:2" x14ac:dyDescent="0.2">
      <c r="A5" s="117">
        <v>42830</v>
      </c>
      <c r="B5" s="118">
        <v>89</v>
      </c>
    </row>
    <row r="6" spans="1:2" x14ac:dyDescent="0.2">
      <c r="A6" s="117" t="s">
        <v>42</v>
      </c>
      <c r="B6" s="118">
        <v>93</v>
      </c>
    </row>
    <row r="7" spans="1:2" x14ac:dyDescent="0.2">
      <c r="A7" s="117" t="s">
        <v>113</v>
      </c>
      <c r="B7" s="118">
        <v>16</v>
      </c>
    </row>
    <row r="8" spans="1:2" x14ac:dyDescent="0.2">
      <c r="A8" s="117" t="s">
        <v>60</v>
      </c>
      <c r="B8" s="118">
        <v>46</v>
      </c>
    </row>
    <row r="9" spans="1:2" x14ac:dyDescent="0.2">
      <c r="A9" s="117" t="s">
        <v>316</v>
      </c>
      <c r="B9" s="118"/>
    </row>
    <row r="10" spans="1:2" x14ac:dyDescent="0.2">
      <c r="A10" s="117" t="s">
        <v>317</v>
      </c>
      <c r="B10" s="118">
        <v>296</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enableFormatConditionsCalculation="0"/>
  <dimension ref="A1:AA297"/>
  <sheetViews>
    <sheetView topLeftCell="R61" workbookViewId="0">
      <selection activeCell="V61" sqref="V1:V1048576"/>
    </sheetView>
  </sheetViews>
  <sheetFormatPr baseColWidth="10" defaultRowHeight="35" customHeight="1" x14ac:dyDescent="0.2"/>
  <cols>
    <col min="1" max="1" width="18.6640625" style="13" customWidth="1"/>
    <col min="2" max="2" width="22.83203125" style="13" customWidth="1"/>
    <col min="3" max="3" width="17.1640625" style="13" customWidth="1"/>
    <col min="4" max="4" width="10.83203125" style="13"/>
    <col min="5" max="5" width="25.83203125" style="13" customWidth="1"/>
    <col min="6" max="7" width="10.83203125" style="13"/>
    <col min="8" max="8" width="16.83203125" style="13" customWidth="1"/>
    <col min="9" max="10" width="10.83203125" style="13"/>
    <col min="11" max="11" width="10.6640625" style="13" customWidth="1"/>
    <col min="12" max="13" width="10.83203125" style="13"/>
    <col min="14" max="14" width="15" style="13" customWidth="1"/>
    <col min="15" max="15" width="14.6640625" style="13" customWidth="1"/>
    <col min="16" max="16" width="32.33203125" style="13" customWidth="1"/>
    <col min="17" max="17" width="23.83203125" style="13" customWidth="1"/>
    <col min="18" max="18" width="21.1640625" style="13" customWidth="1"/>
    <col min="19" max="19" width="24.1640625" style="13" customWidth="1"/>
    <col min="20" max="20" width="25.6640625" style="13" customWidth="1"/>
    <col min="21" max="21" width="19.33203125" style="13" customWidth="1"/>
    <col min="22" max="22" width="16.1640625" style="115" customWidth="1"/>
    <col min="23" max="23" width="20.83203125" style="13" customWidth="1"/>
  </cols>
  <sheetData>
    <row r="1" spans="1:26" s="104" customFormat="1" ht="71" customHeight="1" x14ac:dyDescent="0.2">
      <c r="A1" s="103" t="s">
        <v>0</v>
      </c>
      <c r="B1" s="103" t="s">
        <v>1</v>
      </c>
      <c r="C1" s="103" t="s">
        <v>2</v>
      </c>
      <c r="D1" s="103" t="s">
        <v>3</v>
      </c>
      <c r="E1" s="103" t="s">
        <v>4</v>
      </c>
      <c r="F1" s="103" t="s">
        <v>5</v>
      </c>
      <c r="G1" s="103" t="s">
        <v>6</v>
      </c>
      <c r="H1" s="103" t="s">
        <v>7</v>
      </c>
      <c r="I1" s="103" t="s">
        <v>8</v>
      </c>
      <c r="J1" s="103" t="s">
        <v>9</v>
      </c>
      <c r="K1" s="103" t="s">
        <v>10</v>
      </c>
      <c r="L1" s="103" t="s">
        <v>11</v>
      </c>
      <c r="M1" s="103" t="s">
        <v>12</v>
      </c>
      <c r="N1" s="103" t="s">
        <v>13</v>
      </c>
      <c r="O1" s="103" t="s">
        <v>14</v>
      </c>
      <c r="P1" s="103" t="s">
        <v>15</v>
      </c>
      <c r="Q1" s="103" t="s">
        <v>16</v>
      </c>
      <c r="R1" s="103" t="s">
        <v>17</v>
      </c>
      <c r="S1" s="103" t="s">
        <v>18</v>
      </c>
      <c r="T1" s="103" t="s">
        <v>19</v>
      </c>
      <c r="U1" s="103" t="s">
        <v>20</v>
      </c>
      <c r="V1" s="110" t="s">
        <v>21</v>
      </c>
      <c r="W1" s="103" t="s">
        <v>22</v>
      </c>
      <c r="X1" s="103"/>
    </row>
    <row r="2" spans="1:26" ht="35" customHeight="1" x14ac:dyDescent="0.2">
      <c r="A2" s="107" t="s">
        <v>23</v>
      </c>
      <c r="B2" s="105" t="s">
        <v>24</v>
      </c>
      <c r="C2" s="105" t="s">
        <v>25</v>
      </c>
      <c r="D2" s="105" t="s">
        <v>26</v>
      </c>
      <c r="E2" s="105" t="s">
        <v>27</v>
      </c>
      <c r="F2" s="105" t="s">
        <v>28</v>
      </c>
      <c r="G2" s="105" t="s">
        <v>29</v>
      </c>
      <c r="H2" s="105" t="s">
        <v>28</v>
      </c>
      <c r="I2" s="105"/>
      <c r="J2" s="105" t="s">
        <v>30</v>
      </c>
      <c r="K2" s="105" t="s">
        <v>30</v>
      </c>
      <c r="L2" s="105" t="s">
        <v>31</v>
      </c>
      <c r="M2" s="105">
        <v>3</v>
      </c>
      <c r="N2" s="105" t="s">
        <v>32</v>
      </c>
      <c r="O2" s="105" t="s">
        <v>33</v>
      </c>
      <c r="P2" s="105"/>
      <c r="Q2" s="105"/>
      <c r="R2" s="105" t="s">
        <v>28</v>
      </c>
      <c r="S2" s="105" t="s">
        <v>28</v>
      </c>
      <c r="T2" s="105" t="s">
        <v>28</v>
      </c>
      <c r="U2" s="105"/>
      <c r="V2" s="111">
        <v>42830</v>
      </c>
      <c r="W2" s="105"/>
      <c r="X2" s="6"/>
      <c r="Y2" s="7"/>
      <c r="Z2" s="8"/>
    </row>
    <row r="3" spans="1:26" ht="83" customHeight="1" x14ac:dyDescent="0.2">
      <c r="A3" s="107" t="s">
        <v>23</v>
      </c>
      <c r="B3" s="105" t="s">
        <v>24</v>
      </c>
      <c r="C3" s="105" t="s">
        <v>25</v>
      </c>
      <c r="D3" s="105" t="s">
        <v>26</v>
      </c>
      <c r="E3" s="105" t="s">
        <v>34</v>
      </c>
      <c r="F3" s="105" t="s">
        <v>35</v>
      </c>
      <c r="G3" s="105" t="s">
        <v>36</v>
      </c>
      <c r="H3" s="105" t="s">
        <v>35</v>
      </c>
      <c r="I3" s="105" t="s">
        <v>37</v>
      </c>
      <c r="J3" s="105" t="s">
        <v>38</v>
      </c>
      <c r="K3" s="105" t="s">
        <v>28</v>
      </c>
      <c r="L3" s="105" t="s">
        <v>39</v>
      </c>
      <c r="M3" s="105">
        <v>3</v>
      </c>
      <c r="N3" s="105" t="s">
        <v>32</v>
      </c>
      <c r="O3" s="105" t="s">
        <v>28</v>
      </c>
      <c r="P3" s="105" t="s">
        <v>40</v>
      </c>
      <c r="Q3" s="105" t="s">
        <v>28</v>
      </c>
      <c r="R3" s="105" t="s">
        <v>35</v>
      </c>
      <c r="S3" s="105" t="s">
        <v>28</v>
      </c>
      <c r="T3" s="105" t="s">
        <v>35</v>
      </c>
      <c r="U3" s="105" t="s">
        <v>41</v>
      </c>
      <c r="V3" s="111" t="s">
        <v>42</v>
      </c>
      <c r="W3" s="105"/>
      <c r="X3" s="6"/>
      <c r="Y3" s="7"/>
      <c r="Z3" s="8"/>
    </row>
    <row r="4" spans="1:26" ht="65" customHeight="1" x14ac:dyDescent="0.2">
      <c r="A4" s="107" t="s">
        <v>23</v>
      </c>
      <c r="B4" s="105" t="s">
        <v>24</v>
      </c>
      <c r="C4" s="105" t="s">
        <v>25</v>
      </c>
      <c r="D4" s="105" t="s">
        <v>26</v>
      </c>
      <c r="E4" s="105" t="s">
        <v>43</v>
      </c>
      <c r="F4" s="105" t="s">
        <v>28</v>
      </c>
      <c r="G4" s="105" t="s">
        <v>29</v>
      </c>
      <c r="H4" s="105" t="s">
        <v>28</v>
      </c>
      <c r="I4" s="105" t="s">
        <v>44</v>
      </c>
      <c r="J4" s="105" t="s">
        <v>30</v>
      </c>
      <c r="K4" s="105" t="s">
        <v>30</v>
      </c>
      <c r="L4" s="105" t="s">
        <v>45</v>
      </c>
      <c r="M4" s="105">
        <v>3</v>
      </c>
      <c r="N4" s="105" t="s">
        <v>46</v>
      </c>
      <c r="O4" s="105" t="s">
        <v>28</v>
      </c>
      <c r="P4" s="105" t="s">
        <v>47</v>
      </c>
      <c r="Q4" s="105" t="s">
        <v>48</v>
      </c>
      <c r="R4" s="105" t="s">
        <v>28</v>
      </c>
      <c r="S4" s="105" t="s">
        <v>28</v>
      </c>
      <c r="T4" s="105" t="s">
        <v>28</v>
      </c>
      <c r="U4" s="105"/>
      <c r="V4" s="111">
        <v>42830</v>
      </c>
      <c r="W4" s="105"/>
      <c r="X4" s="6"/>
      <c r="Y4" s="7"/>
      <c r="Z4" s="8"/>
    </row>
    <row r="5" spans="1:26" ht="35" customHeight="1" x14ac:dyDescent="0.2">
      <c r="A5" s="107" t="s">
        <v>23</v>
      </c>
      <c r="B5" s="105" t="s">
        <v>49</v>
      </c>
      <c r="C5" s="105" t="s">
        <v>25</v>
      </c>
      <c r="D5" s="105" t="s">
        <v>26</v>
      </c>
      <c r="E5" s="105" t="s">
        <v>27</v>
      </c>
      <c r="F5" s="105" t="s">
        <v>35</v>
      </c>
      <c r="G5" s="105" t="s">
        <v>50</v>
      </c>
      <c r="H5" s="105" t="s">
        <v>28</v>
      </c>
      <c r="I5" s="105"/>
      <c r="J5" s="105" t="s">
        <v>30</v>
      </c>
      <c r="K5" s="105" t="s">
        <v>30</v>
      </c>
      <c r="L5" s="105" t="s">
        <v>51</v>
      </c>
      <c r="M5" s="105">
        <v>5</v>
      </c>
      <c r="N5" s="105" t="s">
        <v>52</v>
      </c>
      <c r="O5" s="105" t="s">
        <v>35</v>
      </c>
      <c r="P5" s="105"/>
      <c r="Q5" s="105"/>
      <c r="R5" s="105" t="s">
        <v>28</v>
      </c>
      <c r="S5" s="105" t="s">
        <v>28</v>
      </c>
      <c r="T5" s="105" t="s">
        <v>28</v>
      </c>
      <c r="U5" s="105"/>
      <c r="V5" s="111" t="s">
        <v>42</v>
      </c>
      <c r="W5" s="105" t="s">
        <v>53</v>
      </c>
      <c r="X5" s="6"/>
      <c r="Y5" s="7"/>
      <c r="Z5" s="8"/>
    </row>
    <row r="6" spans="1:26" ht="35" customHeight="1" x14ac:dyDescent="0.2">
      <c r="A6" s="107" t="s">
        <v>23</v>
      </c>
      <c r="B6" s="105" t="s">
        <v>54</v>
      </c>
      <c r="C6" s="105" t="s">
        <v>25</v>
      </c>
      <c r="D6" s="105" t="s">
        <v>26</v>
      </c>
      <c r="E6" s="105" t="s">
        <v>27</v>
      </c>
      <c r="F6" s="105" t="s">
        <v>35</v>
      </c>
      <c r="G6" s="105" t="s">
        <v>55</v>
      </c>
      <c r="H6" s="105" t="s">
        <v>35</v>
      </c>
      <c r="I6" s="105" t="s">
        <v>56</v>
      </c>
      <c r="J6" s="105" t="s">
        <v>46</v>
      </c>
      <c r="K6" s="105" t="s">
        <v>28</v>
      </c>
      <c r="L6" s="105" t="s">
        <v>39</v>
      </c>
      <c r="M6" s="105">
        <v>3</v>
      </c>
      <c r="N6" s="105" t="s">
        <v>32</v>
      </c>
      <c r="O6" s="105" t="s">
        <v>28</v>
      </c>
      <c r="P6" s="105"/>
      <c r="Q6" s="105"/>
      <c r="R6" s="105" t="s">
        <v>35</v>
      </c>
      <c r="S6" s="105" t="s">
        <v>28</v>
      </c>
      <c r="T6" s="105" t="s">
        <v>28</v>
      </c>
      <c r="U6" s="105"/>
      <c r="V6" s="111" t="s">
        <v>42</v>
      </c>
      <c r="W6" s="105"/>
      <c r="X6" s="6"/>
      <c r="Y6" s="7"/>
      <c r="Z6" s="8"/>
    </row>
    <row r="7" spans="1:26" ht="35" customHeight="1" x14ac:dyDescent="0.2">
      <c r="A7" s="107" t="s">
        <v>23</v>
      </c>
      <c r="B7" s="105" t="s">
        <v>24</v>
      </c>
      <c r="C7" s="105" t="s">
        <v>25</v>
      </c>
      <c r="D7" s="105" t="s">
        <v>26</v>
      </c>
      <c r="E7" s="105" t="s">
        <v>27</v>
      </c>
      <c r="F7" s="105" t="s">
        <v>28</v>
      </c>
      <c r="G7" s="105" t="s">
        <v>29</v>
      </c>
      <c r="H7" s="105" t="s">
        <v>28</v>
      </c>
      <c r="I7" s="105"/>
      <c r="J7" s="105" t="s">
        <v>30</v>
      </c>
      <c r="K7" s="105" t="s">
        <v>30</v>
      </c>
      <c r="L7" s="105" t="s">
        <v>29</v>
      </c>
      <c r="M7" s="105">
        <v>5</v>
      </c>
      <c r="N7" s="105" t="s">
        <v>52</v>
      </c>
      <c r="O7" s="105" t="s">
        <v>28</v>
      </c>
      <c r="P7" s="105"/>
      <c r="Q7" s="105"/>
      <c r="R7" s="105" t="s">
        <v>28</v>
      </c>
      <c r="S7" s="105" t="s">
        <v>28</v>
      </c>
      <c r="T7" s="105" t="s">
        <v>28</v>
      </c>
      <c r="U7" s="105"/>
      <c r="V7" s="111" t="s">
        <v>42</v>
      </c>
      <c r="W7" s="105"/>
      <c r="X7" s="6"/>
      <c r="Y7" s="7"/>
      <c r="Z7" s="8"/>
    </row>
    <row r="8" spans="1:26" ht="35" customHeight="1" x14ac:dyDescent="0.2">
      <c r="A8" s="107" t="s">
        <v>23</v>
      </c>
      <c r="B8" s="105" t="s">
        <v>24</v>
      </c>
      <c r="C8" s="105" t="s">
        <v>25</v>
      </c>
      <c r="D8" s="105" t="s">
        <v>26</v>
      </c>
      <c r="E8" s="105" t="s">
        <v>27</v>
      </c>
      <c r="F8" s="105" t="s">
        <v>28</v>
      </c>
      <c r="G8" s="105" t="s">
        <v>29</v>
      </c>
      <c r="H8" s="105" t="s">
        <v>28</v>
      </c>
      <c r="I8" s="105"/>
      <c r="J8" s="105" t="s">
        <v>30</v>
      </c>
      <c r="K8" s="105" t="s">
        <v>30</v>
      </c>
      <c r="L8" s="105" t="s">
        <v>57</v>
      </c>
      <c r="M8" s="105">
        <v>5</v>
      </c>
      <c r="N8" s="105" t="s">
        <v>52</v>
      </c>
      <c r="O8" s="105" t="s">
        <v>33</v>
      </c>
      <c r="P8" s="105"/>
      <c r="Q8" s="105"/>
      <c r="R8" s="105" t="s">
        <v>35</v>
      </c>
      <c r="S8" s="105" t="s">
        <v>28</v>
      </c>
      <c r="T8" s="105" t="s">
        <v>35</v>
      </c>
      <c r="U8" s="105" t="s">
        <v>58</v>
      </c>
      <c r="V8" s="111">
        <v>42738</v>
      </c>
      <c r="W8" s="105"/>
      <c r="X8" s="6"/>
      <c r="Y8" s="7"/>
      <c r="Z8" s="8"/>
    </row>
    <row r="9" spans="1:26" ht="35" customHeight="1" x14ac:dyDescent="0.2">
      <c r="A9" s="107" t="s">
        <v>23</v>
      </c>
      <c r="B9" s="105" t="s">
        <v>24</v>
      </c>
      <c r="C9" s="105" t="s">
        <v>25</v>
      </c>
      <c r="D9" s="105" t="s">
        <v>26</v>
      </c>
      <c r="E9" s="105" t="s">
        <v>27</v>
      </c>
      <c r="F9" s="105" t="s">
        <v>35</v>
      </c>
      <c r="G9" s="105" t="s">
        <v>36</v>
      </c>
      <c r="H9" s="105" t="s">
        <v>35</v>
      </c>
      <c r="I9" s="105">
        <v>6</v>
      </c>
      <c r="J9" s="105" t="s">
        <v>46</v>
      </c>
      <c r="K9" s="105" t="s">
        <v>28</v>
      </c>
      <c r="L9" s="105" t="s">
        <v>57</v>
      </c>
      <c r="M9" s="105">
        <v>3</v>
      </c>
      <c r="N9" s="105" t="s">
        <v>52</v>
      </c>
      <c r="O9" s="105" t="s">
        <v>35</v>
      </c>
      <c r="P9" s="105"/>
      <c r="Q9" s="105"/>
      <c r="R9" s="105" t="s">
        <v>28</v>
      </c>
      <c r="S9" s="105" t="s">
        <v>28</v>
      </c>
      <c r="T9" s="105" t="s">
        <v>35</v>
      </c>
      <c r="U9" s="105" t="s">
        <v>59</v>
      </c>
      <c r="V9" s="111">
        <v>42830</v>
      </c>
      <c r="W9" s="105"/>
      <c r="X9" s="6"/>
      <c r="Y9" s="7"/>
      <c r="Z9" s="8"/>
    </row>
    <row r="10" spans="1:26" ht="35" customHeight="1" x14ac:dyDescent="0.2">
      <c r="A10" s="107" t="s">
        <v>23</v>
      </c>
      <c r="B10" s="105" t="s">
        <v>24</v>
      </c>
      <c r="C10" s="105" t="s">
        <v>25</v>
      </c>
      <c r="D10" s="105" t="s">
        <v>26</v>
      </c>
      <c r="E10" s="105" t="s">
        <v>27</v>
      </c>
      <c r="F10" s="105" t="s">
        <v>28</v>
      </c>
      <c r="G10" s="105" t="s">
        <v>29</v>
      </c>
      <c r="H10" s="105" t="s">
        <v>28</v>
      </c>
      <c r="I10" s="105"/>
      <c r="J10" s="105" t="s">
        <v>46</v>
      </c>
      <c r="K10" s="105" t="s">
        <v>28</v>
      </c>
      <c r="L10" s="105" t="s">
        <v>57</v>
      </c>
      <c r="M10" s="105">
        <v>2</v>
      </c>
      <c r="N10" s="105" t="s">
        <v>46</v>
      </c>
      <c r="O10" s="105" t="s">
        <v>33</v>
      </c>
      <c r="P10" s="105"/>
      <c r="Q10" s="105"/>
      <c r="R10" s="105" t="s">
        <v>28</v>
      </c>
      <c r="S10" s="105" t="s">
        <v>28</v>
      </c>
      <c r="T10" s="105" t="s">
        <v>35</v>
      </c>
      <c r="U10" s="105"/>
      <c r="V10" s="111" t="s">
        <v>60</v>
      </c>
      <c r="W10" s="105"/>
      <c r="X10" s="6"/>
      <c r="Y10" s="7"/>
      <c r="Z10" s="8"/>
    </row>
    <row r="11" spans="1:26" ht="35" customHeight="1" x14ac:dyDescent="0.2">
      <c r="A11" s="107" t="s">
        <v>23</v>
      </c>
      <c r="B11" s="105" t="s">
        <v>61</v>
      </c>
      <c r="C11" s="105" t="s">
        <v>25</v>
      </c>
      <c r="D11" s="105" t="s">
        <v>26</v>
      </c>
      <c r="E11" s="105" t="s">
        <v>43</v>
      </c>
      <c r="F11" s="105" t="s">
        <v>28</v>
      </c>
      <c r="G11" s="105" t="s">
        <v>29</v>
      </c>
      <c r="H11" s="105" t="s">
        <v>28</v>
      </c>
      <c r="I11" s="105"/>
      <c r="J11" s="105" t="s">
        <v>30</v>
      </c>
      <c r="K11" s="105" t="s">
        <v>30</v>
      </c>
      <c r="L11" s="105" t="s">
        <v>57</v>
      </c>
      <c r="M11" s="105">
        <v>3</v>
      </c>
      <c r="N11" s="105" t="s">
        <v>32</v>
      </c>
      <c r="O11" s="105" t="s">
        <v>28</v>
      </c>
      <c r="P11" s="105"/>
      <c r="Q11" s="105"/>
      <c r="R11" s="105" t="s">
        <v>28</v>
      </c>
      <c r="S11" s="105" t="s">
        <v>28</v>
      </c>
      <c r="T11" s="105" t="s">
        <v>28</v>
      </c>
      <c r="U11" s="105"/>
      <c r="V11" s="111">
        <v>42830</v>
      </c>
      <c r="W11" s="105" t="s">
        <v>62</v>
      </c>
      <c r="X11" s="6"/>
      <c r="Y11" s="7"/>
      <c r="Z11" s="8"/>
    </row>
    <row r="12" spans="1:26" ht="35" customHeight="1" x14ac:dyDescent="0.2">
      <c r="A12" s="107" t="s">
        <v>23</v>
      </c>
      <c r="B12" s="105" t="s">
        <v>24</v>
      </c>
      <c r="C12" s="105" t="s">
        <v>25</v>
      </c>
      <c r="D12" s="105" t="s">
        <v>26</v>
      </c>
      <c r="E12" s="105" t="s">
        <v>27</v>
      </c>
      <c r="F12" s="105" t="s">
        <v>35</v>
      </c>
      <c r="G12" s="105" t="s">
        <v>63</v>
      </c>
      <c r="H12" s="105" t="s">
        <v>35</v>
      </c>
      <c r="I12" s="105">
        <v>4</v>
      </c>
      <c r="J12" s="105" t="s">
        <v>46</v>
      </c>
      <c r="K12" s="105" t="s">
        <v>35</v>
      </c>
      <c r="L12" s="105" t="s">
        <v>39</v>
      </c>
      <c r="M12" s="105">
        <v>3</v>
      </c>
      <c r="N12" s="105" t="s">
        <v>64</v>
      </c>
      <c r="O12" s="105" t="s">
        <v>33</v>
      </c>
      <c r="P12" s="105" t="s">
        <v>65</v>
      </c>
      <c r="Q12" s="105" t="s">
        <v>28</v>
      </c>
      <c r="R12" s="105" t="s">
        <v>35</v>
      </c>
      <c r="S12" s="105" t="s">
        <v>28</v>
      </c>
      <c r="T12" s="105" t="s">
        <v>28</v>
      </c>
      <c r="U12" s="105"/>
      <c r="V12" s="111" t="s">
        <v>42</v>
      </c>
      <c r="W12" s="105"/>
      <c r="X12" s="6"/>
      <c r="Y12" s="7"/>
      <c r="Z12" s="8"/>
    </row>
    <row r="13" spans="1:26" ht="35" customHeight="1" x14ac:dyDescent="0.2">
      <c r="A13" s="107" t="s">
        <v>23</v>
      </c>
      <c r="B13" s="105" t="s">
        <v>24</v>
      </c>
      <c r="C13" s="105" t="s">
        <v>25</v>
      </c>
      <c r="D13" s="105" t="s">
        <v>26</v>
      </c>
      <c r="E13" s="105" t="s">
        <v>27</v>
      </c>
      <c r="F13" s="105" t="s">
        <v>35</v>
      </c>
      <c r="G13" s="105" t="s">
        <v>50</v>
      </c>
      <c r="H13" s="105" t="s">
        <v>28</v>
      </c>
      <c r="I13" s="105" t="s">
        <v>44</v>
      </c>
      <c r="J13" s="105" t="s">
        <v>30</v>
      </c>
      <c r="K13" s="105" t="s">
        <v>28</v>
      </c>
      <c r="L13" s="105" t="s">
        <v>57</v>
      </c>
      <c r="M13" s="105">
        <v>4</v>
      </c>
      <c r="N13" s="105" t="s">
        <v>52</v>
      </c>
      <c r="O13" s="105" t="s">
        <v>33</v>
      </c>
      <c r="P13" s="105"/>
      <c r="Q13" s="105"/>
      <c r="R13" s="105" t="s">
        <v>28</v>
      </c>
      <c r="S13" s="105" t="s">
        <v>28</v>
      </c>
      <c r="T13" s="105" t="s">
        <v>28</v>
      </c>
      <c r="U13" s="105"/>
      <c r="V13" s="111">
        <v>42830</v>
      </c>
      <c r="W13" s="105"/>
      <c r="X13" s="6"/>
      <c r="Y13" s="7"/>
      <c r="Z13" s="8"/>
    </row>
    <row r="14" spans="1:26" ht="35" customHeight="1" x14ac:dyDescent="0.2">
      <c r="A14" s="107" t="s">
        <v>23</v>
      </c>
      <c r="B14" s="105" t="s">
        <v>66</v>
      </c>
      <c r="C14" s="105" t="s">
        <v>25</v>
      </c>
      <c r="D14" s="105" t="s">
        <v>26</v>
      </c>
      <c r="E14" s="105" t="s">
        <v>67</v>
      </c>
      <c r="F14" s="105" t="s">
        <v>35</v>
      </c>
      <c r="G14" s="105" t="s">
        <v>68</v>
      </c>
      <c r="H14" s="105" t="s">
        <v>35</v>
      </c>
      <c r="I14" s="105">
        <v>3</v>
      </c>
      <c r="J14" s="105" t="s">
        <v>69</v>
      </c>
      <c r="K14" s="105" t="s">
        <v>28</v>
      </c>
      <c r="L14" s="105" t="s">
        <v>39</v>
      </c>
      <c r="M14" s="105">
        <v>4</v>
      </c>
      <c r="N14" s="105" t="s">
        <v>32</v>
      </c>
      <c r="O14" s="105" t="s">
        <v>33</v>
      </c>
      <c r="P14" s="105"/>
      <c r="Q14" s="105" t="s">
        <v>70</v>
      </c>
      <c r="R14" s="105" t="s">
        <v>28</v>
      </c>
      <c r="S14" s="105" t="s">
        <v>28</v>
      </c>
      <c r="T14" s="105" t="s">
        <v>35</v>
      </c>
      <c r="U14" s="105" t="s">
        <v>71</v>
      </c>
      <c r="V14" s="111" t="s">
        <v>42</v>
      </c>
      <c r="W14" s="105" t="s">
        <v>72</v>
      </c>
      <c r="X14" s="6"/>
      <c r="Y14" s="7"/>
      <c r="Z14" s="8"/>
    </row>
    <row r="15" spans="1:26" ht="35" customHeight="1" x14ac:dyDescent="0.2">
      <c r="A15" s="107" t="s">
        <v>23</v>
      </c>
      <c r="B15" s="105" t="s">
        <v>24</v>
      </c>
      <c r="C15" s="105" t="s">
        <v>25</v>
      </c>
      <c r="D15" s="105" t="s">
        <v>26</v>
      </c>
      <c r="E15" s="105" t="s">
        <v>43</v>
      </c>
      <c r="F15" s="105" t="s">
        <v>28</v>
      </c>
      <c r="G15" s="105" t="s">
        <v>29</v>
      </c>
      <c r="H15" s="105" t="s">
        <v>28</v>
      </c>
      <c r="I15" s="105">
        <v>0</v>
      </c>
      <c r="J15" s="105" t="s">
        <v>30</v>
      </c>
      <c r="K15" s="105" t="s">
        <v>30</v>
      </c>
      <c r="L15" s="105" t="s">
        <v>57</v>
      </c>
      <c r="M15" s="105">
        <v>5</v>
      </c>
      <c r="N15" s="105" t="s">
        <v>52</v>
      </c>
      <c r="O15" s="105" t="s">
        <v>33</v>
      </c>
      <c r="P15" s="105" t="s">
        <v>73</v>
      </c>
      <c r="Q15" s="105" t="s">
        <v>73</v>
      </c>
      <c r="R15" s="105" t="s">
        <v>28</v>
      </c>
      <c r="S15" s="105" t="s">
        <v>28</v>
      </c>
      <c r="T15" s="105" t="s">
        <v>28</v>
      </c>
      <c r="U15" s="105"/>
      <c r="V15" s="111" t="s">
        <v>42</v>
      </c>
      <c r="W15" s="105"/>
      <c r="X15" s="6"/>
      <c r="Y15" s="7"/>
      <c r="Z15" s="8"/>
    </row>
    <row r="16" spans="1:26" ht="35" customHeight="1" x14ac:dyDescent="0.2">
      <c r="A16" s="107" t="s">
        <v>23</v>
      </c>
      <c r="B16" s="105" t="s">
        <v>24</v>
      </c>
      <c r="C16" s="105" t="s">
        <v>25</v>
      </c>
      <c r="D16" s="105" t="s">
        <v>26</v>
      </c>
      <c r="E16" s="105" t="s">
        <v>34</v>
      </c>
      <c r="F16" s="105" t="s">
        <v>35</v>
      </c>
      <c r="G16" s="105" t="s">
        <v>63</v>
      </c>
      <c r="H16" s="105" t="s">
        <v>35</v>
      </c>
      <c r="I16" s="105">
        <v>4</v>
      </c>
      <c r="J16" s="105" t="s">
        <v>46</v>
      </c>
      <c r="K16" s="105" t="s">
        <v>28</v>
      </c>
      <c r="L16" s="105" t="s">
        <v>39</v>
      </c>
      <c r="M16" s="105">
        <v>3</v>
      </c>
      <c r="N16" s="105" t="s">
        <v>52</v>
      </c>
      <c r="O16" s="105" t="s">
        <v>35</v>
      </c>
      <c r="P16" s="105" t="s">
        <v>28</v>
      </c>
      <c r="Q16" s="105" t="s">
        <v>28</v>
      </c>
      <c r="R16" s="105" t="s">
        <v>35</v>
      </c>
      <c r="S16" s="105" t="s">
        <v>28</v>
      </c>
      <c r="T16" s="105" t="s">
        <v>28</v>
      </c>
      <c r="U16" s="105"/>
      <c r="V16" s="111">
        <v>42738</v>
      </c>
      <c r="W16" s="105"/>
      <c r="X16" s="6"/>
      <c r="Y16" s="7"/>
      <c r="Z16" s="8"/>
    </row>
    <row r="17" spans="1:26" ht="35" customHeight="1" x14ac:dyDescent="0.2">
      <c r="A17" s="107" t="s">
        <v>23</v>
      </c>
      <c r="B17" s="105" t="s">
        <v>24</v>
      </c>
      <c r="C17" s="105" t="s">
        <v>25</v>
      </c>
      <c r="D17" s="105" t="s">
        <v>26</v>
      </c>
      <c r="E17" s="105" t="s">
        <v>74</v>
      </c>
      <c r="F17" s="105" t="s">
        <v>35</v>
      </c>
      <c r="G17" s="105" t="s">
        <v>55</v>
      </c>
      <c r="H17" s="105" t="s">
        <v>35</v>
      </c>
      <c r="I17" s="105">
        <v>3</v>
      </c>
      <c r="J17" s="105" t="s">
        <v>69</v>
      </c>
      <c r="K17" s="105" t="s">
        <v>28</v>
      </c>
      <c r="L17" s="105" t="s">
        <v>39</v>
      </c>
      <c r="M17" s="105">
        <v>3</v>
      </c>
      <c r="N17" s="105" t="s">
        <v>52</v>
      </c>
      <c r="O17" s="105" t="s">
        <v>33</v>
      </c>
      <c r="P17" s="105"/>
      <c r="Q17" s="105"/>
      <c r="R17" s="105" t="s">
        <v>28</v>
      </c>
      <c r="S17" s="105" t="s">
        <v>28</v>
      </c>
      <c r="T17" s="105" t="s">
        <v>28</v>
      </c>
      <c r="U17" s="105"/>
      <c r="V17" s="111" t="s">
        <v>60</v>
      </c>
      <c r="W17" s="105"/>
      <c r="X17" s="6"/>
      <c r="Y17" s="7"/>
      <c r="Z17" s="8"/>
    </row>
    <row r="18" spans="1:26" ht="35" customHeight="1" x14ac:dyDescent="0.2">
      <c r="A18" s="107" t="s">
        <v>23</v>
      </c>
      <c r="B18" s="105" t="s">
        <v>24</v>
      </c>
      <c r="C18" s="105" t="s">
        <v>25</v>
      </c>
      <c r="D18" s="105" t="s">
        <v>26</v>
      </c>
      <c r="E18" s="105" t="s">
        <v>27</v>
      </c>
      <c r="F18" s="105" t="s">
        <v>35</v>
      </c>
      <c r="G18" s="105" t="s">
        <v>36</v>
      </c>
      <c r="H18" s="105" t="s">
        <v>35</v>
      </c>
      <c r="I18" s="105">
        <v>3</v>
      </c>
      <c r="J18" s="105" t="s">
        <v>38</v>
      </c>
      <c r="K18" s="105" t="s">
        <v>28</v>
      </c>
      <c r="L18" s="105" t="s">
        <v>75</v>
      </c>
      <c r="M18" s="105">
        <v>4</v>
      </c>
      <c r="N18" s="105" t="s">
        <v>52</v>
      </c>
      <c r="O18" s="105" t="s">
        <v>33</v>
      </c>
      <c r="P18" s="105" t="s">
        <v>30</v>
      </c>
      <c r="Q18" s="105" t="s">
        <v>76</v>
      </c>
      <c r="R18" s="105" t="s">
        <v>35</v>
      </c>
      <c r="S18" s="105" t="s">
        <v>28</v>
      </c>
      <c r="T18" s="105" t="s">
        <v>28</v>
      </c>
      <c r="U18" s="105"/>
      <c r="V18" s="111" t="s">
        <v>60</v>
      </c>
      <c r="W18" s="105"/>
      <c r="X18" s="6"/>
      <c r="Y18" s="7"/>
      <c r="Z18" s="8"/>
    </row>
    <row r="19" spans="1:26" ht="82" customHeight="1" x14ac:dyDescent="0.2">
      <c r="A19" s="107" t="s">
        <v>23</v>
      </c>
      <c r="B19" s="105" t="s">
        <v>24</v>
      </c>
      <c r="C19" s="105" t="s">
        <v>25</v>
      </c>
      <c r="D19" s="105" t="s">
        <v>26</v>
      </c>
      <c r="E19" s="105" t="s">
        <v>67</v>
      </c>
      <c r="F19" s="105" t="s">
        <v>35</v>
      </c>
      <c r="G19" s="105" t="s">
        <v>55</v>
      </c>
      <c r="H19" s="105" t="s">
        <v>35</v>
      </c>
      <c r="I19" s="105" t="s">
        <v>77</v>
      </c>
      <c r="J19" s="105" t="s">
        <v>46</v>
      </c>
      <c r="K19" s="105" t="s">
        <v>28</v>
      </c>
      <c r="L19" s="105" t="s">
        <v>78</v>
      </c>
      <c r="M19" s="105">
        <v>2</v>
      </c>
      <c r="N19" s="105" t="s">
        <v>32</v>
      </c>
      <c r="O19" s="105" t="s">
        <v>33</v>
      </c>
      <c r="P19" s="105" t="s">
        <v>79</v>
      </c>
      <c r="Q19" s="105" t="s">
        <v>79</v>
      </c>
      <c r="R19" s="105" t="s">
        <v>35</v>
      </c>
      <c r="S19" s="105" t="s">
        <v>28</v>
      </c>
      <c r="T19" s="105" t="s">
        <v>28</v>
      </c>
      <c r="U19" s="105"/>
      <c r="V19" s="111" t="s">
        <v>42</v>
      </c>
      <c r="W19" s="105"/>
      <c r="X19" s="6"/>
      <c r="Y19" s="7"/>
      <c r="Z19" s="8"/>
    </row>
    <row r="20" spans="1:26" ht="35" customHeight="1" x14ac:dyDescent="0.2">
      <c r="A20" s="107" t="s">
        <v>23</v>
      </c>
      <c r="B20" s="105" t="s">
        <v>24</v>
      </c>
      <c r="C20" s="105" t="s">
        <v>25</v>
      </c>
      <c r="D20" s="105" t="s">
        <v>26</v>
      </c>
      <c r="E20" s="105" t="s">
        <v>43</v>
      </c>
      <c r="F20" s="105" t="s">
        <v>28</v>
      </c>
      <c r="G20" s="105" t="s">
        <v>29</v>
      </c>
      <c r="H20" s="105" t="s">
        <v>28</v>
      </c>
      <c r="I20" s="105"/>
      <c r="J20" s="105" t="s">
        <v>30</v>
      </c>
      <c r="K20" s="105" t="s">
        <v>30</v>
      </c>
      <c r="L20" s="105" t="s">
        <v>39</v>
      </c>
      <c r="M20" s="105">
        <v>4</v>
      </c>
      <c r="N20" s="105" t="s">
        <v>52</v>
      </c>
      <c r="O20" s="105" t="s">
        <v>33</v>
      </c>
      <c r="P20" s="105"/>
      <c r="Q20" s="105"/>
      <c r="R20" s="105" t="s">
        <v>28</v>
      </c>
      <c r="S20" s="105" t="s">
        <v>28</v>
      </c>
      <c r="T20" s="105" t="s">
        <v>28</v>
      </c>
      <c r="U20" s="105"/>
      <c r="V20" s="111">
        <v>42830</v>
      </c>
      <c r="W20" s="105"/>
      <c r="X20" s="6"/>
      <c r="Y20" s="7"/>
      <c r="Z20" s="8"/>
    </row>
    <row r="21" spans="1:26" ht="35" customHeight="1" x14ac:dyDescent="0.2">
      <c r="A21" s="107" t="s">
        <v>23</v>
      </c>
      <c r="B21" s="105" t="s">
        <v>24</v>
      </c>
      <c r="C21" s="105" t="s">
        <v>80</v>
      </c>
      <c r="D21" s="105" t="s">
        <v>26</v>
      </c>
      <c r="E21" s="105" t="s">
        <v>27</v>
      </c>
      <c r="F21" s="105" t="s">
        <v>28</v>
      </c>
      <c r="G21" s="105" t="s">
        <v>29</v>
      </c>
      <c r="H21" s="105" t="s">
        <v>28</v>
      </c>
      <c r="I21" s="105"/>
      <c r="J21" s="105" t="s">
        <v>30</v>
      </c>
      <c r="K21" s="105" t="s">
        <v>30</v>
      </c>
      <c r="L21" s="105" t="s">
        <v>51</v>
      </c>
      <c r="M21" s="105">
        <v>5</v>
      </c>
      <c r="N21" s="105" t="s">
        <v>52</v>
      </c>
      <c r="O21" s="105" t="s">
        <v>33</v>
      </c>
      <c r="P21" s="105"/>
      <c r="Q21" s="105"/>
      <c r="R21" s="105" t="s">
        <v>28</v>
      </c>
      <c r="S21" s="105" t="s">
        <v>28</v>
      </c>
      <c r="T21" s="105" t="s">
        <v>28</v>
      </c>
      <c r="U21" s="105"/>
      <c r="V21" s="111">
        <v>42830</v>
      </c>
      <c r="W21" s="105"/>
      <c r="X21" s="6"/>
      <c r="Y21" s="7"/>
      <c r="Z21" s="8"/>
    </row>
    <row r="22" spans="1:26" ht="35" customHeight="1" x14ac:dyDescent="0.2">
      <c r="A22" s="107" t="s">
        <v>23</v>
      </c>
      <c r="B22" s="105" t="s">
        <v>24</v>
      </c>
      <c r="C22" s="105" t="s">
        <v>25</v>
      </c>
      <c r="D22" s="105" t="s">
        <v>26</v>
      </c>
      <c r="E22" s="105" t="s">
        <v>27</v>
      </c>
      <c r="F22" s="105" t="s">
        <v>28</v>
      </c>
      <c r="G22" s="105" t="s">
        <v>29</v>
      </c>
      <c r="H22" s="105" t="s">
        <v>28</v>
      </c>
      <c r="I22" s="105">
        <v>0</v>
      </c>
      <c r="J22" s="105" t="s">
        <v>30</v>
      </c>
      <c r="K22" s="105" t="s">
        <v>30</v>
      </c>
      <c r="L22" s="105" t="s">
        <v>81</v>
      </c>
      <c r="M22" s="105">
        <v>3</v>
      </c>
      <c r="N22" s="105" t="s">
        <v>52</v>
      </c>
      <c r="O22" s="105" t="s">
        <v>33</v>
      </c>
      <c r="P22" s="105"/>
      <c r="Q22" s="105"/>
      <c r="R22" s="105" t="s">
        <v>28</v>
      </c>
      <c r="S22" s="105" t="s">
        <v>28</v>
      </c>
      <c r="T22" s="105" t="s">
        <v>28</v>
      </c>
      <c r="U22" s="105"/>
      <c r="V22" s="111">
        <v>42830</v>
      </c>
      <c r="W22" s="105"/>
      <c r="X22" s="6"/>
      <c r="Y22" s="7"/>
      <c r="Z22" s="8"/>
    </row>
    <row r="23" spans="1:26" ht="35" customHeight="1" x14ac:dyDescent="0.2">
      <c r="A23" s="107" t="s">
        <v>23</v>
      </c>
      <c r="B23" s="105" t="s">
        <v>24</v>
      </c>
      <c r="C23" s="105" t="s">
        <v>25</v>
      </c>
      <c r="D23" s="105" t="s">
        <v>26</v>
      </c>
      <c r="E23" s="105" t="s">
        <v>27</v>
      </c>
      <c r="F23" s="105" t="s">
        <v>28</v>
      </c>
      <c r="G23" s="105" t="s">
        <v>29</v>
      </c>
      <c r="H23" s="105" t="s">
        <v>28</v>
      </c>
      <c r="I23" s="105" t="s">
        <v>29</v>
      </c>
      <c r="J23" s="105" t="s">
        <v>82</v>
      </c>
      <c r="K23" s="105" t="s">
        <v>28</v>
      </c>
      <c r="L23" s="105" t="s">
        <v>81</v>
      </c>
      <c r="M23" s="105">
        <v>5</v>
      </c>
      <c r="N23" s="105" t="s">
        <v>52</v>
      </c>
      <c r="O23" s="105" t="s">
        <v>35</v>
      </c>
      <c r="P23" s="105"/>
      <c r="Q23" s="105"/>
      <c r="R23" s="105" t="s">
        <v>28</v>
      </c>
      <c r="S23" s="105" t="s">
        <v>28</v>
      </c>
      <c r="T23" s="105" t="s">
        <v>28</v>
      </c>
      <c r="U23" s="105"/>
      <c r="V23" s="111">
        <v>42830</v>
      </c>
      <c r="W23" s="105"/>
      <c r="X23" s="6"/>
      <c r="Y23" s="7"/>
      <c r="Z23" s="8"/>
    </row>
    <row r="24" spans="1:26" ht="35" customHeight="1" x14ac:dyDescent="0.2">
      <c r="A24" s="107" t="s">
        <v>23</v>
      </c>
      <c r="B24" s="105" t="s">
        <v>24</v>
      </c>
      <c r="C24" s="105" t="s">
        <v>80</v>
      </c>
      <c r="D24" s="105" t="s">
        <v>26</v>
      </c>
      <c r="E24" s="105" t="s">
        <v>27</v>
      </c>
      <c r="F24" s="105" t="s">
        <v>28</v>
      </c>
      <c r="G24" s="105" t="s">
        <v>29</v>
      </c>
      <c r="H24" s="105" t="s">
        <v>28</v>
      </c>
      <c r="I24" s="105">
        <v>0</v>
      </c>
      <c r="J24" s="105" t="s">
        <v>30</v>
      </c>
      <c r="K24" s="105" t="s">
        <v>30</v>
      </c>
      <c r="L24" s="105" t="s">
        <v>57</v>
      </c>
      <c r="M24" s="105">
        <v>4</v>
      </c>
      <c r="N24" s="105" t="s">
        <v>52</v>
      </c>
      <c r="O24" s="105" t="s">
        <v>33</v>
      </c>
      <c r="P24" s="105" t="s">
        <v>83</v>
      </c>
      <c r="Q24" s="105" t="s">
        <v>83</v>
      </c>
      <c r="R24" s="105" t="s">
        <v>28</v>
      </c>
      <c r="S24" s="105" t="s">
        <v>28</v>
      </c>
      <c r="T24" s="105" t="s">
        <v>28</v>
      </c>
      <c r="U24" s="105"/>
      <c r="V24" s="111">
        <v>42830</v>
      </c>
      <c r="W24" s="105"/>
      <c r="X24" s="6"/>
      <c r="Y24" s="7"/>
      <c r="Z24" s="8"/>
    </row>
    <row r="25" spans="1:26" ht="35" customHeight="1" x14ac:dyDescent="0.2">
      <c r="A25" s="107" t="s">
        <v>23</v>
      </c>
      <c r="B25" s="105" t="s">
        <v>84</v>
      </c>
      <c r="C25" s="105" t="s">
        <v>85</v>
      </c>
      <c r="D25" s="105" t="s">
        <v>26</v>
      </c>
      <c r="E25" s="105" t="s">
        <v>43</v>
      </c>
      <c r="F25" s="105" t="s">
        <v>28</v>
      </c>
      <c r="G25" s="105" t="s">
        <v>29</v>
      </c>
      <c r="H25" s="105" t="s">
        <v>28</v>
      </c>
      <c r="I25" s="105"/>
      <c r="J25" s="105" t="s">
        <v>30</v>
      </c>
      <c r="K25" s="105" t="s">
        <v>30</v>
      </c>
      <c r="L25" s="105" t="s">
        <v>57</v>
      </c>
      <c r="M25" s="105">
        <v>3</v>
      </c>
      <c r="N25" s="105" t="s">
        <v>52</v>
      </c>
      <c r="O25" s="105" t="s">
        <v>33</v>
      </c>
      <c r="P25" s="105"/>
      <c r="Q25" s="105"/>
      <c r="R25" s="105" t="s">
        <v>28</v>
      </c>
      <c r="S25" s="105" t="s">
        <v>28</v>
      </c>
      <c r="T25" s="105" t="s">
        <v>28</v>
      </c>
      <c r="U25" s="105"/>
      <c r="V25" s="111" t="s">
        <v>60</v>
      </c>
      <c r="W25" s="105"/>
      <c r="X25" s="6"/>
      <c r="Y25" s="7"/>
      <c r="Z25" s="8"/>
    </row>
    <row r="26" spans="1:26" ht="35" customHeight="1" x14ac:dyDescent="0.2">
      <c r="A26" s="107" t="s">
        <v>23</v>
      </c>
      <c r="B26" s="105" t="s">
        <v>24</v>
      </c>
      <c r="C26" s="105" t="s">
        <v>25</v>
      </c>
      <c r="D26" s="105" t="s">
        <v>26</v>
      </c>
      <c r="E26" s="105" t="s">
        <v>43</v>
      </c>
      <c r="F26" s="105" t="s">
        <v>28</v>
      </c>
      <c r="G26" s="105" t="s">
        <v>29</v>
      </c>
      <c r="H26" s="105" t="s">
        <v>28</v>
      </c>
      <c r="I26" s="105"/>
      <c r="J26" s="105" t="s">
        <v>69</v>
      </c>
      <c r="K26" s="105" t="s">
        <v>28</v>
      </c>
      <c r="L26" s="105" t="s">
        <v>29</v>
      </c>
      <c r="M26" s="105">
        <v>3</v>
      </c>
      <c r="N26" s="105" t="s">
        <v>52</v>
      </c>
      <c r="O26" s="105" t="s">
        <v>35</v>
      </c>
      <c r="P26" s="105"/>
      <c r="Q26" s="105"/>
      <c r="R26" s="105" t="s">
        <v>28</v>
      </c>
      <c r="S26" s="105" t="s">
        <v>28</v>
      </c>
      <c r="T26" s="105" t="s">
        <v>28</v>
      </c>
      <c r="U26" s="105"/>
      <c r="V26" s="111">
        <v>42738</v>
      </c>
      <c r="W26" s="105"/>
      <c r="X26" s="6"/>
      <c r="Y26" s="7"/>
      <c r="Z26" s="8"/>
    </row>
    <row r="27" spans="1:26" ht="35" customHeight="1" x14ac:dyDescent="0.2">
      <c r="A27" s="107" t="s">
        <v>23</v>
      </c>
      <c r="B27" s="105" t="s">
        <v>86</v>
      </c>
      <c r="C27" s="105" t="s">
        <v>80</v>
      </c>
      <c r="D27" s="105" t="s">
        <v>26</v>
      </c>
      <c r="E27" s="105" t="s">
        <v>74</v>
      </c>
      <c r="F27" s="105" t="s">
        <v>35</v>
      </c>
      <c r="G27" s="105" t="s">
        <v>36</v>
      </c>
      <c r="H27" s="105" t="s">
        <v>35</v>
      </c>
      <c r="I27" s="105"/>
      <c r="J27" s="105" t="s">
        <v>87</v>
      </c>
      <c r="K27" s="105" t="s">
        <v>28</v>
      </c>
      <c r="L27" s="105" t="s">
        <v>29</v>
      </c>
      <c r="M27" s="105">
        <v>2</v>
      </c>
      <c r="N27" s="105" t="s">
        <v>64</v>
      </c>
      <c r="O27" s="105" t="s">
        <v>33</v>
      </c>
      <c r="P27" s="105"/>
      <c r="Q27" s="105"/>
      <c r="R27" s="105" t="s">
        <v>35</v>
      </c>
      <c r="S27" s="105" t="s">
        <v>35</v>
      </c>
      <c r="T27" s="105" t="s">
        <v>35</v>
      </c>
      <c r="U27" s="105" t="s">
        <v>88</v>
      </c>
      <c r="V27" s="111" t="s">
        <v>60</v>
      </c>
      <c r="W27" s="105" t="s">
        <v>53</v>
      </c>
      <c r="X27" s="6"/>
      <c r="Y27" s="7"/>
      <c r="Z27" s="8"/>
    </row>
    <row r="28" spans="1:26" ht="35" customHeight="1" x14ac:dyDescent="0.2">
      <c r="A28" s="107" t="s">
        <v>23</v>
      </c>
      <c r="B28" s="105" t="s">
        <v>24</v>
      </c>
      <c r="C28" s="105" t="s">
        <v>25</v>
      </c>
      <c r="D28" s="105" t="s">
        <v>26</v>
      </c>
      <c r="E28" s="105" t="s">
        <v>27</v>
      </c>
      <c r="F28" s="105" t="s">
        <v>35</v>
      </c>
      <c r="G28" s="105" t="s">
        <v>36</v>
      </c>
      <c r="H28" s="105" t="s">
        <v>35</v>
      </c>
      <c r="I28" s="105">
        <v>4</v>
      </c>
      <c r="J28" s="105" t="s">
        <v>38</v>
      </c>
      <c r="K28" s="105" t="s">
        <v>28</v>
      </c>
      <c r="L28" s="105" t="s">
        <v>39</v>
      </c>
      <c r="M28" s="105">
        <v>4</v>
      </c>
      <c r="N28" s="105" t="s">
        <v>52</v>
      </c>
      <c r="O28" s="105" t="s">
        <v>33</v>
      </c>
      <c r="P28" s="105"/>
      <c r="Q28" s="105"/>
      <c r="R28" s="105" t="s">
        <v>28</v>
      </c>
      <c r="S28" s="105" t="s">
        <v>28</v>
      </c>
      <c r="T28" s="105" t="s">
        <v>28</v>
      </c>
      <c r="U28" s="105"/>
      <c r="V28" s="111" t="s">
        <v>42</v>
      </c>
      <c r="W28" s="105"/>
      <c r="X28" s="6"/>
      <c r="Y28" s="7"/>
      <c r="Z28" s="8"/>
    </row>
    <row r="29" spans="1:26" ht="35" customHeight="1" x14ac:dyDescent="0.2">
      <c r="A29" s="107" t="s">
        <v>23</v>
      </c>
      <c r="B29" s="105" t="s">
        <v>24</v>
      </c>
      <c r="C29" s="105" t="s">
        <v>25</v>
      </c>
      <c r="D29" s="105" t="s">
        <v>26</v>
      </c>
      <c r="E29" s="105" t="s">
        <v>27</v>
      </c>
      <c r="F29" s="105" t="s">
        <v>28</v>
      </c>
      <c r="G29" s="105" t="s">
        <v>29</v>
      </c>
      <c r="H29" s="105" t="s">
        <v>28</v>
      </c>
      <c r="I29" s="105" t="s">
        <v>29</v>
      </c>
      <c r="J29" s="105" t="s">
        <v>82</v>
      </c>
      <c r="K29" s="105" t="s">
        <v>28</v>
      </c>
      <c r="L29" s="105" t="s">
        <v>57</v>
      </c>
      <c r="M29" s="105">
        <v>5</v>
      </c>
      <c r="N29" s="105" t="s">
        <v>52</v>
      </c>
      <c r="O29" s="105" t="s">
        <v>33</v>
      </c>
      <c r="P29" s="105"/>
      <c r="Q29" s="105"/>
      <c r="R29" s="105" t="s">
        <v>28</v>
      </c>
      <c r="S29" s="105" t="s">
        <v>28</v>
      </c>
      <c r="T29" s="105" t="s">
        <v>28</v>
      </c>
      <c r="U29" s="105"/>
      <c r="V29" s="111" t="s">
        <v>42</v>
      </c>
      <c r="W29" s="105"/>
      <c r="X29" s="6"/>
      <c r="Y29" s="7"/>
      <c r="Z29" s="8"/>
    </row>
    <row r="30" spans="1:26" ht="35" customHeight="1" x14ac:dyDescent="0.2">
      <c r="A30" s="107" t="s">
        <v>23</v>
      </c>
      <c r="B30" s="105" t="s">
        <v>89</v>
      </c>
      <c r="C30" s="105" t="s">
        <v>25</v>
      </c>
      <c r="D30" s="105" t="s">
        <v>26</v>
      </c>
      <c r="E30" s="105" t="s">
        <v>43</v>
      </c>
      <c r="F30" s="105" t="s">
        <v>35</v>
      </c>
      <c r="G30" s="105" t="s">
        <v>50</v>
      </c>
      <c r="H30" s="105" t="s">
        <v>28</v>
      </c>
      <c r="I30" s="105">
        <v>0</v>
      </c>
      <c r="J30" s="105" t="s">
        <v>30</v>
      </c>
      <c r="K30" s="105" t="s">
        <v>28</v>
      </c>
      <c r="L30" s="105" t="s">
        <v>57</v>
      </c>
      <c r="M30" s="105">
        <v>3</v>
      </c>
      <c r="N30" s="105" t="s">
        <v>52</v>
      </c>
      <c r="O30" s="105" t="s">
        <v>33</v>
      </c>
      <c r="P30" s="105"/>
      <c r="Q30" s="105"/>
      <c r="R30" s="105" t="s">
        <v>28</v>
      </c>
      <c r="S30" s="105" t="s">
        <v>28</v>
      </c>
      <c r="T30" s="105" t="s">
        <v>28</v>
      </c>
      <c r="U30" s="105"/>
      <c r="V30" s="111">
        <v>42738</v>
      </c>
      <c r="W30" s="105"/>
      <c r="X30" s="6"/>
      <c r="Y30" s="7"/>
      <c r="Z30" s="8"/>
    </row>
    <row r="31" spans="1:26" ht="35" customHeight="1" x14ac:dyDescent="0.2">
      <c r="A31" s="107" t="s">
        <v>23</v>
      </c>
      <c r="B31" s="105" t="s">
        <v>24</v>
      </c>
      <c r="C31" s="105" t="s">
        <v>25</v>
      </c>
      <c r="D31" s="105" t="s">
        <v>26</v>
      </c>
      <c r="E31" s="105" t="s">
        <v>34</v>
      </c>
      <c r="F31" s="105" t="s">
        <v>28</v>
      </c>
      <c r="G31" s="105" t="s">
        <v>29</v>
      </c>
      <c r="H31" s="105" t="s">
        <v>28</v>
      </c>
      <c r="I31" s="105"/>
      <c r="J31" s="105" t="s">
        <v>46</v>
      </c>
      <c r="K31" s="105" t="s">
        <v>28</v>
      </c>
      <c r="L31" s="105" t="s">
        <v>57</v>
      </c>
      <c r="M31" s="105">
        <v>4</v>
      </c>
      <c r="N31" s="105" t="s">
        <v>52</v>
      </c>
      <c r="O31" s="105" t="s">
        <v>33</v>
      </c>
      <c r="P31" s="105"/>
      <c r="Q31" s="105"/>
      <c r="R31" s="105" t="s">
        <v>28</v>
      </c>
      <c r="S31" s="105" t="s">
        <v>28</v>
      </c>
      <c r="T31" s="105" t="s">
        <v>28</v>
      </c>
      <c r="U31" s="105"/>
      <c r="V31" s="111" t="s">
        <v>42</v>
      </c>
      <c r="W31" s="105"/>
      <c r="X31" s="6"/>
      <c r="Y31" s="7"/>
      <c r="Z31" s="8"/>
    </row>
    <row r="32" spans="1:26" ht="35" customHeight="1" x14ac:dyDescent="0.2">
      <c r="A32" s="107" t="s">
        <v>23</v>
      </c>
      <c r="B32" s="105" t="s">
        <v>24</v>
      </c>
      <c r="C32" s="105" t="s">
        <v>25</v>
      </c>
      <c r="D32" s="105" t="s">
        <v>26</v>
      </c>
      <c r="E32" s="105" t="s">
        <v>27</v>
      </c>
      <c r="F32" s="105" t="s">
        <v>28</v>
      </c>
      <c r="G32" s="105" t="s">
        <v>29</v>
      </c>
      <c r="H32" s="105" t="s">
        <v>28</v>
      </c>
      <c r="I32" s="105" t="s">
        <v>29</v>
      </c>
      <c r="J32" s="105" t="s">
        <v>30</v>
      </c>
      <c r="K32" s="105" t="s">
        <v>30</v>
      </c>
      <c r="L32" s="105" t="s">
        <v>57</v>
      </c>
      <c r="M32" s="105">
        <v>3</v>
      </c>
      <c r="N32" s="105" t="s">
        <v>52</v>
      </c>
      <c r="O32" s="105" t="s">
        <v>33</v>
      </c>
      <c r="P32" s="105"/>
      <c r="Q32" s="105"/>
      <c r="R32" s="105" t="s">
        <v>28</v>
      </c>
      <c r="S32" s="105" t="s">
        <v>28</v>
      </c>
      <c r="T32" s="105" t="s">
        <v>35</v>
      </c>
      <c r="U32" s="105" t="s">
        <v>90</v>
      </c>
      <c r="V32" s="111" t="s">
        <v>60</v>
      </c>
      <c r="W32" s="105"/>
      <c r="X32" s="6"/>
      <c r="Y32" s="7"/>
      <c r="Z32" s="8"/>
    </row>
    <row r="33" spans="1:26" ht="64" customHeight="1" x14ac:dyDescent="0.2">
      <c r="A33" s="107" t="s">
        <v>23</v>
      </c>
      <c r="B33" s="105" t="s">
        <v>24</v>
      </c>
      <c r="C33" s="105" t="s">
        <v>25</v>
      </c>
      <c r="D33" s="105" t="s">
        <v>26</v>
      </c>
      <c r="E33" s="105" t="s">
        <v>27</v>
      </c>
      <c r="F33" s="105" t="s">
        <v>28</v>
      </c>
      <c r="G33" s="105" t="s">
        <v>63</v>
      </c>
      <c r="H33" s="105" t="s">
        <v>28</v>
      </c>
      <c r="I33" s="105">
        <v>0</v>
      </c>
      <c r="J33" s="105" t="s">
        <v>30</v>
      </c>
      <c r="K33" s="105" t="s">
        <v>30</v>
      </c>
      <c r="L33" s="105" t="s">
        <v>81</v>
      </c>
      <c r="M33" s="105">
        <v>5</v>
      </c>
      <c r="N33" s="105" t="s">
        <v>52</v>
      </c>
      <c r="O33" s="105" t="s">
        <v>28</v>
      </c>
      <c r="P33" s="105" t="s">
        <v>91</v>
      </c>
      <c r="Q33" s="105" t="s">
        <v>57</v>
      </c>
      <c r="R33" s="105" t="s">
        <v>28</v>
      </c>
      <c r="S33" s="105" t="s">
        <v>28</v>
      </c>
      <c r="T33" s="105" t="s">
        <v>28</v>
      </c>
      <c r="U33" s="105"/>
      <c r="V33" s="111" t="s">
        <v>60</v>
      </c>
      <c r="W33" s="105"/>
      <c r="X33" s="6"/>
      <c r="Y33" s="7"/>
      <c r="Z33" s="8"/>
    </row>
    <row r="34" spans="1:26" ht="35" customHeight="1" x14ac:dyDescent="0.2">
      <c r="A34" s="107" t="s">
        <v>23</v>
      </c>
      <c r="B34" s="105" t="s">
        <v>24</v>
      </c>
      <c r="C34" s="105" t="s">
        <v>25</v>
      </c>
      <c r="D34" s="105" t="s">
        <v>26</v>
      </c>
      <c r="E34" s="105" t="s">
        <v>43</v>
      </c>
      <c r="F34" s="105" t="s">
        <v>28</v>
      </c>
      <c r="G34" s="105" t="s">
        <v>29</v>
      </c>
      <c r="H34" s="105" t="s">
        <v>28</v>
      </c>
      <c r="I34" s="105"/>
      <c r="J34" s="105" t="s">
        <v>30</v>
      </c>
      <c r="K34" s="105" t="s">
        <v>30</v>
      </c>
      <c r="L34" s="105" t="s">
        <v>57</v>
      </c>
      <c r="M34" s="105">
        <v>3</v>
      </c>
      <c r="N34" s="105" t="s">
        <v>52</v>
      </c>
      <c r="O34" s="105" t="s">
        <v>33</v>
      </c>
      <c r="P34" s="105"/>
      <c r="Q34" s="105"/>
      <c r="R34" s="105" t="s">
        <v>28</v>
      </c>
      <c r="S34" s="105" t="s">
        <v>28</v>
      </c>
      <c r="T34" s="105" t="s">
        <v>35</v>
      </c>
      <c r="U34" s="105" t="s">
        <v>92</v>
      </c>
      <c r="V34" s="111">
        <v>42738</v>
      </c>
      <c r="W34" s="105"/>
      <c r="X34" s="6"/>
      <c r="Y34" s="7"/>
      <c r="Z34" s="8"/>
    </row>
    <row r="35" spans="1:26" ht="35" customHeight="1" x14ac:dyDescent="0.2">
      <c r="A35" s="107" t="s">
        <v>23</v>
      </c>
      <c r="B35" s="105" t="s">
        <v>84</v>
      </c>
      <c r="C35" s="105" t="s">
        <v>85</v>
      </c>
      <c r="D35" s="105" t="s">
        <v>93</v>
      </c>
      <c r="E35" s="105" t="s">
        <v>27</v>
      </c>
      <c r="F35" s="105" t="s">
        <v>28</v>
      </c>
      <c r="G35" s="105" t="s">
        <v>63</v>
      </c>
      <c r="H35" s="105" t="s">
        <v>28</v>
      </c>
      <c r="I35" s="105"/>
      <c r="J35" s="105" t="s">
        <v>82</v>
      </c>
      <c r="K35" s="105" t="s">
        <v>28</v>
      </c>
      <c r="L35" s="105" t="s">
        <v>94</v>
      </c>
      <c r="M35" s="105">
        <v>5</v>
      </c>
      <c r="N35" s="105" t="s">
        <v>52</v>
      </c>
      <c r="O35" s="105" t="s">
        <v>33</v>
      </c>
      <c r="P35" s="105"/>
      <c r="Q35" s="105"/>
      <c r="R35" s="105" t="s">
        <v>28</v>
      </c>
      <c r="S35" s="105" t="s">
        <v>28</v>
      </c>
      <c r="T35" s="105" t="s">
        <v>28</v>
      </c>
      <c r="U35" s="105"/>
      <c r="V35" s="111" t="s">
        <v>60</v>
      </c>
      <c r="W35" s="105"/>
      <c r="X35" s="6"/>
      <c r="Y35" s="7"/>
      <c r="Z35" s="8"/>
    </row>
    <row r="36" spans="1:26" ht="35" customHeight="1" x14ac:dyDescent="0.2">
      <c r="A36" s="108" t="s">
        <v>23</v>
      </c>
      <c r="B36" s="106" t="s">
        <v>24</v>
      </c>
      <c r="C36" s="106" t="s">
        <v>25</v>
      </c>
      <c r="D36" s="106" t="s">
        <v>26</v>
      </c>
      <c r="E36" s="106" t="s">
        <v>43</v>
      </c>
      <c r="F36" s="106" t="s">
        <v>28</v>
      </c>
      <c r="G36" s="106" t="s">
        <v>29</v>
      </c>
      <c r="H36" s="106" t="s">
        <v>28</v>
      </c>
      <c r="I36" s="106"/>
      <c r="J36" s="106" t="s">
        <v>30</v>
      </c>
      <c r="K36" s="106" t="s">
        <v>30</v>
      </c>
      <c r="L36" s="106" t="s">
        <v>81</v>
      </c>
      <c r="M36" s="106">
        <v>4</v>
      </c>
      <c r="N36" s="106" t="s">
        <v>32</v>
      </c>
      <c r="O36" s="106" t="s">
        <v>33</v>
      </c>
      <c r="P36" s="106"/>
      <c r="Q36" s="106"/>
      <c r="R36" s="106" t="s">
        <v>28</v>
      </c>
      <c r="S36" s="106" t="s">
        <v>28</v>
      </c>
      <c r="T36" s="106" t="s">
        <v>28</v>
      </c>
      <c r="U36" s="106"/>
      <c r="V36" s="112">
        <v>42830</v>
      </c>
      <c r="W36" s="106"/>
      <c r="X36" s="9"/>
      <c r="Y36" s="10"/>
      <c r="Z36" s="11"/>
    </row>
    <row r="37" spans="1:26" ht="35" customHeight="1" x14ac:dyDescent="0.2">
      <c r="A37" s="101" t="s">
        <v>95</v>
      </c>
      <c r="B37" s="102" t="s">
        <v>96</v>
      </c>
      <c r="C37" s="102" t="s">
        <v>25</v>
      </c>
      <c r="D37" s="102" t="s">
        <v>26</v>
      </c>
      <c r="E37" s="102" t="s">
        <v>74</v>
      </c>
      <c r="F37" s="102" t="s">
        <v>35</v>
      </c>
      <c r="G37" s="102" t="s">
        <v>55</v>
      </c>
      <c r="H37" s="102" t="s">
        <v>35</v>
      </c>
      <c r="I37" s="102">
        <v>3</v>
      </c>
      <c r="J37" s="102" t="s">
        <v>82</v>
      </c>
      <c r="K37" s="102" t="s">
        <v>28</v>
      </c>
      <c r="L37" s="102" t="s">
        <v>97</v>
      </c>
      <c r="M37" s="102">
        <v>4</v>
      </c>
      <c r="N37" s="102" t="s">
        <v>98</v>
      </c>
      <c r="O37" s="102" t="s">
        <v>33</v>
      </c>
      <c r="P37" s="102"/>
      <c r="Q37" s="102" t="s">
        <v>99</v>
      </c>
      <c r="R37" s="102" t="s">
        <v>35</v>
      </c>
      <c r="S37" s="102" t="s">
        <v>28</v>
      </c>
      <c r="T37" s="102" t="s">
        <v>35</v>
      </c>
      <c r="U37" s="102" t="s">
        <v>100</v>
      </c>
      <c r="V37" s="113">
        <v>42830</v>
      </c>
      <c r="W37" s="102" t="s">
        <v>101</v>
      </c>
      <c r="X37" s="3"/>
      <c r="Y37" s="4"/>
      <c r="Z37" s="5"/>
    </row>
    <row r="38" spans="1:26" ht="35" customHeight="1" x14ac:dyDescent="0.2">
      <c r="A38" s="107" t="s">
        <v>95</v>
      </c>
      <c r="B38" s="105" t="s">
        <v>24</v>
      </c>
      <c r="C38" s="105" t="s">
        <v>25</v>
      </c>
      <c r="D38" s="105" t="s">
        <v>26</v>
      </c>
      <c r="E38" s="105" t="s">
        <v>43</v>
      </c>
      <c r="F38" s="105" t="s">
        <v>28</v>
      </c>
      <c r="G38" s="105" t="s">
        <v>29</v>
      </c>
      <c r="H38" s="105" t="s">
        <v>28</v>
      </c>
      <c r="I38" s="105"/>
      <c r="J38" s="105" t="s">
        <v>30</v>
      </c>
      <c r="K38" s="105" t="s">
        <v>30</v>
      </c>
      <c r="L38" s="105" t="s">
        <v>57</v>
      </c>
      <c r="M38" s="105">
        <v>4</v>
      </c>
      <c r="N38" s="105" t="s">
        <v>52</v>
      </c>
      <c r="O38" s="105" t="s">
        <v>33</v>
      </c>
      <c r="P38" s="105"/>
      <c r="Q38" s="105"/>
      <c r="R38" s="105" t="s">
        <v>28</v>
      </c>
      <c r="S38" s="105" t="s">
        <v>28</v>
      </c>
      <c r="T38" s="105" t="s">
        <v>35</v>
      </c>
      <c r="U38" s="105"/>
      <c r="V38" s="111">
        <v>42830</v>
      </c>
      <c r="W38" s="105"/>
      <c r="X38" s="6"/>
      <c r="Y38" s="7"/>
      <c r="Z38" s="8"/>
    </row>
    <row r="39" spans="1:26" ht="35" customHeight="1" x14ac:dyDescent="0.2">
      <c r="A39" s="107" t="s">
        <v>95</v>
      </c>
      <c r="B39" s="105" t="s">
        <v>24</v>
      </c>
      <c r="C39" s="105" t="s">
        <v>102</v>
      </c>
      <c r="D39" s="105" t="s">
        <v>26</v>
      </c>
      <c r="E39" s="105" t="s">
        <v>67</v>
      </c>
      <c r="F39" s="105" t="s">
        <v>35</v>
      </c>
      <c r="G39" s="105" t="s">
        <v>55</v>
      </c>
      <c r="H39" s="105" t="s">
        <v>35</v>
      </c>
      <c r="I39" s="105">
        <v>5</v>
      </c>
      <c r="J39" s="105" t="s">
        <v>82</v>
      </c>
      <c r="K39" s="105" t="s">
        <v>28</v>
      </c>
      <c r="L39" s="105" t="s">
        <v>29</v>
      </c>
      <c r="M39" s="105">
        <v>5</v>
      </c>
      <c r="N39" s="105" t="s">
        <v>52</v>
      </c>
      <c r="O39" s="105" t="s">
        <v>33</v>
      </c>
      <c r="P39" s="105"/>
      <c r="Q39" s="105"/>
      <c r="R39" s="105" t="s">
        <v>28</v>
      </c>
      <c r="S39" s="105" t="s">
        <v>28</v>
      </c>
      <c r="T39" s="105" t="s">
        <v>28</v>
      </c>
      <c r="U39" s="105"/>
      <c r="V39" s="111" t="s">
        <v>60</v>
      </c>
      <c r="W39" s="105"/>
      <c r="X39" s="6"/>
      <c r="Y39" s="7"/>
      <c r="Z39" s="8"/>
    </row>
    <row r="40" spans="1:26" ht="87" customHeight="1" x14ac:dyDescent="0.2">
      <c r="A40" s="107" t="s">
        <v>95</v>
      </c>
      <c r="B40" s="105" t="s">
        <v>24</v>
      </c>
      <c r="C40" s="105" t="s">
        <v>25</v>
      </c>
      <c r="D40" s="105" t="s">
        <v>26</v>
      </c>
      <c r="E40" s="105" t="s">
        <v>27</v>
      </c>
      <c r="F40" s="105" t="s">
        <v>28</v>
      </c>
      <c r="G40" s="105" t="s">
        <v>29</v>
      </c>
      <c r="H40" s="105" t="s">
        <v>28</v>
      </c>
      <c r="I40" s="105"/>
      <c r="J40" s="105" t="s">
        <v>30</v>
      </c>
      <c r="K40" s="105" t="s">
        <v>30</v>
      </c>
      <c r="L40" s="105" t="s">
        <v>29</v>
      </c>
      <c r="M40" s="105">
        <v>4</v>
      </c>
      <c r="N40" s="105" t="s">
        <v>52</v>
      </c>
      <c r="O40" s="105" t="s">
        <v>28</v>
      </c>
      <c r="P40" s="105" t="s">
        <v>103</v>
      </c>
      <c r="Q40" s="105" t="s">
        <v>104</v>
      </c>
      <c r="R40" s="105" t="s">
        <v>28</v>
      </c>
      <c r="S40" s="105" t="s">
        <v>28</v>
      </c>
      <c r="T40" s="105" t="s">
        <v>28</v>
      </c>
      <c r="U40" s="105"/>
      <c r="V40" s="111" t="s">
        <v>42</v>
      </c>
      <c r="W40" s="105"/>
      <c r="X40" s="6"/>
      <c r="Y40" s="7"/>
      <c r="Z40" s="8"/>
    </row>
    <row r="41" spans="1:26" ht="35" customHeight="1" x14ac:dyDescent="0.2">
      <c r="A41" s="107" t="s">
        <v>95</v>
      </c>
      <c r="B41" s="105" t="s">
        <v>61</v>
      </c>
      <c r="C41" s="105" t="s">
        <v>25</v>
      </c>
      <c r="D41" s="105" t="s">
        <v>26</v>
      </c>
      <c r="E41" s="105" t="s">
        <v>34</v>
      </c>
      <c r="F41" s="105" t="s">
        <v>35</v>
      </c>
      <c r="G41" s="105" t="s">
        <v>55</v>
      </c>
      <c r="H41" s="105" t="s">
        <v>35</v>
      </c>
      <c r="I41" s="105">
        <v>3</v>
      </c>
      <c r="J41" s="105" t="s">
        <v>82</v>
      </c>
      <c r="K41" s="105" t="s">
        <v>28</v>
      </c>
      <c r="L41" s="105" t="s">
        <v>57</v>
      </c>
      <c r="M41" s="105">
        <v>3</v>
      </c>
      <c r="N41" s="105" t="s">
        <v>52</v>
      </c>
      <c r="O41" s="105" t="s">
        <v>33</v>
      </c>
      <c r="P41" s="105"/>
      <c r="Q41" s="105"/>
      <c r="R41" s="105" t="s">
        <v>35</v>
      </c>
      <c r="S41" s="105" t="s">
        <v>28</v>
      </c>
      <c r="T41" s="105" t="s">
        <v>35</v>
      </c>
      <c r="U41" s="105"/>
      <c r="V41" s="111">
        <v>42738</v>
      </c>
      <c r="W41" s="105"/>
      <c r="X41" s="6"/>
      <c r="Y41" s="7"/>
      <c r="Z41" s="8"/>
    </row>
    <row r="42" spans="1:26" ht="35" customHeight="1" x14ac:dyDescent="0.2">
      <c r="A42" s="107" t="s">
        <v>95</v>
      </c>
      <c r="B42" s="105" t="s">
        <v>24</v>
      </c>
      <c r="C42" s="105" t="s">
        <v>25</v>
      </c>
      <c r="D42" s="105" t="s">
        <v>26</v>
      </c>
      <c r="E42" s="105" t="s">
        <v>27</v>
      </c>
      <c r="F42" s="105" t="s">
        <v>28</v>
      </c>
      <c r="G42" s="105" t="s">
        <v>29</v>
      </c>
      <c r="H42" s="105" t="s">
        <v>28</v>
      </c>
      <c r="I42" s="105"/>
      <c r="J42" s="105" t="s">
        <v>30</v>
      </c>
      <c r="K42" s="105" t="s">
        <v>30</v>
      </c>
      <c r="L42" s="105" t="s">
        <v>57</v>
      </c>
      <c r="M42" s="105">
        <v>4</v>
      </c>
      <c r="N42" s="105" t="s">
        <v>52</v>
      </c>
      <c r="O42" s="105" t="s">
        <v>33</v>
      </c>
      <c r="P42" s="105"/>
      <c r="Q42" s="105"/>
      <c r="R42" s="105" t="s">
        <v>28</v>
      </c>
      <c r="S42" s="105" t="s">
        <v>28</v>
      </c>
      <c r="T42" s="105" t="s">
        <v>28</v>
      </c>
      <c r="U42" s="105"/>
      <c r="V42" s="111">
        <v>42830</v>
      </c>
      <c r="W42" s="105"/>
      <c r="X42" s="6"/>
      <c r="Y42" s="7"/>
      <c r="Z42" s="8"/>
    </row>
    <row r="43" spans="1:26" ht="35" customHeight="1" x14ac:dyDescent="0.2">
      <c r="A43" s="107" t="s">
        <v>95</v>
      </c>
      <c r="B43" s="105" t="s">
        <v>24</v>
      </c>
      <c r="C43" s="105" t="s">
        <v>25</v>
      </c>
      <c r="D43" s="105" t="s">
        <v>26</v>
      </c>
      <c r="E43" s="105" t="s">
        <v>27</v>
      </c>
      <c r="F43" s="105" t="s">
        <v>28</v>
      </c>
      <c r="G43" s="105" t="s">
        <v>29</v>
      </c>
      <c r="H43" s="105" t="s">
        <v>28</v>
      </c>
      <c r="I43" s="105"/>
      <c r="J43" s="105" t="s">
        <v>30</v>
      </c>
      <c r="K43" s="105" t="s">
        <v>30</v>
      </c>
      <c r="L43" s="105" t="s">
        <v>57</v>
      </c>
      <c r="M43" s="105">
        <v>5</v>
      </c>
      <c r="N43" s="105" t="s">
        <v>52</v>
      </c>
      <c r="O43" s="105" t="s">
        <v>35</v>
      </c>
      <c r="P43" s="105"/>
      <c r="Q43" s="105"/>
      <c r="R43" s="105" t="s">
        <v>28</v>
      </c>
      <c r="S43" s="105" t="s">
        <v>28</v>
      </c>
      <c r="T43" s="105" t="s">
        <v>28</v>
      </c>
      <c r="U43" s="105"/>
      <c r="V43" s="111">
        <v>42830</v>
      </c>
      <c r="W43" s="105"/>
      <c r="X43" s="6"/>
      <c r="Y43" s="7"/>
      <c r="Z43" s="8"/>
    </row>
    <row r="44" spans="1:26" ht="35" customHeight="1" x14ac:dyDescent="0.2">
      <c r="A44" s="107" t="s">
        <v>95</v>
      </c>
      <c r="B44" s="105" t="s">
        <v>24</v>
      </c>
      <c r="C44" s="105" t="s">
        <v>25</v>
      </c>
      <c r="D44" s="105" t="s">
        <v>26</v>
      </c>
      <c r="E44" s="105" t="s">
        <v>27</v>
      </c>
      <c r="F44" s="105" t="s">
        <v>28</v>
      </c>
      <c r="G44" s="105" t="s">
        <v>29</v>
      </c>
      <c r="H44" s="105" t="s">
        <v>28</v>
      </c>
      <c r="I44" s="105"/>
      <c r="J44" s="105" t="s">
        <v>30</v>
      </c>
      <c r="K44" s="105" t="s">
        <v>30</v>
      </c>
      <c r="L44" s="105" t="s">
        <v>57</v>
      </c>
      <c r="M44" s="105">
        <v>4</v>
      </c>
      <c r="N44" s="105" t="s">
        <v>32</v>
      </c>
      <c r="O44" s="105" t="s">
        <v>35</v>
      </c>
      <c r="P44" s="105"/>
      <c r="Q44" s="105"/>
      <c r="R44" s="105" t="s">
        <v>28</v>
      </c>
      <c r="S44" s="105" t="s">
        <v>28</v>
      </c>
      <c r="T44" s="105" t="s">
        <v>28</v>
      </c>
      <c r="U44" s="105"/>
      <c r="V44" s="111">
        <v>42738</v>
      </c>
      <c r="W44" s="105"/>
      <c r="X44" s="6"/>
      <c r="Y44" s="7"/>
      <c r="Z44" s="8"/>
    </row>
    <row r="45" spans="1:26" ht="35" customHeight="1" x14ac:dyDescent="0.2">
      <c r="A45" s="107" t="s">
        <v>95</v>
      </c>
      <c r="B45" s="105" t="s">
        <v>24</v>
      </c>
      <c r="C45" s="105" t="s">
        <v>80</v>
      </c>
      <c r="D45" s="105" t="s">
        <v>26</v>
      </c>
      <c r="E45" s="105" t="s">
        <v>27</v>
      </c>
      <c r="F45" s="105" t="s">
        <v>28</v>
      </c>
      <c r="G45" s="105" t="s">
        <v>29</v>
      </c>
      <c r="H45" s="105" t="s">
        <v>28</v>
      </c>
      <c r="I45" s="105">
        <v>0</v>
      </c>
      <c r="J45" s="105" t="s">
        <v>30</v>
      </c>
      <c r="K45" s="105" t="s">
        <v>30</v>
      </c>
      <c r="L45" s="105" t="s">
        <v>57</v>
      </c>
      <c r="M45" s="105">
        <v>3</v>
      </c>
      <c r="N45" s="105" t="s">
        <v>52</v>
      </c>
      <c r="O45" s="105" t="s">
        <v>33</v>
      </c>
      <c r="P45" s="105"/>
      <c r="Q45" s="105"/>
      <c r="R45" s="105" t="s">
        <v>28</v>
      </c>
      <c r="S45" s="105" t="s">
        <v>28</v>
      </c>
      <c r="T45" s="105" t="s">
        <v>28</v>
      </c>
      <c r="U45" s="105"/>
      <c r="V45" s="111">
        <v>42738</v>
      </c>
      <c r="W45" s="105"/>
      <c r="X45" s="6"/>
      <c r="Y45" s="7"/>
      <c r="Z45" s="8"/>
    </row>
    <row r="46" spans="1:26" ht="35" customHeight="1" x14ac:dyDescent="0.2">
      <c r="A46" s="107" t="s">
        <v>95</v>
      </c>
      <c r="B46" s="105" t="s">
        <v>24</v>
      </c>
      <c r="C46" s="105" t="s">
        <v>25</v>
      </c>
      <c r="D46" s="105" t="s">
        <v>26</v>
      </c>
      <c r="E46" s="105" t="s">
        <v>27</v>
      </c>
      <c r="F46" s="105" t="s">
        <v>28</v>
      </c>
      <c r="G46" s="105" t="s">
        <v>29</v>
      </c>
      <c r="H46" s="105" t="s">
        <v>28</v>
      </c>
      <c r="I46" s="105"/>
      <c r="J46" s="105" t="s">
        <v>30</v>
      </c>
      <c r="K46" s="105" t="s">
        <v>30</v>
      </c>
      <c r="L46" s="105" t="s">
        <v>57</v>
      </c>
      <c r="M46" s="105">
        <v>3</v>
      </c>
      <c r="N46" s="105" t="s">
        <v>52</v>
      </c>
      <c r="O46" s="105" t="s">
        <v>33</v>
      </c>
      <c r="P46" s="105"/>
      <c r="Q46" s="105"/>
      <c r="R46" s="105" t="s">
        <v>35</v>
      </c>
      <c r="S46" s="105" t="s">
        <v>28</v>
      </c>
      <c r="T46" s="105" t="s">
        <v>35</v>
      </c>
      <c r="U46" s="105" t="s">
        <v>105</v>
      </c>
      <c r="V46" s="111">
        <v>42830</v>
      </c>
      <c r="W46" s="105"/>
      <c r="X46" s="6"/>
      <c r="Y46" s="7"/>
      <c r="Z46" s="8"/>
    </row>
    <row r="47" spans="1:26" ht="35" customHeight="1" x14ac:dyDescent="0.2">
      <c r="A47" s="107" t="s">
        <v>95</v>
      </c>
      <c r="B47" s="105" t="s">
        <v>24</v>
      </c>
      <c r="C47" s="105" t="s">
        <v>80</v>
      </c>
      <c r="D47" s="105" t="s">
        <v>26</v>
      </c>
      <c r="E47" s="105" t="s">
        <v>43</v>
      </c>
      <c r="F47" s="105" t="s">
        <v>28</v>
      </c>
      <c r="G47" s="105" t="s">
        <v>29</v>
      </c>
      <c r="H47" s="105" t="s">
        <v>28</v>
      </c>
      <c r="I47" s="105"/>
      <c r="J47" s="105" t="s">
        <v>30</v>
      </c>
      <c r="K47" s="105" t="s">
        <v>30</v>
      </c>
      <c r="L47" s="105" t="s">
        <v>57</v>
      </c>
      <c r="M47" s="105">
        <v>5</v>
      </c>
      <c r="N47" s="105" t="s">
        <v>52</v>
      </c>
      <c r="O47" s="105" t="s">
        <v>35</v>
      </c>
      <c r="P47" s="105"/>
      <c r="Q47" s="105"/>
      <c r="R47" s="105" t="s">
        <v>28</v>
      </c>
      <c r="S47" s="105" t="s">
        <v>28</v>
      </c>
      <c r="T47" s="105" t="s">
        <v>35</v>
      </c>
      <c r="U47" s="105" t="s">
        <v>106</v>
      </c>
      <c r="V47" s="111" t="s">
        <v>42</v>
      </c>
      <c r="W47" s="105"/>
      <c r="X47" s="6"/>
      <c r="Y47" s="7"/>
      <c r="Z47" s="8"/>
    </row>
    <row r="48" spans="1:26" ht="35" customHeight="1" x14ac:dyDescent="0.2">
      <c r="A48" s="107" t="s">
        <v>95</v>
      </c>
      <c r="B48" s="105" t="s">
        <v>24</v>
      </c>
      <c r="C48" s="105" t="s">
        <v>25</v>
      </c>
      <c r="D48" s="105" t="s">
        <v>26</v>
      </c>
      <c r="E48" s="105" t="s">
        <v>27</v>
      </c>
      <c r="F48" s="105" t="s">
        <v>35</v>
      </c>
      <c r="G48" s="105" t="s">
        <v>68</v>
      </c>
      <c r="H48" s="105" t="s">
        <v>28</v>
      </c>
      <c r="I48" s="105"/>
      <c r="J48" s="105" t="s">
        <v>30</v>
      </c>
      <c r="K48" s="105" t="s">
        <v>30</v>
      </c>
      <c r="L48" s="105" t="s">
        <v>57</v>
      </c>
      <c r="M48" s="105">
        <v>4</v>
      </c>
      <c r="N48" s="105" t="s">
        <v>32</v>
      </c>
      <c r="O48" s="105" t="s">
        <v>35</v>
      </c>
      <c r="P48" s="105"/>
      <c r="Q48" s="105"/>
      <c r="R48" s="105" t="s">
        <v>28</v>
      </c>
      <c r="S48" s="105" t="s">
        <v>28</v>
      </c>
      <c r="T48" s="105" t="s">
        <v>28</v>
      </c>
      <c r="U48" s="105"/>
      <c r="V48" s="111" t="s">
        <v>60</v>
      </c>
      <c r="W48" s="105"/>
      <c r="X48" s="6"/>
      <c r="Y48" s="7"/>
      <c r="Z48" s="8"/>
    </row>
    <row r="49" spans="1:26" ht="35" customHeight="1" x14ac:dyDescent="0.2">
      <c r="A49" s="107" t="s">
        <v>95</v>
      </c>
      <c r="B49" s="105" t="s">
        <v>24</v>
      </c>
      <c r="C49" s="105" t="s">
        <v>25</v>
      </c>
      <c r="D49" s="105" t="s">
        <v>26</v>
      </c>
      <c r="E49" s="105" t="s">
        <v>27</v>
      </c>
      <c r="F49" s="105" t="s">
        <v>28</v>
      </c>
      <c r="G49" s="105" t="s">
        <v>29</v>
      </c>
      <c r="H49" s="105" t="s">
        <v>28</v>
      </c>
      <c r="I49" s="105">
        <v>0</v>
      </c>
      <c r="J49" s="105" t="s">
        <v>30</v>
      </c>
      <c r="K49" s="105" t="s">
        <v>30</v>
      </c>
      <c r="L49" s="105" t="s">
        <v>57</v>
      </c>
      <c r="M49" s="105">
        <v>4</v>
      </c>
      <c r="N49" s="105" t="s">
        <v>52</v>
      </c>
      <c r="O49" s="105" t="s">
        <v>35</v>
      </c>
      <c r="P49" s="105"/>
      <c r="Q49" s="105"/>
      <c r="R49" s="105" t="s">
        <v>28</v>
      </c>
      <c r="S49" s="105" t="s">
        <v>28</v>
      </c>
      <c r="T49" s="105" t="s">
        <v>28</v>
      </c>
      <c r="U49" s="105"/>
      <c r="V49" s="111">
        <v>42738</v>
      </c>
      <c r="W49" s="105"/>
      <c r="X49" s="6"/>
      <c r="Y49" s="7"/>
      <c r="Z49" s="8"/>
    </row>
    <row r="50" spans="1:26" ht="35" customHeight="1" x14ac:dyDescent="0.2">
      <c r="A50" s="107" t="s">
        <v>95</v>
      </c>
      <c r="B50" s="105" t="s">
        <v>24</v>
      </c>
      <c r="C50" s="105" t="s">
        <v>25</v>
      </c>
      <c r="D50" s="105" t="s">
        <v>26</v>
      </c>
      <c r="E50" s="105" t="s">
        <v>27</v>
      </c>
      <c r="F50" s="105" t="s">
        <v>35</v>
      </c>
      <c r="G50" s="105" t="s">
        <v>36</v>
      </c>
      <c r="H50" s="105" t="s">
        <v>28</v>
      </c>
      <c r="I50" s="105"/>
      <c r="J50" s="105" t="s">
        <v>82</v>
      </c>
      <c r="K50" s="105" t="s">
        <v>28</v>
      </c>
      <c r="L50" s="105" t="s">
        <v>57</v>
      </c>
      <c r="M50" s="105">
        <v>5</v>
      </c>
      <c r="N50" s="105" t="s">
        <v>52</v>
      </c>
      <c r="O50" s="105" t="s">
        <v>35</v>
      </c>
      <c r="P50" s="105" t="s">
        <v>107</v>
      </c>
      <c r="Q50" s="105"/>
      <c r="R50" s="105" t="s">
        <v>28</v>
      </c>
      <c r="S50" s="105" t="s">
        <v>28</v>
      </c>
      <c r="T50" s="105" t="s">
        <v>28</v>
      </c>
      <c r="U50" s="105"/>
      <c r="V50" s="111">
        <v>42830</v>
      </c>
      <c r="W50" s="105"/>
      <c r="X50" s="6"/>
      <c r="Y50" s="7"/>
      <c r="Z50" s="8"/>
    </row>
    <row r="51" spans="1:26" ht="35" customHeight="1" x14ac:dyDescent="0.2">
      <c r="A51" s="107" t="s">
        <v>95</v>
      </c>
      <c r="B51" s="105" t="s">
        <v>24</v>
      </c>
      <c r="C51" s="105" t="s">
        <v>25</v>
      </c>
      <c r="D51" s="105" t="s">
        <v>26</v>
      </c>
      <c r="E51" s="105" t="s">
        <v>27</v>
      </c>
      <c r="F51" s="105" t="s">
        <v>35</v>
      </c>
      <c r="G51" s="105" t="s">
        <v>50</v>
      </c>
      <c r="H51" s="105" t="s">
        <v>28</v>
      </c>
      <c r="I51" s="105"/>
      <c r="J51" s="105" t="s">
        <v>46</v>
      </c>
      <c r="K51" s="105" t="s">
        <v>28</v>
      </c>
      <c r="L51" s="105" t="s">
        <v>108</v>
      </c>
      <c r="M51" s="105">
        <v>3</v>
      </c>
      <c r="N51" s="105" t="s">
        <v>32</v>
      </c>
      <c r="O51" s="105" t="s">
        <v>33</v>
      </c>
      <c r="P51" s="105"/>
      <c r="Q51" s="105"/>
      <c r="R51" s="105" t="s">
        <v>28</v>
      </c>
      <c r="S51" s="105" t="s">
        <v>28</v>
      </c>
      <c r="T51" s="105" t="s">
        <v>28</v>
      </c>
      <c r="U51" s="105"/>
      <c r="V51" s="111" t="s">
        <v>60</v>
      </c>
      <c r="W51" s="105"/>
      <c r="X51" s="6"/>
      <c r="Y51" s="7"/>
      <c r="Z51" s="8"/>
    </row>
    <row r="52" spans="1:26" ht="35" customHeight="1" x14ac:dyDescent="0.2">
      <c r="A52" s="107" t="s">
        <v>95</v>
      </c>
      <c r="B52" s="105" t="s">
        <v>61</v>
      </c>
      <c r="C52" s="105" t="s">
        <v>25</v>
      </c>
      <c r="D52" s="105" t="s">
        <v>26</v>
      </c>
      <c r="E52" s="105" t="s">
        <v>34</v>
      </c>
      <c r="F52" s="105" t="s">
        <v>35</v>
      </c>
      <c r="G52" s="105" t="s">
        <v>55</v>
      </c>
      <c r="H52" s="105" t="s">
        <v>35</v>
      </c>
      <c r="I52" s="105" t="s">
        <v>109</v>
      </c>
      <c r="J52" s="105" t="s">
        <v>82</v>
      </c>
      <c r="K52" s="105" t="s">
        <v>28</v>
      </c>
      <c r="L52" s="105" t="s">
        <v>57</v>
      </c>
      <c r="M52" s="105">
        <v>5</v>
      </c>
      <c r="N52" s="105" t="s">
        <v>52</v>
      </c>
      <c r="O52" s="105" t="s">
        <v>35</v>
      </c>
      <c r="P52" s="105"/>
      <c r="Q52" s="105"/>
      <c r="R52" s="105" t="s">
        <v>28</v>
      </c>
      <c r="S52" s="105" t="s">
        <v>28</v>
      </c>
      <c r="T52" s="105" t="s">
        <v>28</v>
      </c>
      <c r="U52" s="105"/>
      <c r="V52" s="111">
        <v>42830</v>
      </c>
      <c r="W52" s="105"/>
      <c r="X52" s="6"/>
      <c r="Y52" s="7"/>
      <c r="Z52" s="8"/>
    </row>
    <row r="53" spans="1:26" ht="35" customHeight="1" x14ac:dyDescent="0.2">
      <c r="A53" s="107" t="s">
        <v>95</v>
      </c>
      <c r="B53" s="105" t="s">
        <v>110</v>
      </c>
      <c r="C53" s="105" t="s">
        <v>25</v>
      </c>
      <c r="D53" s="105" t="s">
        <v>26</v>
      </c>
      <c r="E53" s="105" t="s">
        <v>27</v>
      </c>
      <c r="F53" s="105" t="s">
        <v>28</v>
      </c>
      <c r="G53" s="105" t="s">
        <v>68</v>
      </c>
      <c r="H53" s="105" t="s">
        <v>28</v>
      </c>
      <c r="I53" s="105"/>
      <c r="J53" s="105" t="s">
        <v>30</v>
      </c>
      <c r="K53" s="105" t="s">
        <v>30</v>
      </c>
      <c r="L53" s="105" t="s">
        <v>57</v>
      </c>
      <c r="M53" s="105">
        <v>3</v>
      </c>
      <c r="N53" s="105" t="s">
        <v>52</v>
      </c>
      <c r="O53" s="105" t="s">
        <v>33</v>
      </c>
      <c r="P53" s="105"/>
      <c r="Q53" s="105"/>
      <c r="R53" s="105" t="s">
        <v>28</v>
      </c>
      <c r="S53" s="105" t="s">
        <v>28</v>
      </c>
      <c r="T53" s="105" t="s">
        <v>28</v>
      </c>
      <c r="U53" s="105"/>
      <c r="V53" s="111">
        <v>42738</v>
      </c>
      <c r="W53" s="105"/>
      <c r="X53" s="6"/>
      <c r="Y53" s="7"/>
      <c r="Z53" s="8"/>
    </row>
    <row r="54" spans="1:26" ht="35" customHeight="1" x14ac:dyDescent="0.2">
      <c r="A54" s="107" t="s">
        <v>95</v>
      </c>
      <c r="B54" s="105" t="s">
        <v>110</v>
      </c>
      <c r="C54" s="105" t="s">
        <v>25</v>
      </c>
      <c r="D54" s="105" t="s">
        <v>26</v>
      </c>
      <c r="E54" s="105" t="s">
        <v>27</v>
      </c>
      <c r="F54" s="105" t="s">
        <v>28</v>
      </c>
      <c r="G54" s="105" t="s">
        <v>29</v>
      </c>
      <c r="H54" s="105" t="s">
        <v>35</v>
      </c>
      <c r="I54" s="105">
        <v>1</v>
      </c>
      <c r="J54" s="105" t="s">
        <v>82</v>
      </c>
      <c r="K54" s="105" t="s">
        <v>28</v>
      </c>
      <c r="L54" s="105" t="s">
        <v>29</v>
      </c>
      <c r="M54" s="105">
        <v>5</v>
      </c>
      <c r="N54" s="105" t="s">
        <v>52</v>
      </c>
      <c r="O54" s="105" t="s">
        <v>33</v>
      </c>
      <c r="P54" s="105"/>
      <c r="Q54" s="105"/>
      <c r="R54" s="105" t="s">
        <v>28</v>
      </c>
      <c r="S54" s="105" t="s">
        <v>28</v>
      </c>
      <c r="T54" s="105" t="s">
        <v>28</v>
      </c>
      <c r="U54" s="105"/>
      <c r="V54" s="111" t="s">
        <v>60</v>
      </c>
      <c r="W54" s="105"/>
      <c r="X54" s="6"/>
      <c r="Y54" s="7"/>
      <c r="Z54" s="8"/>
    </row>
    <row r="55" spans="1:26" ht="35" customHeight="1" x14ac:dyDescent="0.2">
      <c r="A55" s="107" t="s">
        <v>95</v>
      </c>
      <c r="B55" s="105" t="s">
        <v>111</v>
      </c>
      <c r="C55" s="105" t="s">
        <v>25</v>
      </c>
      <c r="D55" s="105" t="s">
        <v>26</v>
      </c>
      <c r="E55" s="105" t="s">
        <v>27</v>
      </c>
      <c r="F55" s="105" t="s">
        <v>28</v>
      </c>
      <c r="G55" s="105" t="s">
        <v>29</v>
      </c>
      <c r="H55" s="105" t="s">
        <v>35</v>
      </c>
      <c r="I55" s="105"/>
      <c r="J55" s="105" t="s">
        <v>82</v>
      </c>
      <c r="K55" s="105" t="s">
        <v>28</v>
      </c>
      <c r="L55" s="105" t="s">
        <v>112</v>
      </c>
      <c r="M55" s="105">
        <v>5</v>
      </c>
      <c r="N55" s="105" t="s">
        <v>52</v>
      </c>
      <c r="O55" s="105" t="s">
        <v>33</v>
      </c>
      <c r="P55" s="105"/>
      <c r="Q55" s="105"/>
      <c r="R55" s="105" t="s">
        <v>28</v>
      </c>
      <c r="S55" s="105" t="s">
        <v>28</v>
      </c>
      <c r="T55" s="105" t="s">
        <v>28</v>
      </c>
      <c r="U55" s="105"/>
      <c r="V55" s="111" t="s">
        <v>113</v>
      </c>
      <c r="W55" s="105"/>
      <c r="X55" s="6"/>
      <c r="Y55" s="7"/>
      <c r="Z55" s="8"/>
    </row>
    <row r="56" spans="1:26" ht="35" customHeight="1" x14ac:dyDescent="0.2">
      <c r="A56" s="107" t="s">
        <v>95</v>
      </c>
      <c r="B56" s="105" t="s">
        <v>24</v>
      </c>
      <c r="C56" s="105" t="s">
        <v>80</v>
      </c>
      <c r="D56" s="105" t="s">
        <v>26</v>
      </c>
      <c r="E56" s="105" t="s">
        <v>27</v>
      </c>
      <c r="F56" s="105" t="s">
        <v>28</v>
      </c>
      <c r="G56" s="105" t="s">
        <v>29</v>
      </c>
      <c r="H56" s="105" t="s">
        <v>28</v>
      </c>
      <c r="I56" s="105">
        <v>0</v>
      </c>
      <c r="J56" s="105" t="s">
        <v>30</v>
      </c>
      <c r="K56" s="105" t="s">
        <v>30</v>
      </c>
      <c r="L56" s="105" t="s">
        <v>57</v>
      </c>
      <c r="M56" s="105">
        <v>5</v>
      </c>
      <c r="N56" s="105" t="s">
        <v>52</v>
      </c>
      <c r="O56" s="105" t="s">
        <v>33</v>
      </c>
      <c r="P56" s="105"/>
      <c r="Q56" s="105"/>
      <c r="R56" s="105" t="s">
        <v>28</v>
      </c>
      <c r="S56" s="105" t="s">
        <v>28</v>
      </c>
      <c r="T56" s="105" t="s">
        <v>35</v>
      </c>
      <c r="U56" s="105" t="s">
        <v>114</v>
      </c>
      <c r="V56" s="111" t="s">
        <v>60</v>
      </c>
      <c r="W56" s="105"/>
      <c r="X56" s="6"/>
      <c r="Y56" s="7"/>
      <c r="Z56" s="8"/>
    </row>
    <row r="57" spans="1:26" ht="35" customHeight="1" x14ac:dyDescent="0.2">
      <c r="A57" s="107" t="s">
        <v>95</v>
      </c>
      <c r="B57" s="105" t="s">
        <v>24</v>
      </c>
      <c r="C57" s="105" t="s">
        <v>25</v>
      </c>
      <c r="D57" s="105" t="s">
        <v>26</v>
      </c>
      <c r="E57" s="105" t="s">
        <v>27</v>
      </c>
      <c r="F57" s="105" t="s">
        <v>28</v>
      </c>
      <c r="G57" s="105" t="s">
        <v>29</v>
      </c>
      <c r="H57" s="105" t="s">
        <v>28</v>
      </c>
      <c r="I57" s="105"/>
      <c r="J57" s="105" t="s">
        <v>30</v>
      </c>
      <c r="K57" s="105" t="s">
        <v>30</v>
      </c>
      <c r="L57" s="105" t="s">
        <v>81</v>
      </c>
      <c r="M57" s="105">
        <v>5</v>
      </c>
      <c r="N57" s="105" t="s">
        <v>52</v>
      </c>
      <c r="O57" s="105" t="s">
        <v>33</v>
      </c>
      <c r="P57" s="105"/>
      <c r="Q57" s="105"/>
      <c r="R57" s="105" t="s">
        <v>28</v>
      </c>
      <c r="S57" s="105" t="s">
        <v>28</v>
      </c>
      <c r="T57" s="105" t="s">
        <v>28</v>
      </c>
      <c r="U57" s="105"/>
      <c r="V57" s="111">
        <v>42738</v>
      </c>
      <c r="W57" s="105"/>
      <c r="X57" s="6"/>
      <c r="Y57" s="7"/>
      <c r="Z57" s="8"/>
    </row>
    <row r="58" spans="1:26" ht="35" customHeight="1" x14ac:dyDescent="0.2">
      <c r="A58" s="107" t="s">
        <v>95</v>
      </c>
      <c r="B58" s="105" t="s">
        <v>61</v>
      </c>
      <c r="C58" s="105" t="s">
        <v>25</v>
      </c>
      <c r="D58" s="105" t="s">
        <v>26</v>
      </c>
      <c r="E58" s="105" t="s">
        <v>43</v>
      </c>
      <c r="F58" s="105" t="s">
        <v>28</v>
      </c>
      <c r="G58" s="105" t="s">
        <v>29</v>
      </c>
      <c r="H58" s="105" t="s">
        <v>28</v>
      </c>
      <c r="I58" s="105"/>
      <c r="J58" s="105" t="s">
        <v>30</v>
      </c>
      <c r="K58" s="105" t="s">
        <v>30</v>
      </c>
      <c r="L58" s="105" t="s">
        <v>57</v>
      </c>
      <c r="M58" s="105">
        <v>5</v>
      </c>
      <c r="N58" s="105" t="s">
        <v>46</v>
      </c>
      <c r="O58" s="105" t="s">
        <v>28</v>
      </c>
      <c r="P58" s="105"/>
      <c r="Q58" s="105"/>
      <c r="R58" s="105" t="s">
        <v>28</v>
      </c>
      <c r="S58" s="105" t="s">
        <v>28</v>
      </c>
      <c r="T58" s="105" t="s">
        <v>35</v>
      </c>
      <c r="U58" s="105"/>
      <c r="V58" s="111">
        <v>42830</v>
      </c>
      <c r="W58" s="105"/>
      <c r="X58" s="6"/>
      <c r="Y58" s="7"/>
      <c r="Z58" s="8"/>
    </row>
    <row r="59" spans="1:26" ht="35" customHeight="1" x14ac:dyDescent="0.2">
      <c r="A59" s="107" t="s">
        <v>95</v>
      </c>
      <c r="B59" s="105" t="s">
        <v>24</v>
      </c>
      <c r="C59" s="105" t="s">
        <v>25</v>
      </c>
      <c r="D59" s="105" t="s">
        <v>26</v>
      </c>
      <c r="E59" s="105" t="s">
        <v>43</v>
      </c>
      <c r="F59" s="105" t="s">
        <v>28</v>
      </c>
      <c r="G59" s="105" t="s">
        <v>55</v>
      </c>
      <c r="H59" s="105" t="s">
        <v>28</v>
      </c>
      <c r="I59" s="105">
        <v>0</v>
      </c>
      <c r="J59" s="105" t="s">
        <v>38</v>
      </c>
      <c r="K59" s="105" t="s">
        <v>28</v>
      </c>
      <c r="L59" s="105" t="s">
        <v>57</v>
      </c>
      <c r="M59" s="105">
        <v>4</v>
      </c>
      <c r="N59" s="105" t="s">
        <v>52</v>
      </c>
      <c r="O59" s="105" t="s">
        <v>33</v>
      </c>
      <c r="P59" s="105"/>
      <c r="Q59" s="105"/>
      <c r="R59" s="105" t="s">
        <v>28</v>
      </c>
      <c r="S59" s="105" t="s">
        <v>28</v>
      </c>
      <c r="T59" s="105" t="s">
        <v>28</v>
      </c>
      <c r="U59" s="105"/>
      <c r="V59" s="111">
        <v>42830</v>
      </c>
      <c r="W59" s="105"/>
      <c r="X59" s="6"/>
      <c r="Y59" s="7"/>
      <c r="Z59" s="8"/>
    </row>
    <row r="60" spans="1:26" ht="35" customHeight="1" x14ac:dyDescent="0.2">
      <c r="A60" s="107" t="s">
        <v>95</v>
      </c>
      <c r="B60" s="105" t="s">
        <v>24</v>
      </c>
      <c r="C60" s="105" t="s">
        <v>25</v>
      </c>
      <c r="D60" s="105" t="s">
        <v>26</v>
      </c>
      <c r="E60" s="105" t="s">
        <v>27</v>
      </c>
      <c r="F60" s="105" t="s">
        <v>28</v>
      </c>
      <c r="G60" s="105" t="s">
        <v>29</v>
      </c>
      <c r="H60" s="105" t="s">
        <v>35</v>
      </c>
      <c r="I60" s="105">
        <v>1</v>
      </c>
      <c r="J60" s="105" t="s">
        <v>82</v>
      </c>
      <c r="K60" s="105" t="s">
        <v>28</v>
      </c>
      <c r="L60" s="105" t="s">
        <v>29</v>
      </c>
      <c r="M60" s="105">
        <v>5</v>
      </c>
      <c r="N60" s="105" t="s">
        <v>52</v>
      </c>
      <c r="O60" s="105" t="s">
        <v>33</v>
      </c>
      <c r="P60" s="105"/>
      <c r="Q60" s="105"/>
      <c r="R60" s="105" t="s">
        <v>28</v>
      </c>
      <c r="S60" s="105" t="s">
        <v>28</v>
      </c>
      <c r="T60" s="105" t="s">
        <v>28</v>
      </c>
      <c r="U60" s="105"/>
      <c r="V60" s="111">
        <v>42738</v>
      </c>
      <c r="W60" s="105"/>
      <c r="X60" s="6"/>
      <c r="Y60" s="7"/>
      <c r="Z60" s="8"/>
    </row>
    <row r="61" spans="1:26" ht="35" customHeight="1" x14ac:dyDescent="0.2">
      <c r="A61" s="107" t="s">
        <v>95</v>
      </c>
      <c r="B61" s="105" t="s">
        <v>24</v>
      </c>
      <c r="C61" s="105" t="s">
        <v>25</v>
      </c>
      <c r="D61" s="105" t="s">
        <v>26</v>
      </c>
      <c r="E61" s="105" t="s">
        <v>34</v>
      </c>
      <c r="F61" s="105" t="s">
        <v>35</v>
      </c>
      <c r="G61" s="105" t="s">
        <v>36</v>
      </c>
      <c r="H61" s="105" t="s">
        <v>35</v>
      </c>
      <c r="I61" s="105" t="s">
        <v>77</v>
      </c>
      <c r="J61" s="105" t="s">
        <v>82</v>
      </c>
      <c r="K61" s="105" t="s">
        <v>28</v>
      </c>
      <c r="L61" s="105" t="s">
        <v>57</v>
      </c>
      <c r="M61" s="105">
        <v>5</v>
      </c>
      <c r="N61" s="105" t="s">
        <v>32</v>
      </c>
      <c r="O61" s="105" t="s">
        <v>33</v>
      </c>
      <c r="P61" s="105"/>
      <c r="Q61" s="105"/>
      <c r="R61" s="105" t="s">
        <v>35</v>
      </c>
      <c r="S61" s="105" t="s">
        <v>28</v>
      </c>
      <c r="T61" s="105" t="s">
        <v>35</v>
      </c>
      <c r="U61" s="105"/>
      <c r="V61" s="111" t="s">
        <v>60</v>
      </c>
      <c r="W61" s="105"/>
      <c r="X61" s="6"/>
      <c r="Y61" s="7"/>
      <c r="Z61" s="8"/>
    </row>
    <row r="62" spans="1:26" ht="35" customHeight="1" x14ac:dyDescent="0.2">
      <c r="A62" s="107" t="s">
        <v>95</v>
      </c>
      <c r="B62" s="105" t="s">
        <v>24</v>
      </c>
      <c r="C62" s="105" t="s">
        <v>25</v>
      </c>
      <c r="D62" s="105" t="s">
        <v>26</v>
      </c>
      <c r="E62" s="105" t="s">
        <v>27</v>
      </c>
      <c r="F62" s="105" t="s">
        <v>35</v>
      </c>
      <c r="G62" s="105" t="s">
        <v>63</v>
      </c>
      <c r="H62" s="105" t="s">
        <v>28</v>
      </c>
      <c r="I62" s="105"/>
      <c r="J62" s="105" t="s">
        <v>30</v>
      </c>
      <c r="K62" s="105" t="s">
        <v>30</v>
      </c>
      <c r="L62" s="105" t="s">
        <v>57</v>
      </c>
      <c r="M62" s="105">
        <v>3</v>
      </c>
      <c r="N62" s="105" t="s">
        <v>46</v>
      </c>
      <c r="O62" s="105" t="s">
        <v>33</v>
      </c>
      <c r="P62" s="105"/>
      <c r="Q62" s="105"/>
      <c r="R62" s="105" t="s">
        <v>35</v>
      </c>
      <c r="S62" s="105" t="s">
        <v>28</v>
      </c>
      <c r="T62" s="105" t="s">
        <v>28</v>
      </c>
      <c r="U62" s="105"/>
      <c r="V62" s="111" t="s">
        <v>113</v>
      </c>
      <c r="W62" s="105"/>
      <c r="X62" s="6"/>
      <c r="Y62" s="7"/>
      <c r="Z62" s="8"/>
    </row>
    <row r="63" spans="1:26" ht="35" customHeight="1" x14ac:dyDescent="0.2">
      <c r="A63" s="107" t="s">
        <v>95</v>
      </c>
      <c r="B63" s="105" t="s">
        <v>61</v>
      </c>
      <c r="C63" s="105" t="s">
        <v>25</v>
      </c>
      <c r="D63" s="105" t="s">
        <v>26</v>
      </c>
      <c r="E63" s="105" t="s">
        <v>27</v>
      </c>
      <c r="F63" s="105" t="s">
        <v>28</v>
      </c>
      <c r="G63" s="105" t="s">
        <v>29</v>
      </c>
      <c r="H63" s="105" t="s">
        <v>28</v>
      </c>
      <c r="I63" s="105"/>
      <c r="J63" s="105" t="s">
        <v>82</v>
      </c>
      <c r="K63" s="105" t="s">
        <v>30</v>
      </c>
      <c r="L63" s="105" t="s">
        <v>57</v>
      </c>
      <c r="M63" s="105">
        <v>5</v>
      </c>
      <c r="N63" s="105" t="s">
        <v>52</v>
      </c>
      <c r="O63" s="105" t="s">
        <v>33</v>
      </c>
      <c r="P63" s="105"/>
      <c r="Q63" s="105"/>
      <c r="R63" s="105" t="s">
        <v>28</v>
      </c>
      <c r="S63" s="105" t="s">
        <v>28</v>
      </c>
      <c r="T63" s="105" t="s">
        <v>28</v>
      </c>
      <c r="U63" s="105"/>
      <c r="V63" s="111">
        <v>42738</v>
      </c>
      <c r="W63" s="105"/>
      <c r="X63" s="6"/>
      <c r="Y63" s="7"/>
      <c r="Z63" s="8"/>
    </row>
    <row r="64" spans="1:26" ht="35" customHeight="1" x14ac:dyDescent="0.2">
      <c r="A64" s="107" t="s">
        <v>95</v>
      </c>
      <c r="B64" s="105" t="s">
        <v>24</v>
      </c>
      <c r="C64" s="105" t="s">
        <v>25</v>
      </c>
      <c r="D64" s="105" t="s">
        <v>26</v>
      </c>
      <c r="E64" s="105" t="s">
        <v>27</v>
      </c>
      <c r="F64" s="105" t="s">
        <v>28</v>
      </c>
      <c r="G64" s="105" t="s">
        <v>29</v>
      </c>
      <c r="H64" s="105" t="s">
        <v>28</v>
      </c>
      <c r="I64" s="105">
        <v>0</v>
      </c>
      <c r="J64" s="105" t="s">
        <v>82</v>
      </c>
      <c r="K64" s="105" t="s">
        <v>30</v>
      </c>
      <c r="L64" s="105" t="s">
        <v>57</v>
      </c>
      <c r="M64" s="105">
        <v>5</v>
      </c>
      <c r="N64" s="105" t="s">
        <v>52</v>
      </c>
      <c r="O64" s="105" t="s">
        <v>33</v>
      </c>
      <c r="P64" s="105" t="s">
        <v>28</v>
      </c>
      <c r="Q64" s="105" t="s">
        <v>28</v>
      </c>
      <c r="R64" s="105" t="s">
        <v>28</v>
      </c>
      <c r="S64" s="105" t="s">
        <v>28</v>
      </c>
      <c r="T64" s="105" t="s">
        <v>28</v>
      </c>
      <c r="U64" s="105"/>
      <c r="V64" s="111">
        <v>42830</v>
      </c>
      <c r="W64" s="105"/>
      <c r="X64" s="6"/>
      <c r="Y64" s="7"/>
      <c r="Z64" s="8"/>
    </row>
    <row r="65" spans="1:26" ht="35" customHeight="1" x14ac:dyDescent="0.2">
      <c r="A65" s="107" t="s">
        <v>95</v>
      </c>
      <c r="B65" s="105" t="s">
        <v>61</v>
      </c>
      <c r="C65" s="105" t="s">
        <v>25</v>
      </c>
      <c r="D65" s="105" t="s">
        <v>26</v>
      </c>
      <c r="E65" s="105" t="s">
        <v>74</v>
      </c>
      <c r="F65" s="105" t="s">
        <v>35</v>
      </c>
      <c r="G65" s="105" t="s">
        <v>55</v>
      </c>
      <c r="H65" s="105" t="s">
        <v>28</v>
      </c>
      <c r="I65" s="105">
        <v>0</v>
      </c>
      <c r="J65" s="105" t="s">
        <v>30</v>
      </c>
      <c r="K65" s="105" t="s">
        <v>30</v>
      </c>
      <c r="L65" s="105" t="s">
        <v>57</v>
      </c>
      <c r="M65" s="105">
        <v>4</v>
      </c>
      <c r="N65" s="105" t="s">
        <v>52</v>
      </c>
      <c r="O65" s="105" t="s">
        <v>33</v>
      </c>
      <c r="P65" s="105"/>
      <c r="Q65" s="105"/>
      <c r="R65" s="105" t="s">
        <v>28</v>
      </c>
      <c r="S65" s="105" t="s">
        <v>28</v>
      </c>
      <c r="T65" s="105" t="s">
        <v>35</v>
      </c>
      <c r="U65" s="105" t="s">
        <v>115</v>
      </c>
      <c r="V65" s="111" t="s">
        <v>60</v>
      </c>
      <c r="W65" s="105" t="s">
        <v>116</v>
      </c>
      <c r="X65" s="6"/>
      <c r="Y65" s="7"/>
      <c r="Z65" s="8"/>
    </row>
    <row r="66" spans="1:26" ht="35" customHeight="1" x14ac:dyDescent="0.2">
      <c r="A66" s="107" t="s">
        <v>95</v>
      </c>
      <c r="B66" s="105" t="s">
        <v>61</v>
      </c>
      <c r="C66" s="105" t="s">
        <v>25</v>
      </c>
      <c r="D66" s="105" t="s">
        <v>26</v>
      </c>
      <c r="E66" s="105" t="s">
        <v>27</v>
      </c>
      <c r="F66" s="105" t="s">
        <v>28</v>
      </c>
      <c r="G66" s="105" t="s">
        <v>29</v>
      </c>
      <c r="H66" s="105" t="s">
        <v>28</v>
      </c>
      <c r="I66" s="105"/>
      <c r="J66" s="105" t="s">
        <v>46</v>
      </c>
      <c r="K66" s="105" t="s">
        <v>28</v>
      </c>
      <c r="L66" s="105" t="s">
        <v>57</v>
      </c>
      <c r="M66" s="105">
        <v>5</v>
      </c>
      <c r="N66" s="105" t="s">
        <v>32</v>
      </c>
      <c r="O66" s="105" t="s">
        <v>33</v>
      </c>
      <c r="P66" s="105"/>
      <c r="Q66" s="105"/>
      <c r="R66" s="105" t="s">
        <v>28</v>
      </c>
      <c r="S66" s="105" t="s">
        <v>28</v>
      </c>
      <c r="T66" s="105" t="s">
        <v>28</v>
      </c>
      <c r="U66" s="105"/>
      <c r="V66" s="111">
        <v>42738</v>
      </c>
      <c r="W66" s="105"/>
      <c r="X66" s="6"/>
      <c r="Y66" s="7"/>
      <c r="Z66" s="8"/>
    </row>
    <row r="67" spans="1:26" ht="35" customHeight="1" x14ac:dyDescent="0.2">
      <c r="A67" s="107" t="s">
        <v>95</v>
      </c>
      <c r="B67" s="105" t="s">
        <v>24</v>
      </c>
      <c r="C67" s="105" t="s">
        <v>25</v>
      </c>
      <c r="D67" s="105" t="s">
        <v>26</v>
      </c>
      <c r="E67" s="105" t="s">
        <v>27</v>
      </c>
      <c r="F67" s="105" t="s">
        <v>28</v>
      </c>
      <c r="G67" s="105" t="s">
        <v>29</v>
      </c>
      <c r="H67" s="105" t="s">
        <v>28</v>
      </c>
      <c r="I67" s="105">
        <v>0</v>
      </c>
      <c r="J67" s="105" t="s">
        <v>30</v>
      </c>
      <c r="K67" s="105" t="s">
        <v>28</v>
      </c>
      <c r="L67" s="105" t="s">
        <v>29</v>
      </c>
      <c r="M67" s="105">
        <v>5</v>
      </c>
      <c r="N67" s="105" t="s">
        <v>52</v>
      </c>
      <c r="O67" s="105" t="s">
        <v>28</v>
      </c>
      <c r="P67" s="105" t="s">
        <v>117</v>
      </c>
      <c r="Q67" s="105" t="s">
        <v>118</v>
      </c>
      <c r="R67" s="105" t="s">
        <v>28</v>
      </c>
      <c r="S67" s="105" t="s">
        <v>28</v>
      </c>
      <c r="T67" s="105" t="s">
        <v>28</v>
      </c>
      <c r="U67" s="105"/>
      <c r="V67" s="111" t="s">
        <v>113</v>
      </c>
      <c r="W67" s="105"/>
      <c r="X67" s="6"/>
      <c r="Y67" s="7"/>
      <c r="Z67" s="8"/>
    </row>
    <row r="68" spans="1:26" ht="35" customHeight="1" x14ac:dyDescent="0.2">
      <c r="A68" s="107" t="s">
        <v>95</v>
      </c>
      <c r="B68" s="105" t="s">
        <v>61</v>
      </c>
      <c r="C68" s="105" t="s">
        <v>25</v>
      </c>
      <c r="D68" s="105" t="s">
        <v>26</v>
      </c>
      <c r="E68" s="105" t="s">
        <v>34</v>
      </c>
      <c r="F68" s="105" t="s">
        <v>35</v>
      </c>
      <c r="G68" s="105" t="s">
        <v>55</v>
      </c>
      <c r="H68" s="105" t="s">
        <v>35</v>
      </c>
      <c r="I68" s="105">
        <v>4</v>
      </c>
      <c r="J68" s="105" t="s">
        <v>82</v>
      </c>
      <c r="K68" s="105" t="s">
        <v>28</v>
      </c>
      <c r="L68" s="105" t="s">
        <v>29</v>
      </c>
      <c r="M68" s="105">
        <v>4</v>
      </c>
      <c r="N68" s="105" t="s">
        <v>46</v>
      </c>
      <c r="O68" s="105" t="s">
        <v>33</v>
      </c>
      <c r="P68" s="105" t="s">
        <v>119</v>
      </c>
      <c r="Q68" s="105"/>
      <c r="R68" s="105" t="s">
        <v>28</v>
      </c>
      <c r="S68" s="105" t="s">
        <v>28</v>
      </c>
      <c r="T68" s="105" t="s">
        <v>35</v>
      </c>
      <c r="U68" s="105" t="s">
        <v>120</v>
      </c>
      <c r="V68" s="111" t="s">
        <v>60</v>
      </c>
      <c r="W68" s="105"/>
      <c r="X68" s="6"/>
      <c r="Y68" s="7"/>
      <c r="Z68" s="8"/>
    </row>
    <row r="69" spans="1:26" ht="35" customHeight="1" x14ac:dyDescent="0.2">
      <c r="A69" s="101" t="s">
        <v>121</v>
      </c>
      <c r="B69" s="102" t="s">
        <v>24</v>
      </c>
      <c r="C69" s="102" t="s">
        <v>25</v>
      </c>
      <c r="D69" s="102" t="s">
        <v>26</v>
      </c>
      <c r="E69" s="102" t="s">
        <v>27</v>
      </c>
      <c r="F69" s="102" t="s">
        <v>28</v>
      </c>
      <c r="G69" s="102" t="s">
        <v>29</v>
      </c>
      <c r="H69" s="102" t="s">
        <v>28</v>
      </c>
      <c r="I69" s="102">
        <v>0</v>
      </c>
      <c r="J69" s="102" t="s">
        <v>46</v>
      </c>
      <c r="K69" s="102" t="s">
        <v>28</v>
      </c>
      <c r="L69" s="102" t="s">
        <v>57</v>
      </c>
      <c r="M69" s="102">
        <v>3</v>
      </c>
      <c r="N69" s="102" t="s">
        <v>52</v>
      </c>
      <c r="O69" s="102" t="s">
        <v>33</v>
      </c>
      <c r="P69" s="102"/>
      <c r="Q69" s="102"/>
      <c r="R69" s="102" t="s">
        <v>28</v>
      </c>
      <c r="S69" s="102" t="s">
        <v>28</v>
      </c>
      <c r="T69" s="102" t="s">
        <v>28</v>
      </c>
      <c r="U69" s="102"/>
      <c r="V69" s="113">
        <v>42830</v>
      </c>
      <c r="W69" s="102"/>
      <c r="X69" s="3"/>
      <c r="Y69" s="4"/>
      <c r="Z69" s="5"/>
    </row>
    <row r="70" spans="1:26" ht="35" customHeight="1" x14ac:dyDescent="0.2">
      <c r="A70" s="107" t="s">
        <v>121</v>
      </c>
      <c r="B70" s="105" t="s">
        <v>24</v>
      </c>
      <c r="C70" s="105" t="s">
        <v>25</v>
      </c>
      <c r="D70" s="105" t="s">
        <v>26</v>
      </c>
      <c r="E70" s="105" t="s">
        <v>27</v>
      </c>
      <c r="F70" s="105" t="s">
        <v>35</v>
      </c>
      <c r="G70" s="105" t="s">
        <v>50</v>
      </c>
      <c r="H70" s="105" t="s">
        <v>35</v>
      </c>
      <c r="I70" s="105">
        <v>4</v>
      </c>
      <c r="J70" s="105" t="s">
        <v>82</v>
      </c>
      <c r="K70" s="105" t="s">
        <v>28</v>
      </c>
      <c r="L70" s="105" t="s">
        <v>39</v>
      </c>
      <c r="M70" s="105">
        <v>4</v>
      </c>
      <c r="N70" s="105" t="s">
        <v>32</v>
      </c>
      <c r="O70" s="105" t="s">
        <v>35</v>
      </c>
      <c r="P70" s="105"/>
      <c r="Q70" s="105"/>
      <c r="R70" s="105" t="s">
        <v>28</v>
      </c>
      <c r="S70" s="105" t="s">
        <v>28</v>
      </c>
      <c r="T70" s="105" t="s">
        <v>28</v>
      </c>
      <c r="U70" s="105"/>
      <c r="V70" s="111" t="s">
        <v>42</v>
      </c>
      <c r="W70" s="105"/>
      <c r="X70" s="6"/>
      <c r="Y70" s="7"/>
      <c r="Z70" s="8"/>
    </row>
    <row r="71" spans="1:26" ht="35" customHeight="1" x14ac:dyDescent="0.2">
      <c r="A71" s="107" t="s">
        <v>121</v>
      </c>
      <c r="B71" s="105" t="s">
        <v>61</v>
      </c>
      <c r="C71" s="105" t="s">
        <v>25</v>
      </c>
      <c r="D71" s="105" t="s">
        <v>26</v>
      </c>
      <c r="E71" s="105" t="s">
        <v>27</v>
      </c>
      <c r="F71" s="105" t="s">
        <v>28</v>
      </c>
      <c r="G71" s="105" t="s">
        <v>29</v>
      </c>
      <c r="H71" s="105" t="s">
        <v>28</v>
      </c>
      <c r="I71" s="105"/>
      <c r="J71" s="105" t="s">
        <v>30</v>
      </c>
      <c r="K71" s="105" t="s">
        <v>30</v>
      </c>
      <c r="L71" s="105" t="s">
        <v>122</v>
      </c>
      <c r="M71" s="105">
        <v>5</v>
      </c>
      <c r="N71" s="105" t="s">
        <v>52</v>
      </c>
      <c r="O71" s="105" t="s">
        <v>33</v>
      </c>
      <c r="P71" s="105"/>
      <c r="Q71" s="105"/>
      <c r="R71" s="105" t="s">
        <v>28</v>
      </c>
      <c r="S71" s="105" t="s">
        <v>28</v>
      </c>
      <c r="T71" s="105" t="s">
        <v>28</v>
      </c>
      <c r="U71" s="105"/>
      <c r="V71" s="111">
        <v>42738</v>
      </c>
      <c r="W71" s="105" t="s">
        <v>62</v>
      </c>
      <c r="X71" s="6"/>
      <c r="Y71" s="7"/>
      <c r="Z71" s="8"/>
    </row>
    <row r="72" spans="1:26" ht="107" customHeight="1" x14ac:dyDescent="0.2">
      <c r="A72" s="107" t="s">
        <v>121</v>
      </c>
      <c r="B72" s="105" t="s">
        <v>24</v>
      </c>
      <c r="C72" s="105" t="s">
        <v>25</v>
      </c>
      <c r="D72" s="105" t="s">
        <v>26</v>
      </c>
      <c r="E72" s="105" t="s">
        <v>34</v>
      </c>
      <c r="F72" s="105" t="s">
        <v>35</v>
      </c>
      <c r="G72" s="105" t="s">
        <v>55</v>
      </c>
      <c r="H72" s="105" t="s">
        <v>28</v>
      </c>
      <c r="I72" s="105">
        <v>0</v>
      </c>
      <c r="J72" s="105" t="s">
        <v>30</v>
      </c>
      <c r="K72" s="105" t="s">
        <v>28</v>
      </c>
      <c r="L72" s="105" t="s">
        <v>39</v>
      </c>
      <c r="M72" s="105">
        <v>4</v>
      </c>
      <c r="N72" s="105" t="s">
        <v>64</v>
      </c>
      <c r="O72" s="105" t="s">
        <v>35</v>
      </c>
      <c r="P72" s="105" t="s">
        <v>123</v>
      </c>
      <c r="Q72" s="105" t="s">
        <v>28</v>
      </c>
      <c r="R72" s="105" t="s">
        <v>35</v>
      </c>
      <c r="S72" s="105" t="s">
        <v>28</v>
      </c>
      <c r="T72" s="105" t="s">
        <v>35</v>
      </c>
      <c r="U72" s="105" t="s">
        <v>124</v>
      </c>
      <c r="V72" s="111" t="s">
        <v>42</v>
      </c>
      <c r="W72" s="105"/>
      <c r="X72" s="6"/>
      <c r="Y72" s="7"/>
      <c r="Z72" s="8"/>
    </row>
    <row r="73" spans="1:26" ht="35" customHeight="1" x14ac:dyDescent="0.2">
      <c r="A73" s="107" t="s">
        <v>121</v>
      </c>
      <c r="B73" s="105" t="s">
        <v>125</v>
      </c>
      <c r="C73" s="105" t="s">
        <v>25</v>
      </c>
      <c r="D73" s="105" t="s">
        <v>26</v>
      </c>
      <c r="E73" s="105" t="s">
        <v>43</v>
      </c>
      <c r="F73" s="105" t="s">
        <v>28</v>
      </c>
      <c r="G73" s="105" t="s">
        <v>29</v>
      </c>
      <c r="H73" s="105" t="s">
        <v>28</v>
      </c>
      <c r="I73" s="105">
        <v>0</v>
      </c>
      <c r="J73" s="105" t="s">
        <v>30</v>
      </c>
      <c r="K73" s="105" t="s">
        <v>28</v>
      </c>
      <c r="L73" s="105" t="s">
        <v>57</v>
      </c>
      <c r="M73" s="105">
        <v>5</v>
      </c>
      <c r="N73" s="105" t="s">
        <v>52</v>
      </c>
      <c r="O73" s="105" t="s">
        <v>35</v>
      </c>
      <c r="P73" s="105" t="s">
        <v>73</v>
      </c>
      <c r="Q73" s="105" t="s">
        <v>126</v>
      </c>
      <c r="R73" s="105" t="s">
        <v>28</v>
      </c>
      <c r="S73" s="105" t="s">
        <v>28</v>
      </c>
      <c r="T73" s="105" t="s">
        <v>28</v>
      </c>
      <c r="U73" s="105"/>
      <c r="V73" s="111" t="s">
        <v>42</v>
      </c>
      <c r="W73" s="105"/>
      <c r="X73" s="6"/>
      <c r="Y73" s="7"/>
      <c r="Z73" s="8"/>
    </row>
    <row r="74" spans="1:26" ht="35" customHeight="1" x14ac:dyDescent="0.2">
      <c r="A74" s="107" t="s">
        <v>121</v>
      </c>
      <c r="B74" s="105" t="s">
        <v>24</v>
      </c>
      <c r="C74" s="105" t="s">
        <v>25</v>
      </c>
      <c r="D74" s="105" t="s">
        <v>26</v>
      </c>
      <c r="E74" s="105" t="s">
        <v>43</v>
      </c>
      <c r="F74" s="105" t="s">
        <v>28</v>
      </c>
      <c r="G74" s="105" t="s">
        <v>29</v>
      </c>
      <c r="H74" s="105" t="s">
        <v>28</v>
      </c>
      <c r="I74" s="105"/>
      <c r="J74" s="105" t="s">
        <v>30</v>
      </c>
      <c r="K74" s="105" t="s">
        <v>30</v>
      </c>
      <c r="L74" s="105" t="s">
        <v>57</v>
      </c>
      <c r="M74" s="105">
        <v>5</v>
      </c>
      <c r="N74" s="105" t="s">
        <v>52</v>
      </c>
      <c r="O74" s="105" t="s">
        <v>28</v>
      </c>
      <c r="P74" s="105"/>
      <c r="Q74" s="105"/>
      <c r="R74" s="105" t="s">
        <v>28</v>
      </c>
      <c r="S74" s="105" t="s">
        <v>28</v>
      </c>
      <c r="T74" s="105" t="s">
        <v>28</v>
      </c>
      <c r="U74" s="105"/>
      <c r="V74" s="111" t="s">
        <v>113</v>
      </c>
      <c r="W74" s="105"/>
      <c r="X74" s="6"/>
      <c r="Y74" s="7"/>
      <c r="Z74" s="8"/>
    </row>
    <row r="75" spans="1:26" ht="35" customHeight="1" x14ac:dyDescent="0.2">
      <c r="A75" s="107" t="s">
        <v>121</v>
      </c>
      <c r="B75" s="105" t="s">
        <v>127</v>
      </c>
      <c r="C75" s="105" t="s">
        <v>25</v>
      </c>
      <c r="D75" s="105" t="s">
        <v>26</v>
      </c>
      <c r="E75" s="105" t="s">
        <v>43</v>
      </c>
      <c r="F75" s="105" t="s">
        <v>28</v>
      </c>
      <c r="G75" s="105" t="s">
        <v>29</v>
      </c>
      <c r="H75" s="105" t="s">
        <v>28</v>
      </c>
      <c r="I75" s="105">
        <v>0</v>
      </c>
      <c r="J75" s="105" t="s">
        <v>30</v>
      </c>
      <c r="K75" s="105" t="s">
        <v>28</v>
      </c>
      <c r="L75" s="105" t="s">
        <v>57</v>
      </c>
      <c r="M75" s="105">
        <v>3</v>
      </c>
      <c r="N75" s="105" t="s">
        <v>64</v>
      </c>
      <c r="O75" s="105" t="s">
        <v>35</v>
      </c>
      <c r="P75" s="105"/>
      <c r="Q75" s="105" t="s">
        <v>128</v>
      </c>
      <c r="R75" s="105" t="s">
        <v>28</v>
      </c>
      <c r="S75" s="105" t="s">
        <v>28</v>
      </c>
      <c r="T75" s="105" t="s">
        <v>35</v>
      </c>
      <c r="U75" s="105" t="s">
        <v>129</v>
      </c>
      <c r="V75" s="111" t="s">
        <v>42</v>
      </c>
      <c r="W75" s="105" t="s">
        <v>130</v>
      </c>
      <c r="X75" s="6"/>
      <c r="Y75" s="7"/>
      <c r="Z75" s="8"/>
    </row>
    <row r="76" spans="1:26" ht="35" customHeight="1" x14ac:dyDescent="0.2">
      <c r="A76" s="107" t="s">
        <v>121</v>
      </c>
      <c r="B76" s="105" t="s">
        <v>24</v>
      </c>
      <c r="C76" s="105" t="s">
        <v>25</v>
      </c>
      <c r="D76" s="105" t="s">
        <v>26</v>
      </c>
      <c r="E76" s="105" t="s">
        <v>27</v>
      </c>
      <c r="F76" s="105" t="s">
        <v>28</v>
      </c>
      <c r="G76" s="105" t="s">
        <v>29</v>
      </c>
      <c r="H76" s="105" t="s">
        <v>28</v>
      </c>
      <c r="I76" s="105">
        <v>0</v>
      </c>
      <c r="J76" s="105" t="s">
        <v>30</v>
      </c>
      <c r="K76" s="105" t="s">
        <v>28</v>
      </c>
      <c r="L76" s="105" t="s">
        <v>122</v>
      </c>
      <c r="M76" s="105">
        <v>3</v>
      </c>
      <c r="N76" s="105" t="s">
        <v>46</v>
      </c>
      <c r="O76" s="105" t="s">
        <v>33</v>
      </c>
      <c r="P76" s="105"/>
      <c r="Q76" s="105"/>
      <c r="R76" s="105" t="s">
        <v>28</v>
      </c>
      <c r="S76" s="105" t="s">
        <v>28</v>
      </c>
      <c r="T76" s="105" t="s">
        <v>28</v>
      </c>
      <c r="U76" s="105"/>
      <c r="V76" s="111">
        <v>42830</v>
      </c>
      <c r="W76" s="105"/>
      <c r="X76" s="6"/>
      <c r="Y76" s="7"/>
      <c r="Z76" s="8"/>
    </row>
    <row r="77" spans="1:26" ht="35" customHeight="1" x14ac:dyDescent="0.2">
      <c r="A77" s="107" t="s">
        <v>121</v>
      </c>
      <c r="B77" s="105" t="s">
        <v>24</v>
      </c>
      <c r="C77" s="105" t="s">
        <v>25</v>
      </c>
      <c r="D77" s="105" t="s">
        <v>26</v>
      </c>
      <c r="E77" s="105" t="s">
        <v>43</v>
      </c>
      <c r="F77" s="105" t="s">
        <v>28</v>
      </c>
      <c r="G77" s="105" t="s">
        <v>29</v>
      </c>
      <c r="H77" s="105" t="s">
        <v>28</v>
      </c>
      <c r="I77" s="105"/>
      <c r="J77" s="105" t="s">
        <v>82</v>
      </c>
      <c r="K77" s="105" t="s">
        <v>30</v>
      </c>
      <c r="L77" s="105" t="s">
        <v>81</v>
      </c>
      <c r="M77" s="105">
        <v>5</v>
      </c>
      <c r="N77" s="105" t="s">
        <v>52</v>
      </c>
      <c r="O77" s="105" t="s">
        <v>35</v>
      </c>
      <c r="P77" s="105"/>
      <c r="Q77" s="105"/>
      <c r="R77" s="105" t="s">
        <v>28</v>
      </c>
      <c r="S77" s="105" t="s">
        <v>28</v>
      </c>
      <c r="T77" s="105" t="s">
        <v>28</v>
      </c>
      <c r="U77" s="105"/>
      <c r="V77" s="111">
        <v>42830</v>
      </c>
      <c r="W77" s="105" t="s">
        <v>131</v>
      </c>
      <c r="X77" s="6"/>
      <c r="Y77" s="7"/>
      <c r="Z77" s="8"/>
    </row>
    <row r="78" spans="1:26" ht="35" customHeight="1" x14ac:dyDescent="0.2">
      <c r="A78" s="107" t="s">
        <v>121</v>
      </c>
      <c r="B78" s="105" t="s">
        <v>54</v>
      </c>
      <c r="C78" s="105" t="s">
        <v>25</v>
      </c>
      <c r="D78" s="105" t="s">
        <v>26</v>
      </c>
      <c r="E78" s="105" t="s">
        <v>27</v>
      </c>
      <c r="F78" s="105" t="s">
        <v>35</v>
      </c>
      <c r="G78" s="105" t="s">
        <v>36</v>
      </c>
      <c r="H78" s="105" t="s">
        <v>132</v>
      </c>
      <c r="I78" s="105">
        <v>1</v>
      </c>
      <c r="J78" s="105" t="s">
        <v>82</v>
      </c>
      <c r="K78" s="105" t="s">
        <v>28</v>
      </c>
      <c r="L78" s="105" t="s">
        <v>39</v>
      </c>
      <c r="M78" s="105">
        <v>4</v>
      </c>
      <c r="N78" s="105" t="s">
        <v>64</v>
      </c>
      <c r="O78" s="105" t="s">
        <v>33</v>
      </c>
      <c r="P78" s="105"/>
      <c r="Q78" s="105"/>
      <c r="R78" s="105" t="s">
        <v>28</v>
      </c>
      <c r="S78" s="105" t="s">
        <v>28</v>
      </c>
      <c r="T78" s="105" t="s">
        <v>28</v>
      </c>
      <c r="U78" s="105"/>
      <c r="V78" s="111">
        <v>42738</v>
      </c>
      <c r="W78" s="105" t="s">
        <v>133</v>
      </c>
      <c r="X78" s="6"/>
      <c r="Y78" s="7"/>
      <c r="Z78" s="8"/>
    </row>
    <row r="79" spans="1:26" ht="35" customHeight="1" x14ac:dyDescent="0.2">
      <c r="A79" s="107" t="s">
        <v>121</v>
      </c>
      <c r="B79" s="105" t="s">
        <v>24</v>
      </c>
      <c r="C79" s="105" t="s">
        <v>25</v>
      </c>
      <c r="D79" s="105" t="s">
        <v>26</v>
      </c>
      <c r="E79" s="105" t="s">
        <v>27</v>
      </c>
      <c r="F79" s="105" t="s">
        <v>28</v>
      </c>
      <c r="G79" s="105" t="s">
        <v>29</v>
      </c>
      <c r="H79" s="105" t="s">
        <v>28</v>
      </c>
      <c r="I79" s="105">
        <v>9</v>
      </c>
      <c r="J79" s="105" t="s">
        <v>30</v>
      </c>
      <c r="K79" s="105" t="s">
        <v>30</v>
      </c>
      <c r="L79" s="105" t="s">
        <v>134</v>
      </c>
      <c r="M79" s="105">
        <v>4</v>
      </c>
      <c r="N79" s="105" t="s">
        <v>32</v>
      </c>
      <c r="O79" s="105" t="s">
        <v>35</v>
      </c>
      <c r="P79" s="105"/>
      <c r="Q79" s="105"/>
      <c r="R79" s="105" t="s">
        <v>28</v>
      </c>
      <c r="S79" s="105" t="s">
        <v>28</v>
      </c>
      <c r="T79" s="105" t="s">
        <v>28</v>
      </c>
      <c r="U79" s="105"/>
      <c r="V79" s="111" t="s">
        <v>42</v>
      </c>
      <c r="W79" s="105"/>
      <c r="X79" s="6"/>
      <c r="Y79" s="7"/>
      <c r="Z79" s="8"/>
    </row>
    <row r="80" spans="1:26" ht="35" customHeight="1" x14ac:dyDescent="0.2">
      <c r="A80" s="107" t="s">
        <v>121</v>
      </c>
      <c r="B80" s="105" t="s">
        <v>24</v>
      </c>
      <c r="C80" s="105" t="s">
        <v>25</v>
      </c>
      <c r="D80" s="105" t="s">
        <v>26</v>
      </c>
      <c r="E80" s="105" t="s">
        <v>27</v>
      </c>
      <c r="F80" s="105" t="s">
        <v>28</v>
      </c>
      <c r="G80" s="105" t="s">
        <v>29</v>
      </c>
      <c r="H80" s="105" t="s">
        <v>28</v>
      </c>
      <c r="I80" s="105">
        <v>0</v>
      </c>
      <c r="J80" s="105" t="s">
        <v>30</v>
      </c>
      <c r="K80" s="105" t="s">
        <v>28</v>
      </c>
      <c r="L80" s="105" t="s">
        <v>135</v>
      </c>
      <c r="M80" s="105">
        <v>3</v>
      </c>
      <c r="N80" s="105" t="s">
        <v>52</v>
      </c>
      <c r="O80" s="105" t="s">
        <v>35</v>
      </c>
      <c r="P80" s="105" t="s">
        <v>28</v>
      </c>
      <c r="Q80" s="105"/>
      <c r="R80" s="105" t="s">
        <v>28</v>
      </c>
      <c r="S80" s="105" t="s">
        <v>28</v>
      </c>
      <c r="T80" s="105" t="s">
        <v>28</v>
      </c>
      <c r="U80" s="105"/>
      <c r="V80" s="111" t="s">
        <v>42</v>
      </c>
      <c r="W80" s="105"/>
      <c r="X80" s="6"/>
      <c r="Y80" s="7"/>
      <c r="Z80" s="8"/>
    </row>
    <row r="81" spans="1:26" ht="35" customHeight="1" x14ac:dyDescent="0.2">
      <c r="A81" s="107" t="s">
        <v>121</v>
      </c>
      <c r="B81" s="105" t="s">
        <v>24</v>
      </c>
      <c r="C81" s="105" t="s">
        <v>25</v>
      </c>
      <c r="D81" s="105" t="s">
        <v>26</v>
      </c>
      <c r="E81" s="105" t="s">
        <v>27</v>
      </c>
      <c r="F81" s="105" t="s">
        <v>35</v>
      </c>
      <c r="G81" s="105" t="s">
        <v>50</v>
      </c>
      <c r="H81" s="105" t="s">
        <v>28</v>
      </c>
      <c r="I81" s="105"/>
      <c r="J81" s="105" t="s">
        <v>82</v>
      </c>
      <c r="K81" s="105" t="s">
        <v>30</v>
      </c>
      <c r="L81" s="105" t="s">
        <v>57</v>
      </c>
      <c r="M81" s="105">
        <v>5</v>
      </c>
      <c r="N81" s="105" t="s">
        <v>52</v>
      </c>
      <c r="O81" s="105" t="s">
        <v>35</v>
      </c>
      <c r="P81" s="105"/>
      <c r="Q81" s="105"/>
      <c r="R81" s="105" t="s">
        <v>28</v>
      </c>
      <c r="S81" s="105" t="s">
        <v>28</v>
      </c>
      <c r="T81" s="105" t="s">
        <v>28</v>
      </c>
      <c r="U81" s="105"/>
      <c r="V81" s="111">
        <v>42830</v>
      </c>
      <c r="W81" s="105"/>
      <c r="X81" s="6"/>
      <c r="Y81" s="7"/>
      <c r="Z81" s="8"/>
    </row>
    <row r="82" spans="1:26" ht="35" customHeight="1" x14ac:dyDescent="0.2">
      <c r="A82" s="107" t="s">
        <v>121</v>
      </c>
      <c r="B82" s="105" t="s">
        <v>24</v>
      </c>
      <c r="C82" s="105" t="s">
        <v>25</v>
      </c>
      <c r="D82" s="105" t="s">
        <v>26</v>
      </c>
      <c r="E82" s="105" t="s">
        <v>27</v>
      </c>
      <c r="F82" s="105" t="s">
        <v>28</v>
      </c>
      <c r="G82" s="105" t="s">
        <v>29</v>
      </c>
      <c r="H82" s="105" t="s">
        <v>28</v>
      </c>
      <c r="I82" s="105"/>
      <c r="J82" s="105" t="s">
        <v>30</v>
      </c>
      <c r="K82" s="105" t="s">
        <v>28</v>
      </c>
      <c r="L82" s="105" t="s">
        <v>57</v>
      </c>
      <c r="M82" s="105">
        <v>5</v>
      </c>
      <c r="N82" s="105" t="s">
        <v>32</v>
      </c>
      <c r="O82" s="105" t="s">
        <v>35</v>
      </c>
      <c r="P82" s="105"/>
      <c r="Q82" s="105"/>
      <c r="R82" s="105" t="s">
        <v>28</v>
      </c>
      <c r="S82" s="105" t="s">
        <v>28</v>
      </c>
      <c r="T82" s="105" t="s">
        <v>28</v>
      </c>
      <c r="U82" s="105"/>
      <c r="V82" s="111">
        <v>42830</v>
      </c>
      <c r="W82" s="105"/>
      <c r="X82" s="6"/>
      <c r="Y82" s="7"/>
      <c r="Z82" s="8"/>
    </row>
    <row r="83" spans="1:26" ht="35" customHeight="1" x14ac:dyDescent="0.2">
      <c r="A83" s="107" t="s">
        <v>121</v>
      </c>
      <c r="B83" s="105" t="s">
        <v>24</v>
      </c>
      <c r="C83" s="105" t="s">
        <v>25</v>
      </c>
      <c r="D83" s="105" t="s">
        <v>26</v>
      </c>
      <c r="E83" s="105" t="s">
        <v>27</v>
      </c>
      <c r="F83" s="105" t="s">
        <v>28</v>
      </c>
      <c r="G83" s="105" t="s">
        <v>29</v>
      </c>
      <c r="H83" s="105" t="s">
        <v>28</v>
      </c>
      <c r="I83" s="105"/>
      <c r="J83" s="105" t="s">
        <v>30</v>
      </c>
      <c r="K83" s="105" t="s">
        <v>30</v>
      </c>
      <c r="L83" s="105" t="s">
        <v>75</v>
      </c>
      <c r="M83" s="105">
        <v>4</v>
      </c>
      <c r="N83" s="105" t="s">
        <v>52</v>
      </c>
      <c r="O83" s="105" t="s">
        <v>33</v>
      </c>
      <c r="P83" s="105"/>
      <c r="Q83" s="105"/>
      <c r="R83" s="105" t="s">
        <v>28</v>
      </c>
      <c r="S83" s="105" t="s">
        <v>28</v>
      </c>
      <c r="T83" s="105" t="s">
        <v>28</v>
      </c>
      <c r="U83" s="105"/>
      <c r="V83" s="111" t="s">
        <v>42</v>
      </c>
      <c r="W83" s="105"/>
      <c r="X83" s="6"/>
      <c r="Y83" s="7"/>
      <c r="Z83" s="8"/>
    </row>
    <row r="84" spans="1:26" ht="35" customHeight="1" x14ac:dyDescent="0.2">
      <c r="A84" s="107" t="s">
        <v>121</v>
      </c>
      <c r="B84" s="105" t="s">
        <v>84</v>
      </c>
      <c r="C84" s="105" t="s">
        <v>80</v>
      </c>
      <c r="D84" s="105" t="s">
        <v>26</v>
      </c>
      <c r="E84" s="105" t="s">
        <v>34</v>
      </c>
      <c r="F84" s="105" t="s">
        <v>35</v>
      </c>
      <c r="G84" s="105" t="s">
        <v>63</v>
      </c>
      <c r="H84" s="105" t="s">
        <v>35</v>
      </c>
      <c r="I84" s="105">
        <v>3</v>
      </c>
      <c r="J84" s="105" t="s">
        <v>38</v>
      </c>
      <c r="K84" s="105" t="s">
        <v>28</v>
      </c>
      <c r="L84" s="105" t="s">
        <v>136</v>
      </c>
      <c r="M84" s="105">
        <v>2</v>
      </c>
      <c r="N84" s="105" t="s">
        <v>64</v>
      </c>
      <c r="O84" s="105" t="s">
        <v>35</v>
      </c>
      <c r="P84" s="105"/>
      <c r="Q84" s="105"/>
      <c r="R84" s="105" t="s">
        <v>35</v>
      </c>
      <c r="S84" s="105" t="s">
        <v>28</v>
      </c>
      <c r="T84" s="105" t="s">
        <v>35</v>
      </c>
      <c r="U84" s="105"/>
      <c r="V84" s="111">
        <v>42738</v>
      </c>
      <c r="W84" s="105" t="s">
        <v>53</v>
      </c>
      <c r="X84" s="6"/>
      <c r="Y84" s="7"/>
      <c r="Z84" s="8"/>
    </row>
    <row r="85" spans="1:26" ht="35" customHeight="1" x14ac:dyDescent="0.2">
      <c r="A85" s="107" t="s">
        <v>121</v>
      </c>
      <c r="B85" s="105" t="s">
        <v>54</v>
      </c>
      <c r="C85" s="105" t="s">
        <v>25</v>
      </c>
      <c r="D85" s="105" t="s">
        <v>26</v>
      </c>
      <c r="E85" s="105" t="s">
        <v>67</v>
      </c>
      <c r="F85" s="105" t="s">
        <v>35</v>
      </c>
      <c r="G85" s="105" t="s">
        <v>55</v>
      </c>
      <c r="H85" s="105" t="s">
        <v>35</v>
      </c>
      <c r="I85" s="105">
        <v>3</v>
      </c>
      <c r="J85" s="105" t="s">
        <v>82</v>
      </c>
      <c r="K85" s="105" t="s">
        <v>28</v>
      </c>
      <c r="L85" s="105" t="s">
        <v>39</v>
      </c>
      <c r="M85" s="105">
        <v>5</v>
      </c>
      <c r="N85" s="105" t="s">
        <v>52</v>
      </c>
      <c r="O85" s="105" t="s">
        <v>35</v>
      </c>
      <c r="P85" s="105"/>
      <c r="Q85" s="105"/>
      <c r="R85" s="105" t="s">
        <v>35</v>
      </c>
      <c r="S85" s="105" t="s">
        <v>35</v>
      </c>
      <c r="T85" s="105" t="s">
        <v>28</v>
      </c>
      <c r="U85" s="105"/>
      <c r="V85" s="111">
        <v>42738</v>
      </c>
      <c r="W85" s="105" t="s">
        <v>137</v>
      </c>
      <c r="X85" s="6"/>
      <c r="Y85" s="7"/>
      <c r="Z85" s="8"/>
    </row>
    <row r="86" spans="1:26" ht="35" customHeight="1" x14ac:dyDescent="0.2">
      <c r="A86" s="107" t="s">
        <v>121</v>
      </c>
      <c r="B86" s="105" t="s">
        <v>84</v>
      </c>
      <c r="C86" s="105" t="s">
        <v>102</v>
      </c>
      <c r="D86" s="105" t="s">
        <v>26</v>
      </c>
      <c r="E86" s="105" t="s">
        <v>34</v>
      </c>
      <c r="F86" s="105" t="s">
        <v>35</v>
      </c>
      <c r="G86" s="105" t="s">
        <v>55</v>
      </c>
      <c r="H86" s="105" t="s">
        <v>132</v>
      </c>
      <c r="I86" s="105">
        <v>2</v>
      </c>
      <c r="J86" s="105" t="s">
        <v>82</v>
      </c>
      <c r="K86" s="105" t="s">
        <v>28</v>
      </c>
      <c r="L86" s="105" t="s">
        <v>39</v>
      </c>
      <c r="M86" s="105">
        <v>4</v>
      </c>
      <c r="N86" s="105" t="s">
        <v>32</v>
      </c>
      <c r="O86" s="105" t="s">
        <v>33</v>
      </c>
      <c r="P86" s="105"/>
      <c r="Q86" s="105" t="s">
        <v>138</v>
      </c>
      <c r="R86" s="105" t="s">
        <v>28</v>
      </c>
      <c r="S86" s="105" t="s">
        <v>28</v>
      </c>
      <c r="T86" s="105" t="s">
        <v>28</v>
      </c>
      <c r="U86" s="105"/>
      <c r="V86" s="111" t="s">
        <v>60</v>
      </c>
      <c r="W86" s="105"/>
      <c r="X86" s="6"/>
      <c r="Y86" s="7"/>
      <c r="Z86" s="8"/>
    </row>
    <row r="87" spans="1:26" ht="35" customHeight="1" x14ac:dyDescent="0.2">
      <c r="A87" s="107" t="s">
        <v>121</v>
      </c>
      <c r="B87" s="105" t="s">
        <v>24</v>
      </c>
      <c r="C87" s="105" t="s">
        <v>25</v>
      </c>
      <c r="D87" s="105" t="s">
        <v>26</v>
      </c>
      <c r="E87" s="105" t="s">
        <v>27</v>
      </c>
      <c r="F87" s="105" t="s">
        <v>35</v>
      </c>
      <c r="G87" s="105" t="s">
        <v>36</v>
      </c>
      <c r="H87" s="105" t="s">
        <v>132</v>
      </c>
      <c r="I87" s="105">
        <v>2</v>
      </c>
      <c r="J87" s="105" t="s">
        <v>82</v>
      </c>
      <c r="K87" s="105" t="s">
        <v>28</v>
      </c>
      <c r="L87" s="105" t="s">
        <v>39</v>
      </c>
      <c r="M87" s="105">
        <v>4</v>
      </c>
      <c r="N87" s="105" t="s">
        <v>32</v>
      </c>
      <c r="O87" s="105" t="s">
        <v>35</v>
      </c>
      <c r="P87" s="105"/>
      <c r="Q87" s="105"/>
      <c r="R87" s="105" t="s">
        <v>28</v>
      </c>
      <c r="S87" s="105" t="s">
        <v>28</v>
      </c>
      <c r="T87" s="105" t="s">
        <v>35</v>
      </c>
      <c r="U87" s="105"/>
      <c r="V87" s="111" t="s">
        <v>42</v>
      </c>
      <c r="W87" s="105"/>
      <c r="X87" s="6"/>
      <c r="Y87" s="7"/>
      <c r="Z87" s="8"/>
    </row>
    <row r="88" spans="1:26" ht="35" customHeight="1" x14ac:dyDescent="0.2">
      <c r="A88" s="107" t="s">
        <v>121</v>
      </c>
      <c r="B88" s="105" t="s">
        <v>24</v>
      </c>
      <c r="C88" s="105" t="s">
        <v>102</v>
      </c>
      <c r="D88" s="105" t="s">
        <v>26</v>
      </c>
      <c r="E88" s="105" t="s">
        <v>43</v>
      </c>
      <c r="F88" s="105" t="s">
        <v>28</v>
      </c>
      <c r="G88" s="105" t="s">
        <v>29</v>
      </c>
      <c r="H88" s="105" t="s">
        <v>28</v>
      </c>
      <c r="I88" s="105" t="s">
        <v>44</v>
      </c>
      <c r="J88" s="105" t="s">
        <v>30</v>
      </c>
      <c r="K88" s="105" t="s">
        <v>30</v>
      </c>
      <c r="L88" s="105" t="s">
        <v>57</v>
      </c>
      <c r="M88" s="105">
        <v>5</v>
      </c>
      <c r="N88" s="105" t="s">
        <v>52</v>
      </c>
      <c r="O88" s="105" t="s">
        <v>35</v>
      </c>
      <c r="P88" s="105" t="s">
        <v>139</v>
      </c>
      <c r="Q88" s="105" t="s">
        <v>139</v>
      </c>
      <c r="R88" s="105" t="s">
        <v>28</v>
      </c>
      <c r="S88" s="105" t="s">
        <v>28</v>
      </c>
      <c r="T88" s="105" t="s">
        <v>28</v>
      </c>
      <c r="U88" s="105"/>
      <c r="V88" s="111" t="s">
        <v>60</v>
      </c>
      <c r="W88" s="105"/>
      <c r="X88" s="6"/>
      <c r="Y88" s="7"/>
      <c r="Z88" s="8"/>
    </row>
    <row r="89" spans="1:26" ht="35" customHeight="1" x14ac:dyDescent="0.2">
      <c r="A89" s="107" t="s">
        <v>121</v>
      </c>
      <c r="B89" s="105" t="s">
        <v>61</v>
      </c>
      <c r="C89" s="105" t="s">
        <v>25</v>
      </c>
      <c r="D89" s="105" t="s">
        <v>26</v>
      </c>
      <c r="E89" s="105" t="s">
        <v>27</v>
      </c>
      <c r="F89" s="105" t="s">
        <v>28</v>
      </c>
      <c r="G89" s="105" t="s">
        <v>29</v>
      </c>
      <c r="H89" s="105" t="s">
        <v>28</v>
      </c>
      <c r="I89" s="105"/>
      <c r="J89" s="105" t="s">
        <v>30</v>
      </c>
      <c r="K89" s="105" t="s">
        <v>30</v>
      </c>
      <c r="L89" s="105" t="s">
        <v>81</v>
      </c>
      <c r="M89" s="105">
        <v>5</v>
      </c>
      <c r="N89" s="105" t="s">
        <v>52</v>
      </c>
      <c r="O89" s="105" t="s">
        <v>33</v>
      </c>
      <c r="P89" s="105"/>
      <c r="Q89" s="105"/>
      <c r="R89" s="105" t="s">
        <v>28</v>
      </c>
      <c r="S89" s="105" t="s">
        <v>28</v>
      </c>
      <c r="T89" s="105" t="s">
        <v>28</v>
      </c>
      <c r="U89" s="105"/>
      <c r="V89" s="111">
        <v>42738</v>
      </c>
      <c r="W89" s="105"/>
      <c r="X89" s="6"/>
      <c r="Y89" s="7"/>
      <c r="Z89" s="8"/>
    </row>
    <row r="90" spans="1:26" ht="35" customHeight="1" x14ac:dyDescent="0.2">
      <c r="A90" s="107" t="s">
        <v>121</v>
      </c>
      <c r="B90" s="105" t="s">
        <v>24</v>
      </c>
      <c r="C90" s="105" t="s">
        <v>25</v>
      </c>
      <c r="D90" s="105" t="s">
        <v>26</v>
      </c>
      <c r="E90" s="105" t="s">
        <v>74</v>
      </c>
      <c r="F90" s="105" t="s">
        <v>35</v>
      </c>
      <c r="G90" s="105" t="s">
        <v>36</v>
      </c>
      <c r="H90" s="105" t="s">
        <v>35</v>
      </c>
      <c r="I90" s="105">
        <v>3</v>
      </c>
      <c r="J90" s="105" t="s">
        <v>82</v>
      </c>
      <c r="K90" s="105" t="s">
        <v>28</v>
      </c>
      <c r="L90" s="105" t="s">
        <v>39</v>
      </c>
      <c r="M90" s="105">
        <v>4</v>
      </c>
      <c r="N90" s="105" t="s">
        <v>46</v>
      </c>
      <c r="O90" s="105" t="s">
        <v>35</v>
      </c>
      <c r="P90" s="105" t="s">
        <v>28</v>
      </c>
      <c r="Q90" s="105"/>
      <c r="R90" s="105" t="s">
        <v>28</v>
      </c>
      <c r="S90" s="105" t="s">
        <v>28</v>
      </c>
      <c r="T90" s="105" t="s">
        <v>28</v>
      </c>
      <c r="U90" s="105"/>
      <c r="V90" s="111" t="s">
        <v>60</v>
      </c>
      <c r="W90" s="105"/>
      <c r="X90" s="6"/>
      <c r="Y90" s="7"/>
      <c r="Z90" s="8"/>
    </row>
    <row r="91" spans="1:26" ht="35" customHeight="1" x14ac:dyDescent="0.2">
      <c r="A91" s="107" t="s">
        <v>121</v>
      </c>
      <c r="B91" s="105" t="s">
        <v>24</v>
      </c>
      <c r="C91" s="105" t="s">
        <v>25</v>
      </c>
      <c r="D91" s="105" t="s">
        <v>26</v>
      </c>
      <c r="E91" s="105" t="s">
        <v>43</v>
      </c>
      <c r="F91" s="105" t="s">
        <v>28</v>
      </c>
      <c r="G91" s="105" t="s">
        <v>29</v>
      </c>
      <c r="H91" s="105" t="s">
        <v>28</v>
      </c>
      <c r="I91" s="105"/>
      <c r="J91" s="105" t="s">
        <v>30</v>
      </c>
      <c r="K91" s="105" t="s">
        <v>30</v>
      </c>
      <c r="L91" s="105" t="s">
        <v>81</v>
      </c>
      <c r="M91" s="105">
        <v>5</v>
      </c>
      <c r="N91" s="105" t="s">
        <v>52</v>
      </c>
      <c r="O91" s="105" t="s">
        <v>35</v>
      </c>
      <c r="P91" s="105"/>
      <c r="Q91" s="105"/>
      <c r="R91" s="105" t="s">
        <v>28</v>
      </c>
      <c r="S91" s="105" t="s">
        <v>28</v>
      </c>
      <c r="T91" s="105" t="s">
        <v>28</v>
      </c>
      <c r="U91" s="105"/>
      <c r="V91" s="111" t="s">
        <v>60</v>
      </c>
      <c r="W91" s="105"/>
      <c r="X91" s="6"/>
      <c r="Y91" s="7"/>
      <c r="Z91" s="8"/>
    </row>
    <row r="92" spans="1:26" ht="35" customHeight="1" x14ac:dyDescent="0.2">
      <c r="A92" s="107" t="s">
        <v>121</v>
      </c>
      <c r="B92" s="105" t="s">
        <v>110</v>
      </c>
      <c r="C92" s="105" t="s">
        <v>25</v>
      </c>
      <c r="D92" s="105" t="s">
        <v>26</v>
      </c>
      <c r="E92" s="105" t="s">
        <v>27</v>
      </c>
      <c r="F92" s="105" t="s">
        <v>28</v>
      </c>
      <c r="G92" s="105" t="s">
        <v>36</v>
      </c>
      <c r="H92" s="105" t="s">
        <v>28</v>
      </c>
      <c r="I92" s="105">
        <v>0</v>
      </c>
      <c r="J92" s="105" t="s">
        <v>30</v>
      </c>
      <c r="K92" s="105" t="s">
        <v>30</v>
      </c>
      <c r="L92" s="105" t="s">
        <v>122</v>
      </c>
      <c r="M92" s="105">
        <v>4</v>
      </c>
      <c r="N92" s="105" t="s">
        <v>32</v>
      </c>
      <c r="O92" s="105" t="s">
        <v>35</v>
      </c>
      <c r="P92" s="105"/>
      <c r="Q92" s="105"/>
      <c r="R92" s="105" t="s">
        <v>28</v>
      </c>
      <c r="S92" s="105" t="s">
        <v>28</v>
      </c>
      <c r="T92" s="105" t="s">
        <v>28</v>
      </c>
      <c r="U92" s="105"/>
      <c r="V92" s="111" t="s">
        <v>42</v>
      </c>
      <c r="W92" s="105"/>
      <c r="X92" s="6"/>
      <c r="Y92" s="7"/>
      <c r="Z92" s="8"/>
    </row>
    <row r="93" spans="1:26" ht="35" customHeight="1" x14ac:dyDescent="0.2">
      <c r="A93" s="107" t="s">
        <v>121</v>
      </c>
      <c r="B93" s="105" t="s">
        <v>110</v>
      </c>
      <c r="C93" s="105" t="s">
        <v>25</v>
      </c>
      <c r="D93" s="105" t="s">
        <v>26</v>
      </c>
      <c r="E93" s="105" t="s">
        <v>27</v>
      </c>
      <c r="F93" s="105" t="s">
        <v>28</v>
      </c>
      <c r="G93" s="105" t="s">
        <v>29</v>
      </c>
      <c r="H93" s="105" t="s">
        <v>28</v>
      </c>
      <c r="I93" s="105"/>
      <c r="J93" s="105" t="s">
        <v>82</v>
      </c>
      <c r="K93" s="105" t="s">
        <v>28</v>
      </c>
      <c r="L93" s="105" t="s">
        <v>39</v>
      </c>
      <c r="M93" s="105">
        <v>5</v>
      </c>
      <c r="N93" s="105" t="s">
        <v>32</v>
      </c>
      <c r="O93" s="105" t="s">
        <v>35</v>
      </c>
      <c r="P93" s="105" t="s">
        <v>140</v>
      </c>
      <c r="Q93" s="105" t="s">
        <v>141</v>
      </c>
      <c r="R93" s="105" t="s">
        <v>28</v>
      </c>
      <c r="S93" s="105" t="s">
        <v>28</v>
      </c>
      <c r="T93" s="105" t="s">
        <v>28</v>
      </c>
      <c r="U93" s="105"/>
      <c r="V93" s="111" t="s">
        <v>42</v>
      </c>
      <c r="W93" s="105" t="s">
        <v>72</v>
      </c>
      <c r="X93" s="6"/>
      <c r="Y93" s="7"/>
      <c r="Z93" s="8"/>
    </row>
    <row r="94" spans="1:26" ht="35" customHeight="1" x14ac:dyDescent="0.2">
      <c r="A94" s="107" t="s">
        <v>121</v>
      </c>
      <c r="B94" s="105" t="s">
        <v>24</v>
      </c>
      <c r="C94" s="105" t="s">
        <v>25</v>
      </c>
      <c r="D94" s="105" t="s">
        <v>26</v>
      </c>
      <c r="E94" s="105" t="s">
        <v>27</v>
      </c>
      <c r="F94" s="105" t="s">
        <v>35</v>
      </c>
      <c r="G94" s="105" t="s">
        <v>50</v>
      </c>
      <c r="H94" s="105" t="s">
        <v>28</v>
      </c>
      <c r="I94" s="105"/>
      <c r="J94" s="105" t="s">
        <v>30</v>
      </c>
      <c r="K94" s="105" t="s">
        <v>28</v>
      </c>
      <c r="L94" s="105" t="s">
        <v>51</v>
      </c>
      <c r="M94" s="105">
        <v>5</v>
      </c>
      <c r="N94" s="105" t="s">
        <v>52</v>
      </c>
      <c r="O94" s="105" t="s">
        <v>35</v>
      </c>
      <c r="P94" s="105"/>
      <c r="Q94" s="105"/>
      <c r="R94" s="105" t="s">
        <v>28</v>
      </c>
      <c r="S94" s="105" t="s">
        <v>28</v>
      </c>
      <c r="T94" s="105" t="s">
        <v>28</v>
      </c>
      <c r="U94" s="105"/>
      <c r="V94" s="111">
        <v>42830</v>
      </c>
      <c r="W94" s="105"/>
      <c r="X94" s="6"/>
      <c r="Y94" s="7"/>
      <c r="Z94" s="8"/>
    </row>
    <row r="95" spans="1:26" ht="35" customHeight="1" x14ac:dyDescent="0.2">
      <c r="A95" s="107" t="s">
        <v>121</v>
      </c>
      <c r="B95" s="105" t="s">
        <v>61</v>
      </c>
      <c r="C95" s="105" t="s">
        <v>85</v>
      </c>
      <c r="D95" s="105" t="s">
        <v>26</v>
      </c>
      <c r="E95" s="105" t="s">
        <v>34</v>
      </c>
      <c r="F95" s="105" t="s">
        <v>35</v>
      </c>
      <c r="G95" s="105" t="s">
        <v>63</v>
      </c>
      <c r="H95" s="105" t="s">
        <v>35</v>
      </c>
      <c r="I95" s="105">
        <v>3</v>
      </c>
      <c r="J95" s="105" t="s">
        <v>82</v>
      </c>
      <c r="K95" s="105" t="s">
        <v>28</v>
      </c>
      <c r="L95" s="105" t="s">
        <v>39</v>
      </c>
      <c r="M95" s="105">
        <v>4</v>
      </c>
      <c r="N95" s="105" t="s">
        <v>32</v>
      </c>
      <c r="O95" s="105" t="s">
        <v>33</v>
      </c>
      <c r="P95" s="105"/>
      <c r="Q95" s="105"/>
      <c r="R95" s="105" t="s">
        <v>28</v>
      </c>
      <c r="S95" s="105" t="s">
        <v>28</v>
      </c>
      <c r="T95" s="105" t="s">
        <v>35</v>
      </c>
      <c r="U95" s="105"/>
      <c r="V95" s="111" t="s">
        <v>60</v>
      </c>
      <c r="W95" s="105"/>
      <c r="X95" s="6"/>
      <c r="Y95" s="7"/>
      <c r="Z95" s="8"/>
    </row>
    <row r="96" spans="1:26" ht="35" customHeight="1" x14ac:dyDescent="0.2">
      <c r="A96" s="107" t="s">
        <v>121</v>
      </c>
      <c r="B96" s="105" t="s">
        <v>61</v>
      </c>
      <c r="C96" s="105" t="s">
        <v>25</v>
      </c>
      <c r="D96" s="105" t="s">
        <v>26</v>
      </c>
      <c r="E96" s="105" t="s">
        <v>27</v>
      </c>
      <c r="F96" s="105" t="s">
        <v>35</v>
      </c>
      <c r="G96" s="105" t="s">
        <v>36</v>
      </c>
      <c r="H96" s="105" t="s">
        <v>35</v>
      </c>
      <c r="I96" s="105">
        <v>3</v>
      </c>
      <c r="J96" s="105" t="s">
        <v>82</v>
      </c>
      <c r="K96" s="105" t="s">
        <v>28</v>
      </c>
      <c r="L96" s="105" t="s">
        <v>39</v>
      </c>
      <c r="M96" s="105">
        <v>5</v>
      </c>
      <c r="N96" s="105" t="s">
        <v>52</v>
      </c>
      <c r="O96" s="105" t="s">
        <v>33</v>
      </c>
      <c r="P96" s="105"/>
      <c r="Q96" s="105"/>
      <c r="R96" s="105" t="s">
        <v>28</v>
      </c>
      <c r="S96" s="105" t="s">
        <v>28</v>
      </c>
      <c r="T96" s="105" t="s">
        <v>28</v>
      </c>
      <c r="U96" s="105"/>
      <c r="V96" s="111">
        <v>42830</v>
      </c>
      <c r="W96" s="105"/>
      <c r="X96" s="6"/>
      <c r="Y96" s="7"/>
      <c r="Z96" s="8"/>
    </row>
    <row r="97" spans="1:26" ht="35" customHeight="1" x14ac:dyDescent="0.2">
      <c r="A97" s="107" t="s">
        <v>121</v>
      </c>
      <c r="B97" s="105" t="s">
        <v>61</v>
      </c>
      <c r="C97" s="105" t="s">
        <v>102</v>
      </c>
      <c r="D97" s="105" t="s">
        <v>26</v>
      </c>
      <c r="E97" s="105" t="s">
        <v>27</v>
      </c>
      <c r="F97" s="105" t="s">
        <v>35</v>
      </c>
      <c r="G97" s="105" t="s">
        <v>36</v>
      </c>
      <c r="H97" s="105" t="s">
        <v>35</v>
      </c>
      <c r="I97" s="105">
        <v>3</v>
      </c>
      <c r="J97" s="105" t="s">
        <v>38</v>
      </c>
      <c r="K97" s="105" t="s">
        <v>28</v>
      </c>
      <c r="L97" s="105" t="s">
        <v>142</v>
      </c>
      <c r="M97" s="105">
        <v>5</v>
      </c>
      <c r="N97" s="105" t="s">
        <v>52</v>
      </c>
      <c r="O97" s="105" t="s">
        <v>33</v>
      </c>
      <c r="P97" s="105"/>
      <c r="Q97" s="105"/>
      <c r="R97" s="105" t="s">
        <v>35</v>
      </c>
      <c r="S97" s="105" t="s">
        <v>28</v>
      </c>
      <c r="T97" s="105" t="s">
        <v>28</v>
      </c>
      <c r="U97" s="105"/>
      <c r="V97" s="111" t="s">
        <v>60</v>
      </c>
      <c r="W97" s="105"/>
      <c r="X97" s="6"/>
      <c r="Y97" s="7"/>
      <c r="Z97" s="8"/>
    </row>
    <row r="98" spans="1:26" ht="35" customHeight="1" x14ac:dyDescent="0.2">
      <c r="A98" s="107" t="s">
        <v>121</v>
      </c>
      <c r="B98" s="105" t="s">
        <v>24</v>
      </c>
      <c r="C98" s="105" t="s">
        <v>25</v>
      </c>
      <c r="D98" s="105" t="s">
        <v>26</v>
      </c>
      <c r="E98" s="105" t="s">
        <v>27</v>
      </c>
      <c r="F98" s="105" t="s">
        <v>35</v>
      </c>
      <c r="G98" s="105" t="s">
        <v>50</v>
      </c>
      <c r="H98" s="105" t="s">
        <v>28</v>
      </c>
      <c r="I98" s="105">
        <v>0</v>
      </c>
      <c r="J98" s="105" t="s">
        <v>30</v>
      </c>
      <c r="K98" s="105" t="s">
        <v>30</v>
      </c>
      <c r="L98" s="105" t="s">
        <v>143</v>
      </c>
      <c r="M98" s="105">
        <v>5</v>
      </c>
      <c r="N98" s="105" t="s">
        <v>52</v>
      </c>
      <c r="O98" s="105" t="s">
        <v>35</v>
      </c>
      <c r="P98" s="105"/>
      <c r="Q98" s="105"/>
      <c r="R98" s="105" t="s">
        <v>28</v>
      </c>
      <c r="S98" s="105" t="s">
        <v>28</v>
      </c>
      <c r="T98" s="105" t="s">
        <v>28</v>
      </c>
      <c r="U98" s="105"/>
      <c r="V98" s="111" t="s">
        <v>42</v>
      </c>
      <c r="W98" s="105"/>
      <c r="X98" s="6"/>
      <c r="Y98" s="7"/>
      <c r="Z98" s="8"/>
    </row>
    <row r="99" spans="1:26" ht="35" customHeight="1" x14ac:dyDescent="0.2">
      <c r="A99" s="107" t="s">
        <v>121</v>
      </c>
      <c r="B99" s="105" t="s">
        <v>24</v>
      </c>
      <c r="C99" s="105" t="s">
        <v>25</v>
      </c>
      <c r="D99" s="105" t="s">
        <v>26</v>
      </c>
      <c r="E99" s="105" t="s">
        <v>43</v>
      </c>
      <c r="F99" s="105" t="s">
        <v>28</v>
      </c>
      <c r="G99" s="105" t="s">
        <v>29</v>
      </c>
      <c r="H99" s="105" t="s">
        <v>28</v>
      </c>
      <c r="I99" s="105"/>
      <c r="J99" s="105" t="s">
        <v>30</v>
      </c>
      <c r="K99" s="105" t="s">
        <v>30</v>
      </c>
      <c r="L99" s="105" t="s">
        <v>144</v>
      </c>
      <c r="M99" s="105">
        <v>4</v>
      </c>
      <c r="N99" s="105" t="s">
        <v>52</v>
      </c>
      <c r="O99" s="105" t="s">
        <v>35</v>
      </c>
      <c r="P99" s="105"/>
      <c r="Q99" s="105"/>
      <c r="R99" s="105" t="s">
        <v>28</v>
      </c>
      <c r="S99" s="105" t="s">
        <v>28</v>
      </c>
      <c r="T99" s="105" t="s">
        <v>35</v>
      </c>
      <c r="U99" s="105" t="s">
        <v>145</v>
      </c>
      <c r="V99" s="111">
        <v>42830</v>
      </c>
      <c r="W99" s="105"/>
      <c r="X99" s="6"/>
      <c r="Y99" s="7"/>
      <c r="Z99" s="8"/>
    </row>
    <row r="100" spans="1:26" ht="35" customHeight="1" x14ac:dyDescent="0.2">
      <c r="A100" s="107" t="s">
        <v>121</v>
      </c>
      <c r="B100" s="105" t="s">
        <v>61</v>
      </c>
      <c r="C100" s="105" t="s">
        <v>25</v>
      </c>
      <c r="D100" s="105" t="s">
        <v>26</v>
      </c>
      <c r="E100" s="105" t="s">
        <v>74</v>
      </c>
      <c r="F100" s="105" t="s">
        <v>35</v>
      </c>
      <c r="G100" s="105" t="s">
        <v>55</v>
      </c>
      <c r="H100" s="105" t="s">
        <v>35</v>
      </c>
      <c r="I100" s="105" t="s">
        <v>146</v>
      </c>
      <c r="J100" s="105" t="s">
        <v>82</v>
      </c>
      <c r="K100" s="105" t="s">
        <v>28</v>
      </c>
      <c r="L100" s="105" t="s">
        <v>39</v>
      </c>
      <c r="M100" s="105">
        <v>5</v>
      </c>
      <c r="N100" s="105" t="s">
        <v>52</v>
      </c>
      <c r="O100" s="105" t="s">
        <v>33</v>
      </c>
      <c r="P100" s="105" t="s">
        <v>147</v>
      </c>
      <c r="Q100" s="105"/>
      <c r="R100" s="105" t="s">
        <v>28</v>
      </c>
      <c r="S100" s="105" t="s">
        <v>28</v>
      </c>
      <c r="T100" s="105" t="s">
        <v>35</v>
      </c>
      <c r="U100" s="105" t="s">
        <v>148</v>
      </c>
      <c r="V100" s="111" t="s">
        <v>113</v>
      </c>
      <c r="W100" s="105" t="s">
        <v>149</v>
      </c>
      <c r="X100" s="6"/>
      <c r="Y100" s="7"/>
      <c r="Z100" s="8"/>
    </row>
    <row r="101" spans="1:26" ht="35" customHeight="1" x14ac:dyDescent="0.2">
      <c r="A101" s="107" t="s">
        <v>121</v>
      </c>
      <c r="B101" s="105" t="s">
        <v>61</v>
      </c>
      <c r="C101" s="105" t="s">
        <v>85</v>
      </c>
      <c r="D101" s="105" t="s">
        <v>26</v>
      </c>
      <c r="E101" s="105" t="s">
        <v>27</v>
      </c>
      <c r="F101" s="105" t="s">
        <v>28</v>
      </c>
      <c r="G101" s="105" t="s">
        <v>29</v>
      </c>
      <c r="H101" s="105" t="s">
        <v>28</v>
      </c>
      <c r="I101" s="105"/>
      <c r="J101" s="105" t="s">
        <v>30</v>
      </c>
      <c r="K101" s="105" t="s">
        <v>30</v>
      </c>
      <c r="L101" s="105" t="s">
        <v>150</v>
      </c>
      <c r="M101" s="105">
        <v>5</v>
      </c>
      <c r="N101" s="105" t="s">
        <v>52</v>
      </c>
      <c r="O101" s="105" t="s">
        <v>35</v>
      </c>
      <c r="P101" s="105"/>
      <c r="Q101" s="105"/>
      <c r="R101" s="105" t="s">
        <v>28</v>
      </c>
      <c r="S101" s="105" t="s">
        <v>28</v>
      </c>
      <c r="T101" s="105" t="s">
        <v>28</v>
      </c>
      <c r="U101" s="105"/>
      <c r="V101" s="111">
        <v>42830</v>
      </c>
      <c r="W101" s="105" t="s">
        <v>151</v>
      </c>
      <c r="X101" s="6"/>
      <c r="Y101" s="7"/>
      <c r="Z101" s="8"/>
    </row>
    <row r="102" spans="1:26" ht="35" customHeight="1" x14ac:dyDescent="0.2">
      <c r="A102" s="107" t="s">
        <v>121</v>
      </c>
      <c r="B102" s="105" t="s">
        <v>24</v>
      </c>
      <c r="C102" s="105" t="s">
        <v>25</v>
      </c>
      <c r="D102" s="105" t="s">
        <v>26</v>
      </c>
      <c r="E102" s="105" t="s">
        <v>34</v>
      </c>
      <c r="F102" s="105" t="s">
        <v>35</v>
      </c>
      <c r="G102" s="105" t="s">
        <v>55</v>
      </c>
      <c r="H102" s="105" t="s">
        <v>35</v>
      </c>
      <c r="I102" s="105">
        <v>3</v>
      </c>
      <c r="J102" s="105" t="s">
        <v>38</v>
      </c>
      <c r="K102" s="105" t="s">
        <v>28</v>
      </c>
      <c r="L102" s="105" t="s">
        <v>39</v>
      </c>
      <c r="M102" s="105">
        <v>4</v>
      </c>
      <c r="N102" s="105" t="s">
        <v>32</v>
      </c>
      <c r="O102" s="105" t="s">
        <v>35</v>
      </c>
      <c r="P102" s="105"/>
      <c r="Q102" s="105"/>
      <c r="R102" s="105" t="s">
        <v>28</v>
      </c>
      <c r="S102" s="105" t="s">
        <v>28</v>
      </c>
      <c r="T102" s="105" t="s">
        <v>28</v>
      </c>
      <c r="U102" s="105"/>
      <c r="V102" s="111">
        <v>42738</v>
      </c>
      <c r="W102" s="105"/>
      <c r="X102" s="6"/>
      <c r="Y102" s="7"/>
      <c r="Z102" s="8"/>
    </row>
    <row r="103" spans="1:26" ht="35" customHeight="1" x14ac:dyDescent="0.2">
      <c r="A103" s="107" t="s">
        <v>121</v>
      </c>
      <c r="B103" s="105" t="s">
        <v>24</v>
      </c>
      <c r="C103" s="105" t="s">
        <v>25</v>
      </c>
      <c r="D103" s="105" t="s">
        <v>26</v>
      </c>
      <c r="E103" s="105" t="s">
        <v>43</v>
      </c>
      <c r="F103" s="105" t="s">
        <v>28</v>
      </c>
      <c r="G103" s="105" t="s">
        <v>29</v>
      </c>
      <c r="H103" s="105" t="s">
        <v>28</v>
      </c>
      <c r="I103" s="105">
        <v>0</v>
      </c>
      <c r="J103" s="105" t="s">
        <v>30</v>
      </c>
      <c r="K103" s="105" t="s">
        <v>30</v>
      </c>
      <c r="L103" s="105" t="s">
        <v>57</v>
      </c>
      <c r="M103" s="105">
        <v>5</v>
      </c>
      <c r="N103" s="105" t="s">
        <v>32</v>
      </c>
      <c r="O103" s="105" t="s">
        <v>35</v>
      </c>
      <c r="P103" s="105"/>
      <c r="Q103" s="105"/>
      <c r="R103" s="105" t="s">
        <v>28</v>
      </c>
      <c r="S103" s="105" t="s">
        <v>28</v>
      </c>
      <c r="T103" s="105" t="s">
        <v>28</v>
      </c>
      <c r="U103" s="105"/>
      <c r="V103" s="111" t="s">
        <v>113</v>
      </c>
      <c r="W103" s="105"/>
      <c r="X103" s="6"/>
      <c r="Y103" s="7"/>
      <c r="Z103" s="8"/>
    </row>
    <row r="104" spans="1:26" ht="35" customHeight="1" x14ac:dyDescent="0.2">
      <c r="A104" s="107" t="s">
        <v>121</v>
      </c>
      <c r="B104" s="105" t="s">
        <v>49</v>
      </c>
      <c r="C104" s="105" t="s">
        <v>25</v>
      </c>
      <c r="D104" s="105" t="s">
        <v>26</v>
      </c>
      <c r="E104" s="105" t="s">
        <v>34</v>
      </c>
      <c r="F104" s="105" t="s">
        <v>35</v>
      </c>
      <c r="G104" s="105" t="s">
        <v>36</v>
      </c>
      <c r="H104" s="105" t="s">
        <v>35</v>
      </c>
      <c r="I104" s="105">
        <v>3</v>
      </c>
      <c r="J104" s="105" t="s">
        <v>82</v>
      </c>
      <c r="K104" s="105" t="s">
        <v>28</v>
      </c>
      <c r="L104" s="105" t="s">
        <v>152</v>
      </c>
      <c r="M104" s="105">
        <v>4</v>
      </c>
      <c r="N104" s="105" t="s">
        <v>64</v>
      </c>
      <c r="O104" s="105" t="s">
        <v>33</v>
      </c>
      <c r="P104" s="105" t="s">
        <v>153</v>
      </c>
      <c r="Q104" s="105"/>
      <c r="R104" s="105" t="s">
        <v>35</v>
      </c>
      <c r="S104" s="105" t="s">
        <v>28</v>
      </c>
      <c r="T104" s="105" t="s">
        <v>28</v>
      </c>
      <c r="U104" s="105"/>
      <c r="V104" s="111">
        <v>42738</v>
      </c>
      <c r="W104" s="105" t="s">
        <v>53</v>
      </c>
      <c r="X104" s="6"/>
      <c r="Y104" s="7"/>
      <c r="Z104" s="8"/>
    </row>
    <row r="105" spans="1:26" ht="35" customHeight="1" x14ac:dyDescent="0.2">
      <c r="A105" s="107" t="s">
        <v>121</v>
      </c>
      <c r="B105" s="105" t="s">
        <v>49</v>
      </c>
      <c r="C105" s="105" t="s">
        <v>25</v>
      </c>
      <c r="D105" s="105" t="s">
        <v>26</v>
      </c>
      <c r="E105" s="105" t="s">
        <v>67</v>
      </c>
      <c r="F105" s="105" t="s">
        <v>35</v>
      </c>
      <c r="G105" s="105" t="s">
        <v>55</v>
      </c>
      <c r="H105" s="105" t="s">
        <v>35</v>
      </c>
      <c r="I105" s="105">
        <v>2</v>
      </c>
      <c r="J105" s="105" t="s">
        <v>38</v>
      </c>
      <c r="K105" s="105" t="s">
        <v>28</v>
      </c>
      <c r="L105" s="105" t="s">
        <v>39</v>
      </c>
      <c r="M105" s="105">
        <v>4</v>
      </c>
      <c r="N105" s="105" t="s">
        <v>64</v>
      </c>
      <c r="O105" s="105" t="s">
        <v>35</v>
      </c>
      <c r="P105" s="105" t="s">
        <v>154</v>
      </c>
      <c r="Q105" s="105" t="s">
        <v>155</v>
      </c>
      <c r="R105" s="105" t="s">
        <v>28</v>
      </c>
      <c r="S105" s="105" t="s">
        <v>28</v>
      </c>
      <c r="T105" s="105" t="s">
        <v>35</v>
      </c>
      <c r="U105" s="105" t="s">
        <v>156</v>
      </c>
      <c r="V105" s="111" t="s">
        <v>60</v>
      </c>
      <c r="W105" s="105" t="s">
        <v>53</v>
      </c>
      <c r="X105" s="6"/>
      <c r="Y105" s="7"/>
      <c r="Z105" s="8"/>
    </row>
    <row r="106" spans="1:26" ht="35" customHeight="1" x14ac:dyDescent="0.2">
      <c r="A106" s="108" t="s">
        <v>121</v>
      </c>
      <c r="B106" s="106" t="s">
        <v>24</v>
      </c>
      <c r="C106" s="106" t="s">
        <v>25</v>
      </c>
      <c r="D106" s="106" t="s">
        <v>26</v>
      </c>
      <c r="E106" s="106" t="s">
        <v>34</v>
      </c>
      <c r="F106" s="106" t="s">
        <v>35</v>
      </c>
      <c r="G106" s="106" t="s">
        <v>55</v>
      </c>
      <c r="H106" s="106" t="s">
        <v>35</v>
      </c>
      <c r="I106" s="106" t="s">
        <v>157</v>
      </c>
      <c r="J106" s="106" t="s">
        <v>38</v>
      </c>
      <c r="K106" s="106" t="s">
        <v>28</v>
      </c>
      <c r="L106" s="106" t="s">
        <v>57</v>
      </c>
      <c r="M106" s="106">
        <v>3</v>
      </c>
      <c r="N106" s="106" t="s">
        <v>52</v>
      </c>
      <c r="O106" s="106" t="s">
        <v>33</v>
      </c>
      <c r="P106" s="106"/>
      <c r="Q106" s="106"/>
      <c r="R106" s="106" t="s">
        <v>28</v>
      </c>
      <c r="S106" s="106" t="s">
        <v>28</v>
      </c>
      <c r="T106" s="106" t="s">
        <v>28</v>
      </c>
      <c r="U106" s="106"/>
      <c r="V106" s="112" t="s">
        <v>42</v>
      </c>
      <c r="W106" s="106"/>
      <c r="X106" s="9"/>
      <c r="Y106" s="10"/>
      <c r="Z106" s="11"/>
    </row>
    <row r="107" spans="1:26" ht="35" customHeight="1" x14ac:dyDescent="0.2">
      <c r="A107" s="12" t="s">
        <v>158</v>
      </c>
      <c r="B107" s="12" t="s">
        <v>49</v>
      </c>
      <c r="C107" s="12" t="s">
        <v>25</v>
      </c>
      <c r="D107" s="12" t="s">
        <v>26</v>
      </c>
      <c r="E107" s="12" t="s">
        <v>74</v>
      </c>
      <c r="F107" s="12" t="s">
        <v>35</v>
      </c>
      <c r="G107" s="12" t="s">
        <v>55</v>
      </c>
      <c r="H107" s="12" t="s">
        <v>35</v>
      </c>
      <c r="I107" s="12" t="s">
        <v>159</v>
      </c>
      <c r="J107" s="12" t="s">
        <v>38</v>
      </c>
      <c r="K107" s="12" t="s">
        <v>28</v>
      </c>
      <c r="L107" s="12" t="s">
        <v>78</v>
      </c>
      <c r="M107" s="12">
        <v>4</v>
      </c>
      <c r="N107" s="12" t="s">
        <v>52</v>
      </c>
      <c r="O107" s="12" t="s">
        <v>28</v>
      </c>
      <c r="P107" s="12"/>
      <c r="Q107" s="12"/>
      <c r="R107" s="12" t="s">
        <v>28</v>
      </c>
      <c r="S107" s="12" t="s">
        <v>28</v>
      </c>
      <c r="T107" s="12" t="s">
        <v>28</v>
      </c>
      <c r="U107" s="12"/>
      <c r="V107" s="114">
        <v>42830</v>
      </c>
      <c r="W107" s="12" t="s">
        <v>53</v>
      </c>
      <c r="X107" s="1"/>
    </row>
    <row r="108" spans="1:26" ht="35" customHeight="1" x14ac:dyDescent="0.2">
      <c r="A108" s="12" t="s">
        <v>158</v>
      </c>
      <c r="B108" s="12" t="s">
        <v>96</v>
      </c>
      <c r="C108" s="12" t="s">
        <v>80</v>
      </c>
      <c r="D108" s="12" t="s">
        <v>26</v>
      </c>
      <c r="E108" s="12" t="s">
        <v>74</v>
      </c>
      <c r="F108" s="12" t="s">
        <v>35</v>
      </c>
      <c r="G108" s="12" t="s">
        <v>55</v>
      </c>
      <c r="H108" s="12" t="s">
        <v>35</v>
      </c>
      <c r="I108" s="12">
        <v>4</v>
      </c>
      <c r="J108" s="12" t="s">
        <v>82</v>
      </c>
      <c r="K108" s="12" t="s">
        <v>28</v>
      </c>
      <c r="L108" s="12" t="s">
        <v>39</v>
      </c>
      <c r="M108" s="12">
        <v>5</v>
      </c>
      <c r="N108" s="12" t="s">
        <v>52</v>
      </c>
      <c r="O108" s="12" t="s">
        <v>35</v>
      </c>
      <c r="P108" s="12"/>
      <c r="Q108" s="12"/>
      <c r="R108" s="12" t="s">
        <v>28</v>
      </c>
      <c r="S108" s="12" t="s">
        <v>28</v>
      </c>
      <c r="T108" s="12" t="s">
        <v>28</v>
      </c>
      <c r="U108" s="12"/>
      <c r="V108" s="114" t="s">
        <v>42</v>
      </c>
      <c r="W108" s="12" t="s">
        <v>160</v>
      </c>
      <c r="X108" s="1"/>
    </row>
    <row r="109" spans="1:26" ht="35" customHeight="1" x14ac:dyDescent="0.2">
      <c r="A109" s="12" t="s">
        <v>158</v>
      </c>
      <c r="B109" s="12" t="s">
        <v>24</v>
      </c>
      <c r="C109" s="12" t="s">
        <v>102</v>
      </c>
      <c r="D109" s="12" t="s">
        <v>26</v>
      </c>
      <c r="E109" s="12" t="s">
        <v>43</v>
      </c>
      <c r="F109" s="12" t="s">
        <v>28</v>
      </c>
      <c r="G109" s="12" t="s">
        <v>29</v>
      </c>
      <c r="H109" s="12" t="s">
        <v>28</v>
      </c>
      <c r="I109" s="12" t="s">
        <v>29</v>
      </c>
      <c r="J109" s="12" t="s">
        <v>30</v>
      </c>
      <c r="K109" s="12" t="s">
        <v>28</v>
      </c>
      <c r="L109" s="12" t="s">
        <v>81</v>
      </c>
      <c r="M109" s="12">
        <v>5</v>
      </c>
      <c r="N109" s="12" t="s">
        <v>52</v>
      </c>
      <c r="O109" s="12" t="s">
        <v>35</v>
      </c>
      <c r="P109" s="12" t="s">
        <v>161</v>
      </c>
      <c r="Q109" s="12"/>
      <c r="R109" s="12" t="s">
        <v>28</v>
      </c>
      <c r="S109" s="12" t="s">
        <v>28</v>
      </c>
      <c r="T109" s="12" t="s">
        <v>35</v>
      </c>
      <c r="U109" s="12" t="s">
        <v>162</v>
      </c>
      <c r="V109" s="114" t="s">
        <v>113</v>
      </c>
      <c r="W109" s="12"/>
      <c r="X109" s="1"/>
    </row>
    <row r="110" spans="1:26" ht="35" customHeight="1" x14ac:dyDescent="0.2">
      <c r="A110" s="12" t="s">
        <v>158</v>
      </c>
      <c r="B110" s="12" t="s">
        <v>61</v>
      </c>
      <c r="C110" s="12" t="s">
        <v>25</v>
      </c>
      <c r="D110" s="12" t="s">
        <v>26</v>
      </c>
      <c r="E110" s="12" t="s">
        <v>74</v>
      </c>
      <c r="F110" s="12" t="s">
        <v>35</v>
      </c>
      <c r="G110" s="12" t="s">
        <v>36</v>
      </c>
      <c r="H110" s="12" t="s">
        <v>35</v>
      </c>
      <c r="I110" s="12" t="s">
        <v>163</v>
      </c>
      <c r="J110" s="12" t="s">
        <v>46</v>
      </c>
      <c r="K110" s="12" t="s">
        <v>28</v>
      </c>
      <c r="L110" s="12" t="s">
        <v>81</v>
      </c>
      <c r="M110" s="12">
        <v>4</v>
      </c>
      <c r="N110" s="12" t="s">
        <v>52</v>
      </c>
      <c r="O110" s="12" t="s">
        <v>35</v>
      </c>
      <c r="P110" s="12" t="s">
        <v>164</v>
      </c>
      <c r="Q110" s="12" t="s">
        <v>165</v>
      </c>
      <c r="R110" s="12" t="s">
        <v>28</v>
      </c>
      <c r="S110" s="12" t="s">
        <v>28</v>
      </c>
      <c r="T110" s="12" t="s">
        <v>35</v>
      </c>
      <c r="U110" s="12" t="s">
        <v>166</v>
      </c>
      <c r="V110" s="114">
        <v>42738</v>
      </c>
      <c r="W110" s="12"/>
      <c r="X110" s="1"/>
    </row>
    <row r="111" spans="1:26" ht="35" customHeight="1" x14ac:dyDescent="0.2">
      <c r="A111" s="12" t="s">
        <v>158</v>
      </c>
      <c r="B111" s="12" t="s">
        <v>61</v>
      </c>
      <c r="C111" s="12" t="s">
        <v>102</v>
      </c>
      <c r="D111" s="12" t="s">
        <v>26</v>
      </c>
      <c r="E111" s="12" t="s">
        <v>27</v>
      </c>
      <c r="F111" s="12" t="s">
        <v>28</v>
      </c>
      <c r="G111" s="12" t="s">
        <v>29</v>
      </c>
      <c r="H111" s="12" t="s">
        <v>28</v>
      </c>
      <c r="I111" s="12"/>
      <c r="J111" s="12" t="s">
        <v>30</v>
      </c>
      <c r="K111" s="12" t="s">
        <v>30</v>
      </c>
      <c r="L111" s="12" t="s">
        <v>39</v>
      </c>
      <c r="M111" s="12">
        <v>4</v>
      </c>
      <c r="N111" s="12" t="s">
        <v>52</v>
      </c>
      <c r="O111" s="12" t="s">
        <v>33</v>
      </c>
      <c r="P111" s="12"/>
      <c r="Q111" s="12"/>
      <c r="R111" s="12" t="s">
        <v>28</v>
      </c>
      <c r="S111" s="12" t="s">
        <v>28</v>
      </c>
      <c r="T111" s="12" t="s">
        <v>28</v>
      </c>
      <c r="U111" s="12"/>
      <c r="V111" s="114">
        <v>42830</v>
      </c>
      <c r="W111" s="12" t="s">
        <v>62</v>
      </c>
      <c r="X111" s="1"/>
    </row>
    <row r="112" spans="1:26" ht="35" customHeight="1" x14ac:dyDescent="0.2">
      <c r="A112" s="12" t="s">
        <v>158</v>
      </c>
      <c r="B112" s="12" t="s">
        <v>96</v>
      </c>
      <c r="C112" s="12" t="s">
        <v>25</v>
      </c>
      <c r="D112" s="12" t="s">
        <v>26</v>
      </c>
      <c r="E112" s="12" t="s">
        <v>67</v>
      </c>
      <c r="F112" s="12" t="s">
        <v>35</v>
      </c>
      <c r="G112" s="12" t="s">
        <v>55</v>
      </c>
      <c r="H112" s="12" t="s">
        <v>35</v>
      </c>
      <c r="I112" s="12" t="s">
        <v>167</v>
      </c>
      <c r="J112" s="12" t="s">
        <v>46</v>
      </c>
      <c r="K112" s="12" t="s">
        <v>28</v>
      </c>
      <c r="L112" s="12" t="s">
        <v>57</v>
      </c>
      <c r="M112" s="12">
        <v>3</v>
      </c>
      <c r="N112" s="12" t="s">
        <v>32</v>
      </c>
      <c r="O112" s="12" t="s">
        <v>35</v>
      </c>
      <c r="P112" s="12"/>
      <c r="Q112" s="12"/>
      <c r="R112" s="12" t="s">
        <v>35</v>
      </c>
      <c r="S112" s="12" t="s">
        <v>28</v>
      </c>
      <c r="T112" s="12" t="s">
        <v>35</v>
      </c>
      <c r="U112" s="12" t="s">
        <v>168</v>
      </c>
      <c r="V112" s="114" t="s">
        <v>113</v>
      </c>
      <c r="W112" s="12" t="s">
        <v>160</v>
      </c>
      <c r="X112" s="1"/>
    </row>
    <row r="113" spans="1:27" ht="35" customHeight="1" x14ac:dyDescent="0.2">
      <c r="A113" s="12" t="s">
        <v>158</v>
      </c>
      <c r="B113" s="12" t="s">
        <v>61</v>
      </c>
      <c r="C113" s="12" t="s">
        <v>25</v>
      </c>
      <c r="D113" s="12" t="s">
        <v>26</v>
      </c>
      <c r="E113" s="12" t="s">
        <v>34</v>
      </c>
      <c r="F113" s="12" t="s">
        <v>35</v>
      </c>
      <c r="G113" s="12" t="s">
        <v>55</v>
      </c>
      <c r="H113" s="12" t="s">
        <v>35</v>
      </c>
      <c r="I113" s="12">
        <v>2</v>
      </c>
      <c r="J113" s="12" t="s">
        <v>38</v>
      </c>
      <c r="K113" s="12" t="s">
        <v>28</v>
      </c>
      <c r="L113" s="12" t="s">
        <v>39</v>
      </c>
      <c r="M113" s="12">
        <v>4</v>
      </c>
      <c r="N113" s="12" t="s">
        <v>52</v>
      </c>
      <c r="O113" s="12" t="s">
        <v>33</v>
      </c>
      <c r="P113" s="12"/>
      <c r="Q113" s="12"/>
      <c r="R113" s="12" t="s">
        <v>28</v>
      </c>
      <c r="S113" s="12" t="s">
        <v>28</v>
      </c>
      <c r="T113" s="12" t="s">
        <v>28</v>
      </c>
      <c r="U113" s="12"/>
      <c r="V113" s="114">
        <v>42738</v>
      </c>
      <c r="W113" s="12"/>
      <c r="X113" s="1"/>
    </row>
    <row r="114" spans="1:27" ht="35" customHeight="1" x14ac:dyDescent="0.2">
      <c r="A114" s="12" t="s">
        <v>158</v>
      </c>
      <c r="B114" s="12" t="s">
        <v>49</v>
      </c>
      <c r="C114" s="12" t="s">
        <v>25</v>
      </c>
      <c r="D114" s="12" t="s">
        <v>26</v>
      </c>
      <c r="E114" s="12" t="s">
        <v>34</v>
      </c>
      <c r="F114" s="12" t="s">
        <v>35</v>
      </c>
      <c r="G114" s="12" t="s">
        <v>55</v>
      </c>
      <c r="H114" s="12" t="s">
        <v>35</v>
      </c>
      <c r="I114" s="12">
        <v>4</v>
      </c>
      <c r="J114" s="12" t="s">
        <v>82</v>
      </c>
      <c r="K114" s="12" t="s">
        <v>28</v>
      </c>
      <c r="L114" s="12" t="s">
        <v>81</v>
      </c>
      <c r="M114" s="12">
        <v>5</v>
      </c>
      <c r="N114" s="12" t="s">
        <v>52</v>
      </c>
      <c r="O114" s="12" t="s">
        <v>35</v>
      </c>
      <c r="P114" s="12" t="s">
        <v>169</v>
      </c>
      <c r="Q114" s="12" t="s">
        <v>170</v>
      </c>
      <c r="R114" s="12" t="s">
        <v>28</v>
      </c>
      <c r="S114" s="12" t="s">
        <v>28</v>
      </c>
      <c r="T114" s="12" t="s">
        <v>28</v>
      </c>
      <c r="U114" s="12"/>
      <c r="V114" s="114">
        <v>42830</v>
      </c>
      <c r="W114" s="12" t="s">
        <v>53</v>
      </c>
      <c r="X114" s="1"/>
    </row>
    <row r="115" spans="1:27" ht="35" customHeight="1" x14ac:dyDescent="0.2">
      <c r="A115" s="12" t="s">
        <v>158</v>
      </c>
      <c r="B115" s="12" t="s">
        <v>24</v>
      </c>
      <c r="C115" s="12" t="s">
        <v>85</v>
      </c>
      <c r="D115" s="12" t="s">
        <v>26</v>
      </c>
      <c r="E115" s="12" t="s">
        <v>34</v>
      </c>
      <c r="F115" s="12" t="s">
        <v>35</v>
      </c>
      <c r="G115" s="12" t="s">
        <v>55</v>
      </c>
      <c r="H115" s="12" t="s">
        <v>35</v>
      </c>
      <c r="I115" s="12" t="s">
        <v>109</v>
      </c>
      <c r="J115" s="12" t="s">
        <v>82</v>
      </c>
      <c r="K115" s="12" t="s">
        <v>28</v>
      </c>
      <c r="L115" s="12" t="s">
        <v>81</v>
      </c>
      <c r="M115" s="12">
        <v>5</v>
      </c>
      <c r="N115" s="12" t="s">
        <v>52</v>
      </c>
      <c r="O115" s="12" t="s">
        <v>35</v>
      </c>
      <c r="P115" s="12"/>
      <c r="Q115" s="12"/>
      <c r="R115" s="12" t="s">
        <v>28</v>
      </c>
      <c r="S115" s="12" t="s">
        <v>28</v>
      </c>
      <c r="T115" s="12" t="s">
        <v>28</v>
      </c>
      <c r="U115" s="12"/>
      <c r="V115" s="114" t="s">
        <v>113</v>
      </c>
      <c r="W115" s="12"/>
      <c r="X115" s="1"/>
    </row>
    <row r="116" spans="1:27" ht="35" customHeight="1" x14ac:dyDescent="0.2">
      <c r="A116" s="12" t="s">
        <v>158</v>
      </c>
      <c r="B116" s="12" t="s">
        <v>96</v>
      </c>
      <c r="C116" s="12" t="s">
        <v>25</v>
      </c>
      <c r="D116" s="12" t="s">
        <v>26</v>
      </c>
      <c r="E116" s="12" t="s">
        <v>34</v>
      </c>
      <c r="F116" s="12" t="s">
        <v>35</v>
      </c>
      <c r="G116" s="12" t="s">
        <v>63</v>
      </c>
      <c r="H116" s="12" t="s">
        <v>35</v>
      </c>
      <c r="I116" s="12">
        <v>3</v>
      </c>
      <c r="J116" s="12" t="s">
        <v>82</v>
      </c>
      <c r="K116" s="12" t="s">
        <v>28</v>
      </c>
      <c r="L116" s="12" t="s">
        <v>39</v>
      </c>
      <c r="M116" s="12">
        <v>4</v>
      </c>
      <c r="N116" s="12" t="s">
        <v>52</v>
      </c>
      <c r="O116" s="12" t="s">
        <v>35</v>
      </c>
      <c r="P116" s="12"/>
      <c r="Q116" s="12"/>
      <c r="R116" s="12" t="s">
        <v>28</v>
      </c>
      <c r="S116" s="12" t="s">
        <v>28</v>
      </c>
      <c r="T116" s="12" t="s">
        <v>28</v>
      </c>
      <c r="U116" s="12"/>
      <c r="V116" s="114">
        <v>42830</v>
      </c>
      <c r="W116" s="12"/>
      <c r="X116" s="1"/>
    </row>
    <row r="117" spans="1:27" ht="35" customHeight="1" x14ac:dyDescent="0.2">
      <c r="A117" s="12" t="s">
        <v>158</v>
      </c>
      <c r="B117" s="12" t="s">
        <v>54</v>
      </c>
      <c r="C117" s="12" t="s">
        <v>80</v>
      </c>
      <c r="D117" s="12" t="s">
        <v>26</v>
      </c>
      <c r="E117" s="12" t="s">
        <v>67</v>
      </c>
      <c r="F117" s="12" t="s">
        <v>35</v>
      </c>
      <c r="G117" s="12" t="s">
        <v>55</v>
      </c>
      <c r="H117" s="12" t="s">
        <v>35</v>
      </c>
      <c r="I117" s="12">
        <v>6</v>
      </c>
      <c r="J117" s="12" t="s">
        <v>82</v>
      </c>
      <c r="K117" s="12" t="s">
        <v>28</v>
      </c>
      <c r="L117" s="12" t="s">
        <v>39</v>
      </c>
      <c r="M117" s="12">
        <v>5</v>
      </c>
      <c r="N117" s="12" t="s">
        <v>52</v>
      </c>
      <c r="O117" s="12" t="s">
        <v>35</v>
      </c>
      <c r="P117" s="12"/>
      <c r="Q117" s="12"/>
      <c r="R117" s="12" t="s">
        <v>28</v>
      </c>
      <c r="S117" s="12" t="s">
        <v>28</v>
      </c>
      <c r="T117" s="12" t="s">
        <v>28</v>
      </c>
      <c r="U117" s="12"/>
      <c r="V117" s="114">
        <v>42830</v>
      </c>
      <c r="W117" s="12"/>
      <c r="X117" s="1"/>
    </row>
    <row r="118" spans="1:27" ht="35" customHeight="1" x14ac:dyDescent="0.2">
      <c r="A118" s="12" t="s">
        <v>158</v>
      </c>
      <c r="B118" s="12" t="s">
        <v>96</v>
      </c>
      <c r="C118" s="12" t="s">
        <v>80</v>
      </c>
      <c r="D118" s="12" t="s">
        <v>26</v>
      </c>
      <c r="E118" s="12" t="s">
        <v>74</v>
      </c>
      <c r="F118" s="12" t="s">
        <v>35</v>
      </c>
      <c r="G118" s="12" t="s">
        <v>55</v>
      </c>
      <c r="H118" s="12" t="s">
        <v>35</v>
      </c>
      <c r="I118" s="12">
        <v>3</v>
      </c>
      <c r="J118" s="12" t="s">
        <v>82</v>
      </c>
      <c r="K118" s="12" t="s">
        <v>28</v>
      </c>
      <c r="L118" s="12" t="s">
        <v>51</v>
      </c>
      <c r="M118" s="12">
        <v>5</v>
      </c>
      <c r="N118" s="12" t="s">
        <v>52</v>
      </c>
      <c r="O118" s="12" t="s">
        <v>35</v>
      </c>
      <c r="P118" s="12" t="s">
        <v>171</v>
      </c>
      <c r="Q118" s="12" t="s">
        <v>172</v>
      </c>
      <c r="R118" s="12" t="s">
        <v>28</v>
      </c>
      <c r="S118" s="12" t="s">
        <v>28</v>
      </c>
      <c r="T118" s="12" t="s">
        <v>28</v>
      </c>
      <c r="U118" s="12"/>
      <c r="V118" s="114">
        <v>42738</v>
      </c>
      <c r="W118" s="12"/>
      <c r="X118" s="1"/>
    </row>
    <row r="119" spans="1:27" ht="35" customHeight="1" x14ac:dyDescent="0.2">
      <c r="A119" s="12" t="s">
        <v>158</v>
      </c>
      <c r="B119" s="12" t="s">
        <v>24</v>
      </c>
      <c r="C119" s="12" t="s">
        <v>25</v>
      </c>
      <c r="D119" s="12" t="s">
        <v>26</v>
      </c>
      <c r="E119" s="12" t="s">
        <v>27</v>
      </c>
      <c r="F119" s="12" t="s">
        <v>35</v>
      </c>
      <c r="G119" s="12" t="s">
        <v>55</v>
      </c>
      <c r="H119" s="12" t="s">
        <v>28</v>
      </c>
      <c r="I119" s="12"/>
      <c r="J119" s="12" t="s">
        <v>82</v>
      </c>
      <c r="K119" s="12" t="s">
        <v>30</v>
      </c>
      <c r="L119" s="12" t="s">
        <v>144</v>
      </c>
      <c r="M119" s="12">
        <v>5</v>
      </c>
      <c r="N119" s="12" t="s">
        <v>52</v>
      </c>
      <c r="O119" s="12" t="s">
        <v>33</v>
      </c>
      <c r="P119" s="12"/>
      <c r="Q119" s="12"/>
      <c r="R119" s="12" t="s">
        <v>28</v>
      </c>
      <c r="S119" s="12" t="s">
        <v>28</v>
      </c>
      <c r="T119" s="12" t="s">
        <v>28</v>
      </c>
      <c r="U119" s="12"/>
      <c r="V119" s="114">
        <v>42738</v>
      </c>
      <c r="W119" s="12"/>
      <c r="X119" s="1"/>
    </row>
    <row r="120" spans="1:27" ht="35" customHeight="1" x14ac:dyDescent="0.2">
      <c r="A120" s="12" t="s">
        <v>158</v>
      </c>
      <c r="B120" s="12" t="s">
        <v>24</v>
      </c>
      <c r="C120" s="12" t="s">
        <v>173</v>
      </c>
      <c r="D120" s="12" t="s">
        <v>26</v>
      </c>
      <c r="E120" s="12" t="s">
        <v>27</v>
      </c>
      <c r="F120" s="12" t="s">
        <v>35</v>
      </c>
      <c r="G120" s="12" t="s">
        <v>63</v>
      </c>
      <c r="H120" s="12" t="s">
        <v>35</v>
      </c>
      <c r="I120" s="109">
        <v>42797</v>
      </c>
      <c r="J120" s="12" t="s">
        <v>38</v>
      </c>
      <c r="K120" s="12" t="s">
        <v>28</v>
      </c>
      <c r="L120" s="12" t="s">
        <v>174</v>
      </c>
      <c r="M120" s="12">
        <v>5</v>
      </c>
      <c r="N120" s="12" t="s">
        <v>52</v>
      </c>
      <c r="O120" s="12" t="s">
        <v>35</v>
      </c>
      <c r="P120" s="12"/>
      <c r="Q120" s="12" t="s">
        <v>175</v>
      </c>
      <c r="R120" s="12" t="s">
        <v>28</v>
      </c>
      <c r="S120" s="12" t="s">
        <v>28</v>
      </c>
      <c r="T120" s="12" t="s">
        <v>28</v>
      </c>
      <c r="U120" s="12"/>
      <c r="V120" s="114">
        <v>42738</v>
      </c>
      <c r="W120" s="12"/>
      <c r="X120" s="1"/>
    </row>
    <row r="121" spans="1:27" ht="35" customHeight="1" x14ac:dyDescent="0.2">
      <c r="A121" s="12" t="s">
        <v>158</v>
      </c>
      <c r="B121" s="12" t="s">
        <v>54</v>
      </c>
      <c r="C121" s="12" t="s">
        <v>85</v>
      </c>
      <c r="D121" s="12" t="s">
        <v>26</v>
      </c>
      <c r="E121" s="12" t="s">
        <v>67</v>
      </c>
      <c r="F121" s="12" t="s">
        <v>35</v>
      </c>
      <c r="G121" s="12" t="s">
        <v>68</v>
      </c>
      <c r="H121" s="12" t="s">
        <v>35</v>
      </c>
      <c r="I121" s="12">
        <v>3</v>
      </c>
      <c r="J121" s="12" t="s">
        <v>38</v>
      </c>
      <c r="K121" s="12" t="s">
        <v>28</v>
      </c>
      <c r="L121" s="12" t="s">
        <v>39</v>
      </c>
      <c r="M121" s="12">
        <v>4</v>
      </c>
      <c r="N121" s="12" t="s">
        <v>32</v>
      </c>
      <c r="O121" s="12" t="s">
        <v>33</v>
      </c>
      <c r="P121" s="12"/>
      <c r="Q121" s="12"/>
      <c r="R121" s="12" t="s">
        <v>28</v>
      </c>
      <c r="S121" s="12" t="s">
        <v>28</v>
      </c>
      <c r="T121" s="12" t="s">
        <v>28</v>
      </c>
      <c r="U121" s="12"/>
      <c r="V121" s="114" t="s">
        <v>60</v>
      </c>
      <c r="W121" s="12"/>
      <c r="X121" s="1"/>
    </row>
    <row r="122" spans="1:27" ht="35" customHeight="1" x14ac:dyDescent="0.2">
      <c r="A122" s="12" t="s">
        <v>158</v>
      </c>
      <c r="B122" s="12" t="s">
        <v>61</v>
      </c>
      <c r="C122" s="12" t="s">
        <v>25</v>
      </c>
      <c r="D122" s="12" t="s">
        <v>26</v>
      </c>
      <c r="E122" s="12" t="s">
        <v>67</v>
      </c>
      <c r="F122" s="12" t="s">
        <v>35</v>
      </c>
      <c r="G122" s="12" t="s">
        <v>50</v>
      </c>
      <c r="H122" s="12" t="s">
        <v>35</v>
      </c>
      <c r="I122" s="12">
        <v>3</v>
      </c>
      <c r="J122" s="12" t="s">
        <v>82</v>
      </c>
      <c r="K122" s="12" t="s">
        <v>28</v>
      </c>
      <c r="L122" s="12" t="s">
        <v>57</v>
      </c>
      <c r="M122" s="12">
        <v>5</v>
      </c>
      <c r="N122" s="12" t="s">
        <v>52</v>
      </c>
      <c r="O122" s="12" t="s">
        <v>33</v>
      </c>
      <c r="P122" s="12"/>
      <c r="Q122" s="12"/>
      <c r="R122" s="12" t="s">
        <v>35</v>
      </c>
      <c r="S122" s="12" t="s">
        <v>28</v>
      </c>
      <c r="T122" s="12" t="s">
        <v>35</v>
      </c>
      <c r="U122" s="12"/>
      <c r="V122" s="114" t="s">
        <v>113</v>
      </c>
      <c r="W122" s="12"/>
      <c r="X122" s="1"/>
    </row>
    <row r="123" spans="1:27" ht="35" customHeight="1" x14ac:dyDescent="0.2">
      <c r="A123" s="12" t="s">
        <v>158</v>
      </c>
      <c r="B123" s="12" t="s">
        <v>176</v>
      </c>
      <c r="C123" s="12" t="s">
        <v>25</v>
      </c>
      <c r="D123" s="12" t="s">
        <v>26</v>
      </c>
      <c r="E123" s="12" t="s">
        <v>74</v>
      </c>
      <c r="F123" s="12" t="s">
        <v>35</v>
      </c>
      <c r="G123" s="12" t="s">
        <v>55</v>
      </c>
      <c r="H123" s="12" t="s">
        <v>35</v>
      </c>
      <c r="I123" s="12">
        <v>3</v>
      </c>
      <c r="J123" s="12" t="s">
        <v>82</v>
      </c>
      <c r="K123" s="12" t="s">
        <v>28</v>
      </c>
      <c r="L123" s="12" t="s">
        <v>39</v>
      </c>
      <c r="M123" s="12">
        <v>5</v>
      </c>
      <c r="N123" s="12" t="s">
        <v>32</v>
      </c>
      <c r="O123" s="12" t="s">
        <v>35</v>
      </c>
      <c r="P123" s="12"/>
      <c r="Q123" s="12"/>
      <c r="R123" s="12" t="s">
        <v>35</v>
      </c>
      <c r="S123" s="12" t="s">
        <v>28</v>
      </c>
      <c r="T123" s="12" t="s">
        <v>35</v>
      </c>
      <c r="U123" s="12" t="s">
        <v>177</v>
      </c>
      <c r="V123" s="114" t="s">
        <v>60</v>
      </c>
      <c r="W123" s="12" t="s">
        <v>160</v>
      </c>
      <c r="X123" s="1"/>
    </row>
    <row r="124" spans="1:27" ht="35" customHeight="1" x14ac:dyDescent="0.2">
      <c r="A124" s="12" t="s">
        <v>158</v>
      </c>
      <c r="B124" s="12" t="s">
        <v>54</v>
      </c>
      <c r="C124" s="12" t="s">
        <v>85</v>
      </c>
      <c r="D124" s="12" t="s">
        <v>26</v>
      </c>
      <c r="E124" s="12" t="s">
        <v>27</v>
      </c>
      <c r="F124" s="12" t="s">
        <v>28</v>
      </c>
      <c r="G124" s="12" t="s">
        <v>50</v>
      </c>
      <c r="H124" s="12" t="s">
        <v>28</v>
      </c>
      <c r="I124" s="12"/>
      <c r="J124" s="12" t="s">
        <v>46</v>
      </c>
      <c r="K124" s="12" t="s">
        <v>28</v>
      </c>
      <c r="L124" s="12" t="s">
        <v>150</v>
      </c>
      <c r="M124" s="12">
        <v>5</v>
      </c>
      <c r="N124" s="12" t="s">
        <v>52</v>
      </c>
      <c r="O124" s="12" t="s">
        <v>33</v>
      </c>
      <c r="P124" s="12"/>
      <c r="Q124" s="12"/>
      <c r="R124" s="12" t="s">
        <v>28</v>
      </c>
      <c r="S124" s="12" t="s">
        <v>28</v>
      </c>
      <c r="T124" s="12" t="s">
        <v>28</v>
      </c>
      <c r="U124" s="12"/>
      <c r="V124" s="114" t="s">
        <v>60</v>
      </c>
      <c r="W124" s="12"/>
      <c r="X124" s="1"/>
    </row>
    <row r="125" spans="1:27" ht="35" customHeight="1" x14ac:dyDescent="0.2">
      <c r="A125" s="12" t="s">
        <v>158</v>
      </c>
      <c r="B125" s="12" t="s">
        <v>61</v>
      </c>
      <c r="C125" s="12" t="s">
        <v>178</v>
      </c>
      <c r="D125" s="12" t="s">
        <v>26</v>
      </c>
      <c r="E125" s="12" t="s">
        <v>27</v>
      </c>
      <c r="F125" s="12" t="s">
        <v>35</v>
      </c>
      <c r="G125" s="12" t="s">
        <v>63</v>
      </c>
      <c r="H125" s="12" t="s">
        <v>35</v>
      </c>
      <c r="I125" s="12"/>
      <c r="J125" s="12" t="s">
        <v>82</v>
      </c>
      <c r="K125" s="12" t="s">
        <v>28</v>
      </c>
      <c r="L125" s="12" t="s">
        <v>179</v>
      </c>
      <c r="M125" s="12">
        <v>5</v>
      </c>
      <c r="N125" s="12" t="s">
        <v>52</v>
      </c>
      <c r="O125" s="12" t="s">
        <v>33</v>
      </c>
      <c r="P125" s="12"/>
      <c r="Q125" s="12"/>
      <c r="R125" s="12" t="s">
        <v>28</v>
      </c>
      <c r="S125" s="12" t="s">
        <v>28</v>
      </c>
      <c r="T125" s="12" t="s">
        <v>35</v>
      </c>
      <c r="U125" s="12" t="s">
        <v>180</v>
      </c>
      <c r="V125" s="114">
        <v>42830</v>
      </c>
      <c r="W125" s="12" t="s">
        <v>181</v>
      </c>
      <c r="X125" s="1"/>
    </row>
    <row r="126" spans="1:27" ht="35" customHeight="1" x14ac:dyDescent="0.2">
      <c r="A126" s="101" t="s">
        <v>182</v>
      </c>
      <c r="B126" s="102" t="s">
        <v>24</v>
      </c>
      <c r="C126" s="102" t="s">
        <v>25</v>
      </c>
      <c r="D126" s="102" t="s">
        <v>26</v>
      </c>
      <c r="E126" s="102" t="s">
        <v>43</v>
      </c>
      <c r="F126" s="102" t="s">
        <v>35</v>
      </c>
      <c r="G126" s="102" t="s">
        <v>68</v>
      </c>
      <c r="H126" s="102" t="s">
        <v>28</v>
      </c>
      <c r="I126" s="102"/>
      <c r="J126" s="102" t="s">
        <v>30</v>
      </c>
      <c r="K126" s="102" t="s">
        <v>28</v>
      </c>
      <c r="L126" s="102" t="s">
        <v>112</v>
      </c>
      <c r="M126" s="102">
        <v>5</v>
      </c>
      <c r="N126" s="102" t="s">
        <v>52</v>
      </c>
      <c r="O126" s="102" t="s">
        <v>33</v>
      </c>
      <c r="P126" s="102"/>
      <c r="Q126" s="102"/>
      <c r="R126" s="102" t="s">
        <v>28</v>
      </c>
      <c r="S126" s="102" t="s">
        <v>28</v>
      </c>
      <c r="T126" s="102" t="s">
        <v>28</v>
      </c>
      <c r="U126" s="102"/>
      <c r="V126" s="113" t="s">
        <v>42</v>
      </c>
      <c r="W126" s="102"/>
      <c r="X126" s="3"/>
      <c r="Y126" s="4"/>
      <c r="Z126" s="4"/>
      <c r="AA126" s="5"/>
    </row>
    <row r="127" spans="1:27" ht="35" customHeight="1" x14ac:dyDescent="0.2">
      <c r="A127" s="107" t="s">
        <v>182</v>
      </c>
      <c r="B127" s="105" t="s">
        <v>183</v>
      </c>
      <c r="C127" s="105" t="s">
        <v>25</v>
      </c>
      <c r="D127" s="105" t="s">
        <v>26</v>
      </c>
      <c r="E127" s="105" t="s">
        <v>27</v>
      </c>
      <c r="F127" s="105" t="s">
        <v>35</v>
      </c>
      <c r="G127" s="105" t="s">
        <v>63</v>
      </c>
      <c r="H127" s="105" t="s">
        <v>35</v>
      </c>
      <c r="I127" s="105" t="s">
        <v>184</v>
      </c>
      <c r="J127" s="105" t="s">
        <v>82</v>
      </c>
      <c r="K127" s="105" t="s">
        <v>28</v>
      </c>
      <c r="L127" s="105" t="s">
        <v>51</v>
      </c>
      <c r="M127" s="105">
        <v>5</v>
      </c>
      <c r="N127" s="105" t="s">
        <v>32</v>
      </c>
      <c r="O127" s="105" t="s">
        <v>33</v>
      </c>
      <c r="P127" s="105" t="s">
        <v>185</v>
      </c>
      <c r="Q127" s="105" t="s">
        <v>186</v>
      </c>
      <c r="R127" s="105" t="s">
        <v>28</v>
      </c>
      <c r="S127" s="105" t="s">
        <v>28</v>
      </c>
      <c r="T127" s="105" t="s">
        <v>35</v>
      </c>
      <c r="U127" s="105" t="s">
        <v>187</v>
      </c>
      <c r="V127" s="111" t="s">
        <v>113</v>
      </c>
      <c r="W127" s="105"/>
      <c r="X127" s="6"/>
      <c r="Y127" s="7"/>
      <c r="Z127" s="7"/>
      <c r="AA127" s="8"/>
    </row>
    <row r="128" spans="1:27" ht="35" customHeight="1" x14ac:dyDescent="0.2">
      <c r="A128" s="107" t="s">
        <v>182</v>
      </c>
      <c r="B128" s="105" t="s">
        <v>61</v>
      </c>
      <c r="C128" s="105" t="s">
        <v>25</v>
      </c>
      <c r="D128" s="105" t="s">
        <v>26</v>
      </c>
      <c r="E128" s="105" t="s">
        <v>27</v>
      </c>
      <c r="F128" s="105" t="s">
        <v>28</v>
      </c>
      <c r="G128" s="105" t="s">
        <v>29</v>
      </c>
      <c r="H128" s="105" t="s">
        <v>28</v>
      </c>
      <c r="I128" s="105"/>
      <c r="J128" s="105" t="s">
        <v>30</v>
      </c>
      <c r="K128" s="105"/>
      <c r="L128" s="105" t="s">
        <v>81</v>
      </c>
      <c r="M128" s="105">
        <v>5</v>
      </c>
      <c r="N128" s="105" t="s">
        <v>52</v>
      </c>
      <c r="O128" s="105" t="s">
        <v>33</v>
      </c>
      <c r="P128" s="105"/>
      <c r="Q128" s="105"/>
      <c r="R128" s="105" t="s">
        <v>28</v>
      </c>
      <c r="S128" s="105" t="s">
        <v>28</v>
      </c>
      <c r="T128" s="105" t="s">
        <v>28</v>
      </c>
      <c r="U128" s="105"/>
      <c r="V128" s="111">
        <v>42738</v>
      </c>
      <c r="W128" s="105"/>
      <c r="X128" s="6"/>
      <c r="Y128" s="7"/>
      <c r="Z128" s="7"/>
      <c r="AA128" s="8"/>
    </row>
    <row r="129" spans="1:27" ht="35" customHeight="1" x14ac:dyDescent="0.2">
      <c r="A129" s="107" t="s">
        <v>182</v>
      </c>
      <c r="B129" s="105" t="s">
        <v>24</v>
      </c>
      <c r="C129" s="105" t="s">
        <v>25</v>
      </c>
      <c r="D129" s="105" t="s">
        <v>26</v>
      </c>
      <c r="E129" s="105" t="s">
        <v>27</v>
      </c>
      <c r="F129" s="105" t="s">
        <v>35</v>
      </c>
      <c r="G129" s="105" t="s">
        <v>50</v>
      </c>
      <c r="H129" s="105" t="s">
        <v>28</v>
      </c>
      <c r="I129" s="105"/>
      <c r="J129" s="105" t="s">
        <v>30</v>
      </c>
      <c r="K129" s="105" t="s">
        <v>30</v>
      </c>
      <c r="L129" s="105" t="s">
        <v>81</v>
      </c>
      <c r="M129" s="105">
        <v>5</v>
      </c>
      <c r="N129" s="105" t="s">
        <v>32</v>
      </c>
      <c r="O129" s="105" t="s">
        <v>33</v>
      </c>
      <c r="P129" s="105"/>
      <c r="Q129" s="105"/>
      <c r="R129" s="105" t="s">
        <v>28</v>
      </c>
      <c r="S129" s="105" t="s">
        <v>28</v>
      </c>
      <c r="T129" s="105" t="s">
        <v>28</v>
      </c>
      <c r="U129" s="105"/>
      <c r="V129" s="111" t="s">
        <v>60</v>
      </c>
      <c r="W129" s="105"/>
      <c r="X129" s="6"/>
      <c r="Y129" s="7"/>
      <c r="Z129" s="7"/>
      <c r="AA129" s="8"/>
    </row>
    <row r="130" spans="1:27" ht="35" customHeight="1" x14ac:dyDescent="0.2">
      <c r="A130" s="107" t="s">
        <v>182</v>
      </c>
      <c r="B130" s="105" t="s">
        <v>24</v>
      </c>
      <c r="C130" s="105" t="s">
        <v>25</v>
      </c>
      <c r="D130" s="105" t="s">
        <v>26</v>
      </c>
      <c r="E130" s="105" t="s">
        <v>27</v>
      </c>
      <c r="F130" s="105" t="s">
        <v>28</v>
      </c>
      <c r="G130" s="105" t="s">
        <v>29</v>
      </c>
      <c r="H130" s="105" t="s">
        <v>28</v>
      </c>
      <c r="I130" s="105"/>
      <c r="J130" s="105" t="s">
        <v>30</v>
      </c>
      <c r="K130" s="105" t="s">
        <v>30</v>
      </c>
      <c r="L130" s="105" t="s">
        <v>51</v>
      </c>
      <c r="M130" s="105">
        <v>5</v>
      </c>
      <c r="N130" s="105" t="s">
        <v>52</v>
      </c>
      <c r="O130" s="105" t="s">
        <v>33</v>
      </c>
      <c r="P130" s="105"/>
      <c r="Q130" s="105"/>
      <c r="R130" s="105" t="s">
        <v>28</v>
      </c>
      <c r="S130" s="105" t="s">
        <v>28</v>
      </c>
      <c r="T130" s="105" t="s">
        <v>28</v>
      </c>
      <c r="U130" s="105"/>
      <c r="V130" s="111" t="s">
        <v>42</v>
      </c>
      <c r="W130" s="105" t="s">
        <v>188</v>
      </c>
      <c r="X130" s="6"/>
      <c r="Y130" s="7"/>
      <c r="Z130" s="7"/>
      <c r="AA130" s="8"/>
    </row>
    <row r="131" spans="1:27" ht="35" customHeight="1" x14ac:dyDescent="0.2">
      <c r="A131" s="107" t="s">
        <v>182</v>
      </c>
      <c r="B131" s="105" t="s">
        <v>24</v>
      </c>
      <c r="C131" s="105" t="s">
        <v>25</v>
      </c>
      <c r="D131" s="105" t="s">
        <v>26</v>
      </c>
      <c r="E131" s="105" t="s">
        <v>27</v>
      </c>
      <c r="F131" s="105" t="s">
        <v>28</v>
      </c>
      <c r="G131" s="105" t="s">
        <v>29</v>
      </c>
      <c r="H131" s="105" t="s">
        <v>28</v>
      </c>
      <c r="I131" s="105"/>
      <c r="J131" s="105" t="s">
        <v>30</v>
      </c>
      <c r="K131" s="105" t="s">
        <v>30</v>
      </c>
      <c r="L131" s="105" t="s">
        <v>81</v>
      </c>
      <c r="M131" s="105">
        <v>4</v>
      </c>
      <c r="N131" s="105" t="s">
        <v>52</v>
      </c>
      <c r="O131" s="105" t="s">
        <v>33</v>
      </c>
      <c r="P131" s="105"/>
      <c r="Q131" s="105"/>
      <c r="R131" s="105" t="s">
        <v>28</v>
      </c>
      <c r="S131" s="105" t="s">
        <v>28</v>
      </c>
      <c r="T131" s="105" t="s">
        <v>28</v>
      </c>
      <c r="U131" s="105"/>
      <c r="V131" s="111">
        <v>42830</v>
      </c>
      <c r="W131" s="105"/>
      <c r="X131" s="6"/>
      <c r="Y131" s="7"/>
      <c r="Z131" s="7"/>
      <c r="AA131" s="8"/>
    </row>
    <row r="132" spans="1:27" ht="35" customHeight="1" x14ac:dyDescent="0.2">
      <c r="A132" s="107" t="s">
        <v>182</v>
      </c>
      <c r="B132" s="105" t="s">
        <v>110</v>
      </c>
      <c r="C132" s="105" t="s">
        <v>25</v>
      </c>
      <c r="D132" s="105" t="s">
        <v>26</v>
      </c>
      <c r="E132" s="105" t="s">
        <v>34</v>
      </c>
      <c r="F132" s="105" t="s">
        <v>35</v>
      </c>
      <c r="G132" s="105" t="s">
        <v>55</v>
      </c>
      <c r="H132" s="105" t="s">
        <v>35</v>
      </c>
      <c r="I132" s="105">
        <v>4</v>
      </c>
      <c r="J132" s="105" t="s">
        <v>82</v>
      </c>
      <c r="K132" s="105" t="s">
        <v>28</v>
      </c>
      <c r="L132" s="105" t="s">
        <v>81</v>
      </c>
      <c r="M132" s="105">
        <v>5</v>
      </c>
      <c r="N132" s="105" t="s">
        <v>52</v>
      </c>
      <c r="O132" s="105" t="s">
        <v>33</v>
      </c>
      <c r="P132" s="105"/>
      <c r="Q132" s="105" t="s">
        <v>189</v>
      </c>
      <c r="R132" s="105" t="s">
        <v>28</v>
      </c>
      <c r="S132" s="105" t="s">
        <v>28</v>
      </c>
      <c r="T132" s="105" t="s">
        <v>28</v>
      </c>
      <c r="U132" s="105"/>
      <c r="V132" s="111" t="s">
        <v>60</v>
      </c>
      <c r="W132" s="105"/>
      <c r="X132" s="6"/>
      <c r="Y132" s="7"/>
      <c r="Z132" s="7"/>
      <c r="AA132" s="8"/>
    </row>
    <row r="133" spans="1:27" ht="56" customHeight="1" x14ac:dyDescent="0.2">
      <c r="A133" s="107" t="s">
        <v>182</v>
      </c>
      <c r="B133" s="105" t="s">
        <v>24</v>
      </c>
      <c r="C133" s="105" t="s">
        <v>80</v>
      </c>
      <c r="D133" s="105" t="s">
        <v>26</v>
      </c>
      <c r="E133" s="105" t="s">
        <v>27</v>
      </c>
      <c r="F133" s="105" t="s">
        <v>28</v>
      </c>
      <c r="G133" s="105" t="s">
        <v>29</v>
      </c>
      <c r="H133" s="105" t="s">
        <v>132</v>
      </c>
      <c r="I133" s="105">
        <v>1</v>
      </c>
      <c r="J133" s="105" t="s">
        <v>69</v>
      </c>
      <c r="K133" s="105" t="s">
        <v>28</v>
      </c>
      <c r="L133" s="105" t="s">
        <v>57</v>
      </c>
      <c r="M133" s="105">
        <v>3</v>
      </c>
      <c r="N133" s="105" t="s">
        <v>46</v>
      </c>
      <c r="O133" s="105" t="s">
        <v>35</v>
      </c>
      <c r="P133" s="105"/>
      <c r="Q133" s="105"/>
      <c r="R133" s="105" t="s">
        <v>35</v>
      </c>
      <c r="S133" s="105" t="s">
        <v>28</v>
      </c>
      <c r="T133" s="105" t="s">
        <v>35</v>
      </c>
      <c r="U133" s="105" t="s">
        <v>190</v>
      </c>
      <c r="V133" s="111">
        <v>42738</v>
      </c>
      <c r="W133" s="105"/>
      <c r="X133" s="6"/>
      <c r="Y133" s="7"/>
      <c r="Z133" s="7"/>
      <c r="AA133" s="8"/>
    </row>
    <row r="134" spans="1:27" ht="35" customHeight="1" x14ac:dyDescent="0.2">
      <c r="A134" s="107" t="s">
        <v>182</v>
      </c>
      <c r="B134" s="105" t="s">
        <v>24</v>
      </c>
      <c r="C134" s="105" t="s">
        <v>25</v>
      </c>
      <c r="D134" s="105" t="s">
        <v>26</v>
      </c>
      <c r="E134" s="105" t="s">
        <v>27</v>
      </c>
      <c r="F134" s="105" t="s">
        <v>28</v>
      </c>
      <c r="G134" s="105" t="s">
        <v>29</v>
      </c>
      <c r="H134" s="105" t="s">
        <v>28</v>
      </c>
      <c r="I134" s="105"/>
      <c r="J134" s="105" t="s">
        <v>30</v>
      </c>
      <c r="K134" s="105"/>
      <c r="L134" s="105" t="s">
        <v>57</v>
      </c>
      <c r="M134" s="105">
        <v>4</v>
      </c>
      <c r="N134" s="105" t="s">
        <v>52</v>
      </c>
      <c r="O134" s="105" t="s">
        <v>33</v>
      </c>
      <c r="P134" s="105"/>
      <c r="Q134" s="105"/>
      <c r="R134" s="105" t="s">
        <v>28</v>
      </c>
      <c r="S134" s="105" t="s">
        <v>28</v>
      </c>
      <c r="T134" s="105" t="s">
        <v>28</v>
      </c>
      <c r="U134" s="105"/>
      <c r="V134" s="111">
        <v>42738</v>
      </c>
      <c r="W134" s="105"/>
      <c r="X134" s="6"/>
      <c r="Y134" s="7"/>
      <c r="Z134" s="7"/>
      <c r="AA134" s="8"/>
    </row>
    <row r="135" spans="1:27" ht="35" customHeight="1" x14ac:dyDescent="0.2">
      <c r="A135" s="107" t="s">
        <v>182</v>
      </c>
      <c r="B135" s="105" t="s">
        <v>61</v>
      </c>
      <c r="C135" s="105" t="s">
        <v>25</v>
      </c>
      <c r="D135" s="105" t="s">
        <v>26</v>
      </c>
      <c r="E135" s="105" t="s">
        <v>67</v>
      </c>
      <c r="F135" s="105" t="s">
        <v>35</v>
      </c>
      <c r="G135" s="105" t="s">
        <v>55</v>
      </c>
      <c r="H135" s="105" t="s">
        <v>35</v>
      </c>
      <c r="I135" s="105">
        <v>3</v>
      </c>
      <c r="J135" s="105" t="s">
        <v>38</v>
      </c>
      <c r="K135" s="105" t="s">
        <v>28</v>
      </c>
      <c r="L135" s="105" t="s">
        <v>39</v>
      </c>
      <c r="M135" s="105">
        <v>4</v>
      </c>
      <c r="N135" s="105" t="s">
        <v>32</v>
      </c>
      <c r="O135" s="105" t="s">
        <v>33</v>
      </c>
      <c r="P135" s="105"/>
      <c r="Q135" s="105"/>
      <c r="R135" s="105" t="s">
        <v>35</v>
      </c>
      <c r="S135" s="105" t="s">
        <v>28</v>
      </c>
      <c r="T135" s="105" t="s">
        <v>35</v>
      </c>
      <c r="U135" s="105" t="s">
        <v>191</v>
      </c>
      <c r="V135" s="111" t="s">
        <v>60</v>
      </c>
      <c r="W135" s="105"/>
      <c r="X135" s="6"/>
      <c r="Y135" s="7"/>
      <c r="Z135" s="7"/>
      <c r="AA135" s="8"/>
    </row>
    <row r="136" spans="1:27" ht="56" customHeight="1" x14ac:dyDescent="0.2">
      <c r="A136" s="107" t="s">
        <v>182</v>
      </c>
      <c r="B136" s="105" t="s">
        <v>61</v>
      </c>
      <c r="C136" s="105" t="s">
        <v>25</v>
      </c>
      <c r="D136" s="105" t="s">
        <v>26</v>
      </c>
      <c r="E136" s="105" t="s">
        <v>43</v>
      </c>
      <c r="F136" s="105" t="s">
        <v>28</v>
      </c>
      <c r="G136" s="105" t="s">
        <v>29</v>
      </c>
      <c r="H136" s="105" t="s">
        <v>28</v>
      </c>
      <c r="I136" s="105"/>
      <c r="J136" s="105" t="s">
        <v>30</v>
      </c>
      <c r="K136" s="105" t="s">
        <v>28</v>
      </c>
      <c r="L136" s="105" t="s">
        <v>51</v>
      </c>
      <c r="M136" s="105">
        <v>5</v>
      </c>
      <c r="N136" s="105" t="s">
        <v>52</v>
      </c>
      <c r="O136" s="105" t="s">
        <v>28</v>
      </c>
      <c r="P136" s="105" t="s">
        <v>192</v>
      </c>
      <c r="Q136" s="105" t="s">
        <v>193</v>
      </c>
      <c r="R136" s="105" t="s">
        <v>28</v>
      </c>
      <c r="S136" s="105" t="s">
        <v>28</v>
      </c>
      <c r="T136" s="105" t="s">
        <v>28</v>
      </c>
      <c r="U136" s="105"/>
      <c r="V136" s="111" t="s">
        <v>42</v>
      </c>
      <c r="W136" s="105"/>
      <c r="X136" s="6"/>
      <c r="Y136" s="7"/>
      <c r="Z136" s="7"/>
      <c r="AA136" s="8"/>
    </row>
    <row r="137" spans="1:27" ht="35" customHeight="1" x14ac:dyDescent="0.2">
      <c r="A137" s="107" t="s">
        <v>182</v>
      </c>
      <c r="B137" s="105" t="s">
        <v>24</v>
      </c>
      <c r="C137" s="105" t="s">
        <v>25</v>
      </c>
      <c r="D137" s="105" t="s">
        <v>26</v>
      </c>
      <c r="E137" s="105" t="s">
        <v>27</v>
      </c>
      <c r="F137" s="105" t="s">
        <v>35</v>
      </c>
      <c r="G137" s="105" t="s">
        <v>68</v>
      </c>
      <c r="H137" s="105" t="s">
        <v>35</v>
      </c>
      <c r="I137" s="105" t="s">
        <v>194</v>
      </c>
      <c r="J137" s="105" t="s">
        <v>82</v>
      </c>
      <c r="K137" s="105" t="s">
        <v>28</v>
      </c>
      <c r="L137" s="105" t="s">
        <v>39</v>
      </c>
      <c r="M137" s="105">
        <v>5</v>
      </c>
      <c r="N137" s="105" t="s">
        <v>32</v>
      </c>
      <c r="O137" s="105" t="s">
        <v>35</v>
      </c>
      <c r="P137" s="105"/>
      <c r="Q137" s="105" t="s">
        <v>195</v>
      </c>
      <c r="R137" s="105" t="s">
        <v>28</v>
      </c>
      <c r="S137" s="105" t="s">
        <v>28</v>
      </c>
      <c r="T137" s="105" t="s">
        <v>28</v>
      </c>
      <c r="U137" s="105"/>
      <c r="V137" s="111" t="s">
        <v>42</v>
      </c>
      <c r="W137" s="105"/>
      <c r="X137" s="6"/>
      <c r="Y137" s="7"/>
      <c r="Z137" s="7"/>
      <c r="AA137" s="8"/>
    </row>
    <row r="138" spans="1:27" ht="35" customHeight="1" x14ac:dyDescent="0.2">
      <c r="A138" s="107" t="s">
        <v>182</v>
      </c>
      <c r="B138" s="105" t="s">
        <v>84</v>
      </c>
      <c r="C138" s="105" t="s">
        <v>25</v>
      </c>
      <c r="D138" s="105" t="s">
        <v>26</v>
      </c>
      <c r="E138" s="105" t="s">
        <v>43</v>
      </c>
      <c r="F138" s="105" t="s">
        <v>28</v>
      </c>
      <c r="G138" s="105" t="s">
        <v>29</v>
      </c>
      <c r="H138" s="105" t="s">
        <v>28</v>
      </c>
      <c r="I138" s="105" t="s">
        <v>196</v>
      </c>
      <c r="J138" s="105" t="s">
        <v>82</v>
      </c>
      <c r="K138" s="105" t="s">
        <v>28</v>
      </c>
      <c r="L138" s="105" t="s">
        <v>57</v>
      </c>
      <c r="M138" s="105">
        <v>4</v>
      </c>
      <c r="N138" s="105" t="s">
        <v>32</v>
      </c>
      <c r="O138" s="105" t="s">
        <v>33</v>
      </c>
      <c r="P138" s="105"/>
      <c r="Q138" s="105"/>
      <c r="R138" s="105" t="s">
        <v>35</v>
      </c>
      <c r="S138" s="105" t="s">
        <v>28</v>
      </c>
      <c r="T138" s="105" t="s">
        <v>35</v>
      </c>
      <c r="U138" s="105"/>
      <c r="V138" s="111" t="s">
        <v>60</v>
      </c>
      <c r="W138" s="105"/>
      <c r="X138" s="6"/>
      <c r="Y138" s="7"/>
      <c r="Z138" s="7"/>
      <c r="AA138" s="8"/>
    </row>
    <row r="139" spans="1:27" ht="35" customHeight="1" x14ac:dyDescent="0.2">
      <c r="A139" s="107" t="s">
        <v>182</v>
      </c>
      <c r="B139" s="105" t="s">
        <v>61</v>
      </c>
      <c r="C139" s="105" t="s">
        <v>25</v>
      </c>
      <c r="D139" s="105" t="s">
        <v>26</v>
      </c>
      <c r="E139" s="105" t="s">
        <v>27</v>
      </c>
      <c r="F139" s="105" t="s">
        <v>28</v>
      </c>
      <c r="G139" s="105" t="s">
        <v>29</v>
      </c>
      <c r="H139" s="105" t="s">
        <v>28</v>
      </c>
      <c r="I139" s="105"/>
      <c r="J139" s="105" t="s">
        <v>46</v>
      </c>
      <c r="K139" s="105" t="s">
        <v>28</v>
      </c>
      <c r="L139" s="105" t="s">
        <v>39</v>
      </c>
      <c r="M139" s="105">
        <v>5</v>
      </c>
      <c r="N139" s="105" t="s">
        <v>52</v>
      </c>
      <c r="O139" s="105" t="s">
        <v>35</v>
      </c>
      <c r="P139" s="105"/>
      <c r="Q139" s="105"/>
      <c r="R139" s="105" t="s">
        <v>28</v>
      </c>
      <c r="S139" s="105" t="s">
        <v>28</v>
      </c>
      <c r="T139" s="105" t="s">
        <v>35</v>
      </c>
      <c r="U139" s="105" t="s">
        <v>197</v>
      </c>
      <c r="V139" s="111" t="s">
        <v>42</v>
      </c>
      <c r="W139" s="105"/>
      <c r="X139" s="6"/>
      <c r="Y139" s="7"/>
      <c r="Z139" s="7"/>
      <c r="AA139" s="8"/>
    </row>
    <row r="140" spans="1:27" ht="35" customHeight="1" x14ac:dyDescent="0.2">
      <c r="A140" s="107" t="s">
        <v>182</v>
      </c>
      <c r="B140" s="105" t="s">
        <v>61</v>
      </c>
      <c r="C140" s="105" t="s">
        <v>25</v>
      </c>
      <c r="D140" s="105" t="s">
        <v>26</v>
      </c>
      <c r="E140" s="105" t="s">
        <v>34</v>
      </c>
      <c r="F140" s="105" t="s">
        <v>35</v>
      </c>
      <c r="G140" s="105" t="s">
        <v>36</v>
      </c>
      <c r="H140" s="105" t="s">
        <v>35</v>
      </c>
      <c r="I140" s="105">
        <v>3</v>
      </c>
      <c r="J140" s="105" t="s">
        <v>38</v>
      </c>
      <c r="K140" s="105" t="s">
        <v>28</v>
      </c>
      <c r="L140" s="105" t="s">
        <v>57</v>
      </c>
      <c r="M140" s="105">
        <v>3</v>
      </c>
      <c r="N140" s="105" t="s">
        <v>52</v>
      </c>
      <c r="O140" s="105" t="s">
        <v>33</v>
      </c>
      <c r="P140" s="105"/>
      <c r="Q140" s="105"/>
      <c r="R140" s="105" t="s">
        <v>28</v>
      </c>
      <c r="S140" s="105" t="s">
        <v>28</v>
      </c>
      <c r="T140" s="105" t="s">
        <v>28</v>
      </c>
      <c r="U140" s="105"/>
      <c r="V140" s="111" t="s">
        <v>60</v>
      </c>
      <c r="W140" s="105" t="s">
        <v>198</v>
      </c>
      <c r="X140" s="6"/>
      <c r="Y140" s="7"/>
      <c r="Z140" s="7"/>
      <c r="AA140" s="8"/>
    </row>
    <row r="141" spans="1:27" ht="35" customHeight="1" x14ac:dyDescent="0.2">
      <c r="A141" s="107" t="s">
        <v>182</v>
      </c>
      <c r="B141" s="105" t="s">
        <v>24</v>
      </c>
      <c r="C141" s="105" t="s">
        <v>25</v>
      </c>
      <c r="D141" s="105" t="s">
        <v>26</v>
      </c>
      <c r="E141" s="105" t="s">
        <v>27</v>
      </c>
      <c r="F141" s="105" t="s">
        <v>28</v>
      </c>
      <c r="G141" s="105" t="s">
        <v>29</v>
      </c>
      <c r="H141" s="105" t="s">
        <v>28</v>
      </c>
      <c r="I141" s="105" t="s">
        <v>29</v>
      </c>
      <c r="J141" s="105" t="s">
        <v>30</v>
      </c>
      <c r="K141" s="105" t="s">
        <v>30</v>
      </c>
      <c r="L141" s="105" t="s">
        <v>57</v>
      </c>
      <c r="M141" s="105">
        <v>4</v>
      </c>
      <c r="N141" s="105" t="s">
        <v>32</v>
      </c>
      <c r="O141" s="105" t="s">
        <v>33</v>
      </c>
      <c r="P141" s="105"/>
      <c r="Q141" s="105"/>
      <c r="R141" s="105" t="s">
        <v>28</v>
      </c>
      <c r="S141" s="105" t="s">
        <v>28</v>
      </c>
      <c r="T141" s="105" t="s">
        <v>28</v>
      </c>
      <c r="U141" s="105"/>
      <c r="V141" s="111" t="s">
        <v>42</v>
      </c>
      <c r="W141" s="105"/>
      <c r="X141" s="6"/>
      <c r="Y141" s="7"/>
      <c r="Z141" s="7"/>
      <c r="AA141" s="8"/>
    </row>
    <row r="142" spans="1:27" ht="35" customHeight="1" x14ac:dyDescent="0.2">
      <c r="A142" s="107" t="s">
        <v>182</v>
      </c>
      <c r="B142" s="105" t="s">
        <v>61</v>
      </c>
      <c r="C142" s="105" t="s">
        <v>25</v>
      </c>
      <c r="D142" s="105" t="s">
        <v>26</v>
      </c>
      <c r="E142" s="105" t="s">
        <v>34</v>
      </c>
      <c r="F142" s="105" t="s">
        <v>35</v>
      </c>
      <c r="G142" s="105" t="s">
        <v>63</v>
      </c>
      <c r="H142" s="105" t="s">
        <v>35</v>
      </c>
      <c r="I142" s="105"/>
      <c r="J142" s="105" t="s">
        <v>82</v>
      </c>
      <c r="K142" s="105" t="s">
        <v>28</v>
      </c>
      <c r="L142" s="105" t="s">
        <v>39</v>
      </c>
      <c r="M142" s="105">
        <v>4</v>
      </c>
      <c r="N142" s="105" t="s">
        <v>52</v>
      </c>
      <c r="O142" s="105" t="s">
        <v>33</v>
      </c>
      <c r="P142" s="105"/>
      <c r="Q142" s="105"/>
      <c r="R142" s="105" t="s">
        <v>28</v>
      </c>
      <c r="S142" s="105" t="s">
        <v>28</v>
      </c>
      <c r="T142" s="105" t="s">
        <v>28</v>
      </c>
      <c r="U142" s="105"/>
      <c r="V142" s="111">
        <v>42738</v>
      </c>
      <c r="W142" s="105" t="s">
        <v>199</v>
      </c>
      <c r="X142" s="6"/>
      <c r="Y142" s="7"/>
      <c r="Z142" s="7"/>
      <c r="AA142" s="8"/>
    </row>
    <row r="143" spans="1:27" ht="35" customHeight="1" x14ac:dyDescent="0.2">
      <c r="A143" s="107" t="s">
        <v>182</v>
      </c>
      <c r="B143" s="105" t="s">
        <v>24</v>
      </c>
      <c r="C143" s="105" t="s">
        <v>80</v>
      </c>
      <c r="D143" s="105" t="s">
        <v>26</v>
      </c>
      <c r="E143" s="105" t="s">
        <v>43</v>
      </c>
      <c r="F143" s="105" t="s">
        <v>28</v>
      </c>
      <c r="G143" s="105" t="s">
        <v>29</v>
      </c>
      <c r="H143" s="105" t="s">
        <v>28</v>
      </c>
      <c r="I143" s="105">
        <v>0</v>
      </c>
      <c r="J143" s="105" t="s">
        <v>30</v>
      </c>
      <c r="K143" s="105" t="s">
        <v>30</v>
      </c>
      <c r="L143" s="105" t="s">
        <v>57</v>
      </c>
      <c r="M143" s="105">
        <v>5</v>
      </c>
      <c r="N143" s="105" t="s">
        <v>52</v>
      </c>
      <c r="O143" s="105" t="s">
        <v>33</v>
      </c>
      <c r="P143" s="105"/>
      <c r="Q143" s="105"/>
      <c r="R143" s="105" t="s">
        <v>28</v>
      </c>
      <c r="S143" s="105" t="s">
        <v>28</v>
      </c>
      <c r="T143" s="105" t="s">
        <v>28</v>
      </c>
      <c r="U143" s="105"/>
      <c r="V143" s="111" t="s">
        <v>42</v>
      </c>
      <c r="W143" s="105"/>
      <c r="X143" s="6"/>
      <c r="Y143" s="7"/>
      <c r="Z143" s="7"/>
      <c r="AA143" s="8"/>
    </row>
    <row r="144" spans="1:27" ht="35" customHeight="1" x14ac:dyDescent="0.2">
      <c r="A144" s="107" t="s">
        <v>182</v>
      </c>
      <c r="B144" s="105" t="s">
        <v>24</v>
      </c>
      <c r="C144" s="105" t="s">
        <v>80</v>
      </c>
      <c r="D144" s="105" t="s">
        <v>26</v>
      </c>
      <c r="E144" s="105" t="s">
        <v>34</v>
      </c>
      <c r="F144" s="105" t="s">
        <v>35</v>
      </c>
      <c r="G144" s="105" t="s">
        <v>63</v>
      </c>
      <c r="H144" s="105" t="s">
        <v>35</v>
      </c>
      <c r="I144" s="105" t="s">
        <v>200</v>
      </c>
      <c r="J144" s="105" t="s">
        <v>87</v>
      </c>
      <c r="K144" s="105" t="s">
        <v>28</v>
      </c>
      <c r="L144" s="105" t="s">
        <v>29</v>
      </c>
      <c r="M144" s="105">
        <v>1</v>
      </c>
      <c r="N144" s="105" t="s">
        <v>64</v>
      </c>
      <c r="O144" s="105" t="s">
        <v>35</v>
      </c>
      <c r="P144" s="105" t="s">
        <v>201</v>
      </c>
      <c r="Q144" s="105"/>
      <c r="R144" s="105" t="s">
        <v>35</v>
      </c>
      <c r="S144" s="105" t="s">
        <v>28</v>
      </c>
      <c r="T144" s="105" t="s">
        <v>35</v>
      </c>
      <c r="U144" s="105" t="s">
        <v>202</v>
      </c>
      <c r="V144" s="111" t="s">
        <v>60</v>
      </c>
      <c r="W144" s="105"/>
      <c r="X144" s="6"/>
      <c r="Y144" s="7"/>
      <c r="Z144" s="7"/>
      <c r="AA144" s="8"/>
    </row>
    <row r="145" spans="1:27" ht="35" customHeight="1" x14ac:dyDescent="0.2">
      <c r="A145" s="107" t="s">
        <v>182</v>
      </c>
      <c r="B145" s="105" t="s">
        <v>24</v>
      </c>
      <c r="C145" s="105" t="s">
        <v>80</v>
      </c>
      <c r="D145" s="105" t="s">
        <v>26</v>
      </c>
      <c r="E145" s="105" t="s">
        <v>27</v>
      </c>
      <c r="F145" s="105" t="s">
        <v>35</v>
      </c>
      <c r="G145" s="105" t="s">
        <v>36</v>
      </c>
      <c r="H145" s="105" t="s">
        <v>35</v>
      </c>
      <c r="I145" s="105">
        <v>3</v>
      </c>
      <c r="J145" s="105" t="s">
        <v>82</v>
      </c>
      <c r="K145" s="105" t="s">
        <v>28</v>
      </c>
      <c r="L145" s="105" t="s">
        <v>203</v>
      </c>
      <c r="M145" s="105">
        <v>5</v>
      </c>
      <c r="N145" s="105" t="s">
        <v>32</v>
      </c>
      <c r="O145" s="105" t="s">
        <v>33</v>
      </c>
      <c r="P145" s="105" t="s">
        <v>28</v>
      </c>
      <c r="Q145" s="105" t="s">
        <v>28</v>
      </c>
      <c r="R145" s="105" t="s">
        <v>28</v>
      </c>
      <c r="S145" s="105" t="s">
        <v>28</v>
      </c>
      <c r="T145" s="105" t="s">
        <v>28</v>
      </c>
      <c r="U145" s="105"/>
      <c r="V145" s="111">
        <v>42830</v>
      </c>
      <c r="W145" s="105"/>
      <c r="X145" s="6"/>
      <c r="Y145" s="7"/>
      <c r="Z145" s="7"/>
      <c r="AA145" s="8"/>
    </row>
    <row r="146" spans="1:27" ht="35" customHeight="1" x14ac:dyDescent="0.2">
      <c r="A146" s="107" t="s">
        <v>182</v>
      </c>
      <c r="B146" s="105" t="s">
        <v>84</v>
      </c>
      <c r="C146" s="105" t="s">
        <v>25</v>
      </c>
      <c r="D146" s="105" t="s">
        <v>26</v>
      </c>
      <c r="E146" s="105" t="s">
        <v>27</v>
      </c>
      <c r="F146" s="105" t="s">
        <v>28</v>
      </c>
      <c r="G146" s="105" t="s">
        <v>29</v>
      </c>
      <c r="H146" s="105" t="s">
        <v>28</v>
      </c>
      <c r="I146" s="105"/>
      <c r="J146" s="105" t="s">
        <v>30</v>
      </c>
      <c r="K146" s="105" t="s">
        <v>28</v>
      </c>
      <c r="L146" s="105" t="s">
        <v>97</v>
      </c>
      <c r="M146" s="105">
        <v>5</v>
      </c>
      <c r="N146" s="105" t="s">
        <v>52</v>
      </c>
      <c r="O146" s="105" t="s">
        <v>33</v>
      </c>
      <c r="P146" s="105"/>
      <c r="Q146" s="105"/>
      <c r="R146" s="105" t="s">
        <v>28</v>
      </c>
      <c r="S146" s="105" t="s">
        <v>28</v>
      </c>
      <c r="T146" s="105" t="s">
        <v>35</v>
      </c>
      <c r="U146" s="105"/>
      <c r="V146" s="111" t="s">
        <v>60</v>
      </c>
      <c r="W146" s="105"/>
      <c r="X146" s="6"/>
      <c r="Y146" s="7"/>
      <c r="Z146" s="7"/>
      <c r="AA146" s="8"/>
    </row>
    <row r="147" spans="1:27" ht="35" customHeight="1" x14ac:dyDescent="0.2">
      <c r="A147" s="107" t="s">
        <v>182</v>
      </c>
      <c r="B147" s="105" t="s">
        <v>24</v>
      </c>
      <c r="C147" s="105" t="s">
        <v>25</v>
      </c>
      <c r="D147" s="105" t="s">
        <v>26</v>
      </c>
      <c r="E147" s="105" t="s">
        <v>43</v>
      </c>
      <c r="F147" s="105" t="s">
        <v>28</v>
      </c>
      <c r="G147" s="105" t="s">
        <v>29</v>
      </c>
      <c r="H147" s="105" t="s">
        <v>28</v>
      </c>
      <c r="I147" s="105"/>
      <c r="J147" s="105" t="s">
        <v>30</v>
      </c>
      <c r="K147" s="105" t="s">
        <v>30</v>
      </c>
      <c r="L147" s="105" t="s">
        <v>57</v>
      </c>
      <c r="M147" s="105">
        <v>3</v>
      </c>
      <c r="N147" s="105" t="s">
        <v>52</v>
      </c>
      <c r="O147" s="105" t="s">
        <v>35</v>
      </c>
      <c r="P147" s="105"/>
      <c r="Q147" s="105"/>
      <c r="R147" s="105" t="s">
        <v>28</v>
      </c>
      <c r="S147" s="105" t="s">
        <v>28</v>
      </c>
      <c r="T147" s="105" t="s">
        <v>28</v>
      </c>
      <c r="U147" s="105"/>
      <c r="V147" s="111" t="s">
        <v>42</v>
      </c>
      <c r="W147" s="105"/>
      <c r="X147" s="6"/>
      <c r="Y147" s="7"/>
      <c r="Z147" s="7"/>
      <c r="AA147" s="8"/>
    </row>
    <row r="148" spans="1:27" ht="35" customHeight="1" x14ac:dyDescent="0.2">
      <c r="A148" s="107" t="s">
        <v>182</v>
      </c>
      <c r="B148" s="105" t="s">
        <v>61</v>
      </c>
      <c r="C148" s="105" t="s">
        <v>25</v>
      </c>
      <c r="D148" s="105" t="s">
        <v>26</v>
      </c>
      <c r="E148" s="105" t="s">
        <v>27</v>
      </c>
      <c r="F148" s="105" t="s">
        <v>35</v>
      </c>
      <c r="G148" s="105" t="s">
        <v>50</v>
      </c>
      <c r="H148" s="105" t="s">
        <v>28</v>
      </c>
      <c r="I148" s="105">
        <v>0</v>
      </c>
      <c r="J148" s="105" t="s">
        <v>30</v>
      </c>
      <c r="K148" s="105" t="s">
        <v>30</v>
      </c>
      <c r="L148" s="105" t="s">
        <v>57</v>
      </c>
      <c r="M148" s="105">
        <v>3</v>
      </c>
      <c r="N148" s="105" t="s">
        <v>52</v>
      </c>
      <c r="O148" s="105" t="s">
        <v>33</v>
      </c>
      <c r="P148" s="105"/>
      <c r="Q148" s="105"/>
      <c r="R148" s="105" t="s">
        <v>28</v>
      </c>
      <c r="S148" s="105" t="s">
        <v>28</v>
      </c>
      <c r="T148" s="105" t="s">
        <v>28</v>
      </c>
      <c r="U148" s="105"/>
      <c r="V148" s="111">
        <v>42738</v>
      </c>
      <c r="W148" s="105"/>
      <c r="X148" s="6"/>
      <c r="Y148" s="7"/>
      <c r="Z148" s="7"/>
      <c r="AA148" s="8"/>
    </row>
    <row r="149" spans="1:27" ht="35" customHeight="1" x14ac:dyDescent="0.2">
      <c r="A149" s="107" t="s">
        <v>182</v>
      </c>
      <c r="B149" s="105" t="s">
        <v>61</v>
      </c>
      <c r="C149" s="105" t="s">
        <v>25</v>
      </c>
      <c r="D149" s="105" t="s">
        <v>26</v>
      </c>
      <c r="E149" s="105" t="s">
        <v>27</v>
      </c>
      <c r="F149" s="105" t="s">
        <v>35</v>
      </c>
      <c r="G149" s="105" t="s">
        <v>63</v>
      </c>
      <c r="H149" s="105" t="s">
        <v>35</v>
      </c>
      <c r="I149" s="105">
        <v>4</v>
      </c>
      <c r="J149" s="105" t="s">
        <v>38</v>
      </c>
      <c r="K149" s="105" t="s">
        <v>28</v>
      </c>
      <c r="L149" s="105" t="s">
        <v>39</v>
      </c>
      <c r="M149" s="105">
        <v>4</v>
      </c>
      <c r="N149" s="105" t="s">
        <v>52</v>
      </c>
      <c r="O149" s="105" t="s">
        <v>33</v>
      </c>
      <c r="P149" s="105" t="s">
        <v>29</v>
      </c>
      <c r="Q149" s="105" t="s">
        <v>29</v>
      </c>
      <c r="R149" s="105" t="s">
        <v>35</v>
      </c>
      <c r="S149" s="105" t="s">
        <v>28</v>
      </c>
      <c r="T149" s="105" t="s">
        <v>28</v>
      </c>
      <c r="U149" s="105"/>
      <c r="V149" s="111" t="s">
        <v>42</v>
      </c>
      <c r="W149" s="105" t="s">
        <v>62</v>
      </c>
      <c r="X149" s="6"/>
      <c r="Y149" s="7"/>
      <c r="Z149" s="7"/>
      <c r="AA149" s="8"/>
    </row>
    <row r="150" spans="1:27" ht="35" customHeight="1" x14ac:dyDescent="0.2">
      <c r="A150" s="107" t="s">
        <v>182</v>
      </c>
      <c r="B150" s="105" t="s">
        <v>61</v>
      </c>
      <c r="C150" s="105" t="s">
        <v>25</v>
      </c>
      <c r="D150" s="105" t="s">
        <v>26</v>
      </c>
      <c r="E150" s="105" t="s">
        <v>34</v>
      </c>
      <c r="F150" s="105" t="s">
        <v>35</v>
      </c>
      <c r="G150" s="105" t="s">
        <v>36</v>
      </c>
      <c r="H150" s="105" t="s">
        <v>35</v>
      </c>
      <c r="I150" s="105">
        <v>3</v>
      </c>
      <c r="J150" s="105" t="s">
        <v>38</v>
      </c>
      <c r="K150" s="105" t="s">
        <v>28</v>
      </c>
      <c r="L150" s="105" t="s">
        <v>39</v>
      </c>
      <c r="M150" s="105">
        <v>2</v>
      </c>
      <c r="N150" s="105" t="s">
        <v>46</v>
      </c>
      <c r="O150" s="105" t="s">
        <v>35</v>
      </c>
      <c r="P150" s="105" t="s">
        <v>204</v>
      </c>
      <c r="Q150" s="105"/>
      <c r="R150" s="105" t="s">
        <v>35</v>
      </c>
      <c r="S150" s="105" t="s">
        <v>28</v>
      </c>
      <c r="T150" s="105" t="s">
        <v>28</v>
      </c>
      <c r="U150" s="105"/>
      <c r="V150" s="111">
        <v>42830</v>
      </c>
      <c r="W150" s="105" t="s">
        <v>116</v>
      </c>
      <c r="X150" s="6"/>
      <c r="Y150" s="7"/>
      <c r="Z150" s="7"/>
      <c r="AA150" s="8"/>
    </row>
    <row r="151" spans="1:27" ht="35" customHeight="1" x14ac:dyDescent="0.2">
      <c r="A151" s="107" t="s">
        <v>182</v>
      </c>
      <c r="B151" s="105" t="s">
        <v>61</v>
      </c>
      <c r="C151" s="105" t="s">
        <v>80</v>
      </c>
      <c r="D151" s="105" t="s">
        <v>26</v>
      </c>
      <c r="E151" s="105" t="s">
        <v>67</v>
      </c>
      <c r="F151" s="105" t="s">
        <v>35</v>
      </c>
      <c r="G151" s="105" t="s">
        <v>55</v>
      </c>
      <c r="H151" s="105" t="s">
        <v>35</v>
      </c>
      <c r="I151" s="105">
        <v>2</v>
      </c>
      <c r="J151" s="105" t="s">
        <v>38</v>
      </c>
      <c r="K151" s="105" t="s">
        <v>28</v>
      </c>
      <c r="L151" s="105" t="s">
        <v>112</v>
      </c>
      <c r="M151" s="105">
        <v>3</v>
      </c>
      <c r="N151" s="105" t="s">
        <v>64</v>
      </c>
      <c r="O151" s="105" t="s">
        <v>35</v>
      </c>
      <c r="P151" s="105" t="s">
        <v>205</v>
      </c>
      <c r="Q151" s="105"/>
      <c r="R151" s="105" t="s">
        <v>35</v>
      </c>
      <c r="S151" s="105" t="s">
        <v>35</v>
      </c>
      <c r="T151" s="105" t="s">
        <v>28</v>
      </c>
      <c r="U151" s="105"/>
      <c r="V151" s="111" t="s">
        <v>60</v>
      </c>
      <c r="W151" s="105" t="s">
        <v>199</v>
      </c>
      <c r="X151" s="6"/>
      <c r="Y151" s="7"/>
      <c r="Z151" s="7"/>
      <c r="AA151" s="8"/>
    </row>
    <row r="152" spans="1:27" ht="35" customHeight="1" x14ac:dyDescent="0.2">
      <c r="A152" s="107" t="s">
        <v>182</v>
      </c>
      <c r="B152" s="105" t="s">
        <v>24</v>
      </c>
      <c r="C152" s="105" t="s">
        <v>25</v>
      </c>
      <c r="D152" s="105" t="s">
        <v>26</v>
      </c>
      <c r="E152" s="105" t="s">
        <v>27</v>
      </c>
      <c r="F152" s="105" t="s">
        <v>35</v>
      </c>
      <c r="G152" s="105" t="s">
        <v>63</v>
      </c>
      <c r="H152" s="105" t="s">
        <v>35</v>
      </c>
      <c r="I152" s="105">
        <v>6</v>
      </c>
      <c r="J152" s="105" t="s">
        <v>82</v>
      </c>
      <c r="K152" s="105" t="s">
        <v>28</v>
      </c>
      <c r="L152" s="105" t="s">
        <v>203</v>
      </c>
      <c r="M152" s="105">
        <v>5</v>
      </c>
      <c r="N152" s="105" t="s">
        <v>52</v>
      </c>
      <c r="O152" s="105" t="s">
        <v>28</v>
      </c>
      <c r="P152" s="105"/>
      <c r="Q152" s="105" t="s">
        <v>206</v>
      </c>
      <c r="R152" s="105" t="s">
        <v>28</v>
      </c>
      <c r="S152" s="105" t="s">
        <v>28</v>
      </c>
      <c r="T152" s="105" t="s">
        <v>28</v>
      </c>
      <c r="U152" s="105"/>
      <c r="V152" s="111" t="s">
        <v>42</v>
      </c>
      <c r="W152" s="105"/>
      <c r="X152" s="6"/>
      <c r="Y152" s="7"/>
      <c r="Z152" s="7"/>
      <c r="AA152" s="8"/>
    </row>
    <row r="153" spans="1:27" ht="35" customHeight="1" x14ac:dyDescent="0.2">
      <c r="A153" s="107" t="s">
        <v>182</v>
      </c>
      <c r="B153" s="105" t="s">
        <v>61</v>
      </c>
      <c r="C153" s="105" t="s">
        <v>25</v>
      </c>
      <c r="D153" s="105" t="s">
        <v>26</v>
      </c>
      <c r="E153" s="105" t="s">
        <v>27</v>
      </c>
      <c r="F153" s="105" t="s">
        <v>28</v>
      </c>
      <c r="G153" s="105" t="s">
        <v>29</v>
      </c>
      <c r="H153" s="105" t="s">
        <v>28</v>
      </c>
      <c r="I153" s="105">
        <v>0</v>
      </c>
      <c r="J153" s="105" t="s">
        <v>30</v>
      </c>
      <c r="K153" s="105" t="s">
        <v>30</v>
      </c>
      <c r="L153" s="105" t="s">
        <v>142</v>
      </c>
      <c r="M153" s="105">
        <v>3</v>
      </c>
      <c r="N153" s="105" t="s">
        <v>32</v>
      </c>
      <c r="O153" s="105" t="s">
        <v>35</v>
      </c>
      <c r="P153" s="105"/>
      <c r="Q153" s="105"/>
      <c r="R153" s="105" t="s">
        <v>28</v>
      </c>
      <c r="S153" s="105" t="s">
        <v>28</v>
      </c>
      <c r="T153" s="105" t="s">
        <v>35</v>
      </c>
      <c r="U153" s="105" t="s">
        <v>207</v>
      </c>
      <c r="V153" s="111" t="s">
        <v>60</v>
      </c>
      <c r="W153" s="105"/>
      <c r="X153" s="6"/>
      <c r="Y153" s="7"/>
      <c r="Z153" s="7"/>
      <c r="AA153" s="8"/>
    </row>
    <row r="154" spans="1:27" ht="35" customHeight="1" x14ac:dyDescent="0.2">
      <c r="A154" s="107" t="s">
        <v>182</v>
      </c>
      <c r="B154" s="105" t="s">
        <v>61</v>
      </c>
      <c r="C154" s="105" t="s">
        <v>25</v>
      </c>
      <c r="D154" s="105" t="s">
        <v>26</v>
      </c>
      <c r="E154" s="105" t="s">
        <v>27</v>
      </c>
      <c r="F154" s="105" t="s">
        <v>35</v>
      </c>
      <c r="G154" s="105" t="s">
        <v>36</v>
      </c>
      <c r="H154" s="105" t="s">
        <v>35</v>
      </c>
      <c r="I154" s="105">
        <v>3</v>
      </c>
      <c r="J154" s="105" t="s">
        <v>82</v>
      </c>
      <c r="K154" s="105" t="s">
        <v>28</v>
      </c>
      <c r="L154" s="105" t="s">
        <v>51</v>
      </c>
      <c r="M154" s="105">
        <v>5</v>
      </c>
      <c r="N154" s="105" t="s">
        <v>64</v>
      </c>
      <c r="O154" s="105" t="s">
        <v>33</v>
      </c>
      <c r="P154" s="105" t="s">
        <v>208</v>
      </c>
      <c r="Q154" s="105" t="s">
        <v>209</v>
      </c>
      <c r="R154" s="105" t="s">
        <v>28</v>
      </c>
      <c r="S154" s="105" t="s">
        <v>28</v>
      </c>
      <c r="T154" s="105" t="s">
        <v>28</v>
      </c>
      <c r="U154" s="105"/>
      <c r="V154" s="111" t="s">
        <v>60</v>
      </c>
      <c r="W154" s="105"/>
      <c r="X154" s="6"/>
      <c r="Y154" s="7"/>
      <c r="Z154" s="7"/>
      <c r="AA154" s="8"/>
    </row>
    <row r="155" spans="1:27" ht="35" customHeight="1" x14ac:dyDescent="0.2">
      <c r="A155" s="107" t="s">
        <v>182</v>
      </c>
      <c r="B155" s="105" t="s">
        <v>24</v>
      </c>
      <c r="C155" s="105" t="s">
        <v>80</v>
      </c>
      <c r="D155" s="105" t="s">
        <v>26</v>
      </c>
      <c r="E155" s="105" t="s">
        <v>27</v>
      </c>
      <c r="F155" s="105" t="s">
        <v>28</v>
      </c>
      <c r="G155" s="105" t="s">
        <v>29</v>
      </c>
      <c r="H155" s="105" t="s">
        <v>28</v>
      </c>
      <c r="I155" s="105">
        <v>0</v>
      </c>
      <c r="J155" s="105" t="s">
        <v>30</v>
      </c>
      <c r="K155" s="105" t="s">
        <v>30</v>
      </c>
      <c r="L155" s="105" t="s">
        <v>57</v>
      </c>
      <c r="M155" s="105">
        <v>5</v>
      </c>
      <c r="N155" s="105" t="s">
        <v>52</v>
      </c>
      <c r="O155" s="105" t="s">
        <v>33</v>
      </c>
      <c r="P155" s="105"/>
      <c r="Q155" s="105"/>
      <c r="R155" s="105" t="s">
        <v>28</v>
      </c>
      <c r="S155" s="105" t="s">
        <v>28</v>
      </c>
      <c r="T155" s="105" t="s">
        <v>35</v>
      </c>
      <c r="U155" s="105" t="s">
        <v>210</v>
      </c>
      <c r="V155" s="111">
        <v>42830</v>
      </c>
      <c r="W155" s="105"/>
      <c r="X155" s="6"/>
      <c r="Y155" s="7"/>
      <c r="Z155" s="7"/>
      <c r="AA155" s="8"/>
    </row>
    <row r="156" spans="1:27" ht="35" customHeight="1" x14ac:dyDescent="0.2">
      <c r="A156" s="108" t="s">
        <v>182</v>
      </c>
      <c r="B156" s="106" t="s">
        <v>24</v>
      </c>
      <c r="C156" s="106" t="s">
        <v>25</v>
      </c>
      <c r="D156" s="106" t="s">
        <v>26</v>
      </c>
      <c r="E156" s="106" t="s">
        <v>27</v>
      </c>
      <c r="F156" s="106" t="s">
        <v>28</v>
      </c>
      <c r="G156" s="106" t="s">
        <v>29</v>
      </c>
      <c r="H156" s="106" t="s">
        <v>28</v>
      </c>
      <c r="I156" s="106">
        <v>0</v>
      </c>
      <c r="J156" s="106" t="s">
        <v>30</v>
      </c>
      <c r="K156" s="106" t="s">
        <v>30</v>
      </c>
      <c r="L156" s="106" t="s">
        <v>51</v>
      </c>
      <c r="M156" s="106">
        <v>4</v>
      </c>
      <c r="N156" s="106" t="s">
        <v>52</v>
      </c>
      <c r="O156" s="106" t="s">
        <v>33</v>
      </c>
      <c r="P156" s="106"/>
      <c r="Q156" s="106"/>
      <c r="R156" s="106" t="s">
        <v>28</v>
      </c>
      <c r="S156" s="106" t="s">
        <v>28</v>
      </c>
      <c r="T156" s="106" t="s">
        <v>28</v>
      </c>
      <c r="U156" s="106"/>
      <c r="V156" s="112">
        <v>42738</v>
      </c>
      <c r="W156" s="106"/>
      <c r="X156" s="9"/>
      <c r="Y156" s="10"/>
      <c r="Z156" s="10"/>
      <c r="AA156" s="11"/>
    </row>
    <row r="157" spans="1:27" ht="35" customHeight="1" x14ac:dyDescent="0.2">
      <c r="A157" s="101" t="s">
        <v>211</v>
      </c>
      <c r="B157" s="102" t="s">
        <v>84</v>
      </c>
      <c r="C157" s="102" t="s">
        <v>25</v>
      </c>
      <c r="D157" s="102" t="s">
        <v>26</v>
      </c>
      <c r="E157" s="102" t="s">
        <v>27</v>
      </c>
      <c r="F157" s="102" t="s">
        <v>35</v>
      </c>
      <c r="G157" s="102" t="s">
        <v>63</v>
      </c>
      <c r="H157" s="102" t="s">
        <v>35</v>
      </c>
      <c r="I157" s="102">
        <v>3</v>
      </c>
      <c r="J157" s="102" t="s">
        <v>38</v>
      </c>
      <c r="K157" s="102" t="s">
        <v>28</v>
      </c>
      <c r="L157" s="102" t="s">
        <v>39</v>
      </c>
      <c r="M157" s="102">
        <v>3</v>
      </c>
      <c r="N157" s="102" t="s">
        <v>46</v>
      </c>
      <c r="O157" s="102" t="s">
        <v>35</v>
      </c>
      <c r="P157" s="102"/>
      <c r="Q157" s="102"/>
      <c r="R157" s="102" t="s">
        <v>35</v>
      </c>
      <c r="S157" s="102" t="s">
        <v>28</v>
      </c>
      <c r="T157" s="102" t="s">
        <v>28</v>
      </c>
      <c r="U157" s="102"/>
      <c r="V157" s="113" t="s">
        <v>113</v>
      </c>
      <c r="W157" s="102"/>
      <c r="X157" s="3"/>
      <c r="Y157" s="4"/>
      <c r="Z157" s="4"/>
      <c r="AA157" s="5"/>
    </row>
    <row r="158" spans="1:27" ht="35" customHeight="1" x14ac:dyDescent="0.2">
      <c r="A158" s="107" t="s">
        <v>211</v>
      </c>
      <c r="B158" s="105" t="s">
        <v>24</v>
      </c>
      <c r="C158" s="105" t="s">
        <v>25</v>
      </c>
      <c r="D158" s="105" t="s">
        <v>26</v>
      </c>
      <c r="E158" s="105" t="s">
        <v>27</v>
      </c>
      <c r="F158" s="105" t="s">
        <v>28</v>
      </c>
      <c r="G158" s="105" t="s">
        <v>29</v>
      </c>
      <c r="H158" s="105" t="s">
        <v>28</v>
      </c>
      <c r="I158" s="105"/>
      <c r="J158" s="105" t="s">
        <v>30</v>
      </c>
      <c r="K158" s="105" t="s">
        <v>30</v>
      </c>
      <c r="L158" s="105" t="s">
        <v>57</v>
      </c>
      <c r="M158" s="105">
        <v>5</v>
      </c>
      <c r="N158" s="105" t="s">
        <v>52</v>
      </c>
      <c r="O158" s="105" t="s">
        <v>33</v>
      </c>
      <c r="P158" s="105"/>
      <c r="Q158" s="105"/>
      <c r="R158" s="105" t="s">
        <v>28</v>
      </c>
      <c r="S158" s="105" t="s">
        <v>28</v>
      </c>
      <c r="T158" s="105" t="s">
        <v>28</v>
      </c>
      <c r="U158" s="105"/>
      <c r="V158" s="111">
        <v>42830</v>
      </c>
      <c r="W158" s="105"/>
      <c r="X158" s="6"/>
      <c r="Y158" s="7"/>
      <c r="Z158" s="7"/>
      <c r="AA158" s="8"/>
    </row>
    <row r="159" spans="1:27" ht="35" customHeight="1" x14ac:dyDescent="0.2">
      <c r="A159" s="107" t="s">
        <v>211</v>
      </c>
      <c r="B159" s="105" t="s">
        <v>24</v>
      </c>
      <c r="C159" s="105" t="s">
        <v>25</v>
      </c>
      <c r="D159" s="105" t="s">
        <v>26</v>
      </c>
      <c r="E159" s="105" t="s">
        <v>27</v>
      </c>
      <c r="F159" s="105" t="s">
        <v>28</v>
      </c>
      <c r="G159" s="105" t="s">
        <v>50</v>
      </c>
      <c r="H159" s="105" t="s">
        <v>28</v>
      </c>
      <c r="I159" s="105"/>
      <c r="J159" s="105" t="s">
        <v>30</v>
      </c>
      <c r="K159" s="105" t="s">
        <v>30</v>
      </c>
      <c r="L159" s="105" t="s">
        <v>75</v>
      </c>
      <c r="M159" s="105">
        <v>5</v>
      </c>
      <c r="N159" s="105" t="s">
        <v>52</v>
      </c>
      <c r="O159" s="105" t="s">
        <v>35</v>
      </c>
      <c r="P159" s="105" t="s">
        <v>212</v>
      </c>
      <c r="Q159" s="105" t="s">
        <v>213</v>
      </c>
      <c r="R159" s="105" t="s">
        <v>28</v>
      </c>
      <c r="S159" s="105" t="s">
        <v>28</v>
      </c>
      <c r="T159" s="105" t="s">
        <v>28</v>
      </c>
      <c r="U159" s="105"/>
      <c r="V159" s="111">
        <v>42830</v>
      </c>
      <c r="W159" s="105"/>
      <c r="X159" s="6"/>
      <c r="Y159" s="7"/>
      <c r="Z159" s="7"/>
      <c r="AA159" s="8"/>
    </row>
    <row r="160" spans="1:27" ht="35" customHeight="1" x14ac:dyDescent="0.2">
      <c r="A160" s="107" t="s">
        <v>211</v>
      </c>
      <c r="B160" s="105" t="s">
        <v>24</v>
      </c>
      <c r="C160" s="105" t="s">
        <v>25</v>
      </c>
      <c r="D160" s="105" t="s">
        <v>26</v>
      </c>
      <c r="E160" s="105" t="s">
        <v>27</v>
      </c>
      <c r="F160" s="105" t="s">
        <v>28</v>
      </c>
      <c r="G160" s="105" t="s">
        <v>29</v>
      </c>
      <c r="H160" s="105" t="s">
        <v>28</v>
      </c>
      <c r="I160" s="105"/>
      <c r="J160" s="105" t="s">
        <v>30</v>
      </c>
      <c r="K160" s="105" t="s">
        <v>30</v>
      </c>
      <c r="L160" s="105" t="s">
        <v>29</v>
      </c>
      <c r="M160" s="105">
        <v>4</v>
      </c>
      <c r="N160" s="105" t="s">
        <v>32</v>
      </c>
      <c r="O160" s="105" t="s">
        <v>33</v>
      </c>
      <c r="P160" s="105"/>
      <c r="Q160" s="105"/>
      <c r="R160" s="105" t="s">
        <v>28</v>
      </c>
      <c r="S160" s="105" t="s">
        <v>28</v>
      </c>
      <c r="T160" s="105" t="s">
        <v>28</v>
      </c>
      <c r="U160" s="105"/>
      <c r="V160" s="111">
        <v>42830</v>
      </c>
      <c r="W160" s="105"/>
      <c r="X160" s="6"/>
      <c r="Y160" s="7"/>
      <c r="Z160" s="7"/>
      <c r="AA160" s="8"/>
    </row>
    <row r="161" spans="1:27" ht="35" customHeight="1" x14ac:dyDescent="0.2">
      <c r="A161" s="107" t="s">
        <v>211</v>
      </c>
      <c r="B161" s="105" t="s">
        <v>24</v>
      </c>
      <c r="C161" s="105" t="s">
        <v>25</v>
      </c>
      <c r="D161" s="105" t="s">
        <v>26</v>
      </c>
      <c r="E161" s="105" t="s">
        <v>27</v>
      </c>
      <c r="F161" s="105" t="s">
        <v>28</v>
      </c>
      <c r="G161" s="105" t="s">
        <v>29</v>
      </c>
      <c r="H161" s="105" t="s">
        <v>28</v>
      </c>
      <c r="I161" s="105"/>
      <c r="J161" s="105" t="s">
        <v>30</v>
      </c>
      <c r="K161" s="105" t="s">
        <v>30</v>
      </c>
      <c r="L161" s="105" t="s">
        <v>57</v>
      </c>
      <c r="M161" s="105">
        <v>4</v>
      </c>
      <c r="N161" s="105" t="s">
        <v>52</v>
      </c>
      <c r="O161" s="105" t="s">
        <v>33</v>
      </c>
      <c r="P161" s="105"/>
      <c r="Q161" s="105"/>
      <c r="R161" s="105" t="s">
        <v>28</v>
      </c>
      <c r="S161" s="105" t="s">
        <v>28</v>
      </c>
      <c r="T161" s="105" t="s">
        <v>28</v>
      </c>
      <c r="U161" s="105"/>
      <c r="V161" s="111">
        <v>42738</v>
      </c>
      <c r="W161" s="105"/>
      <c r="X161" s="6"/>
      <c r="Y161" s="7"/>
      <c r="Z161" s="7"/>
      <c r="AA161" s="8"/>
    </row>
    <row r="162" spans="1:27" ht="35" customHeight="1" x14ac:dyDescent="0.2">
      <c r="A162" s="107" t="s">
        <v>211</v>
      </c>
      <c r="B162" s="105" t="s">
        <v>24</v>
      </c>
      <c r="C162" s="105" t="s">
        <v>25</v>
      </c>
      <c r="D162" s="105" t="s">
        <v>26</v>
      </c>
      <c r="E162" s="105" t="s">
        <v>34</v>
      </c>
      <c r="F162" s="105" t="s">
        <v>35</v>
      </c>
      <c r="G162" s="105" t="s">
        <v>55</v>
      </c>
      <c r="H162" s="105" t="s">
        <v>35</v>
      </c>
      <c r="I162" s="105">
        <v>4</v>
      </c>
      <c r="J162" s="105" t="s">
        <v>82</v>
      </c>
      <c r="K162" s="105" t="s">
        <v>28</v>
      </c>
      <c r="L162" s="105" t="s">
        <v>57</v>
      </c>
      <c r="M162" s="105">
        <v>4</v>
      </c>
      <c r="N162" s="105" t="s">
        <v>46</v>
      </c>
      <c r="O162" s="105" t="s">
        <v>35</v>
      </c>
      <c r="P162" s="105"/>
      <c r="Q162" s="105"/>
      <c r="R162" s="105" t="s">
        <v>28</v>
      </c>
      <c r="S162" s="105" t="s">
        <v>28</v>
      </c>
      <c r="T162" s="105" t="s">
        <v>28</v>
      </c>
      <c r="U162" s="105"/>
      <c r="V162" s="111">
        <v>42830</v>
      </c>
      <c r="W162" s="105"/>
      <c r="X162" s="6"/>
      <c r="Y162" s="7"/>
      <c r="Z162" s="7"/>
      <c r="AA162" s="8"/>
    </row>
    <row r="163" spans="1:27" ht="35" customHeight="1" x14ac:dyDescent="0.2">
      <c r="A163" s="107" t="s">
        <v>211</v>
      </c>
      <c r="B163" s="105" t="s">
        <v>24</v>
      </c>
      <c r="C163" s="105" t="s">
        <v>25</v>
      </c>
      <c r="D163" s="105" t="s">
        <v>26</v>
      </c>
      <c r="E163" s="105" t="s">
        <v>27</v>
      </c>
      <c r="F163" s="105" t="s">
        <v>28</v>
      </c>
      <c r="G163" s="105" t="s">
        <v>29</v>
      </c>
      <c r="H163" s="105" t="s">
        <v>28</v>
      </c>
      <c r="I163" s="105">
        <v>0</v>
      </c>
      <c r="J163" s="105" t="s">
        <v>30</v>
      </c>
      <c r="K163" s="105" t="s">
        <v>30</v>
      </c>
      <c r="L163" s="105" t="s">
        <v>214</v>
      </c>
      <c r="M163" s="105">
        <v>4</v>
      </c>
      <c r="N163" s="105" t="s">
        <v>32</v>
      </c>
      <c r="O163" s="105" t="s">
        <v>35</v>
      </c>
      <c r="P163" s="105"/>
      <c r="Q163" s="105"/>
      <c r="R163" s="105" t="s">
        <v>28</v>
      </c>
      <c r="S163" s="105" t="s">
        <v>28</v>
      </c>
      <c r="T163" s="105" t="s">
        <v>28</v>
      </c>
      <c r="U163" s="105"/>
      <c r="V163" s="111" t="s">
        <v>42</v>
      </c>
      <c r="W163" s="105"/>
      <c r="X163" s="6"/>
      <c r="Y163" s="7"/>
      <c r="Z163" s="7"/>
      <c r="AA163" s="8"/>
    </row>
    <row r="164" spans="1:27" ht="35" customHeight="1" x14ac:dyDescent="0.2">
      <c r="A164" s="107" t="s">
        <v>211</v>
      </c>
      <c r="B164" s="105" t="s">
        <v>24</v>
      </c>
      <c r="C164" s="105" t="s">
        <v>25</v>
      </c>
      <c r="D164" s="105" t="s">
        <v>26</v>
      </c>
      <c r="E164" s="105" t="s">
        <v>34</v>
      </c>
      <c r="F164" s="105" t="s">
        <v>28</v>
      </c>
      <c r="G164" s="105" t="s">
        <v>29</v>
      </c>
      <c r="H164" s="105" t="s">
        <v>28</v>
      </c>
      <c r="I164" s="105" t="s">
        <v>29</v>
      </c>
      <c r="J164" s="105" t="s">
        <v>46</v>
      </c>
      <c r="K164" s="105" t="s">
        <v>28</v>
      </c>
      <c r="L164" s="105" t="s">
        <v>39</v>
      </c>
      <c r="M164" s="105">
        <v>3</v>
      </c>
      <c r="N164" s="105" t="s">
        <v>52</v>
      </c>
      <c r="O164" s="105" t="s">
        <v>33</v>
      </c>
      <c r="P164" s="105" t="s">
        <v>29</v>
      </c>
      <c r="Q164" s="105" t="s">
        <v>215</v>
      </c>
      <c r="R164" s="105" t="s">
        <v>28</v>
      </c>
      <c r="S164" s="105" t="s">
        <v>28</v>
      </c>
      <c r="T164" s="105" t="s">
        <v>28</v>
      </c>
      <c r="U164" s="105"/>
      <c r="V164" s="111" t="s">
        <v>60</v>
      </c>
      <c r="W164" s="105"/>
      <c r="X164" s="6"/>
      <c r="Y164" s="7"/>
      <c r="Z164" s="7"/>
      <c r="AA164" s="8"/>
    </row>
    <row r="165" spans="1:27" ht="35" customHeight="1" x14ac:dyDescent="0.2">
      <c r="A165" s="107" t="s">
        <v>211</v>
      </c>
      <c r="B165" s="105" t="s">
        <v>24</v>
      </c>
      <c r="C165" s="105" t="s">
        <v>25</v>
      </c>
      <c r="D165" s="105" t="s">
        <v>26</v>
      </c>
      <c r="E165" s="105" t="s">
        <v>27</v>
      </c>
      <c r="F165" s="105" t="s">
        <v>28</v>
      </c>
      <c r="G165" s="105" t="s">
        <v>29</v>
      </c>
      <c r="H165" s="105" t="s">
        <v>28</v>
      </c>
      <c r="I165" s="105"/>
      <c r="J165" s="105" t="s">
        <v>30</v>
      </c>
      <c r="K165" s="105" t="s">
        <v>30</v>
      </c>
      <c r="L165" s="105" t="s">
        <v>57</v>
      </c>
      <c r="M165" s="105">
        <v>3</v>
      </c>
      <c r="N165" s="105" t="s">
        <v>32</v>
      </c>
      <c r="O165" s="105" t="s">
        <v>33</v>
      </c>
      <c r="P165" s="105"/>
      <c r="Q165" s="105"/>
      <c r="R165" s="105" t="s">
        <v>28</v>
      </c>
      <c r="S165" s="105" t="s">
        <v>28</v>
      </c>
      <c r="T165" s="105" t="s">
        <v>28</v>
      </c>
      <c r="U165" s="105"/>
      <c r="V165" s="111">
        <v>42830</v>
      </c>
      <c r="W165" s="105"/>
      <c r="X165" s="6"/>
      <c r="Y165" s="7"/>
      <c r="Z165" s="7"/>
      <c r="AA165" s="8"/>
    </row>
    <row r="166" spans="1:27" ht="35" customHeight="1" x14ac:dyDescent="0.2">
      <c r="A166" s="107" t="s">
        <v>211</v>
      </c>
      <c r="B166" s="105" t="s">
        <v>96</v>
      </c>
      <c r="C166" s="105" t="s">
        <v>80</v>
      </c>
      <c r="D166" s="105" t="s">
        <v>26</v>
      </c>
      <c r="E166" s="105" t="s">
        <v>34</v>
      </c>
      <c r="F166" s="105" t="s">
        <v>35</v>
      </c>
      <c r="G166" s="105" t="s">
        <v>63</v>
      </c>
      <c r="H166" s="105" t="s">
        <v>35</v>
      </c>
      <c r="I166" s="105">
        <v>2</v>
      </c>
      <c r="J166" s="105" t="s">
        <v>82</v>
      </c>
      <c r="K166" s="105" t="s">
        <v>28</v>
      </c>
      <c r="L166" s="105" t="s">
        <v>29</v>
      </c>
      <c r="M166" s="105">
        <v>5</v>
      </c>
      <c r="N166" s="105" t="s">
        <v>64</v>
      </c>
      <c r="O166" s="105" t="s">
        <v>35</v>
      </c>
      <c r="P166" s="105"/>
      <c r="Q166" s="105"/>
      <c r="R166" s="105" t="s">
        <v>28</v>
      </c>
      <c r="S166" s="105" t="s">
        <v>28</v>
      </c>
      <c r="T166" s="105" t="s">
        <v>35</v>
      </c>
      <c r="U166" s="105" t="s">
        <v>216</v>
      </c>
      <c r="V166" s="111" t="s">
        <v>42</v>
      </c>
      <c r="W166" s="105"/>
      <c r="X166" s="6"/>
      <c r="Y166" s="7"/>
      <c r="Z166" s="7"/>
      <c r="AA166" s="8"/>
    </row>
    <row r="167" spans="1:27" ht="35" customHeight="1" x14ac:dyDescent="0.2">
      <c r="A167" s="107" t="s">
        <v>211</v>
      </c>
      <c r="B167" s="105" t="s">
        <v>96</v>
      </c>
      <c r="C167" s="105" t="s">
        <v>25</v>
      </c>
      <c r="D167" s="105" t="s">
        <v>26</v>
      </c>
      <c r="E167" s="105" t="s">
        <v>67</v>
      </c>
      <c r="F167" s="105" t="s">
        <v>35</v>
      </c>
      <c r="G167" s="105" t="s">
        <v>55</v>
      </c>
      <c r="H167" s="105" t="s">
        <v>28</v>
      </c>
      <c r="I167" s="105">
        <v>1</v>
      </c>
      <c r="J167" s="105" t="s">
        <v>82</v>
      </c>
      <c r="K167" s="105" t="s">
        <v>28</v>
      </c>
      <c r="L167" s="105" t="s">
        <v>39</v>
      </c>
      <c r="M167" s="105">
        <v>3</v>
      </c>
      <c r="N167" s="105" t="s">
        <v>32</v>
      </c>
      <c r="O167" s="105" t="s">
        <v>33</v>
      </c>
      <c r="P167" s="105"/>
      <c r="Q167" s="105" t="s">
        <v>217</v>
      </c>
      <c r="R167" s="105" t="s">
        <v>28</v>
      </c>
      <c r="S167" s="105" t="s">
        <v>28</v>
      </c>
      <c r="T167" s="105" t="s">
        <v>28</v>
      </c>
      <c r="U167" s="105"/>
      <c r="V167" s="111" t="s">
        <v>42</v>
      </c>
      <c r="W167" s="105" t="s">
        <v>160</v>
      </c>
      <c r="X167" s="6"/>
      <c r="Y167" s="7"/>
      <c r="Z167" s="7"/>
      <c r="AA167" s="8"/>
    </row>
    <row r="168" spans="1:27" ht="35" customHeight="1" x14ac:dyDescent="0.2">
      <c r="A168" s="107" t="s">
        <v>211</v>
      </c>
      <c r="B168" s="105" t="s">
        <v>24</v>
      </c>
      <c r="C168" s="105" t="s">
        <v>25</v>
      </c>
      <c r="D168" s="105" t="s">
        <v>26</v>
      </c>
      <c r="E168" s="105" t="s">
        <v>27</v>
      </c>
      <c r="F168" s="105" t="s">
        <v>28</v>
      </c>
      <c r="G168" s="105" t="s">
        <v>29</v>
      </c>
      <c r="H168" s="105" t="s">
        <v>35</v>
      </c>
      <c r="I168" s="105" t="s">
        <v>109</v>
      </c>
      <c r="J168" s="105" t="s">
        <v>82</v>
      </c>
      <c r="K168" s="105" t="s">
        <v>28</v>
      </c>
      <c r="L168" s="105" t="s">
        <v>57</v>
      </c>
      <c r="M168" s="105">
        <v>4</v>
      </c>
      <c r="N168" s="105" t="s">
        <v>46</v>
      </c>
      <c r="O168" s="105" t="s">
        <v>33</v>
      </c>
      <c r="P168" s="105"/>
      <c r="Q168" s="105"/>
      <c r="R168" s="105" t="s">
        <v>28</v>
      </c>
      <c r="S168" s="105" t="s">
        <v>28</v>
      </c>
      <c r="T168" s="105" t="s">
        <v>35</v>
      </c>
      <c r="U168" s="105"/>
      <c r="V168" s="111">
        <v>42830</v>
      </c>
      <c r="W168" s="105"/>
      <c r="X168" s="6"/>
      <c r="Y168" s="7"/>
      <c r="Z168" s="7"/>
      <c r="AA168" s="8"/>
    </row>
    <row r="169" spans="1:27" ht="35" customHeight="1" x14ac:dyDescent="0.2">
      <c r="A169" s="107" t="s">
        <v>211</v>
      </c>
      <c r="B169" s="105" t="s">
        <v>24</v>
      </c>
      <c r="C169" s="105" t="s">
        <v>25</v>
      </c>
      <c r="D169" s="105" t="s">
        <v>26</v>
      </c>
      <c r="E169" s="105" t="s">
        <v>27</v>
      </c>
      <c r="F169" s="105" t="s">
        <v>28</v>
      </c>
      <c r="G169" s="105" t="s">
        <v>29</v>
      </c>
      <c r="H169" s="105" t="s">
        <v>28</v>
      </c>
      <c r="I169" s="105"/>
      <c r="J169" s="105" t="s">
        <v>30</v>
      </c>
      <c r="K169" s="105" t="s">
        <v>30</v>
      </c>
      <c r="L169" s="105" t="s">
        <v>75</v>
      </c>
      <c r="M169" s="105">
        <v>5</v>
      </c>
      <c r="N169" s="105" t="s">
        <v>64</v>
      </c>
      <c r="O169" s="105" t="s">
        <v>33</v>
      </c>
      <c r="P169" s="105"/>
      <c r="Q169" s="105"/>
      <c r="R169" s="105" t="s">
        <v>28</v>
      </c>
      <c r="S169" s="105" t="s">
        <v>28</v>
      </c>
      <c r="T169" s="105" t="s">
        <v>28</v>
      </c>
      <c r="U169" s="105"/>
      <c r="V169" s="111">
        <v>42830</v>
      </c>
      <c r="W169" s="105"/>
      <c r="X169" s="6"/>
      <c r="Y169" s="7"/>
      <c r="Z169" s="7"/>
      <c r="AA169" s="8"/>
    </row>
    <row r="170" spans="1:27" ht="35" customHeight="1" x14ac:dyDescent="0.2">
      <c r="A170" s="107" t="s">
        <v>211</v>
      </c>
      <c r="B170" s="105" t="s">
        <v>24</v>
      </c>
      <c r="C170" s="105" t="s">
        <v>25</v>
      </c>
      <c r="D170" s="105" t="s">
        <v>26</v>
      </c>
      <c r="E170" s="105" t="s">
        <v>27</v>
      </c>
      <c r="F170" s="105" t="s">
        <v>28</v>
      </c>
      <c r="G170" s="105" t="s">
        <v>55</v>
      </c>
      <c r="H170" s="105" t="s">
        <v>28</v>
      </c>
      <c r="I170" s="105"/>
      <c r="J170" s="105" t="s">
        <v>46</v>
      </c>
      <c r="K170" s="105" t="s">
        <v>30</v>
      </c>
      <c r="L170" s="105" t="s">
        <v>75</v>
      </c>
      <c r="M170" s="105">
        <v>3</v>
      </c>
      <c r="N170" s="105" t="s">
        <v>32</v>
      </c>
      <c r="O170" s="105" t="s">
        <v>35</v>
      </c>
      <c r="P170" s="105"/>
      <c r="Q170" s="105"/>
      <c r="R170" s="105" t="s">
        <v>28</v>
      </c>
      <c r="S170" s="105" t="s">
        <v>28</v>
      </c>
      <c r="T170" s="105" t="s">
        <v>28</v>
      </c>
      <c r="U170" s="105"/>
      <c r="V170" s="111" t="s">
        <v>42</v>
      </c>
      <c r="W170" s="105"/>
      <c r="X170" s="6"/>
      <c r="Y170" s="7"/>
      <c r="Z170" s="7"/>
      <c r="AA170" s="8"/>
    </row>
    <row r="171" spans="1:27" ht="35" customHeight="1" x14ac:dyDescent="0.2">
      <c r="A171" s="107" t="s">
        <v>211</v>
      </c>
      <c r="B171" s="105" t="s">
        <v>24</v>
      </c>
      <c r="C171" s="105" t="s">
        <v>25</v>
      </c>
      <c r="D171" s="105" t="s">
        <v>26</v>
      </c>
      <c r="E171" s="105" t="s">
        <v>27</v>
      </c>
      <c r="F171" s="105" t="s">
        <v>28</v>
      </c>
      <c r="G171" s="105" t="s">
        <v>29</v>
      </c>
      <c r="H171" s="105" t="s">
        <v>28</v>
      </c>
      <c r="I171" s="105"/>
      <c r="J171" s="105" t="s">
        <v>30</v>
      </c>
      <c r="K171" s="105" t="s">
        <v>30</v>
      </c>
      <c r="L171" s="105" t="s">
        <v>150</v>
      </c>
      <c r="M171" s="105">
        <v>5</v>
      </c>
      <c r="N171" s="105" t="s">
        <v>52</v>
      </c>
      <c r="O171" s="105" t="s">
        <v>33</v>
      </c>
      <c r="P171" s="105"/>
      <c r="Q171" s="105"/>
      <c r="R171" s="105" t="s">
        <v>28</v>
      </c>
      <c r="S171" s="105" t="s">
        <v>28</v>
      </c>
      <c r="T171" s="105" t="s">
        <v>28</v>
      </c>
      <c r="U171" s="105"/>
      <c r="V171" s="111">
        <v>42830</v>
      </c>
      <c r="W171" s="105"/>
      <c r="X171" s="6"/>
      <c r="Y171" s="7"/>
      <c r="Z171" s="7"/>
      <c r="AA171" s="8"/>
    </row>
    <row r="172" spans="1:27" ht="35" customHeight="1" x14ac:dyDescent="0.2">
      <c r="A172" s="107" t="s">
        <v>211</v>
      </c>
      <c r="B172" s="105" t="s">
        <v>24</v>
      </c>
      <c r="C172" s="105" t="s">
        <v>25</v>
      </c>
      <c r="D172" s="105" t="s">
        <v>26</v>
      </c>
      <c r="E172" s="105" t="s">
        <v>27</v>
      </c>
      <c r="F172" s="105" t="s">
        <v>28</v>
      </c>
      <c r="G172" s="105" t="s">
        <v>29</v>
      </c>
      <c r="H172" s="105" t="s">
        <v>28</v>
      </c>
      <c r="I172" s="105" t="s">
        <v>155</v>
      </c>
      <c r="J172" s="105" t="s">
        <v>46</v>
      </c>
      <c r="K172" s="105" t="s">
        <v>28</v>
      </c>
      <c r="L172" s="105" t="s">
        <v>57</v>
      </c>
      <c r="M172" s="105">
        <v>3</v>
      </c>
      <c r="N172" s="105" t="s">
        <v>52</v>
      </c>
      <c r="O172" s="105" t="s">
        <v>33</v>
      </c>
      <c r="P172" s="105" t="s">
        <v>218</v>
      </c>
      <c r="Q172" s="105" t="s">
        <v>218</v>
      </c>
      <c r="R172" s="105" t="s">
        <v>28</v>
      </c>
      <c r="S172" s="105" t="s">
        <v>28</v>
      </c>
      <c r="T172" s="105" t="s">
        <v>28</v>
      </c>
      <c r="U172" s="105"/>
      <c r="V172" s="111" t="s">
        <v>42</v>
      </c>
      <c r="W172" s="105"/>
      <c r="X172" s="6"/>
      <c r="Y172" s="7"/>
      <c r="Z172" s="7"/>
      <c r="AA172" s="8"/>
    </row>
    <row r="173" spans="1:27" ht="35" customHeight="1" x14ac:dyDescent="0.2">
      <c r="A173" s="107" t="s">
        <v>211</v>
      </c>
      <c r="B173" s="105" t="s">
        <v>24</v>
      </c>
      <c r="C173" s="105" t="s">
        <v>25</v>
      </c>
      <c r="D173" s="105" t="s">
        <v>26</v>
      </c>
      <c r="E173" s="105" t="s">
        <v>34</v>
      </c>
      <c r="F173" s="105" t="s">
        <v>35</v>
      </c>
      <c r="G173" s="105" t="s">
        <v>55</v>
      </c>
      <c r="H173" s="105" t="s">
        <v>35</v>
      </c>
      <c r="I173" s="105">
        <v>3</v>
      </c>
      <c r="J173" s="105" t="s">
        <v>82</v>
      </c>
      <c r="K173" s="105" t="s">
        <v>28</v>
      </c>
      <c r="L173" s="105" t="s">
        <v>39</v>
      </c>
      <c r="M173" s="105">
        <v>5</v>
      </c>
      <c r="N173" s="105" t="s">
        <v>46</v>
      </c>
      <c r="O173" s="105" t="s">
        <v>33</v>
      </c>
      <c r="P173" s="105" t="s">
        <v>219</v>
      </c>
      <c r="Q173" s="105" t="s">
        <v>220</v>
      </c>
      <c r="R173" s="105" t="s">
        <v>28</v>
      </c>
      <c r="S173" s="105" t="s">
        <v>28</v>
      </c>
      <c r="T173" s="105" t="s">
        <v>28</v>
      </c>
      <c r="U173" s="105"/>
      <c r="V173" s="111" t="s">
        <v>42</v>
      </c>
      <c r="W173" s="105"/>
      <c r="X173" s="6"/>
      <c r="Y173" s="7"/>
      <c r="Z173" s="7"/>
      <c r="AA173" s="8"/>
    </row>
    <row r="174" spans="1:27" ht="35" customHeight="1" x14ac:dyDescent="0.2">
      <c r="A174" s="107" t="s">
        <v>211</v>
      </c>
      <c r="B174" s="105" t="s">
        <v>89</v>
      </c>
      <c r="C174" s="105" t="s">
        <v>25</v>
      </c>
      <c r="D174" s="105" t="s">
        <v>26</v>
      </c>
      <c r="E174" s="105" t="s">
        <v>27</v>
      </c>
      <c r="F174" s="105" t="s">
        <v>28</v>
      </c>
      <c r="G174" s="105" t="s">
        <v>68</v>
      </c>
      <c r="H174" s="105" t="s">
        <v>28</v>
      </c>
      <c r="I174" s="105">
        <v>0</v>
      </c>
      <c r="J174" s="105" t="s">
        <v>30</v>
      </c>
      <c r="K174" s="105" t="s">
        <v>30</v>
      </c>
      <c r="L174" s="105" t="s">
        <v>144</v>
      </c>
      <c r="M174" s="105">
        <v>4</v>
      </c>
      <c r="N174" s="105" t="s">
        <v>32</v>
      </c>
      <c r="O174" s="105" t="s">
        <v>35</v>
      </c>
      <c r="P174" s="105" t="s">
        <v>30</v>
      </c>
      <c r="Q174" s="105" t="s">
        <v>30</v>
      </c>
      <c r="R174" s="105" t="s">
        <v>28</v>
      </c>
      <c r="S174" s="105" t="s">
        <v>28</v>
      </c>
      <c r="T174" s="105" t="s">
        <v>28</v>
      </c>
      <c r="U174" s="105"/>
      <c r="V174" s="111" t="s">
        <v>42</v>
      </c>
      <c r="W174" s="105"/>
      <c r="X174" s="6"/>
      <c r="Y174" s="7"/>
      <c r="Z174" s="7"/>
      <c r="AA174" s="8"/>
    </row>
    <row r="175" spans="1:27" ht="35" customHeight="1" x14ac:dyDescent="0.2">
      <c r="A175" s="107" t="s">
        <v>211</v>
      </c>
      <c r="B175" s="105" t="s">
        <v>24</v>
      </c>
      <c r="C175" s="105" t="s">
        <v>25</v>
      </c>
      <c r="D175" s="105" t="s">
        <v>26</v>
      </c>
      <c r="E175" s="105" t="s">
        <v>27</v>
      </c>
      <c r="F175" s="105" t="s">
        <v>28</v>
      </c>
      <c r="G175" s="105" t="s">
        <v>29</v>
      </c>
      <c r="H175" s="105" t="s">
        <v>35</v>
      </c>
      <c r="I175" s="105">
        <v>3</v>
      </c>
      <c r="J175" s="105" t="s">
        <v>82</v>
      </c>
      <c r="K175" s="105" t="s">
        <v>28</v>
      </c>
      <c r="L175" s="105" t="s">
        <v>29</v>
      </c>
      <c r="M175" s="105">
        <v>4</v>
      </c>
      <c r="N175" s="105" t="s">
        <v>52</v>
      </c>
      <c r="O175" s="105" t="s">
        <v>33</v>
      </c>
      <c r="P175" s="105"/>
      <c r="Q175" s="105"/>
      <c r="R175" s="105" t="s">
        <v>28</v>
      </c>
      <c r="S175" s="105" t="s">
        <v>28</v>
      </c>
      <c r="T175" s="105" t="s">
        <v>28</v>
      </c>
      <c r="U175" s="105"/>
      <c r="V175" s="111" t="s">
        <v>42</v>
      </c>
      <c r="W175" s="105"/>
      <c r="X175" s="6"/>
      <c r="Y175" s="7"/>
      <c r="Z175" s="7"/>
      <c r="AA175" s="8"/>
    </row>
    <row r="176" spans="1:27" ht="35" customHeight="1" x14ac:dyDescent="0.2">
      <c r="A176" s="107" t="s">
        <v>211</v>
      </c>
      <c r="B176" s="105" t="s">
        <v>89</v>
      </c>
      <c r="C176" s="105" t="s">
        <v>25</v>
      </c>
      <c r="D176" s="105" t="s">
        <v>26</v>
      </c>
      <c r="E176" s="105" t="s">
        <v>27</v>
      </c>
      <c r="F176" s="105" t="s">
        <v>35</v>
      </c>
      <c r="G176" s="105" t="s">
        <v>63</v>
      </c>
      <c r="H176" s="105" t="s">
        <v>28</v>
      </c>
      <c r="I176" s="105"/>
      <c r="J176" s="105" t="s">
        <v>30</v>
      </c>
      <c r="K176" s="105" t="s">
        <v>30</v>
      </c>
      <c r="L176" s="105" t="s">
        <v>142</v>
      </c>
      <c r="M176" s="105">
        <v>3</v>
      </c>
      <c r="N176" s="105" t="s">
        <v>52</v>
      </c>
      <c r="O176" s="105" t="s">
        <v>33</v>
      </c>
      <c r="P176" s="105"/>
      <c r="Q176" s="105"/>
      <c r="R176" s="105" t="s">
        <v>28</v>
      </c>
      <c r="S176" s="105" t="s">
        <v>28</v>
      </c>
      <c r="T176" s="105" t="s">
        <v>28</v>
      </c>
      <c r="U176" s="105"/>
      <c r="V176" s="111" t="s">
        <v>42</v>
      </c>
      <c r="W176" s="105"/>
      <c r="X176" s="6"/>
      <c r="Y176" s="7"/>
      <c r="Z176" s="7"/>
      <c r="AA176" s="8"/>
    </row>
    <row r="177" spans="1:27" ht="35" customHeight="1" x14ac:dyDescent="0.2">
      <c r="A177" s="107" t="s">
        <v>211</v>
      </c>
      <c r="B177" s="105" t="s">
        <v>24</v>
      </c>
      <c r="C177" s="105" t="s">
        <v>80</v>
      </c>
      <c r="D177" s="105" t="s">
        <v>26</v>
      </c>
      <c r="E177" s="105" t="s">
        <v>27</v>
      </c>
      <c r="F177" s="105" t="s">
        <v>35</v>
      </c>
      <c r="G177" s="105" t="s">
        <v>36</v>
      </c>
      <c r="H177" s="105" t="s">
        <v>35</v>
      </c>
      <c r="I177" s="105" t="s">
        <v>221</v>
      </c>
      <c r="J177" s="105" t="s">
        <v>82</v>
      </c>
      <c r="K177" s="105" t="s">
        <v>28</v>
      </c>
      <c r="L177" s="105" t="s">
        <v>39</v>
      </c>
      <c r="M177" s="105">
        <v>5</v>
      </c>
      <c r="N177" s="105" t="s">
        <v>52</v>
      </c>
      <c r="O177" s="105" t="s">
        <v>35</v>
      </c>
      <c r="P177" s="105" t="s">
        <v>222</v>
      </c>
      <c r="Q177" s="105" t="s">
        <v>28</v>
      </c>
      <c r="R177" s="105" t="s">
        <v>28</v>
      </c>
      <c r="S177" s="105" t="s">
        <v>28</v>
      </c>
      <c r="T177" s="105" t="s">
        <v>28</v>
      </c>
      <c r="U177" s="105"/>
      <c r="V177" s="111">
        <v>42830</v>
      </c>
      <c r="W177" s="105"/>
      <c r="X177" s="6"/>
      <c r="Y177" s="7"/>
      <c r="Z177" s="7"/>
      <c r="AA177" s="8"/>
    </row>
    <row r="178" spans="1:27" ht="35" customHeight="1" x14ac:dyDescent="0.2">
      <c r="A178" s="107" t="s">
        <v>211</v>
      </c>
      <c r="B178" s="105" t="s">
        <v>110</v>
      </c>
      <c r="C178" s="105" t="s">
        <v>25</v>
      </c>
      <c r="D178" s="105" t="s">
        <v>26</v>
      </c>
      <c r="E178" s="105" t="s">
        <v>27</v>
      </c>
      <c r="F178" s="105" t="s">
        <v>28</v>
      </c>
      <c r="G178" s="105" t="s">
        <v>29</v>
      </c>
      <c r="H178" s="105" t="s">
        <v>28</v>
      </c>
      <c r="I178" s="105">
        <v>0</v>
      </c>
      <c r="J178" s="105" t="s">
        <v>30</v>
      </c>
      <c r="K178" s="105" t="s">
        <v>30</v>
      </c>
      <c r="L178" s="105" t="s">
        <v>29</v>
      </c>
      <c r="M178" s="105">
        <v>4</v>
      </c>
      <c r="N178" s="105" t="s">
        <v>52</v>
      </c>
      <c r="O178" s="105" t="s">
        <v>33</v>
      </c>
      <c r="P178" s="105"/>
      <c r="Q178" s="105"/>
      <c r="R178" s="105" t="s">
        <v>28</v>
      </c>
      <c r="S178" s="105" t="s">
        <v>28</v>
      </c>
      <c r="T178" s="105" t="s">
        <v>28</v>
      </c>
      <c r="U178" s="105"/>
      <c r="V178" s="111">
        <v>42830</v>
      </c>
      <c r="W178" s="105"/>
      <c r="X178" s="6"/>
      <c r="Y178" s="7"/>
      <c r="Z178" s="7"/>
      <c r="AA178" s="8"/>
    </row>
    <row r="179" spans="1:27" ht="35" customHeight="1" x14ac:dyDescent="0.2">
      <c r="A179" s="107" t="s">
        <v>211</v>
      </c>
      <c r="B179" s="105" t="s">
        <v>24</v>
      </c>
      <c r="C179" s="105" t="s">
        <v>102</v>
      </c>
      <c r="D179" s="105" t="s">
        <v>26</v>
      </c>
      <c r="E179" s="105" t="s">
        <v>43</v>
      </c>
      <c r="F179" s="105" t="s">
        <v>28</v>
      </c>
      <c r="G179" s="105" t="s">
        <v>29</v>
      </c>
      <c r="H179" s="105" t="s">
        <v>28</v>
      </c>
      <c r="I179" s="105"/>
      <c r="J179" s="105" t="s">
        <v>30</v>
      </c>
      <c r="K179" s="105" t="s">
        <v>30</v>
      </c>
      <c r="L179" s="105" t="s">
        <v>142</v>
      </c>
      <c r="M179" s="105">
        <v>4</v>
      </c>
      <c r="N179" s="105" t="s">
        <v>52</v>
      </c>
      <c r="O179" s="105" t="s">
        <v>35</v>
      </c>
      <c r="P179" s="105"/>
      <c r="Q179" s="105"/>
      <c r="R179" s="105" t="s">
        <v>28</v>
      </c>
      <c r="S179" s="105" t="s">
        <v>28</v>
      </c>
      <c r="T179" s="105" t="s">
        <v>28</v>
      </c>
      <c r="U179" s="105"/>
      <c r="V179" s="111">
        <v>42830</v>
      </c>
      <c r="W179" s="105"/>
      <c r="X179" s="6"/>
      <c r="Y179" s="7"/>
      <c r="Z179" s="7"/>
      <c r="AA179" s="8"/>
    </row>
    <row r="180" spans="1:27" ht="35" customHeight="1" x14ac:dyDescent="0.2">
      <c r="A180" s="107" t="s">
        <v>211</v>
      </c>
      <c r="B180" s="105" t="s">
        <v>24</v>
      </c>
      <c r="C180" s="105" t="s">
        <v>25</v>
      </c>
      <c r="D180" s="105" t="s">
        <v>26</v>
      </c>
      <c r="E180" s="105" t="s">
        <v>27</v>
      </c>
      <c r="F180" s="105" t="s">
        <v>28</v>
      </c>
      <c r="G180" s="105" t="s">
        <v>29</v>
      </c>
      <c r="H180" s="105" t="s">
        <v>28</v>
      </c>
      <c r="I180" s="105">
        <v>0</v>
      </c>
      <c r="J180" s="105" t="s">
        <v>30</v>
      </c>
      <c r="K180" s="105" t="s">
        <v>30</v>
      </c>
      <c r="L180" s="105" t="s">
        <v>57</v>
      </c>
      <c r="M180" s="105">
        <v>3</v>
      </c>
      <c r="N180" s="105" t="s">
        <v>52</v>
      </c>
      <c r="O180" s="105" t="s">
        <v>33</v>
      </c>
      <c r="P180" s="105"/>
      <c r="Q180" s="105"/>
      <c r="R180" s="105" t="s">
        <v>28</v>
      </c>
      <c r="S180" s="105" t="s">
        <v>28</v>
      </c>
      <c r="T180" s="105" t="s">
        <v>28</v>
      </c>
      <c r="U180" s="105"/>
      <c r="V180" s="111" t="s">
        <v>42</v>
      </c>
      <c r="W180" s="105"/>
      <c r="X180" s="6"/>
      <c r="Y180" s="7"/>
      <c r="Z180" s="7"/>
      <c r="AA180" s="8"/>
    </row>
    <row r="181" spans="1:27" ht="35" customHeight="1" x14ac:dyDescent="0.2">
      <c r="A181" s="107" t="s">
        <v>211</v>
      </c>
      <c r="B181" s="105" t="s">
        <v>24</v>
      </c>
      <c r="C181" s="105" t="s">
        <v>25</v>
      </c>
      <c r="D181" s="105" t="s">
        <v>26</v>
      </c>
      <c r="E181" s="105" t="s">
        <v>27</v>
      </c>
      <c r="F181" s="105" t="s">
        <v>28</v>
      </c>
      <c r="G181" s="105" t="s">
        <v>29</v>
      </c>
      <c r="H181" s="105" t="s">
        <v>28</v>
      </c>
      <c r="I181" s="105"/>
      <c r="J181" s="105" t="s">
        <v>30</v>
      </c>
      <c r="K181" s="105" t="s">
        <v>30</v>
      </c>
      <c r="L181" s="105" t="s">
        <v>57</v>
      </c>
      <c r="M181" s="105">
        <v>4</v>
      </c>
      <c r="N181" s="105" t="s">
        <v>52</v>
      </c>
      <c r="O181" s="105" t="s">
        <v>35</v>
      </c>
      <c r="P181" s="105"/>
      <c r="Q181" s="105"/>
      <c r="R181" s="105" t="s">
        <v>28</v>
      </c>
      <c r="S181" s="105" t="s">
        <v>28</v>
      </c>
      <c r="T181" s="105" t="s">
        <v>28</v>
      </c>
      <c r="U181" s="105"/>
      <c r="V181" s="111" t="s">
        <v>42</v>
      </c>
      <c r="W181" s="105"/>
      <c r="X181" s="6"/>
      <c r="Y181" s="7"/>
      <c r="Z181" s="7"/>
      <c r="AA181" s="8"/>
    </row>
    <row r="182" spans="1:27" ht="35" customHeight="1" x14ac:dyDescent="0.2">
      <c r="A182" s="107" t="s">
        <v>211</v>
      </c>
      <c r="B182" s="105" t="s">
        <v>24</v>
      </c>
      <c r="C182" s="105" t="s">
        <v>25</v>
      </c>
      <c r="D182" s="105" t="s">
        <v>26</v>
      </c>
      <c r="E182" s="105" t="s">
        <v>43</v>
      </c>
      <c r="F182" s="105" t="s">
        <v>28</v>
      </c>
      <c r="G182" s="105" t="s">
        <v>29</v>
      </c>
      <c r="H182" s="105" t="s">
        <v>28</v>
      </c>
      <c r="I182" s="105"/>
      <c r="J182" s="105" t="s">
        <v>30</v>
      </c>
      <c r="K182" s="105" t="s">
        <v>30</v>
      </c>
      <c r="L182" s="105" t="s">
        <v>57</v>
      </c>
      <c r="M182" s="105">
        <v>3</v>
      </c>
      <c r="N182" s="105" t="s">
        <v>46</v>
      </c>
      <c r="O182" s="105" t="s">
        <v>33</v>
      </c>
      <c r="P182" s="105"/>
      <c r="Q182" s="105"/>
      <c r="R182" s="105" t="s">
        <v>28</v>
      </c>
      <c r="S182" s="105" t="s">
        <v>28</v>
      </c>
      <c r="T182" s="105" t="s">
        <v>28</v>
      </c>
      <c r="U182" s="105"/>
      <c r="V182" s="111" t="s">
        <v>42</v>
      </c>
      <c r="W182" s="105"/>
      <c r="X182" s="6"/>
      <c r="Y182" s="7"/>
      <c r="Z182" s="7"/>
      <c r="AA182" s="8"/>
    </row>
    <row r="183" spans="1:27" ht="35" customHeight="1" x14ac:dyDescent="0.2">
      <c r="A183" s="107" t="s">
        <v>211</v>
      </c>
      <c r="B183" s="105" t="s">
        <v>89</v>
      </c>
      <c r="C183" s="105" t="s">
        <v>85</v>
      </c>
      <c r="D183" s="105" t="s">
        <v>26</v>
      </c>
      <c r="E183" s="105" t="s">
        <v>27</v>
      </c>
      <c r="F183" s="105" t="s">
        <v>28</v>
      </c>
      <c r="G183" s="105" t="s">
        <v>29</v>
      </c>
      <c r="H183" s="105" t="s">
        <v>28</v>
      </c>
      <c r="I183" s="105"/>
      <c r="J183" s="105" t="s">
        <v>30</v>
      </c>
      <c r="K183" s="105" t="s">
        <v>30</v>
      </c>
      <c r="L183" s="105" t="s">
        <v>223</v>
      </c>
      <c r="M183" s="105">
        <v>2</v>
      </c>
      <c r="N183" s="105" t="s">
        <v>32</v>
      </c>
      <c r="O183" s="105" t="s">
        <v>33</v>
      </c>
      <c r="P183" s="105"/>
      <c r="Q183" s="105"/>
      <c r="R183" s="105" t="s">
        <v>35</v>
      </c>
      <c r="S183" s="105" t="s">
        <v>28</v>
      </c>
      <c r="T183" s="105" t="s">
        <v>28</v>
      </c>
      <c r="U183" s="105"/>
      <c r="V183" s="111">
        <v>42830</v>
      </c>
      <c r="W183" s="105"/>
      <c r="X183" s="6"/>
      <c r="Y183" s="7"/>
      <c r="Z183" s="7"/>
      <c r="AA183" s="8"/>
    </row>
    <row r="184" spans="1:27" ht="35" customHeight="1" x14ac:dyDescent="0.2">
      <c r="A184" s="107" t="s">
        <v>211</v>
      </c>
      <c r="B184" s="105" t="s">
        <v>24</v>
      </c>
      <c r="C184" s="105" t="s">
        <v>25</v>
      </c>
      <c r="D184" s="105" t="s">
        <v>26</v>
      </c>
      <c r="E184" s="105" t="s">
        <v>27</v>
      </c>
      <c r="F184" s="105" t="s">
        <v>28</v>
      </c>
      <c r="G184" s="105" t="s">
        <v>29</v>
      </c>
      <c r="H184" s="105" t="s">
        <v>28</v>
      </c>
      <c r="I184" s="105">
        <v>0</v>
      </c>
      <c r="J184" s="105" t="s">
        <v>30</v>
      </c>
      <c r="K184" s="105" t="s">
        <v>30</v>
      </c>
      <c r="L184" s="105" t="s">
        <v>57</v>
      </c>
      <c r="M184" s="105">
        <v>5</v>
      </c>
      <c r="N184" s="105" t="s">
        <v>52</v>
      </c>
      <c r="O184" s="105" t="s">
        <v>33</v>
      </c>
      <c r="P184" s="105"/>
      <c r="Q184" s="105"/>
      <c r="R184" s="105" t="s">
        <v>28</v>
      </c>
      <c r="S184" s="105" t="s">
        <v>28</v>
      </c>
      <c r="T184" s="105" t="s">
        <v>28</v>
      </c>
      <c r="U184" s="105"/>
      <c r="V184" s="111" t="s">
        <v>42</v>
      </c>
      <c r="W184" s="105"/>
      <c r="X184" s="6"/>
      <c r="Y184" s="7"/>
      <c r="Z184" s="7"/>
      <c r="AA184" s="8"/>
    </row>
    <row r="185" spans="1:27" ht="35" customHeight="1" x14ac:dyDescent="0.2">
      <c r="A185" s="107" t="s">
        <v>211</v>
      </c>
      <c r="B185" s="105" t="s">
        <v>24</v>
      </c>
      <c r="C185" s="105" t="s">
        <v>25</v>
      </c>
      <c r="D185" s="105" t="s">
        <v>26</v>
      </c>
      <c r="E185" s="105" t="s">
        <v>74</v>
      </c>
      <c r="F185" s="105" t="s">
        <v>35</v>
      </c>
      <c r="G185" s="105" t="s">
        <v>63</v>
      </c>
      <c r="H185" s="105" t="s">
        <v>35</v>
      </c>
      <c r="I185" s="105">
        <v>3</v>
      </c>
      <c r="J185" s="105" t="s">
        <v>82</v>
      </c>
      <c r="K185" s="105" t="s">
        <v>28</v>
      </c>
      <c r="L185" s="105" t="s">
        <v>39</v>
      </c>
      <c r="M185" s="105">
        <v>4</v>
      </c>
      <c r="N185" s="105" t="s">
        <v>52</v>
      </c>
      <c r="O185" s="105" t="s">
        <v>33</v>
      </c>
      <c r="P185" s="105"/>
      <c r="Q185" s="105"/>
      <c r="R185" s="105" t="s">
        <v>28</v>
      </c>
      <c r="S185" s="105" t="s">
        <v>28</v>
      </c>
      <c r="T185" s="105" t="s">
        <v>28</v>
      </c>
      <c r="U185" s="105"/>
      <c r="V185" s="111">
        <v>42830</v>
      </c>
      <c r="W185" s="105"/>
      <c r="X185" s="6"/>
      <c r="Y185" s="7"/>
      <c r="Z185" s="7"/>
      <c r="AA185" s="8"/>
    </row>
    <row r="186" spans="1:27" ht="35" customHeight="1" x14ac:dyDescent="0.2">
      <c r="A186" s="107" t="s">
        <v>211</v>
      </c>
      <c r="B186" s="105" t="s">
        <v>61</v>
      </c>
      <c r="C186" s="105" t="s">
        <v>25</v>
      </c>
      <c r="D186" s="105" t="s">
        <v>26</v>
      </c>
      <c r="E186" s="105" t="s">
        <v>27</v>
      </c>
      <c r="F186" s="105" t="s">
        <v>35</v>
      </c>
      <c r="G186" s="105" t="s">
        <v>36</v>
      </c>
      <c r="H186" s="105" t="s">
        <v>35</v>
      </c>
      <c r="I186" s="105">
        <v>1</v>
      </c>
      <c r="J186" s="105" t="s">
        <v>82</v>
      </c>
      <c r="K186" s="105" t="s">
        <v>28</v>
      </c>
      <c r="L186" s="105" t="s">
        <v>57</v>
      </c>
      <c r="M186" s="105">
        <v>5</v>
      </c>
      <c r="N186" s="105" t="s">
        <v>52</v>
      </c>
      <c r="O186" s="105" t="s">
        <v>33</v>
      </c>
      <c r="P186" s="105" t="s">
        <v>28</v>
      </c>
      <c r="Q186" s="105" t="s">
        <v>218</v>
      </c>
      <c r="R186" s="105" t="s">
        <v>28</v>
      </c>
      <c r="S186" s="105" t="s">
        <v>28</v>
      </c>
      <c r="T186" s="105" t="s">
        <v>28</v>
      </c>
      <c r="U186" s="105"/>
      <c r="V186" s="111" t="s">
        <v>42</v>
      </c>
      <c r="W186" s="105" t="s">
        <v>116</v>
      </c>
      <c r="X186" s="6"/>
      <c r="Y186" s="7"/>
      <c r="Z186" s="7"/>
      <c r="AA186" s="8"/>
    </row>
    <row r="187" spans="1:27" ht="35" customHeight="1" x14ac:dyDescent="0.2">
      <c r="A187" s="107" t="s">
        <v>211</v>
      </c>
      <c r="B187" s="105" t="s">
        <v>61</v>
      </c>
      <c r="C187" s="105" t="s">
        <v>25</v>
      </c>
      <c r="D187" s="105" t="s">
        <v>26</v>
      </c>
      <c r="E187" s="105" t="s">
        <v>34</v>
      </c>
      <c r="F187" s="105" t="s">
        <v>35</v>
      </c>
      <c r="G187" s="105" t="s">
        <v>55</v>
      </c>
      <c r="H187" s="105" t="s">
        <v>28</v>
      </c>
      <c r="I187" s="105">
        <v>0</v>
      </c>
      <c r="J187" s="105" t="s">
        <v>46</v>
      </c>
      <c r="K187" s="105" t="s">
        <v>28</v>
      </c>
      <c r="L187" s="105" t="s">
        <v>152</v>
      </c>
      <c r="M187" s="105">
        <v>3</v>
      </c>
      <c r="N187" s="105" t="s">
        <v>98</v>
      </c>
      <c r="O187" s="105" t="s">
        <v>33</v>
      </c>
      <c r="P187" s="105" t="s">
        <v>224</v>
      </c>
      <c r="Q187" s="105"/>
      <c r="R187" s="105" t="s">
        <v>28</v>
      </c>
      <c r="S187" s="105" t="s">
        <v>28</v>
      </c>
      <c r="T187" s="105" t="s">
        <v>28</v>
      </c>
      <c r="U187" s="105"/>
      <c r="V187" s="111">
        <v>42738</v>
      </c>
      <c r="W187" s="105"/>
      <c r="X187" s="6"/>
      <c r="Y187" s="7"/>
      <c r="Z187" s="7"/>
      <c r="AA187" s="8"/>
    </row>
    <row r="188" spans="1:27" ht="35" customHeight="1" x14ac:dyDescent="0.2">
      <c r="A188" s="107" t="s">
        <v>211</v>
      </c>
      <c r="B188" s="105" t="s">
        <v>61</v>
      </c>
      <c r="C188" s="105" t="s">
        <v>25</v>
      </c>
      <c r="D188" s="105" t="s">
        <v>26</v>
      </c>
      <c r="E188" s="105" t="s">
        <v>43</v>
      </c>
      <c r="F188" s="105" t="s">
        <v>28</v>
      </c>
      <c r="G188" s="105" t="s">
        <v>29</v>
      </c>
      <c r="H188" s="105" t="s">
        <v>132</v>
      </c>
      <c r="I188" s="105">
        <v>1</v>
      </c>
      <c r="J188" s="105" t="s">
        <v>38</v>
      </c>
      <c r="K188" s="105" t="s">
        <v>28</v>
      </c>
      <c r="L188" s="105" t="s">
        <v>122</v>
      </c>
      <c r="M188" s="105">
        <v>3</v>
      </c>
      <c r="N188" s="105" t="s">
        <v>64</v>
      </c>
      <c r="O188" s="105" t="s">
        <v>35</v>
      </c>
      <c r="P188" s="105" t="s">
        <v>225</v>
      </c>
      <c r="Q188" s="105" t="s">
        <v>226</v>
      </c>
      <c r="R188" s="105" t="s">
        <v>28</v>
      </c>
      <c r="S188" s="105" t="s">
        <v>28</v>
      </c>
      <c r="T188" s="105" t="s">
        <v>28</v>
      </c>
      <c r="U188" s="105"/>
      <c r="V188" s="111">
        <v>42738</v>
      </c>
      <c r="W188" s="105" t="s">
        <v>227</v>
      </c>
      <c r="X188" s="6"/>
      <c r="Y188" s="7"/>
      <c r="Z188" s="7"/>
      <c r="AA188" s="8"/>
    </row>
    <row r="189" spans="1:27" ht="35" customHeight="1" x14ac:dyDescent="0.2">
      <c r="A189" s="107" t="s">
        <v>211</v>
      </c>
      <c r="B189" s="105" t="s">
        <v>61</v>
      </c>
      <c r="C189" s="105" t="s">
        <v>25</v>
      </c>
      <c r="D189" s="105" t="s">
        <v>26</v>
      </c>
      <c r="E189" s="105" t="s">
        <v>27</v>
      </c>
      <c r="F189" s="105" t="s">
        <v>28</v>
      </c>
      <c r="G189" s="105" t="s">
        <v>29</v>
      </c>
      <c r="H189" s="105" t="s">
        <v>28</v>
      </c>
      <c r="I189" s="105">
        <v>0</v>
      </c>
      <c r="J189" s="105" t="s">
        <v>30</v>
      </c>
      <c r="K189" s="105" t="s">
        <v>30</v>
      </c>
      <c r="L189" s="105" t="s">
        <v>39</v>
      </c>
      <c r="M189" s="105">
        <v>5</v>
      </c>
      <c r="N189" s="105" t="s">
        <v>32</v>
      </c>
      <c r="O189" s="105" t="s">
        <v>35</v>
      </c>
      <c r="P189" s="105" t="s">
        <v>228</v>
      </c>
      <c r="Q189" s="105"/>
      <c r="R189" s="105" t="s">
        <v>28</v>
      </c>
      <c r="S189" s="105" t="s">
        <v>28</v>
      </c>
      <c r="T189" s="105" t="s">
        <v>28</v>
      </c>
      <c r="U189" s="105"/>
      <c r="V189" s="111">
        <v>42830</v>
      </c>
      <c r="W189" s="105"/>
      <c r="X189" s="6"/>
      <c r="Y189" s="7"/>
      <c r="Z189" s="7"/>
      <c r="AA189" s="8"/>
    </row>
    <row r="190" spans="1:27" ht="35" customHeight="1" x14ac:dyDescent="0.2">
      <c r="A190" s="107" t="s">
        <v>211</v>
      </c>
      <c r="B190" s="105" t="s">
        <v>24</v>
      </c>
      <c r="C190" s="105" t="s">
        <v>25</v>
      </c>
      <c r="D190" s="105" t="s">
        <v>26</v>
      </c>
      <c r="E190" s="105" t="s">
        <v>34</v>
      </c>
      <c r="F190" s="105" t="s">
        <v>28</v>
      </c>
      <c r="G190" s="105" t="s">
        <v>29</v>
      </c>
      <c r="H190" s="105" t="s">
        <v>28</v>
      </c>
      <c r="I190" s="105" t="s">
        <v>29</v>
      </c>
      <c r="J190" s="105" t="s">
        <v>30</v>
      </c>
      <c r="K190" s="105" t="s">
        <v>28</v>
      </c>
      <c r="L190" s="105" t="s">
        <v>57</v>
      </c>
      <c r="M190" s="105">
        <v>5</v>
      </c>
      <c r="N190" s="105" t="s">
        <v>46</v>
      </c>
      <c r="O190" s="105" t="s">
        <v>35</v>
      </c>
      <c r="P190" s="105"/>
      <c r="Q190" s="105"/>
      <c r="R190" s="105" t="s">
        <v>28</v>
      </c>
      <c r="S190" s="105" t="s">
        <v>28</v>
      </c>
      <c r="T190" s="105" t="s">
        <v>28</v>
      </c>
      <c r="U190" s="105"/>
      <c r="V190" s="111" t="s">
        <v>42</v>
      </c>
      <c r="W190" s="105"/>
      <c r="X190" s="6"/>
      <c r="Y190" s="7"/>
      <c r="Z190" s="7"/>
      <c r="AA190" s="8"/>
    </row>
    <row r="191" spans="1:27" ht="35" customHeight="1" x14ac:dyDescent="0.2">
      <c r="A191" s="107" t="s">
        <v>211</v>
      </c>
      <c r="B191" s="105" t="s">
        <v>24</v>
      </c>
      <c r="C191" s="105" t="s">
        <v>25</v>
      </c>
      <c r="D191" s="105" t="s">
        <v>26</v>
      </c>
      <c r="E191" s="105" t="s">
        <v>43</v>
      </c>
      <c r="F191" s="105" t="s">
        <v>28</v>
      </c>
      <c r="G191" s="105" t="s">
        <v>29</v>
      </c>
      <c r="H191" s="105" t="s">
        <v>28</v>
      </c>
      <c r="I191" s="105"/>
      <c r="J191" s="105" t="s">
        <v>30</v>
      </c>
      <c r="K191" s="105" t="s">
        <v>30</v>
      </c>
      <c r="L191" s="105" t="s">
        <v>57</v>
      </c>
      <c r="M191" s="105">
        <v>3</v>
      </c>
      <c r="N191" s="105" t="s">
        <v>52</v>
      </c>
      <c r="O191" s="105" t="s">
        <v>35</v>
      </c>
      <c r="P191" s="105"/>
      <c r="Q191" s="105"/>
      <c r="R191" s="105" t="s">
        <v>28</v>
      </c>
      <c r="S191" s="105" t="s">
        <v>28</v>
      </c>
      <c r="T191" s="105" t="s">
        <v>28</v>
      </c>
      <c r="U191" s="105"/>
      <c r="V191" s="111" t="s">
        <v>42</v>
      </c>
      <c r="W191" s="105"/>
      <c r="X191" s="6"/>
      <c r="Y191" s="7"/>
      <c r="Z191" s="7"/>
      <c r="AA191" s="8"/>
    </row>
    <row r="192" spans="1:27" ht="35" customHeight="1" x14ac:dyDescent="0.2">
      <c r="A192" s="107" t="s">
        <v>211</v>
      </c>
      <c r="B192" s="105" t="s">
        <v>84</v>
      </c>
      <c r="C192" s="105" t="s">
        <v>25</v>
      </c>
      <c r="D192" s="105" t="s">
        <v>26</v>
      </c>
      <c r="E192" s="105" t="s">
        <v>34</v>
      </c>
      <c r="F192" s="105" t="s">
        <v>35</v>
      </c>
      <c r="G192" s="105" t="s">
        <v>55</v>
      </c>
      <c r="H192" s="105" t="s">
        <v>35</v>
      </c>
      <c r="I192" s="105">
        <v>2</v>
      </c>
      <c r="J192" s="105" t="s">
        <v>82</v>
      </c>
      <c r="K192" s="105" t="s">
        <v>28</v>
      </c>
      <c r="L192" s="105" t="s">
        <v>39</v>
      </c>
      <c r="M192" s="105">
        <v>3</v>
      </c>
      <c r="N192" s="105" t="s">
        <v>46</v>
      </c>
      <c r="O192" s="105" t="s">
        <v>35</v>
      </c>
      <c r="P192" s="105"/>
      <c r="Q192" s="105"/>
      <c r="R192" s="105" t="s">
        <v>28</v>
      </c>
      <c r="S192" s="105" t="s">
        <v>28</v>
      </c>
      <c r="T192" s="105" t="s">
        <v>35</v>
      </c>
      <c r="U192" s="105" t="s">
        <v>229</v>
      </c>
      <c r="V192" s="111" t="s">
        <v>42</v>
      </c>
      <c r="W192" s="105" t="s">
        <v>116</v>
      </c>
      <c r="X192" s="6"/>
      <c r="Y192" s="7"/>
      <c r="Z192" s="7"/>
      <c r="AA192" s="8"/>
    </row>
    <row r="193" spans="1:27" ht="35" customHeight="1" x14ac:dyDescent="0.2">
      <c r="A193" s="107" t="s">
        <v>211</v>
      </c>
      <c r="B193" s="105" t="s">
        <v>24</v>
      </c>
      <c r="C193" s="105" t="s">
        <v>25</v>
      </c>
      <c r="D193" s="105" t="s">
        <v>26</v>
      </c>
      <c r="E193" s="105" t="s">
        <v>27</v>
      </c>
      <c r="F193" s="105" t="s">
        <v>35</v>
      </c>
      <c r="G193" s="105" t="s">
        <v>50</v>
      </c>
      <c r="H193" s="105" t="s">
        <v>28</v>
      </c>
      <c r="I193" s="105"/>
      <c r="J193" s="105" t="s">
        <v>38</v>
      </c>
      <c r="K193" s="105" t="s">
        <v>30</v>
      </c>
      <c r="L193" s="105" t="s">
        <v>122</v>
      </c>
      <c r="M193" s="105">
        <v>3</v>
      </c>
      <c r="N193" s="105" t="s">
        <v>52</v>
      </c>
      <c r="O193" s="105" t="s">
        <v>33</v>
      </c>
      <c r="P193" s="105" t="s">
        <v>230</v>
      </c>
      <c r="Q193" s="105" t="s">
        <v>230</v>
      </c>
      <c r="R193" s="105" t="s">
        <v>28</v>
      </c>
      <c r="S193" s="105" t="s">
        <v>28</v>
      </c>
      <c r="T193" s="105" t="s">
        <v>28</v>
      </c>
      <c r="U193" s="105"/>
      <c r="V193" s="111">
        <v>42830</v>
      </c>
      <c r="W193" s="105"/>
      <c r="X193" s="6"/>
      <c r="Y193" s="7"/>
      <c r="Z193" s="7"/>
      <c r="AA193" s="8"/>
    </row>
    <row r="194" spans="1:27" ht="35" customHeight="1" x14ac:dyDescent="0.2">
      <c r="A194" s="107" t="s">
        <v>211</v>
      </c>
      <c r="B194" s="105" t="s">
        <v>24</v>
      </c>
      <c r="C194" s="105" t="s">
        <v>25</v>
      </c>
      <c r="D194" s="105" t="s">
        <v>26</v>
      </c>
      <c r="E194" s="105" t="s">
        <v>27</v>
      </c>
      <c r="F194" s="105" t="s">
        <v>28</v>
      </c>
      <c r="G194" s="105" t="s">
        <v>29</v>
      </c>
      <c r="H194" s="105" t="s">
        <v>28</v>
      </c>
      <c r="I194" s="105"/>
      <c r="J194" s="105" t="s">
        <v>30</v>
      </c>
      <c r="K194" s="105" t="s">
        <v>28</v>
      </c>
      <c r="L194" s="105" t="s">
        <v>75</v>
      </c>
      <c r="M194" s="105">
        <v>3</v>
      </c>
      <c r="N194" s="105" t="s">
        <v>52</v>
      </c>
      <c r="O194" s="105" t="s">
        <v>28</v>
      </c>
      <c r="P194" s="105"/>
      <c r="Q194" s="105"/>
      <c r="R194" s="105" t="s">
        <v>28</v>
      </c>
      <c r="S194" s="105" t="s">
        <v>28</v>
      </c>
      <c r="T194" s="105" t="s">
        <v>28</v>
      </c>
      <c r="U194" s="105"/>
      <c r="V194" s="111">
        <v>42830</v>
      </c>
      <c r="W194" s="105"/>
      <c r="X194" s="6"/>
      <c r="Y194" s="7"/>
      <c r="Z194" s="7"/>
      <c r="AA194" s="8"/>
    </row>
    <row r="195" spans="1:27" ht="35" customHeight="1" x14ac:dyDescent="0.2">
      <c r="A195" s="107" t="s">
        <v>211</v>
      </c>
      <c r="B195" s="105" t="s">
        <v>61</v>
      </c>
      <c r="C195" s="105" t="s">
        <v>25</v>
      </c>
      <c r="D195" s="105" t="s">
        <v>26</v>
      </c>
      <c r="E195" s="105" t="s">
        <v>27</v>
      </c>
      <c r="F195" s="105" t="s">
        <v>28</v>
      </c>
      <c r="G195" s="105" t="s">
        <v>29</v>
      </c>
      <c r="H195" s="105" t="s">
        <v>28</v>
      </c>
      <c r="I195" s="105"/>
      <c r="J195" s="105" t="s">
        <v>30</v>
      </c>
      <c r="K195" s="105" t="s">
        <v>30</v>
      </c>
      <c r="L195" s="105" t="s">
        <v>57</v>
      </c>
      <c r="M195" s="105">
        <v>3</v>
      </c>
      <c r="N195" s="105" t="s">
        <v>32</v>
      </c>
      <c r="O195" s="105" t="s">
        <v>35</v>
      </c>
      <c r="P195" s="105"/>
      <c r="Q195" s="105"/>
      <c r="R195" s="105" t="s">
        <v>28</v>
      </c>
      <c r="S195" s="105" t="s">
        <v>28</v>
      </c>
      <c r="T195" s="105" t="s">
        <v>28</v>
      </c>
      <c r="U195" s="105"/>
      <c r="V195" s="111">
        <v>42830</v>
      </c>
      <c r="W195" s="105" t="s">
        <v>231</v>
      </c>
      <c r="X195" s="6"/>
      <c r="Y195" s="7"/>
      <c r="Z195" s="7"/>
      <c r="AA195" s="8"/>
    </row>
    <row r="196" spans="1:27" ht="35" customHeight="1" x14ac:dyDescent="0.2">
      <c r="A196" s="107" t="s">
        <v>211</v>
      </c>
      <c r="B196" s="105" t="s">
        <v>24</v>
      </c>
      <c r="C196" s="105" t="s">
        <v>25</v>
      </c>
      <c r="D196" s="105" t="s">
        <v>26</v>
      </c>
      <c r="E196" s="105" t="s">
        <v>27</v>
      </c>
      <c r="F196" s="105" t="s">
        <v>28</v>
      </c>
      <c r="G196" s="105" t="s">
        <v>29</v>
      </c>
      <c r="H196" s="105" t="s">
        <v>28</v>
      </c>
      <c r="I196" s="105">
        <v>0</v>
      </c>
      <c r="J196" s="105" t="s">
        <v>30</v>
      </c>
      <c r="K196" s="105" t="s">
        <v>30</v>
      </c>
      <c r="L196" s="105" t="s">
        <v>51</v>
      </c>
      <c r="M196" s="105">
        <v>3</v>
      </c>
      <c r="N196" s="105" t="s">
        <v>52</v>
      </c>
      <c r="O196" s="105" t="s">
        <v>33</v>
      </c>
      <c r="P196" s="105"/>
      <c r="Q196" s="105"/>
      <c r="R196" s="105" t="s">
        <v>28</v>
      </c>
      <c r="S196" s="105" t="s">
        <v>28</v>
      </c>
      <c r="T196" s="105" t="s">
        <v>28</v>
      </c>
      <c r="U196" s="105"/>
      <c r="V196" s="111" t="s">
        <v>42</v>
      </c>
      <c r="W196" s="105"/>
      <c r="X196" s="6"/>
      <c r="Y196" s="7"/>
      <c r="Z196" s="7"/>
      <c r="AA196" s="8"/>
    </row>
    <row r="197" spans="1:27" ht="35" customHeight="1" x14ac:dyDescent="0.2">
      <c r="A197" s="107" t="s">
        <v>211</v>
      </c>
      <c r="B197" s="105" t="s">
        <v>24</v>
      </c>
      <c r="C197" s="105" t="s">
        <v>25</v>
      </c>
      <c r="D197" s="105" t="s">
        <v>26</v>
      </c>
      <c r="E197" s="105" t="s">
        <v>27</v>
      </c>
      <c r="F197" s="105" t="s">
        <v>35</v>
      </c>
      <c r="G197" s="105" t="s">
        <v>36</v>
      </c>
      <c r="H197" s="105" t="s">
        <v>35</v>
      </c>
      <c r="I197" s="105" t="s">
        <v>232</v>
      </c>
      <c r="J197" s="105" t="s">
        <v>82</v>
      </c>
      <c r="K197" s="105" t="s">
        <v>28</v>
      </c>
      <c r="L197" s="105" t="s">
        <v>78</v>
      </c>
      <c r="M197" s="105">
        <v>5</v>
      </c>
      <c r="N197" s="105" t="s">
        <v>52</v>
      </c>
      <c r="O197" s="105" t="s">
        <v>35</v>
      </c>
      <c r="P197" s="105" t="s">
        <v>44</v>
      </c>
      <c r="Q197" s="105" t="s">
        <v>233</v>
      </c>
      <c r="R197" s="105" t="s">
        <v>28</v>
      </c>
      <c r="S197" s="105" t="s">
        <v>28</v>
      </c>
      <c r="T197" s="105" t="s">
        <v>28</v>
      </c>
      <c r="U197" s="105" t="s">
        <v>155</v>
      </c>
      <c r="V197" s="111" t="s">
        <v>42</v>
      </c>
      <c r="W197" s="105"/>
      <c r="X197" s="6"/>
      <c r="Y197" s="7"/>
      <c r="Z197" s="7"/>
      <c r="AA197" s="8"/>
    </row>
    <row r="198" spans="1:27" ht="35" customHeight="1" x14ac:dyDescent="0.2">
      <c r="A198" s="107" t="s">
        <v>211</v>
      </c>
      <c r="B198" s="105" t="s">
        <v>24</v>
      </c>
      <c r="C198" s="105" t="s">
        <v>25</v>
      </c>
      <c r="D198" s="105" t="s">
        <v>26</v>
      </c>
      <c r="E198" s="105" t="s">
        <v>27</v>
      </c>
      <c r="F198" s="105" t="s">
        <v>28</v>
      </c>
      <c r="G198" s="105" t="s">
        <v>29</v>
      </c>
      <c r="H198" s="105" t="s">
        <v>28</v>
      </c>
      <c r="I198" s="105">
        <v>0</v>
      </c>
      <c r="J198" s="105" t="s">
        <v>30</v>
      </c>
      <c r="K198" s="105" t="s">
        <v>30</v>
      </c>
      <c r="L198" s="105" t="s">
        <v>57</v>
      </c>
      <c r="M198" s="105">
        <v>3</v>
      </c>
      <c r="N198" s="105" t="s">
        <v>52</v>
      </c>
      <c r="O198" s="105" t="s">
        <v>33</v>
      </c>
      <c r="P198" s="105"/>
      <c r="Q198" s="105"/>
      <c r="R198" s="105" t="s">
        <v>28</v>
      </c>
      <c r="S198" s="105" t="s">
        <v>28</v>
      </c>
      <c r="T198" s="105" t="s">
        <v>28</v>
      </c>
      <c r="U198" s="105"/>
      <c r="V198" s="111">
        <v>42830</v>
      </c>
      <c r="W198" s="105"/>
      <c r="X198" s="6"/>
      <c r="Y198" s="7"/>
      <c r="Z198" s="7"/>
      <c r="AA198" s="8"/>
    </row>
    <row r="199" spans="1:27" ht="35" customHeight="1" x14ac:dyDescent="0.2">
      <c r="A199" s="107" t="s">
        <v>211</v>
      </c>
      <c r="B199" s="105" t="s">
        <v>110</v>
      </c>
      <c r="C199" s="105" t="s">
        <v>25</v>
      </c>
      <c r="D199" s="105" t="s">
        <v>26</v>
      </c>
      <c r="E199" s="105" t="s">
        <v>27</v>
      </c>
      <c r="F199" s="105" t="s">
        <v>35</v>
      </c>
      <c r="G199" s="105" t="s">
        <v>63</v>
      </c>
      <c r="H199" s="105" t="s">
        <v>35</v>
      </c>
      <c r="I199" s="105">
        <v>3</v>
      </c>
      <c r="J199" s="105" t="s">
        <v>82</v>
      </c>
      <c r="K199" s="105" t="s">
        <v>28</v>
      </c>
      <c r="L199" s="105" t="s">
        <v>142</v>
      </c>
      <c r="M199" s="105">
        <v>5</v>
      </c>
      <c r="N199" s="105" t="s">
        <v>52</v>
      </c>
      <c r="O199" s="105" t="s">
        <v>35</v>
      </c>
      <c r="P199" s="105"/>
      <c r="Q199" s="105"/>
      <c r="R199" s="105" t="s">
        <v>28</v>
      </c>
      <c r="S199" s="105" t="s">
        <v>28</v>
      </c>
      <c r="T199" s="105" t="s">
        <v>28</v>
      </c>
      <c r="U199" s="105"/>
      <c r="V199" s="111" t="s">
        <v>42</v>
      </c>
      <c r="W199" s="105"/>
      <c r="X199" s="6"/>
      <c r="Y199" s="7"/>
      <c r="Z199" s="7"/>
      <c r="AA199" s="8"/>
    </row>
    <row r="200" spans="1:27" ht="35" customHeight="1" x14ac:dyDescent="0.2">
      <c r="A200" s="107" t="s">
        <v>211</v>
      </c>
      <c r="B200" s="105" t="s">
        <v>24</v>
      </c>
      <c r="C200" s="105" t="s">
        <v>25</v>
      </c>
      <c r="D200" s="105" t="s">
        <v>26</v>
      </c>
      <c r="E200" s="105" t="s">
        <v>34</v>
      </c>
      <c r="F200" s="105" t="s">
        <v>35</v>
      </c>
      <c r="G200" s="105" t="s">
        <v>63</v>
      </c>
      <c r="H200" s="105" t="s">
        <v>35</v>
      </c>
      <c r="I200" s="105">
        <v>4</v>
      </c>
      <c r="J200" s="105" t="s">
        <v>82</v>
      </c>
      <c r="K200" s="105" t="s">
        <v>28</v>
      </c>
      <c r="L200" s="105" t="s">
        <v>57</v>
      </c>
      <c r="M200" s="105">
        <v>4</v>
      </c>
      <c r="N200" s="105" t="s">
        <v>32</v>
      </c>
      <c r="O200" s="105" t="s">
        <v>33</v>
      </c>
      <c r="P200" s="105"/>
      <c r="Q200" s="105"/>
      <c r="R200" s="105" t="s">
        <v>28</v>
      </c>
      <c r="S200" s="105" t="s">
        <v>28</v>
      </c>
      <c r="T200" s="105" t="s">
        <v>28</v>
      </c>
      <c r="U200" s="105"/>
      <c r="V200" s="111">
        <v>42830</v>
      </c>
      <c r="W200" s="105"/>
      <c r="X200" s="6"/>
      <c r="Y200" s="7"/>
      <c r="Z200" s="7"/>
      <c r="AA200" s="8"/>
    </row>
    <row r="201" spans="1:27" ht="35" customHeight="1" x14ac:dyDescent="0.2">
      <c r="A201" s="107" t="s">
        <v>211</v>
      </c>
      <c r="B201" s="105" t="s">
        <v>49</v>
      </c>
      <c r="C201" s="105" t="s">
        <v>25</v>
      </c>
      <c r="D201" s="105" t="s">
        <v>26</v>
      </c>
      <c r="E201" s="105" t="s">
        <v>34</v>
      </c>
      <c r="F201" s="105" t="s">
        <v>35</v>
      </c>
      <c r="G201" s="105" t="s">
        <v>55</v>
      </c>
      <c r="H201" s="105" t="s">
        <v>35</v>
      </c>
      <c r="I201" s="105">
        <v>3</v>
      </c>
      <c r="J201" s="105" t="s">
        <v>82</v>
      </c>
      <c r="K201" s="105" t="s">
        <v>28</v>
      </c>
      <c r="L201" s="105" t="s">
        <v>142</v>
      </c>
      <c r="M201" s="105">
        <v>4</v>
      </c>
      <c r="N201" s="105" t="s">
        <v>64</v>
      </c>
      <c r="O201" s="105" t="s">
        <v>35</v>
      </c>
      <c r="P201" s="105" t="s">
        <v>234</v>
      </c>
      <c r="Q201" s="105" t="s">
        <v>235</v>
      </c>
      <c r="R201" s="105" t="s">
        <v>28</v>
      </c>
      <c r="S201" s="105" t="s">
        <v>28</v>
      </c>
      <c r="T201" s="105" t="s">
        <v>35</v>
      </c>
      <c r="U201" s="105" t="s">
        <v>236</v>
      </c>
      <c r="V201" s="111">
        <v>42830</v>
      </c>
      <c r="W201" s="105" t="s">
        <v>53</v>
      </c>
      <c r="X201" s="6"/>
      <c r="Y201" s="7"/>
      <c r="Z201" s="7"/>
      <c r="AA201" s="8"/>
    </row>
    <row r="202" spans="1:27" ht="35" customHeight="1" x14ac:dyDescent="0.2">
      <c r="A202" s="107" t="s">
        <v>211</v>
      </c>
      <c r="B202" s="105" t="s">
        <v>24</v>
      </c>
      <c r="C202" s="105" t="s">
        <v>25</v>
      </c>
      <c r="D202" s="105" t="s">
        <v>26</v>
      </c>
      <c r="E202" s="105" t="s">
        <v>27</v>
      </c>
      <c r="F202" s="105" t="s">
        <v>28</v>
      </c>
      <c r="G202" s="105" t="s">
        <v>29</v>
      </c>
      <c r="H202" s="105" t="s">
        <v>28</v>
      </c>
      <c r="I202" s="105"/>
      <c r="J202" s="105" t="s">
        <v>30</v>
      </c>
      <c r="K202" s="105"/>
      <c r="L202" s="105" t="s">
        <v>51</v>
      </c>
      <c r="M202" s="105">
        <v>4</v>
      </c>
      <c r="N202" s="105" t="s">
        <v>64</v>
      </c>
      <c r="O202" s="105" t="s">
        <v>33</v>
      </c>
      <c r="P202" s="105"/>
      <c r="Q202" s="105"/>
      <c r="R202" s="105" t="s">
        <v>35</v>
      </c>
      <c r="S202" s="105" t="s">
        <v>28</v>
      </c>
      <c r="T202" s="105" t="s">
        <v>35</v>
      </c>
      <c r="U202" s="105"/>
      <c r="V202" s="111">
        <v>42830</v>
      </c>
      <c r="W202" s="105"/>
      <c r="X202" s="6"/>
      <c r="Y202" s="7"/>
      <c r="Z202" s="7"/>
      <c r="AA202" s="8"/>
    </row>
    <row r="203" spans="1:27" ht="35" customHeight="1" x14ac:dyDescent="0.2">
      <c r="A203" s="107" t="s">
        <v>211</v>
      </c>
      <c r="B203" s="105" t="s">
        <v>24</v>
      </c>
      <c r="C203" s="105" t="s">
        <v>25</v>
      </c>
      <c r="D203" s="105" t="s">
        <v>26</v>
      </c>
      <c r="E203" s="105" t="s">
        <v>43</v>
      </c>
      <c r="F203" s="105" t="s">
        <v>28</v>
      </c>
      <c r="G203" s="105" t="s">
        <v>29</v>
      </c>
      <c r="H203" s="105" t="s">
        <v>28</v>
      </c>
      <c r="I203" s="105">
        <v>0</v>
      </c>
      <c r="J203" s="105" t="s">
        <v>30</v>
      </c>
      <c r="K203" s="105" t="s">
        <v>30</v>
      </c>
      <c r="L203" s="105" t="s">
        <v>57</v>
      </c>
      <c r="M203" s="105">
        <v>4</v>
      </c>
      <c r="N203" s="105" t="s">
        <v>52</v>
      </c>
      <c r="O203" s="105" t="s">
        <v>35</v>
      </c>
      <c r="P203" s="105"/>
      <c r="Q203" s="105"/>
      <c r="R203" s="105" t="s">
        <v>28</v>
      </c>
      <c r="S203" s="105" t="s">
        <v>28</v>
      </c>
      <c r="T203" s="105" t="s">
        <v>28</v>
      </c>
      <c r="U203" s="105"/>
      <c r="V203" s="111" t="s">
        <v>42</v>
      </c>
      <c r="W203" s="105"/>
      <c r="X203" s="6"/>
      <c r="Y203" s="7"/>
      <c r="Z203" s="7"/>
      <c r="AA203" s="8"/>
    </row>
    <row r="204" spans="1:27" ht="35" customHeight="1" x14ac:dyDescent="0.2">
      <c r="A204" s="107" t="s">
        <v>211</v>
      </c>
      <c r="B204" s="105" t="s">
        <v>24</v>
      </c>
      <c r="C204" s="105" t="s">
        <v>25</v>
      </c>
      <c r="D204" s="105" t="s">
        <v>26</v>
      </c>
      <c r="E204" s="105" t="s">
        <v>27</v>
      </c>
      <c r="F204" s="105" t="s">
        <v>28</v>
      </c>
      <c r="G204" s="105" t="s">
        <v>29</v>
      </c>
      <c r="H204" s="105" t="s">
        <v>28</v>
      </c>
      <c r="I204" s="105"/>
      <c r="J204" s="105" t="s">
        <v>30</v>
      </c>
      <c r="K204" s="105" t="s">
        <v>30</v>
      </c>
      <c r="L204" s="105" t="s">
        <v>150</v>
      </c>
      <c r="M204" s="105">
        <v>5</v>
      </c>
      <c r="N204" s="105" t="s">
        <v>52</v>
      </c>
      <c r="O204" s="105" t="s">
        <v>35</v>
      </c>
      <c r="P204" s="105"/>
      <c r="Q204" s="105"/>
      <c r="R204" s="105" t="s">
        <v>28</v>
      </c>
      <c r="S204" s="105" t="s">
        <v>28</v>
      </c>
      <c r="T204" s="105" t="s">
        <v>35</v>
      </c>
      <c r="U204" s="105"/>
      <c r="V204" s="111" t="s">
        <v>42</v>
      </c>
      <c r="W204" s="105" t="s">
        <v>131</v>
      </c>
      <c r="X204" s="6"/>
      <c r="Y204" s="7"/>
      <c r="Z204" s="7"/>
      <c r="AA204" s="8"/>
    </row>
    <row r="205" spans="1:27" ht="35" customHeight="1" x14ac:dyDescent="0.2">
      <c r="A205" s="107" t="s">
        <v>211</v>
      </c>
      <c r="B205" s="105" t="s">
        <v>89</v>
      </c>
      <c r="C205" s="105" t="s">
        <v>25</v>
      </c>
      <c r="D205" s="105" t="s">
        <v>26</v>
      </c>
      <c r="E205" s="105" t="s">
        <v>27</v>
      </c>
      <c r="F205" s="105" t="s">
        <v>35</v>
      </c>
      <c r="G205" s="105" t="s">
        <v>36</v>
      </c>
      <c r="H205" s="105" t="s">
        <v>28</v>
      </c>
      <c r="I205" s="105"/>
      <c r="J205" s="105" t="s">
        <v>46</v>
      </c>
      <c r="K205" s="105" t="s">
        <v>30</v>
      </c>
      <c r="L205" s="105" t="s">
        <v>150</v>
      </c>
      <c r="M205" s="105">
        <v>4</v>
      </c>
      <c r="N205" s="105" t="s">
        <v>32</v>
      </c>
      <c r="O205" s="105" t="s">
        <v>35</v>
      </c>
      <c r="P205" s="105"/>
      <c r="Q205" s="105"/>
      <c r="R205" s="105" t="s">
        <v>28</v>
      </c>
      <c r="S205" s="105" t="s">
        <v>28</v>
      </c>
      <c r="T205" s="105" t="s">
        <v>28</v>
      </c>
      <c r="U205" s="105"/>
      <c r="V205" s="111" t="s">
        <v>42</v>
      </c>
      <c r="W205" s="105"/>
      <c r="X205" s="6"/>
      <c r="Y205" s="7"/>
      <c r="Z205" s="7"/>
      <c r="AA205" s="8"/>
    </row>
    <row r="206" spans="1:27" ht="35" customHeight="1" x14ac:dyDescent="0.2">
      <c r="A206" s="108" t="s">
        <v>211</v>
      </c>
      <c r="B206" s="106" t="s">
        <v>24</v>
      </c>
      <c r="C206" s="106" t="s">
        <v>25</v>
      </c>
      <c r="D206" s="106" t="s">
        <v>26</v>
      </c>
      <c r="E206" s="106" t="s">
        <v>27</v>
      </c>
      <c r="F206" s="106" t="s">
        <v>28</v>
      </c>
      <c r="G206" s="106" t="s">
        <v>29</v>
      </c>
      <c r="H206" s="106" t="s">
        <v>28</v>
      </c>
      <c r="I206" s="106"/>
      <c r="J206" s="106" t="s">
        <v>30</v>
      </c>
      <c r="K206" s="106" t="s">
        <v>28</v>
      </c>
      <c r="L206" s="106" t="s">
        <v>57</v>
      </c>
      <c r="M206" s="106">
        <v>3</v>
      </c>
      <c r="N206" s="106" t="s">
        <v>32</v>
      </c>
      <c r="O206" s="106" t="s">
        <v>35</v>
      </c>
      <c r="P206" s="106"/>
      <c r="Q206" s="106"/>
      <c r="R206" s="106" t="s">
        <v>28</v>
      </c>
      <c r="S206" s="106" t="s">
        <v>28</v>
      </c>
      <c r="T206" s="106" t="s">
        <v>35</v>
      </c>
      <c r="U206" s="106" t="s">
        <v>237</v>
      </c>
      <c r="V206" s="112">
        <v>42830</v>
      </c>
      <c r="W206" s="106"/>
      <c r="X206" s="9"/>
      <c r="Y206" s="10"/>
      <c r="Z206" s="10"/>
      <c r="AA206" s="11"/>
    </row>
    <row r="207" spans="1:27" ht="35" customHeight="1" x14ac:dyDescent="0.2">
      <c r="A207" s="101" t="s">
        <v>238</v>
      </c>
      <c r="B207" s="102" t="s">
        <v>24</v>
      </c>
      <c r="C207" s="102" t="s">
        <v>25</v>
      </c>
      <c r="D207" s="102" t="s">
        <v>26</v>
      </c>
      <c r="E207" s="102" t="s">
        <v>27</v>
      </c>
      <c r="F207" s="102" t="s">
        <v>28</v>
      </c>
      <c r="G207" s="102" t="s">
        <v>63</v>
      </c>
      <c r="H207" s="102" t="s">
        <v>28</v>
      </c>
      <c r="I207" s="102">
        <v>0</v>
      </c>
      <c r="J207" s="102" t="s">
        <v>30</v>
      </c>
      <c r="K207" s="102" t="s">
        <v>30</v>
      </c>
      <c r="L207" s="102" t="s">
        <v>144</v>
      </c>
      <c r="M207" s="102">
        <v>3</v>
      </c>
      <c r="N207" s="102" t="s">
        <v>52</v>
      </c>
      <c r="O207" s="102" t="s">
        <v>33</v>
      </c>
      <c r="P207" s="102" t="s">
        <v>239</v>
      </c>
      <c r="Q207" s="102" t="s">
        <v>28</v>
      </c>
      <c r="R207" s="102" t="s">
        <v>28</v>
      </c>
      <c r="S207" s="102" t="s">
        <v>28</v>
      </c>
      <c r="T207" s="102" t="s">
        <v>28</v>
      </c>
      <c r="U207" s="102"/>
      <c r="V207" s="113">
        <v>42738</v>
      </c>
      <c r="W207" s="102"/>
      <c r="X207" s="3"/>
      <c r="Y207" s="4"/>
      <c r="Z207" s="5"/>
    </row>
    <row r="208" spans="1:27" ht="35" customHeight="1" x14ac:dyDescent="0.2">
      <c r="A208" s="107" t="s">
        <v>238</v>
      </c>
      <c r="B208" s="105" t="s">
        <v>84</v>
      </c>
      <c r="C208" s="105" t="s">
        <v>25</v>
      </c>
      <c r="D208" s="105" t="s">
        <v>26</v>
      </c>
      <c r="E208" s="105" t="s">
        <v>43</v>
      </c>
      <c r="F208" s="105" t="s">
        <v>28</v>
      </c>
      <c r="G208" s="105" t="s">
        <v>29</v>
      </c>
      <c r="H208" s="105" t="s">
        <v>28</v>
      </c>
      <c r="I208" s="105"/>
      <c r="J208" s="105" t="s">
        <v>30</v>
      </c>
      <c r="K208" s="105" t="s">
        <v>30</v>
      </c>
      <c r="L208" s="105" t="s">
        <v>57</v>
      </c>
      <c r="M208" s="105">
        <v>5</v>
      </c>
      <c r="N208" s="105" t="s">
        <v>52</v>
      </c>
      <c r="O208" s="105" t="s">
        <v>28</v>
      </c>
      <c r="P208" s="105"/>
      <c r="Q208" s="105"/>
      <c r="R208" s="105" t="s">
        <v>28</v>
      </c>
      <c r="S208" s="105" t="s">
        <v>28</v>
      </c>
      <c r="T208" s="105" t="s">
        <v>28</v>
      </c>
      <c r="U208" s="105"/>
      <c r="V208" s="111">
        <v>42738</v>
      </c>
      <c r="W208" s="105"/>
      <c r="X208" s="6"/>
      <c r="Y208" s="7"/>
      <c r="Z208" s="8"/>
    </row>
    <row r="209" spans="1:26" ht="35" customHeight="1" x14ac:dyDescent="0.2">
      <c r="A209" s="107" t="s">
        <v>238</v>
      </c>
      <c r="B209" s="105" t="s">
        <v>24</v>
      </c>
      <c r="C209" s="105" t="s">
        <v>25</v>
      </c>
      <c r="D209" s="105" t="s">
        <v>26</v>
      </c>
      <c r="E209" s="105" t="s">
        <v>43</v>
      </c>
      <c r="F209" s="105" t="s">
        <v>28</v>
      </c>
      <c r="G209" s="105" t="s">
        <v>36</v>
      </c>
      <c r="H209" s="105" t="s">
        <v>28</v>
      </c>
      <c r="I209" s="105">
        <v>0</v>
      </c>
      <c r="J209" s="105" t="s">
        <v>30</v>
      </c>
      <c r="K209" s="105" t="s">
        <v>30</v>
      </c>
      <c r="L209" s="105" t="s">
        <v>31</v>
      </c>
      <c r="M209" s="105">
        <v>5</v>
      </c>
      <c r="N209" s="105" t="s">
        <v>32</v>
      </c>
      <c r="O209" s="105" t="s">
        <v>33</v>
      </c>
      <c r="P209" s="105"/>
      <c r="Q209" s="105"/>
      <c r="R209" s="105" t="s">
        <v>28</v>
      </c>
      <c r="S209" s="105" t="s">
        <v>28</v>
      </c>
      <c r="T209" s="105" t="s">
        <v>28</v>
      </c>
      <c r="U209" s="105"/>
      <c r="V209" s="111" t="s">
        <v>42</v>
      </c>
      <c r="W209" s="105"/>
      <c r="X209" s="6"/>
      <c r="Y209" s="7"/>
      <c r="Z209" s="8"/>
    </row>
    <row r="210" spans="1:26" ht="35" customHeight="1" x14ac:dyDescent="0.2">
      <c r="A210" s="107" t="s">
        <v>238</v>
      </c>
      <c r="B210" s="105" t="s">
        <v>24</v>
      </c>
      <c r="C210" s="105" t="s">
        <v>25</v>
      </c>
      <c r="D210" s="105" t="s">
        <v>26</v>
      </c>
      <c r="E210" s="105" t="s">
        <v>27</v>
      </c>
      <c r="F210" s="105" t="s">
        <v>28</v>
      </c>
      <c r="G210" s="105" t="s">
        <v>29</v>
      </c>
      <c r="H210" s="105" t="s">
        <v>28</v>
      </c>
      <c r="I210" s="105"/>
      <c r="J210" s="105" t="s">
        <v>30</v>
      </c>
      <c r="K210" s="105" t="s">
        <v>30</v>
      </c>
      <c r="L210" s="105" t="s">
        <v>57</v>
      </c>
      <c r="M210" s="105">
        <v>5</v>
      </c>
      <c r="N210" s="105" t="s">
        <v>32</v>
      </c>
      <c r="O210" s="105" t="s">
        <v>33</v>
      </c>
      <c r="P210" s="105"/>
      <c r="Q210" s="105"/>
      <c r="R210" s="105" t="s">
        <v>28</v>
      </c>
      <c r="S210" s="105" t="s">
        <v>28</v>
      </c>
      <c r="T210" s="105" t="s">
        <v>28</v>
      </c>
      <c r="U210" s="105"/>
      <c r="V210" s="111" t="s">
        <v>42</v>
      </c>
      <c r="W210" s="105"/>
      <c r="X210" s="6"/>
      <c r="Y210" s="7"/>
      <c r="Z210" s="8"/>
    </row>
    <row r="211" spans="1:26" ht="35" customHeight="1" x14ac:dyDescent="0.2">
      <c r="A211" s="107" t="s">
        <v>238</v>
      </c>
      <c r="B211" s="105" t="s">
        <v>24</v>
      </c>
      <c r="C211" s="105" t="s">
        <v>25</v>
      </c>
      <c r="D211" s="105" t="s">
        <v>26</v>
      </c>
      <c r="E211" s="105" t="s">
        <v>43</v>
      </c>
      <c r="F211" s="105" t="s">
        <v>28</v>
      </c>
      <c r="G211" s="105" t="s">
        <v>29</v>
      </c>
      <c r="H211" s="105" t="s">
        <v>28</v>
      </c>
      <c r="I211" s="105"/>
      <c r="J211" s="105" t="s">
        <v>46</v>
      </c>
      <c r="K211" s="105" t="s">
        <v>28</v>
      </c>
      <c r="L211" s="105" t="s">
        <v>142</v>
      </c>
      <c r="M211" s="105">
        <v>4</v>
      </c>
      <c r="N211" s="105" t="s">
        <v>64</v>
      </c>
      <c r="O211" s="105" t="s">
        <v>33</v>
      </c>
      <c r="P211" s="105"/>
      <c r="Q211" s="105"/>
      <c r="R211" s="105" t="s">
        <v>28</v>
      </c>
      <c r="S211" s="105" t="s">
        <v>28</v>
      </c>
      <c r="T211" s="105" t="s">
        <v>28</v>
      </c>
      <c r="U211" s="105"/>
      <c r="V211" s="111">
        <v>42830</v>
      </c>
      <c r="W211" s="105"/>
      <c r="X211" s="6"/>
      <c r="Y211" s="7"/>
      <c r="Z211" s="8"/>
    </row>
    <row r="212" spans="1:26" ht="35" customHeight="1" x14ac:dyDescent="0.2">
      <c r="A212" s="107" t="s">
        <v>238</v>
      </c>
      <c r="B212" s="105" t="s">
        <v>24</v>
      </c>
      <c r="C212" s="105" t="s">
        <v>25</v>
      </c>
      <c r="D212" s="105" t="s">
        <v>26</v>
      </c>
      <c r="E212" s="105" t="s">
        <v>43</v>
      </c>
      <c r="F212" s="105" t="s">
        <v>28</v>
      </c>
      <c r="G212" s="105" t="s">
        <v>29</v>
      </c>
      <c r="H212" s="105" t="s">
        <v>28</v>
      </c>
      <c r="I212" s="105"/>
      <c r="J212" s="105" t="s">
        <v>30</v>
      </c>
      <c r="K212" s="105" t="s">
        <v>30</v>
      </c>
      <c r="L212" s="105" t="s">
        <v>57</v>
      </c>
      <c r="M212" s="105">
        <v>4</v>
      </c>
      <c r="N212" s="105" t="s">
        <v>52</v>
      </c>
      <c r="O212" s="105" t="s">
        <v>35</v>
      </c>
      <c r="P212" s="105"/>
      <c r="Q212" s="105"/>
      <c r="R212" s="105" t="s">
        <v>28</v>
      </c>
      <c r="S212" s="105" t="s">
        <v>28</v>
      </c>
      <c r="T212" s="105" t="s">
        <v>28</v>
      </c>
      <c r="U212" s="105"/>
      <c r="V212" s="111">
        <v>42830</v>
      </c>
      <c r="W212" s="105"/>
      <c r="X212" s="6"/>
      <c r="Y212" s="7"/>
      <c r="Z212" s="8"/>
    </row>
    <row r="213" spans="1:26" ht="35" customHeight="1" x14ac:dyDescent="0.2">
      <c r="A213" s="107" t="s">
        <v>238</v>
      </c>
      <c r="B213" s="105" t="s">
        <v>84</v>
      </c>
      <c r="C213" s="105" t="s">
        <v>178</v>
      </c>
      <c r="D213" s="105" t="s">
        <v>26</v>
      </c>
      <c r="E213" s="105" t="s">
        <v>27</v>
      </c>
      <c r="F213" s="105" t="s">
        <v>28</v>
      </c>
      <c r="G213" s="105" t="s">
        <v>29</v>
      </c>
      <c r="H213" s="105" t="s">
        <v>28</v>
      </c>
      <c r="I213" s="105"/>
      <c r="J213" s="105" t="s">
        <v>30</v>
      </c>
      <c r="K213" s="105" t="s">
        <v>30</v>
      </c>
      <c r="L213" s="105" t="s">
        <v>81</v>
      </c>
      <c r="M213" s="105">
        <v>2</v>
      </c>
      <c r="N213" s="105" t="s">
        <v>46</v>
      </c>
      <c r="O213" s="105" t="s">
        <v>35</v>
      </c>
      <c r="P213" s="105" t="s">
        <v>240</v>
      </c>
      <c r="Q213" s="105" t="s">
        <v>241</v>
      </c>
      <c r="R213" s="105" t="s">
        <v>28</v>
      </c>
      <c r="S213" s="105" t="s">
        <v>28</v>
      </c>
      <c r="T213" s="105" t="s">
        <v>35</v>
      </c>
      <c r="U213" s="105" t="s">
        <v>242</v>
      </c>
      <c r="V213" s="111" t="s">
        <v>113</v>
      </c>
      <c r="W213" s="105" t="s">
        <v>243</v>
      </c>
      <c r="X213" s="6"/>
      <c r="Y213" s="7"/>
      <c r="Z213" s="8"/>
    </row>
    <row r="214" spans="1:26" ht="35" customHeight="1" x14ac:dyDescent="0.2">
      <c r="A214" s="107" t="s">
        <v>238</v>
      </c>
      <c r="B214" s="105" t="s">
        <v>24</v>
      </c>
      <c r="C214" s="105" t="s">
        <v>25</v>
      </c>
      <c r="D214" s="105" t="s">
        <v>26</v>
      </c>
      <c r="E214" s="105" t="s">
        <v>43</v>
      </c>
      <c r="F214" s="105" t="s">
        <v>28</v>
      </c>
      <c r="G214" s="105" t="s">
        <v>50</v>
      </c>
      <c r="H214" s="105" t="s">
        <v>28</v>
      </c>
      <c r="I214" s="105"/>
      <c r="J214" s="105" t="s">
        <v>30</v>
      </c>
      <c r="K214" s="105" t="s">
        <v>30</v>
      </c>
      <c r="L214" s="105" t="s">
        <v>39</v>
      </c>
      <c r="M214" s="105">
        <v>2</v>
      </c>
      <c r="N214" s="105" t="s">
        <v>32</v>
      </c>
      <c r="O214" s="105" t="s">
        <v>35</v>
      </c>
      <c r="P214" s="105"/>
      <c r="Q214" s="105"/>
      <c r="R214" s="105" t="s">
        <v>28</v>
      </c>
      <c r="S214" s="105" t="s">
        <v>28</v>
      </c>
      <c r="T214" s="105" t="s">
        <v>28</v>
      </c>
      <c r="U214" s="105"/>
      <c r="V214" s="111">
        <v>42738</v>
      </c>
      <c r="W214" s="105"/>
      <c r="X214" s="6"/>
      <c r="Y214" s="7"/>
      <c r="Z214" s="8"/>
    </row>
    <row r="215" spans="1:26" ht="35" customHeight="1" x14ac:dyDescent="0.2">
      <c r="A215" s="107" t="s">
        <v>238</v>
      </c>
      <c r="B215" s="105" t="s">
        <v>61</v>
      </c>
      <c r="C215" s="105" t="s">
        <v>25</v>
      </c>
      <c r="D215" s="105" t="s">
        <v>26</v>
      </c>
      <c r="E215" s="105" t="s">
        <v>43</v>
      </c>
      <c r="F215" s="105" t="s">
        <v>28</v>
      </c>
      <c r="G215" s="105" t="s">
        <v>29</v>
      </c>
      <c r="H215" s="105" t="s">
        <v>28</v>
      </c>
      <c r="I215" s="105"/>
      <c r="J215" s="105" t="s">
        <v>30</v>
      </c>
      <c r="K215" s="105" t="s">
        <v>30</v>
      </c>
      <c r="L215" s="105" t="s">
        <v>57</v>
      </c>
      <c r="M215" s="105">
        <v>3</v>
      </c>
      <c r="N215" s="105" t="s">
        <v>32</v>
      </c>
      <c r="O215" s="105" t="s">
        <v>35</v>
      </c>
      <c r="P215" s="105"/>
      <c r="Q215" s="105"/>
      <c r="R215" s="105" t="s">
        <v>28</v>
      </c>
      <c r="S215" s="105" t="s">
        <v>28</v>
      </c>
      <c r="T215" s="105" t="s">
        <v>28</v>
      </c>
      <c r="U215" s="105"/>
      <c r="V215" s="111" t="s">
        <v>42</v>
      </c>
      <c r="W215" s="105"/>
      <c r="X215" s="6"/>
      <c r="Y215" s="7"/>
      <c r="Z215" s="8"/>
    </row>
    <row r="216" spans="1:26" ht="35" customHeight="1" x14ac:dyDescent="0.2">
      <c r="A216" s="107" t="s">
        <v>238</v>
      </c>
      <c r="B216" s="105" t="s">
        <v>24</v>
      </c>
      <c r="C216" s="105" t="s">
        <v>25</v>
      </c>
      <c r="D216" s="105" t="s">
        <v>26</v>
      </c>
      <c r="E216" s="105" t="s">
        <v>43</v>
      </c>
      <c r="F216" s="105" t="s">
        <v>28</v>
      </c>
      <c r="G216" s="105" t="s">
        <v>29</v>
      </c>
      <c r="H216" s="105" t="s">
        <v>28</v>
      </c>
      <c r="I216" s="105"/>
      <c r="J216" s="105" t="s">
        <v>30</v>
      </c>
      <c r="K216" s="105" t="s">
        <v>30</v>
      </c>
      <c r="L216" s="105" t="s">
        <v>57</v>
      </c>
      <c r="M216" s="105">
        <v>1</v>
      </c>
      <c r="N216" s="105" t="s">
        <v>32</v>
      </c>
      <c r="O216" s="105" t="s">
        <v>35</v>
      </c>
      <c r="P216" s="105" t="s">
        <v>244</v>
      </c>
      <c r="Q216" s="105" t="s">
        <v>245</v>
      </c>
      <c r="R216" s="105" t="s">
        <v>28</v>
      </c>
      <c r="S216" s="105" t="s">
        <v>28</v>
      </c>
      <c r="T216" s="105" t="s">
        <v>28</v>
      </c>
      <c r="U216" s="105"/>
      <c r="V216" s="111" t="s">
        <v>42</v>
      </c>
      <c r="W216" s="105"/>
      <c r="X216" s="6"/>
      <c r="Y216" s="7"/>
      <c r="Z216" s="8"/>
    </row>
    <row r="217" spans="1:26" ht="35" customHeight="1" x14ac:dyDescent="0.2">
      <c r="A217" s="107" t="s">
        <v>238</v>
      </c>
      <c r="B217" s="105" t="s">
        <v>24</v>
      </c>
      <c r="C217" s="105" t="s">
        <v>25</v>
      </c>
      <c r="D217" s="105" t="s">
        <v>26</v>
      </c>
      <c r="E217" s="105" t="s">
        <v>34</v>
      </c>
      <c r="F217" s="105" t="s">
        <v>35</v>
      </c>
      <c r="G217" s="105" t="s">
        <v>55</v>
      </c>
      <c r="H217" s="105" t="s">
        <v>35</v>
      </c>
      <c r="I217" s="105" t="s">
        <v>246</v>
      </c>
      <c r="J217" s="105" t="s">
        <v>82</v>
      </c>
      <c r="K217" s="105" t="s">
        <v>28</v>
      </c>
      <c r="L217" s="105" t="s">
        <v>57</v>
      </c>
      <c r="M217" s="105">
        <v>4</v>
      </c>
      <c r="N217" s="105" t="s">
        <v>52</v>
      </c>
      <c r="O217" s="105" t="s">
        <v>33</v>
      </c>
      <c r="P217" s="105" t="s">
        <v>28</v>
      </c>
      <c r="Q217" s="105" t="s">
        <v>28</v>
      </c>
      <c r="R217" s="105" t="s">
        <v>28</v>
      </c>
      <c r="S217" s="105" t="s">
        <v>28</v>
      </c>
      <c r="T217" s="105" t="s">
        <v>28</v>
      </c>
      <c r="U217" s="105" t="s">
        <v>29</v>
      </c>
      <c r="V217" s="111" t="s">
        <v>113</v>
      </c>
      <c r="W217" s="105"/>
      <c r="X217" s="6"/>
      <c r="Y217" s="7"/>
      <c r="Z217" s="8"/>
    </row>
    <row r="218" spans="1:26" ht="35" customHeight="1" x14ac:dyDescent="0.2">
      <c r="A218" s="107" t="s">
        <v>238</v>
      </c>
      <c r="B218" s="105" t="s">
        <v>61</v>
      </c>
      <c r="C218" s="105" t="s">
        <v>25</v>
      </c>
      <c r="D218" s="105" t="s">
        <v>26</v>
      </c>
      <c r="E218" s="105" t="s">
        <v>27</v>
      </c>
      <c r="F218" s="105" t="s">
        <v>35</v>
      </c>
      <c r="G218" s="105" t="s">
        <v>63</v>
      </c>
      <c r="H218" s="105" t="s">
        <v>247</v>
      </c>
      <c r="I218" s="105">
        <v>1</v>
      </c>
      <c r="J218" s="105" t="s">
        <v>30</v>
      </c>
      <c r="K218" s="105" t="s">
        <v>30</v>
      </c>
      <c r="L218" s="105" t="s">
        <v>39</v>
      </c>
      <c r="M218" s="105">
        <v>2</v>
      </c>
      <c r="N218" s="105" t="s">
        <v>46</v>
      </c>
      <c r="O218" s="105" t="s">
        <v>33</v>
      </c>
      <c r="P218" s="105"/>
      <c r="Q218" s="105"/>
      <c r="R218" s="105" t="s">
        <v>28</v>
      </c>
      <c r="S218" s="105" t="s">
        <v>28</v>
      </c>
      <c r="T218" s="105" t="s">
        <v>28</v>
      </c>
      <c r="U218" s="105"/>
      <c r="V218" s="111">
        <v>42738</v>
      </c>
      <c r="W218" s="105"/>
      <c r="X218" s="6"/>
      <c r="Y218" s="7"/>
      <c r="Z218" s="8"/>
    </row>
    <row r="219" spans="1:26" ht="35" customHeight="1" x14ac:dyDescent="0.2">
      <c r="A219" s="107" t="s">
        <v>238</v>
      </c>
      <c r="B219" s="105" t="s">
        <v>24</v>
      </c>
      <c r="C219" s="105" t="s">
        <v>25</v>
      </c>
      <c r="D219" s="105" t="s">
        <v>26</v>
      </c>
      <c r="E219" s="105" t="s">
        <v>27</v>
      </c>
      <c r="F219" s="105" t="s">
        <v>28</v>
      </c>
      <c r="G219" s="105" t="s">
        <v>29</v>
      </c>
      <c r="H219" s="105" t="s">
        <v>28</v>
      </c>
      <c r="I219" s="105">
        <v>0</v>
      </c>
      <c r="J219" s="105" t="s">
        <v>30</v>
      </c>
      <c r="K219" s="105" t="s">
        <v>30</v>
      </c>
      <c r="L219" s="105" t="s">
        <v>81</v>
      </c>
      <c r="M219" s="105">
        <v>3</v>
      </c>
      <c r="N219" s="105" t="s">
        <v>46</v>
      </c>
      <c r="O219" s="105" t="s">
        <v>35</v>
      </c>
      <c r="P219" s="105" t="s">
        <v>248</v>
      </c>
      <c r="Q219" s="105"/>
      <c r="R219" s="105" t="s">
        <v>28</v>
      </c>
      <c r="S219" s="105" t="s">
        <v>28</v>
      </c>
      <c r="T219" s="105" t="s">
        <v>28</v>
      </c>
      <c r="U219" s="105"/>
      <c r="V219" s="111" t="s">
        <v>42</v>
      </c>
      <c r="W219" s="105"/>
      <c r="X219" s="6"/>
      <c r="Y219" s="7"/>
      <c r="Z219" s="8"/>
    </row>
    <row r="220" spans="1:26" ht="35" customHeight="1" x14ac:dyDescent="0.2">
      <c r="A220" s="107" t="s">
        <v>238</v>
      </c>
      <c r="B220" s="105" t="s">
        <v>24</v>
      </c>
      <c r="C220" s="105" t="s">
        <v>25</v>
      </c>
      <c r="D220" s="105" t="s">
        <v>26</v>
      </c>
      <c r="E220" s="105" t="s">
        <v>27</v>
      </c>
      <c r="F220" s="105" t="s">
        <v>28</v>
      </c>
      <c r="G220" s="105" t="s">
        <v>29</v>
      </c>
      <c r="H220" s="105" t="s">
        <v>28</v>
      </c>
      <c r="I220" s="105" t="s">
        <v>29</v>
      </c>
      <c r="J220" s="105" t="s">
        <v>87</v>
      </c>
      <c r="K220" s="105" t="s">
        <v>28</v>
      </c>
      <c r="L220" s="105" t="s">
        <v>81</v>
      </c>
      <c r="M220" s="105">
        <v>1</v>
      </c>
      <c r="N220" s="105" t="s">
        <v>32</v>
      </c>
      <c r="O220" s="105" t="s">
        <v>35</v>
      </c>
      <c r="P220" s="105"/>
      <c r="Q220" s="105"/>
      <c r="R220" s="105" t="s">
        <v>28</v>
      </c>
      <c r="S220" s="105" t="s">
        <v>28</v>
      </c>
      <c r="T220" s="105" t="s">
        <v>28</v>
      </c>
      <c r="U220" s="105"/>
      <c r="V220" s="111" t="s">
        <v>42</v>
      </c>
      <c r="W220" s="105"/>
      <c r="X220" s="6"/>
      <c r="Y220" s="7"/>
      <c r="Z220" s="8"/>
    </row>
    <row r="221" spans="1:26" ht="35" customHeight="1" x14ac:dyDescent="0.2">
      <c r="A221" s="107" t="s">
        <v>238</v>
      </c>
      <c r="B221" s="105" t="s">
        <v>24</v>
      </c>
      <c r="C221" s="105" t="s">
        <v>25</v>
      </c>
      <c r="D221" s="105" t="s">
        <v>26</v>
      </c>
      <c r="E221" s="105" t="s">
        <v>27</v>
      </c>
      <c r="F221" s="105" t="s">
        <v>35</v>
      </c>
      <c r="G221" s="105" t="s">
        <v>63</v>
      </c>
      <c r="H221" s="105" t="s">
        <v>28</v>
      </c>
      <c r="I221" s="105"/>
      <c r="J221" s="105" t="s">
        <v>30</v>
      </c>
      <c r="K221" s="105" t="s">
        <v>28</v>
      </c>
      <c r="L221" s="105" t="s">
        <v>57</v>
      </c>
      <c r="M221" s="105">
        <v>3</v>
      </c>
      <c r="N221" s="105" t="s">
        <v>32</v>
      </c>
      <c r="O221" s="105" t="s">
        <v>33</v>
      </c>
      <c r="P221" s="105"/>
      <c r="Q221" s="105"/>
      <c r="R221" s="105" t="s">
        <v>28</v>
      </c>
      <c r="S221" s="105" t="s">
        <v>28</v>
      </c>
      <c r="T221" s="105" t="s">
        <v>28</v>
      </c>
      <c r="U221" s="105"/>
      <c r="V221" s="111">
        <v>42738</v>
      </c>
      <c r="W221" s="105"/>
      <c r="X221" s="6"/>
      <c r="Y221" s="7"/>
      <c r="Z221" s="8"/>
    </row>
    <row r="222" spans="1:26" ht="35" customHeight="1" x14ac:dyDescent="0.2">
      <c r="A222" s="107" t="s">
        <v>238</v>
      </c>
      <c r="B222" s="105" t="s">
        <v>24</v>
      </c>
      <c r="C222" s="105" t="s">
        <v>25</v>
      </c>
      <c r="D222" s="105" t="s">
        <v>26</v>
      </c>
      <c r="E222" s="105" t="s">
        <v>27</v>
      </c>
      <c r="F222" s="105" t="s">
        <v>28</v>
      </c>
      <c r="G222" s="105" t="s">
        <v>29</v>
      </c>
      <c r="H222" s="105" t="s">
        <v>28</v>
      </c>
      <c r="I222" s="105" t="s">
        <v>30</v>
      </c>
      <c r="J222" s="105" t="s">
        <v>30</v>
      </c>
      <c r="K222" s="105" t="s">
        <v>30</v>
      </c>
      <c r="L222" s="105" t="s">
        <v>249</v>
      </c>
      <c r="M222" s="105">
        <v>3</v>
      </c>
      <c r="N222" s="105" t="s">
        <v>52</v>
      </c>
      <c r="O222" s="105" t="s">
        <v>33</v>
      </c>
      <c r="P222" s="105"/>
      <c r="Q222" s="105"/>
      <c r="R222" s="105" t="s">
        <v>28</v>
      </c>
      <c r="S222" s="105" t="s">
        <v>28</v>
      </c>
      <c r="T222" s="105" t="s">
        <v>28</v>
      </c>
      <c r="U222" s="105"/>
      <c r="V222" s="111">
        <v>42830</v>
      </c>
      <c r="W222" s="105"/>
      <c r="X222" s="6"/>
      <c r="Y222" s="7"/>
      <c r="Z222" s="8"/>
    </row>
    <row r="223" spans="1:26" ht="35" customHeight="1" x14ac:dyDescent="0.2">
      <c r="A223" s="107" t="s">
        <v>238</v>
      </c>
      <c r="B223" s="105" t="s">
        <v>24</v>
      </c>
      <c r="C223" s="105" t="s">
        <v>25</v>
      </c>
      <c r="D223" s="105" t="s">
        <v>26</v>
      </c>
      <c r="E223" s="105" t="s">
        <v>43</v>
      </c>
      <c r="F223" s="105" t="s">
        <v>28</v>
      </c>
      <c r="G223" s="105" t="s">
        <v>68</v>
      </c>
      <c r="H223" s="105" t="s">
        <v>28</v>
      </c>
      <c r="I223" s="105"/>
      <c r="J223" s="105" t="s">
        <v>30</v>
      </c>
      <c r="K223" s="105" t="s">
        <v>30</v>
      </c>
      <c r="L223" s="105" t="s">
        <v>75</v>
      </c>
      <c r="M223" s="105">
        <v>4</v>
      </c>
      <c r="N223" s="105" t="s">
        <v>52</v>
      </c>
      <c r="O223" s="105" t="s">
        <v>33</v>
      </c>
      <c r="P223" s="105"/>
      <c r="Q223" s="105"/>
      <c r="R223" s="105" t="s">
        <v>28</v>
      </c>
      <c r="S223" s="105" t="s">
        <v>28</v>
      </c>
      <c r="T223" s="105" t="s">
        <v>28</v>
      </c>
      <c r="U223" s="105"/>
      <c r="V223" s="111">
        <v>42830</v>
      </c>
      <c r="W223" s="105"/>
      <c r="X223" s="6"/>
      <c r="Y223" s="7"/>
      <c r="Z223" s="8"/>
    </row>
    <row r="224" spans="1:26" ht="35" customHeight="1" x14ac:dyDescent="0.2">
      <c r="A224" s="107" t="s">
        <v>238</v>
      </c>
      <c r="B224" s="105" t="s">
        <v>24</v>
      </c>
      <c r="C224" s="105" t="s">
        <v>25</v>
      </c>
      <c r="D224" s="105" t="s">
        <v>26</v>
      </c>
      <c r="E224" s="105" t="s">
        <v>43</v>
      </c>
      <c r="F224" s="105" t="s">
        <v>28</v>
      </c>
      <c r="G224" s="105" t="s">
        <v>29</v>
      </c>
      <c r="H224" s="105" t="s">
        <v>28</v>
      </c>
      <c r="I224" s="105"/>
      <c r="J224" s="105" t="s">
        <v>30</v>
      </c>
      <c r="K224" s="105" t="s">
        <v>30</v>
      </c>
      <c r="L224" s="105" t="s">
        <v>250</v>
      </c>
      <c r="M224" s="105">
        <v>3</v>
      </c>
      <c r="N224" s="105" t="s">
        <v>32</v>
      </c>
      <c r="O224" s="105" t="s">
        <v>33</v>
      </c>
      <c r="P224" s="105"/>
      <c r="Q224" s="105"/>
      <c r="R224" s="105" t="s">
        <v>28</v>
      </c>
      <c r="S224" s="105" t="s">
        <v>28</v>
      </c>
      <c r="T224" s="105" t="s">
        <v>28</v>
      </c>
      <c r="U224" s="105"/>
      <c r="V224" s="111">
        <v>42830</v>
      </c>
      <c r="W224" s="105"/>
      <c r="X224" s="6"/>
      <c r="Y224" s="7"/>
      <c r="Z224" s="8"/>
    </row>
    <row r="225" spans="1:26" ht="35" customHeight="1" x14ac:dyDescent="0.2">
      <c r="A225" s="107" t="s">
        <v>238</v>
      </c>
      <c r="B225" s="105" t="s">
        <v>24</v>
      </c>
      <c r="C225" s="105" t="s">
        <v>25</v>
      </c>
      <c r="D225" s="105" t="s">
        <v>26</v>
      </c>
      <c r="E225" s="105" t="s">
        <v>27</v>
      </c>
      <c r="F225" s="105" t="s">
        <v>28</v>
      </c>
      <c r="G225" s="105" t="s">
        <v>29</v>
      </c>
      <c r="H225" s="105" t="s">
        <v>28</v>
      </c>
      <c r="I225" s="105"/>
      <c r="J225" s="105" t="s">
        <v>87</v>
      </c>
      <c r="K225" s="105" t="s">
        <v>28</v>
      </c>
      <c r="L225" s="105" t="s">
        <v>29</v>
      </c>
      <c r="M225" s="105">
        <v>1</v>
      </c>
      <c r="N225" s="105" t="s">
        <v>64</v>
      </c>
      <c r="O225" s="105" t="s">
        <v>35</v>
      </c>
      <c r="P225" s="105" t="s">
        <v>251</v>
      </c>
      <c r="Q225" s="105"/>
      <c r="R225" s="105" t="s">
        <v>28</v>
      </c>
      <c r="S225" s="105" t="s">
        <v>28</v>
      </c>
      <c r="T225" s="105" t="s">
        <v>28</v>
      </c>
      <c r="U225" s="105"/>
      <c r="V225" s="111" t="s">
        <v>42</v>
      </c>
      <c r="W225" s="105"/>
      <c r="X225" s="6"/>
      <c r="Y225" s="7"/>
      <c r="Z225" s="8"/>
    </row>
    <row r="226" spans="1:26" ht="35" customHeight="1" x14ac:dyDescent="0.2">
      <c r="A226" s="107" t="s">
        <v>238</v>
      </c>
      <c r="B226" s="105" t="s">
        <v>24</v>
      </c>
      <c r="C226" s="105" t="s">
        <v>25</v>
      </c>
      <c r="D226" s="105" t="s">
        <v>26</v>
      </c>
      <c r="E226" s="105" t="s">
        <v>27</v>
      </c>
      <c r="F226" s="105" t="s">
        <v>28</v>
      </c>
      <c r="G226" s="105" t="s">
        <v>29</v>
      </c>
      <c r="H226" s="105" t="s">
        <v>28</v>
      </c>
      <c r="I226" s="105">
        <v>0</v>
      </c>
      <c r="J226" s="105" t="s">
        <v>30</v>
      </c>
      <c r="K226" s="105" t="s">
        <v>30</v>
      </c>
      <c r="L226" s="105" t="s">
        <v>78</v>
      </c>
      <c r="M226" s="105">
        <v>4</v>
      </c>
      <c r="N226" s="105" t="s">
        <v>32</v>
      </c>
      <c r="O226" s="105" t="s">
        <v>33</v>
      </c>
      <c r="P226" s="105" t="s">
        <v>252</v>
      </c>
      <c r="Q226" s="105" t="s">
        <v>28</v>
      </c>
      <c r="R226" s="105" t="s">
        <v>28</v>
      </c>
      <c r="S226" s="105" t="s">
        <v>28</v>
      </c>
      <c r="T226" s="105" t="s">
        <v>28</v>
      </c>
      <c r="U226" s="105" t="s">
        <v>155</v>
      </c>
      <c r="V226" s="111" t="s">
        <v>42</v>
      </c>
      <c r="W226" s="105"/>
      <c r="X226" s="6"/>
      <c r="Y226" s="7"/>
      <c r="Z226" s="8"/>
    </row>
    <row r="227" spans="1:26" ht="35" customHeight="1" x14ac:dyDescent="0.2">
      <c r="A227" s="107" t="s">
        <v>238</v>
      </c>
      <c r="B227" s="105" t="s">
        <v>253</v>
      </c>
      <c r="C227" s="105" t="s">
        <v>25</v>
      </c>
      <c r="D227" s="105" t="s">
        <v>26</v>
      </c>
      <c r="E227" s="105" t="s">
        <v>27</v>
      </c>
      <c r="F227" s="105" t="s">
        <v>35</v>
      </c>
      <c r="G227" s="105" t="s">
        <v>36</v>
      </c>
      <c r="H227" s="105" t="s">
        <v>28</v>
      </c>
      <c r="I227" s="105"/>
      <c r="J227" s="105" t="s">
        <v>46</v>
      </c>
      <c r="K227" s="105" t="s">
        <v>28</v>
      </c>
      <c r="L227" s="105" t="s">
        <v>142</v>
      </c>
      <c r="M227" s="105">
        <v>5</v>
      </c>
      <c r="N227" s="105" t="s">
        <v>32</v>
      </c>
      <c r="O227" s="105" t="s">
        <v>33</v>
      </c>
      <c r="P227" s="105"/>
      <c r="Q227" s="105"/>
      <c r="R227" s="105" t="s">
        <v>28</v>
      </c>
      <c r="S227" s="105" t="s">
        <v>28</v>
      </c>
      <c r="T227" s="105" t="s">
        <v>28</v>
      </c>
      <c r="U227" s="105"/>
      <c r="V227" s="111" t="s">
        <v>42</v>
      </c>
      <c r="W227" s="105" t="s">
        <v>53</v>
      </c>
      <c r="X227" s="6"/>
      <c r="Y227" s="7"/>
      <c r="Z227" s="8"/>
    </row>
    <row r="228" spans="1:26" ht="35" customHeight="1" x14ac:dyDescent="0.2">
      <c r="A228" s="107" t="s">
        <v>238</v>
      </c>
      <c r="B228" s="105" t="s">
        <v>24</v>
      </c>
      <c r="C228" s="105" t="s">
        <v>25</v>
      </c>
      <c r="D228" s="105" t="s">
        <v>26</v>
      </c>
      <c r="E228" s="105" t="s">
        <v>27</v>
      </c>
      <c r="F228" s="105" t="s">
        <v>28</v>
      </c>
      <c r="G228" s="105" t="s">
        <v>29</v>
      </c>
      <c r="H228" s="105" t="s">
        <v>28</v>
      </c>
      <c r="I228" s="105">
        <v>0</v>
      </c>
      <c r="J228" s="105" t="s">
        <v>30</v>
      </c>
      <c r="K228" s="105" t="s">
        <v>30</v>
      </c>
      <c r="L228" s="105" t="s">
        <v>250</v>
      </c>
      <c r="M228" s="105">
        <v>5</v>
      </c>
      <c r="N228" s="105" t="s">
        <v>52</v>
      </c>
      <c r="O228" s="105" t="s">
        <v>28</v>
      </c>
      <c r="P228" s="105"/>
      <c r="Q228" s="105"/>
      <c r="R228" s="105" t="s">
        <v>28</v>
      </c>
      <c r="S228" s="105" t="s">
        <v>28</v>
      </c>
      <c r="T228" s="105" t="s">
        <v>28</v>
      </c>
      <c r="U228" s="105"/>
      <c r="V228" s="111">
        <v>42738</v>
      </c>
      <c r="W228" s="105"/>
      <c r="X228" s="6"/>
      <c r="Y228" s="7"/>
      <c r="Z228" s="8"/>
    </row>
    <row r="229" spans="1:26" ht="35" customHeight="1" x14ac:dyDescent="0.2">
      <c r="A229" s="107" t="s">
        <v>238</v>
      </c>
      <c r="B229" s="105" t="s">
        <v>54</v>
      </c>
      <c r="C229" s="105" t="s">
        <v>25</v>
      </c>
      <c r="D229" s="105" t="s">
        <v>26</v>
      </c>
      <c r="E229" s="105" t="s">
        <v>27</v>
      </c>
      <c r="F229" s="105" t="s">
        <v>35</v>
      </c>
      <c r="G229" s="105" t="s">
        <v>36</v>
      </c>
      <c r="H229" s="105" t="s">
        <v>35</v>
      </c>
      <c r="I229" s="105">
        <v>3</v>
      </c>
      <c r="J229" s="105" t="s">
        <v>82</v>
      </c>
      <c r="K229" s="105" t="s">
        <v>28</v>
      </c>
      <c r="L229" s="105" t="s">
        <v>57</v>
      </c>
      <c r="M229" s="105">
        <v>4</v>
      </c>
      <c r="N229" s="105" t="s">
        <v>52</v>
      </c>
      <c r="O229" s="105" t="s">
        <v>33</v>
      </c>
      <c r="P229" s="105"/>
      <c r="Q229" s="105"/>
      <c r="R229" s="105" t="s">
        <v>28</v>
      </c>
      <c r="S229" s="105" t="s">
        <v>28</v>
      </c>
      <c r="T229" s="105" t="s">
        <v>28</v>
      </c>
      <c r="U229" s="105"/>
      <c r="V229" s="111" t="s">
        <v>42</v>
      </c>
      <c r="W229" s="105" t="s">
        <v>254</v>
      </c>
      <c r="X229" s="6"/>
      <c r="Y229" s="7"/>
      <c r="Z229" s="8"/>
    </row>
    <row r="230" spans="1:26" ht="35" customHeight="1" x14ac:dyDescent="0.2">
      <c r="A230" s="107" t="s">
        <v>238</v>
      </c>
      <c r="B230" s="105" t="s">
        <v>61</v>
      </c>
      <c r="C230" s="105" t="s">
        <v>25</v>
      </c>
      <c r="D230" s="105" t="s">
        <v>26</v>
      </c>
      <c r="E230" s="105" t="s">
        <v>27</v>
      </c>
      <c r="F230" s="105" t="s">
        <v>35</v>
      </c>
      <c r="G230" s="105" t="s">
        <v>68</v>
      </c>
      <c r="H230" s="105" t="s">
        <v>28</v>
      </c>
      <c r="I230" s="105">
        <v>0</v>
      </c>
      <c r="J230" s="105" t="s">
        <v>82</v>
      </c>
      <c r="K230" s="105" t="s">
        <v>28</v>
      </c>
      <c r="L230" s="105" t="s">
        <v>51</v>
      </c>
      <c r="M230" s="105">
        <v>4</v>
      </c>
      <c r="N230" s="105" t="s">
        <v>52</v>
      </c>
      <c r="O230" s="105" t="s">
        <v>33</v>
      </c>
      <c r="P230" s="105"/>
      <c r="Q230" s="105" t="s">
        <v>255</v>
      </c>
      <c r="R230" s="105" t="s">
        <v>28</v>
      </c>
      <c r="S230" s="105" t="s">
        <v>28</v>
      </c>
      <c r="T230" s="105" t="s">
        <v>28</v>
      </c>
      <c r="U230" s="105"/>
      <c r="V230" s="111" t="s">
        <v>42</v>
      </c>
      <c r="W230" s="105" t="s">
        <v>199</v>
      </c>
      <c r="X230" s="6"/>
      <c r="Y230" s="7"/>
      <c r="Z230" s="8"/>
    </row>
    <row r="231" spans="1:26" ht="35" customHeight="1" x14ac:dyDescent="0.2">
      <c r="A231" s="107" t="s">
        <v>238</v>
      </c>
      <c r="B231" s="105" t="s">
        <v>24</v>
      </c>
      <c r="C231" s="105" t="s">
        <v>25</v>
      </c>
      <c r="D231" s="105" t="s">
        <v>26</v>
      </c>
      <c r="E231" s="105" t="s">
        <v>34</v>
      </c>
      <c r="F231" s="105" t="s">
        <v>35</v>
      </c>
      <c r="G231" s="105" t="s">
        <v>63</v>
      </c>
      <c r="H231" s="105" t="s">
        <v>28</v>
      </c>
      <c r="I231" s="105"/>
      <c r="J231" s="105" t="s">
        <v>69</v>
      </c>
      <c r="K231" s="105" t="s">
        <v>28</v>
      </c>
      <c r="L231" s="105" t="s">
        <v>29</v>
      </c>
      <c r="M231" s="105">
        <v>1</v>
      </c>
      <c r="N231" s="105" t="s">
        <v>32</v>
      </c>
      <c r="O231" s="105" t="s">
        <v>35</v>
      </c>
      <c r="P231" s="105" t="s">
        <v>256</v>
      </c>
      <c r="Q231" s="105"/>
      <c r="R231" s="105" t="s">
        <v>35</v>
      </c>
      <c r="S231" s="105" t="s">
        <v>28</v>
      </c>
      <c r="T231" s="105" t="s">
        <v>28</v>
      </c>
      <c r="U231" s="105"/>
      <c r="V231" s="111" t="s">
        <v>42</v>
      </c>
      <c r="W231" s="105"/>
      <c r="X231" s="6"/>
      <c r="Y231" s="7"/>
      <c r="Z231" s="8"/>
    </row>
    <row r="232" spans="1:26" ht="35" customHeight="1" x14ac:dyDescent="0.2">
      <c r="A232" s="107" t="s">
        <v>238</v>
      </c>
      <c r="B232" s="105" t="s">
        <v>24</v>
      </c>
      <c r="C232" s="105" t="s">
        <v>25</v>
      </c>
      <c r="D232" s="105" t="s">
        <v>26</v>
      </c>
      <c r="E232" s="105" t="s">
        <v>43</v>
      </c>
      <c r="F232" s="105" t="s">
        <v>28</v>
      </c>
      <c r="G232" s="105" t="s">
        <v>29</v>
      </c>
      <c r="H232" s="105" t="s">
        <v>28</v>
      </c>
      <c r="I232" s="105"/>
      <c r="J232" s="105" t="s">
        <v>30</v>
      </c>
      <c r="K232" s="105" t="s">
        <v>30</v>
      </c>
      <c r="L232" s="105" t="s">
        <v>57</v>
      </c>
      <c r="M232" s="105">
        <v>3</v>
      </c>
      <c r="N232" s="105" t="s">
        <v>52</v>
      </c>
      <c r="O232" s="105" t="s">
        <v>35</v>
      </c>
      <c r="P232" s="105"/>
      <c r="Q232" s="105"/>
      <c r="R232" s="105" t="s">
        <v>28</v>
      </c>
      <c r="S232" s="105" t="s">
        <v>28</v>
      </c>
      <c r="T232" s="105" t="s">
        <v>28</v>
      </c>
      <c r="U232" s="105"/>
      <c r="V232" s="111" t="s">
        <v>42</v>
      </c>
      <c r="W232" s="105"/>
      <c r="X232" s="6"/>
      <c r="Y232" s="7"/>
      <c r="Z232" s="8"/>
    </row>
    <row r="233" spans="1:26" ht="35" customHeight="1" x14ac:dyDescent="0.2">
      <c r="A233" s="107" t="s">
        <v>238</v>
      </c>
      <c r="B233" s="105" t="s">
        <v>61</v>
      </c>
      <c r="C233" s="105" t="s">
        <v>25</v>
      </c>
      <c r="D233" s="105" t="s">
        <v>26</v>
      </c>
      <c r="E233" s="105" t="s">
        <v>34</v>
      </c>
      <c r="F233" s="105" t="s">
        <v>35</v>
      </c>
      <c r="G233" s="105" t="s">
        <v>36</v>
      </c>
      <c r="H233" s="105" t="s">
        <v>35</v>
      </c>
      <c r="I233" s="105">
        <v>1</v>
      </c>
      <c r="J233" s="105" t="s">
        <v>82</v>
      </c>
      <c r="K233" s="105" t="s">
        <v>28</v>
      </c>
      <c r="L233" s="105" t="s">
        <v>39</v>
      </c>
      <c r="M233" s="105">
        <v>4</v>
      </c>
      <c r="N233" s="105" t="s">
        <v>46</v>
      </c>
      <c r="O233" s="105" t="s">
        <v>33</v>
      </c>
      <c r="P233" s="105"/>
      <c r="Q233" s="105"/>
      <c r="R233" s="105" t="s">
        <v>35</v>
      </c>
      <c r="S233" s="105" t="s">
        <v>28</v>
      </c>
      <c r="T233" s="105" t="s">
        <v>28</v>
      </c>
      <c r="U233" s="105"/>
      <c r="V233" s="111">
        <v>42830</v>
      </c>
      <c r="W233" s="105"/>
      <c r="X233" s="6"/>
      <c r="Y233" s="7"/>
      <c r="Z233" s="8"/>
    </row>
    <row r="234" spans="1:26" ht="35" customHeight="1" x14ac:dyDescent="0.2">
      <c r="A234" s="107" t="s">
        <v>238</v>
      </c>
      <c r="B234" s="105" t="s">
        <v>24</v>
      </c>
      <c r="C234" s="105" t="s">
        <v>25</v>
      </c>
      <c r="D234" s="105" t="s">
        <v>26</v>
      </c>
      <c r="E234" s="105" t="s">
        <v>43</v>
      </c>
      <c r="F234" s="105" t="s">
        <v>28</v>
      </c>
      <c r="G234" s="105" t="s">
        <v>29</v>
      </c>
      <c r="H234" s="105" t="s">
        <v>28</v>
      </c>
      <c r="I234" s="105"/>
      <c r="J234" s="105" t="s">
        <v>87</v>
      </c>
      <c r="K234" s="105" t="s">
        <v>30</v>
      </c>
      <c r="L234" s="105" t="s">
        <v>57</v>
      </c>
      <c r="M234" s="105">
        <v>1</v>
      </c>
      <c r="N234" s="105" t="s">
        <v>52</v>
      </c>
      <c r="O234" s="105" t="s">
        <v>35</v>
      </c>
      <c r="P234" s="105" t="s">
        <v>257</v>
      </c>
      <c r="Q234" s="105" t="s">
        <v>258</v>
      </c>
      <c r="R234" s="105" t="s">
        <v>28</v>
      </c>
      <c r="S234" s="105" t="s">
        <v>28</v>
      </c>
      <c r="T234" s="105" t="s">
        <v>28</v>
      </c>
      <c r="U234" s="105"/>
      <c r="V234" s="111" t="s">
        <v>42</v>
      </c>
      <c r="W234" s="105"/>
      <c r="X234" s="6"/>
      <c r="Y234" s="7"/>
      <c r="Z234" s="8"/>
    </row>
    <row r="235" spans="1:26" ht="35" customHeight="1" x14ac:dyDescent="0.2">
      <c r="A235" s="107" t="s">
        <v>238</v>
      </c>
      <c r="B235" s="105" t="s">
        <v>24</v>
      </c>
      <c r="C235" s="105" t="s">
        <v>25</v>
      </c>
      <c r="D235" s="105" t="s">
        <v>26</v>
      </c>
      <c r="E235" s="105" t="s">
        <v>27</v>
      </c>
      <c r="F235" s="105" t="s">
        <v>28</v>
      </c>
      <c r="G235" s="105" t="s">
        <v>29</v>
      </c>
      <c r="H235" s="105" t="s">
        <v>28</v>
      </c>
      <c r="I235" s="105"/>
      <c r="J235" s="105" t="s">
        <v>30</v>
      </c>
      <c r="K235" s="105" t="s">
        <v>28</v>
      </c>
      <c r="L235" s="105" t="s">
        <v>57</v>
      </c>
      <c r="M235" s="105">
        <v>3</v>
      </c>
      <c r="N235" s="105" t="s">
        <v>32</v>
      </c>
      <c r="O235" s="105" t="s">
        <v>35</v>
      </c>
      <c r="P235" s="105"/>
      <c r="Q235" s="105"/>
      <c r="R235" s="105" t="s">
        <v>28</v>
      </c>
      <c r="S235" s="105" t="s">
        <v>28</v>
      </c>
      <c r="T235" s="105" t="s">
        <v>28</v>
      </c>
      <c r="U235" s="105"/>
      <c r="V235" s="111" t="s">
        <v>42</v>
      </c>
      <c r="W235" s="105"/>
      <c r="X235" s="6"/>
      <c r="Y235" s="7"/>
      <c r="Z235" s="8"/>
    </row>
    <row r="236" spans="1:26" ht="35" customHeight="1" x14ac:dyDescent="0.2">
      <c r="A236" s="107" t="s">
        <v>238</v>
      </c>
      <c r="B236" s="105" t="s">
        <v>61</v>
      </c>
      <c r="C236" s="105" t="s">
        <v>25</v>
      </c>
      <c r="D236" s="105" t="s">
        <v>26</v>
      </c>
      <c r="E236" s="105" t="s">
        <v>43</v>
      </c>
      <c r="F236" s="105" t="s">
        <v>28</v>
      </c>
      <c r="G236" s="105" t="s">
        <v>29</v>
      </c>
      <c r="H236" s="105" t="s">
        <v>28</v>
      </c>
      <c r="I236" s="105"/>
      <c r="J236" s="105" t="s">
        <v>30</v>
      </c>
      <c r="K236" s="105" t="s">
        <v>30</v>
      </c>
      <c r="L236" s="105" t="s">
        <v>250</v>
      </c>
      <c r="M236" s="105">
        <v>3</v>
      </c>
      <c r="N236" s="105" t="s">
        <v>64</v>
      </c>
      <c r="O236" s="105" t="s">
        <v>35</v>
      </c>
      <c r="P236" s="105" t="s">
        <v>259</v>
      </c>
      <c r="Q236" s="105" t="s">
        <v>260</v>
      </c>
      <c r="R236" s="105" t="s">
        <v>28</v>
      </c>
      <c r="S236" s="105" t="s">
        <v>28</v>
      </c>
      <c r="T236" s="105" t="s">
        <v>28</v>
      </c>
      <c r="U236" s="105"/>
      <c r="V236" s="111">
        <v>42830</v>
      </c>
      <c r="W236" s="105" t="s">
        <v>116</v>
      </c>
      <c r="X236" s="6"/>
      <c r="Y236" s="7"/>
      <c r="Z236" s="8"/>
    </row>
    <row r="237" spans="1:26" ht="35" customHeight="1" x14ac:dyDescent="0.2">
      <c r="A237" s="107" t="s">
        <v>238</v>
      </c>
      <c r="B237" s="105" t="s">
        <v>24</v>
      </c>
      <c r="C237" s="105" t="s">
        <v>25</v>
      </c>
      <c r="D237" s="105" t="s">
        <v>26</v>
      </c>
      <c r="E237" s="105" t="s">
        <v>43</v>
      </c>
      <c r="F237" s="105" t="s">
        <v>28</v>
      </c>
      <c r="G237" s="105" t="s">
        <v>29</v>
      </c>
      <c r="H237" s="105" t="s">
        <v>28</v>
      </c>
      <c r="I237" s="105"/>
      <c r="J237" s="105" t="s">
        <v>30</v>
      </c>
      <c r="K237" s="105" t="s">
        <v>30</v>
      </c>
      <c r="L237" s="105" t="s">
        <v>39</v>
      </c>
      <c r="M237" s="105">
        <v>3</v>
      </c>
      <c r="N237" s="105" t="s">
        <v>52</v>
      </c>
      <c r="O237" s="105" t="s">
        <v>33</v>
      </c>
      <c r="P237" s="105"/>
      <c r="Q237" s="105"/>
      <c r="R237" s="105" t="s">
        <v>35</v>
      </c>
      <c r="S237" s="105" t="s">
        <v>28</v>
      </c>
      <c r="T237" s="105" t="s">
        <v>28</v>
      </c>
      <c r="U237" s="105"/>
      <c r="V237" s="111" t="s">
        <v>42</v>
      </c>
      <c r="W237" s="105"/>
      <c r="X237" s="6"/>
      <c r="Y237" s="7"/>
      <c r="Z237" s="8"/>
    </row>
    <row r="238" spans="1:26" ht="35" customHeight="1" x14ac:dyDescent="0.2">
      <c r="A238" s="107" t="s">
        <v>238</v>
      </c>
      <c r="B238" s="105" t="s">
        <v>24</v>
      </c>
      <c r="C238" s="105" t="s">
        <v>25</v>
      </c>
      <c r="D238" s="105" t="s">
        <v>26</v>
      </c>
      <c r="E238" s="105" t="s">
        <v>67</v>
      </c>
      <c r="F238" s="105" t="s">
        <v>35</v>
      </c>
      <c r="G238" s="105" t="s">
        <v>68</v>
      </c>
      <c r="H238" s="105" t="s">
        <v>35</v>
      </c>
      <c r="I238" s="105" t="s">
        <v>261</v>
      </c>
      <c r="J238" s="105" t="s">
        <v>38</v>
      </c>
      <c r="K238" s="105" t="s">
        <v>28</v>
      </c>
      <c r="L238" s="105" t="s">
        <v>150</v>
      </c>
      <c r="M238" s="105">
        <v>4</v>
      </c>
      <c r="N238" s="105" t="s">
        <v>32</v>
      </c>
      <c r="O238" s="105" t="s">
        <v>35</v>
      </c>
      <c r="P238" s="105"/>
      <c r="Q238" s="105"/>
      <c r="R238" s="105" t="s">
        <v>28</v>
      </c>
      <c r="S238" s="105" t="s">
        <v>28</v>
      </c>
      <c r="T238" s="105" t="s">
        <v>28</v>
      </c>
      <c r="U238" s="105"/>
      <c r="V238" s="111">
        <v>42738</v>
      </c>
      <c r="W238" s="105"/>
      <c r="X238" s="6"/>
      <c r="Y238" s="7"/>
      <c r="Z238" s="8"/>
    </row>
    <row r="239" spans="1:26" ht="35" customHeight="1" x14ac:dyDescent="0.2">
      <c r="A239" s="107" t="s">
        <v>238</v>
      </c>
      <c r="B239" s="105" t="s">
        <v>24</v>
      </c>
      <c r="C239" s="105" t="s">
        <v>25</v>
      </c>
      <c r="D239" s="105" t="s">
        <v>26</v>
      </c>
      <c r="E239" s="105" t="s">
        <v>43</v>
      </c>
      <c r="F239" s="105" t="s">
        <v>28</v>
      </c>
      <c r="G239" s="105" t="s">
        <v>36</v>
      </c>
      <c r="H239" s="105" t="s">
        <v>28</v>
      </c>
      <c r="I239" s="105" t="s">
        <v>29</v>
      </c>
      <c r="J239" s="105" t="s">
        <v>30</v>
      </c>
      <c r="K239" s="105" t="s">
        <v>30</v>
      </c>
      <c r="L239" s="105" t="s">
        <v>81</v>
      </c>
      <c r="M239" s="105">
        <v>4</v>
      </c>
      <c r="N239" s="105" t="s">
        <v>52</v>
      </c>
      <c r="O239" s="105" t="s">
        <v>33</v>
      </c>
      <c r="P239" s="105"/>
      <c r="Q239" s="105"/>
      <c r="R239" s="105" t="s">
        <v>28</v>
      </c>
      <c r="S239" s="105" t="s">
        <v>28</v>
      </c>
      <c r="T239" s="105" t="s">
        <v>28</v>
      </c>
      <c r="U239" s="105"/>
      <c r="V239" s="111">
        <v>42830</v>
      </c>
      <c r="W239" s="105"/>
      <c r="X239" s="6"/>
      <c r="Y239" s="7"/>
      <c r="Z239" s="8"/>
    </row>
    <row r="240" spans="1:26" ht="35" customHeight="1" x14ac:dyDescent="0.2">
      <c r="A240" s="107" t="s">
        <v>238</v>
      </c>
      <c r="B240" s="105" t="s">
        <v>61</v>
      </c>
      <c r="C240" s="105" t="s">
        <v>25</v>
      </c>
      <c r="D240" s="105" t="s">
        <v>26</v>
      </c>
      <c r="E240" s="105" t="s">
        <v>34</v>
      </c>
      <c r="F240" s="105" t="s">
        <v>35</v>
      </c>
      <c r="G240" s="105" t="s">
        <v>55</v>
      </c>
      <c r="H240" s="105" t="s">
        <v>28</v>
      </c>
      <c r="I240" s="105"/>
      <c r="J240" s="105" t="s">
        <v>46</v>
      </c>
      <c r="K240" s="105" t="s">
        <v>28</v>
      </c>
      <c r="L240" s="105" t="s">
        <v>39</v>
      </c>
      <c r="M240" s="105">
        <v>5</v>
      </c>
      <c r="N240" s="105" t="s">
        <v>64</v>
      </c>
      <c r="O240" s="105" t="s">
        <v>35</v>
      </c>
      <c r="P240" s="105"/>
      <c r="Q240" s="105"/>
      <c r="R240" s="105" t="s">
        <v>28</v>
      </c>
      <c r="S240" s="105" t="s">
        <v>28</v>
      </c>
      <c r="T240" s="105" t="s">
        <v>35</v>
      </c>
      <c r="U240" s="105"/>
      <c r="V240" s="111">
        <v>42830</v>
      </c>
      <c r="W240" s="105"/>
      <c r="X240" s="6"/>
      <c r="Y240" s="7"/>
      <c r="Z240" s="8"/>
    </row>
    <row r="241" spans="1:26" ht="35" customHeight="1" x14ac:dyDescent="0.2">
      <c r="A241" s="107" t="s">
        <v>238</v>
      </c>
      <c r="B241" s="105" t="s">
        <v>24</v>
      </c>
      <c r="C241" s="105" t="s">
        <v>25</v>
      </c>
      <c r="D241" s="105" t="s">
        <v>26</v>
      </c>
      <c r="E241" s="105" t="s">
        <v>27</v>
      </c>
      <c r="F241" s="105" t="s">
        <v>28</v>
      </c>
      <c r="G241" s="105" t="s">
        <v>29</v>
      </c>
      <c r="H241" s="105" t="s">
        <v>28</v>
      </c>
      <c r="I241" s="105">
        <v>0</v>
      </c>
      <c r="J241" s="105" t="s">
        <v>30</v>
      </c>
      <c r="K241" s="105" t="s">
        <v>30</v>
      </c>
      <c r="L241" s="105" t="s">
        <v>144</v>
      </c>
      <c r="M241" s="105">
        <v>3</v>
      </c>
      <c r="N241" s="105" t="s">
        <v>52</v>
      </c>
      <c r="O241" s="105" t="s">
        <v>35</v>
      </c>
      <c r="P241" s="105"/>
      <c r="Q241" s="105"/>
      <c r="R241" s="105" t="s">
        <v>28</v>
      </c>
      <c r="S241" s="105" t="s">
        <v>28</v>
      </c>
      <c r="T241" s="105" t="s">
        <v>28</v>
      </c>
      <c r="U241" s="105"/>
      <c r="V241" s="111">
        <v>42830</v>
      </c>
      <c r="W241" s="105"/>
      <c r="X241" s="6"/>
      <c r="Y241" s="7"/>
      <c r="Z241" s="8"/>
    </row>
    <row r="242" spans="1:26" ht="35" customHeight="1" x14ac:dyDescent="0.2">
      <c r="A242" s="107" t="s">
        <v>238</v>
      </c>
      <c r="B242" s="105" t="s">
        <v>24</v>
      </c>
      <c r="C242" s="105" t="s">
        <v>25</v>
      </c>
      <c r="D242" s="105" t="s">
        <v>26</v>
      </c>
      <c r="E242" s="105" t="s">
        <v>43</v>
      </c>
      <c r="F242" s="105" t="s">
        <v>28</v>
      </c>
      <c r="G242" s="105" t="s">
        <v>29</v>
      </c>
      <c r="H242" s="105" t="s">
        <v>28</v>
      </c>
      <c r="I242" s="105" t="s">
        <v>44</v>
      </c>
      <c r="J242" s="105" t="s">
        <v>30</v>
      </c>
      <c r="K242" s="105" t="s">
        <v>30</v>
      </c>
      <c r="L242" s="105" t="s">
        <v>144</v>
      </c>
      <c r="M242" s="105">
        <v>4</v>
      </c>
      <c r="N242" s="105" t="s">
        <v>52</v>
      </c>
      <c r="O242" s="105" t="s">
        <v>35</v>
      </c>
      <c r="P242" s="105"/>
      <c r="Q242" s="105"/>
      <c r="R242" s="105" t="s">
        <v>28</v>
      </c>
      <c r="S242" s="105" t="s">
        <v>28</v>
      </c>
      <c r="T242" s="105" t="s">
        <v>28</v>
      </c>
      <c r="U242" s="105"/>
      <c r="V242" s="111" t="s">
        <v>42</v>
      </c>
      <c r="W242" s="105"/>
      <c r="X242" s="6"/>
      <c r="Y242" s="7"/>
      <c r="Z242" s="8"/>
    </row>
    <row r="243" spans="1:26" ht="35" customHeight="1" x14ac:dyDescent="0.2">
      <c r="A243" s="107" t="s">
        <v>238</v>
      </c>
      <c r="B243" s="105" t="s">
        <v>24</v>
      </c>
      <c r="C243" s="105" t="s">
        <v>80</v>
      </c>
      <c r="D243" s="105" t="s">
        <v>26</v>
      </c>
      <c r="E243" s="105" t="s">
        <v>27</v>
      </c>
      <c r="F243" s="105" t="s">
        <v>28</v>
      </c>
      <c r="G243" s="105" t="s">
        <v>29</v>
      </c>
      <c r="H243" s="105" t="s">
        <v>28</v>
      </c>
      <c r="I243" s="105">
        <v>0</v>
      </c>
      <c r="J243" s="105" t="s">
        <v>38</v>
      </c>
      <c r="K243" s="105" t="s">
        <v>28</v>
      </c>
      <c r="L243" s="105" t="s">
        <v>57</v>
      </c>
      <c r="M243" s="105">
        <v>3</v>
      </c>
      <c r="N243" s="105" t="s">
        <v>32</v>
      </c>
      <c r="O243" s="105" t="s">
        <v>33</v>
      </c>
      <c r="P243" s="105" t="s">
        <v>28</v>
      </c>
      <c r="Q243" s="105" t="s">
        <v>28</v>
      </c>
      <c r="R243" s="105" t="s">
        <v>28</v>
      </c>
      <c r="S243" s="105" t="s">
        <v>28</v>
      </c>
      <c r="T243" s="105" t="s">
        <v>28</v>
      </c>
      <c r="U243" s="105"/>
      <c r="V243" s="111" t="s">
        <v>60</v>
      </c>
      <c r="W243" s="105"/>
      <c r="X243" s="6"/>
      <c r="Y243" s="7"/>
      <c r="Z243" s="8"/>
    </row>
    <row r="244" spans="1:26" ht="35" customHeight="1" x14ac:dyDescent="0.2">
      <c r="A244" s="107" t="s">
        <v>238</v>
      </c>
      <c r="B244" s="105" t="s">
        <v>24</v>
      </c>
      <c r="C244" s="105" t="s">
        <v>25</v>
      </c>
      <c r="D244" s="105" t="s">
        <v>26</v>
      </c>
      <c r="E244" s="105" t="s">
        <v>27</v>
      </c>
      <c r="F244" s="105" t="s">
        <v>35</v>
      </c>
      <c r="G244" s="105" t="s">
        <v>68</v>
      </c>
      <c r="H244" s="105" t="s">
        <v>28</v>
      </c>
      <c r="I244" s="105"/>
      <c r="J244" s="105" t="s">
        <v>30</v>
      </c>
      <c r="K244" s="105" t="s">
        <v>28</v>
      </c>
      <c r="L244" s="105" t="s">
        <v>51</v>
      </c>
      <c r="M244" s="105">
        <v>5</v>
      </c>
      <c r="N244" s="105" t="s">
        <v>52</v>
      </c>
      <c r="O244" s="105" t="s">
        <v>33</v>
      </c>
      <c r="P244" s="105"/>
      <c r="Q244" s="105"/>
      <c r="R244" s="105" t="s">
        <v>28</v>
      </c>
      <c r="S244" s="105" t="s">
        <v>28</v>
      </c>
      <c r="T244" s="105" t="s">
        <v>28</v>
      </c>
      <c r="U244" s="105"/>
      <c r="V244" s="111">
        <v>42738</v>
      </c>
      <c r="W244" s="105"/>
      <c r="X244" s="6"/>
      <c r="Y244" s="7"/>
      <c r="Z244" s="8"/>
    </row>
    <row r="245" spans="1:26" ht="35" customHeight="1" x14ac:dyDescent="0.2">
      <c r="A245" s="107" t="s">
        <v>238</v>
      </c>
      <c r="B245" s="105" t="s">
        <v>24</v>
      </c>
      <c r="C245" s="105" t="s">
        <v>25</v>
      </c>
      <c r="D245" s="105" t="s">
        <v>26</v>
      </c>
      <c r="E245" s="105" t="s">
        <v>27</v>
      </c>
      <c r="F245" s="105" t="s">
        <v>28</v>
      </c>
      <c r="G245" s="105" t="s">
        <v>29</v>
      </c>
      <c r="H245" s="105" t="s">
        <v>28</v>
      </c>
      <c r="I245" s="105"/>
      <c r="J245" s="105" t="s">
        <v>30</v>
      </c>
      <c r="K245" s="105" t="s">
        <v>30</v>
      </c>
      <c r="L245" s="105" t="s">
        <v>81</v>
      </c>
      <c r="M245" s="105">
        <v>3</v>
      </c>
      <c r="N245" s="105" t="s">
        <v>64</v>
      </c>
      <c r="O245" s="105" t="s">
        <v>35</v>
      </c>
      <c r="P245" s="105"/>
      <c r="Q245" s="105"/>
      <c r="R245" s="105" t="s">
        <v>28</v>
      </c>
      <c r="S245" s="105" t="s">
        <v>28</v>
      </c>
      <c r="T245" s="105" t="s">
        <v>28</v>
      </c>
      <c r="U245" s="105"/>
      <c r="V245" s="111">
        <v>42830</v>
      </c>
      <c r="W245" s="105"/>
      <c r="X245" s="6"/>
      <c r="Y245" s="7"/>
      <c r="Z245" s="8"/>
    </row>
    <row r="246" spans="1:26" ht="35" customHeight="1" x14ac:dyDescent="0.2">
      <c r="A246" s="107" t="s">
        <v>238</v>
      </c>
      <c r="B246" s="105" t="s">
        <v>24</v>
      </c>
      <c r="C246" s="105" t="s">
        <v>25</v>
      </c>
      <c r="D246" s="105" t="s">
        <v>26</v>
      </c>
      <c r="E246" s="105" t="s">
        <v>43</v>
      </c>
      <c r="F246" s="105" t="s">
        <v>28</v>
      </c>
      <c r="G246" s="105" t="s">
        <v>29</v>
      </c>
      <c r="H246" s="105" t="s">
        <v>28</v>
      </c>
      <c r="I246" s="105"/>
      <c r="J246" s="105" t="s">
        <v>30</v>
      </c>
      <c r="K246" s="105"/>
      <c r="L246" s="105" t="s">
        <v>223</v>
      </c>
      <c r="M246" s="105">
        <v>5</v>
      </c>
      <c r="N246" s="105" t="s">
        <v>52</v>
      </c>
      <c r="O246" s="105" t="s">
        <v>33</v>
      </c>
      <c r="P246" s="105"/>
      <c r="Q246" s="105"/>
      <c r="R246" s="105" t="s">
        <v>28</v>
      </c>
      <c r="S246" s="105" t="s">
        <v>28</v>
      </c>
      <c r="T246" s="105" t="s">
        <v>28</v>
      </c>
      <c r="U246" s="105"/>
      <c r="V246" s="111" t="s">
        <v>42</v>
      </c>
      <c r="W246" s="105"/>
      <c r="X246" s="6"/>
      <c r="Y246" s="7"/>
      <c r="Z246" s="8"/>
    </row>
    <row r="247" spans="1:26" ht="35" customHeight="1" x14ac:dyDescent="0.2">
      <c r="A247" s="107" t="s">
        <v>238</v>
      </c>
      <c r="B247" s="105" t="s">
        <v>24</v>
      </c>
      <c r="C247" s="105" t="s">
        <v>25</v>
      </c>
      <c r="D247" s="105" t="s">
        <v>26</v>
      </c>
      <c r="E247" s="105" t="s">
        <v>67</v>
      </c>
      <c r="F247" s="105" t="s">
        <v>35</v>
      </c>
      <c r="G247" s="105" t="s">
        <v>68</v>
      </c>
      <c r="H247" s="105" t="s">
        <v>28</v>
      </c>
      <c r="I247" s="105" t="s">
        <v>77</v>
      </c>
      <c r="J247" s="105" t="s">
        <v>69</v>
      </c>
      <c r="K247" s="105" t="s">
        <v>28</v>
      </c>
      <c r="L247" s="105" t="s">
        <v>29</v>
      </c>
      <c r="M247" s="105">
        <v>3</v>
      </c>
      <c r="N247" s="105" t="s">
        <v>52</v>
      </c>
      <c r="O247" s="105" t="s">
        <v>35</v>
      </c>
      <c r="P247" s="105" t="s">
        <v>262</v>
      </c>
      <c r="Q247" s="105" t="s">
        <v>263</v>
      </c>
      <c r="R247" s="105" t="s">
        <v>28</v>
      </c>
      <c r="S247" s="105" t="s">
        <v>28</v>
      </c>
      <c r="T247" s="105" t="s">
        <v>28</v>
      </c>
      <c r="U247" s="105"/>
      <c r="V247" s="111" t="s">
        <v>60</v>
      </c>
      <c r="W247" s="105"/>
      <c r="X247" s="6"/>
      <c r="Y247" s="7"/>
      <c r="Z247" s="8"/>
    </row>
    <row r="248" spans="1:26" ht="35" customHeight="1" x14ac:dyDescent="0.2">
      <c r="A248" s="107" t="s">
        <v>238</v>
      </c>
      <c r="B248" s="105" t="s">
        <v>24</v>
      </c>
      <c r="C248" s="105" t="s">
        <v>25</v>
      </c>
      <c r="D248" s="105" t="s">
        <v>26</v>
      </c>
      <c r="E248" s="105" t="s">
        <v>27</v>
      </c>
      <c r="F248" s="105" t="s">
        <v>28</v>
      </c>
      <c r="G248" s="105" t="s">
        <v>29</v>
      </c>
      <c r="H248" s="105" t="s">
        <v>132</v>
      </c>
      <c r="I248" s="105" t="s">
        <v>264</v>
      </c>
      <c r="J248" s="105" t="s">
        <v>82</v>
      </c>
      <c r="K248" s="105" t="s">
        <v>28</v>
      </c>
      <c r="L248" s="105" t="s">
        <v>57</v>
      </c>
      <c r="M248" s="105">
        <v>1</v>
      </c>
      <c r="N248" s="105" t="s">
        <v>52</v>
      </c>
      <c r="O248" s="105" t="s">
        <v>35</v>
      </c>
      <c r="P248" s="105" t="s">
        <v>265</v>
      </c>
      <c r="Q248" s="105"/>
      <c r="R248" s="105" t="s">
        <v>28</v>
      </c>
      <c r="S248" s="105" t="s">
        <v>28</v>
      </c>
      <c r="T248" s="105" t="s">
        <v>28</v>
      </c>
      <c r="U248" s="105"/>
      <c r="V248" s="111">
        <v>42830</v>
      </c>
      <c r="W248" s="105"/>
      <c r="X248" s="6"/>
      <c r="Y248" s="7"/>
      <c r="Z248" s="8"/>
    </row>
    <row r="249" spans="1:26" ht="35" customHeight="1" x14ac:dyDescent="0.2">
      <c r="A249" s="107" t="s">
        <v>238</v>
      </c>
      <c r="B249" s="105" t="s">
        <v>24</v>
      </c>
      <c r="C249" s="105" t="s">
        <v>25</v>
      </c>
      <c r="D249" s="105" t="s">
        <v>26</v>
      </c>
      <c r="E249" s="105" t="s">
        <v>43</v>
      </c>
      <c r="F249" s="105" t="s">
        <v>28</v>
      </c>
      <c r="G249" s="105" t="s">
        <v>29</v>
      </c>
      <c r="H249" s="105" t="s">
        <v>28</v>
      </c>
      <c r="I249" s="105">
        <v>0</v>
      </c>
      <c r="J249" s="105" t="s">
        <v>30</v>
      </c>
      <c r="K249" s="105" t="s">
        <v>30</v>
      </c>
      <c r="L249" s="105" t="s">
        <v>249</v>
      </c>
      <c r="M249" s="105">
        <v>1</v>
      </c>
      <c r="N249" s="105" t="s">
        <v>64</v>
      </c>
      <c r="O249" s="105" t="s">
        <v>35</v>
      </c>
      <c r="P249" s="105" t="s">
        <v>266</v>
      </c>
      <c r="Q249" s="105" t="s">
        <v>267</v>
      </c>
      <c r="R249" s="105" t="s">
        <v>28</v>
      </c>
      <c r="S249" s="105" t="s">
        <v>28</v>
      </c>
      <c r="T249" s="105" t="s">
        <v>28</v>
      </c>
      <c r="U249" s="105"/>
      <c r="V249" s="111">
        <v>42830</v>
      </c>
      <c r="W249" s="105"/>
      <c r="X249" s="6"/>
      <c r="Y249" s="7"/>
      <c r="Z249" s="8"/>
    </row>
    <row r="250" spans="1:26" ht="35" customHeight="1" x14ac:dyDescent="0.2">
      <c r="A250" s="107" t="s">
        <v>238</v>
      </c>
      <c r="B250" s="105" t="s">
        <v>110</v>
      </c>
      <c r="C250" s="105" t="s">
        <v>25</v>
      </c>
      <c r="D250" s="105" t="s">
        <v>26</v>
      </c>
      <c r="E250" s="105" t="s">
        <v>27</v>
      </c>
      <c r="F250" s="105" t="s">
        <v>28</v>
      </c>
      <c r="G250" s="105" t="s">
        <v>29</v>
      </c>
      <c r="H250" s="105" t="s">
        <v>28</v>
      </c>
      <c r="I250" s="105">
        <v>0</v>
      </c>
      <c r="J250" s="105" t="s">
        <v>46</v>
      </c>
      <c r="K250" s="105" t="s">
        <v>28</v>
      </c>
      <c r="L250" s="105" t="s">
        <v>144</v>
      </c>
      <c r="M250" s="105">
        <v>3</v>
      </c>
      <c r="N250" s="105" t="s">
        <v>46</v>
      </c>
      <c r="O250" s="105" t="s">
        <v>33</v>
      </c>
      <c r="P250" s="105"/>
      <c r="Q250" s="105"/>
      <c r="R250" s="105" t="s">
        <v>28</v>
      </c>
      <c r="S250" s="105" t="s">
        <v>28</v>
      </c>
      <c r="T250" s="105" t="s">
        <v>28</v>
      </c>
      <c r="U250" s="105"/>
      <c r="V250" s="111">
        <v>42830</v>
      </c>
      <c r="W250" s="105"/>
      <c r="X250" s="6"/>
      <c r="Y250" s="7"/>
      <c r="Z250" s="8"/>
    </row>
    <row r="251" spans="1:26" ht="35" customHeight="1" x14ac:dyDescent="0.2">
      <c r="A251" s="107" t="s">
        <v>238</v>
      </c>
      <c r="B251" s="105" t="s">
        <v>61</v>
      </c>
      <c r="C251" s="105" t="s">
        <v>25</v>
      </c>
      <c r="D251" s="105" t="s">
        <v>26</v>
      </c>
      <c r="E251" s="105" t="s">
        <v>43</v>
      </c>
      <c r="F251" s="105" t="s">
        <v>28</v>
      </c>
      <c r="G251" s="105" t="s">
        <v>29</v>
      </c>
      <c r="H251" s="105" t="s">
        <v>28</v>
      </c>
      <c r="I251" s="105"/>
      <c r="J251" s="105" t="s">
        <v>30</v>
      </c>
      <c r="K251" s="105" t="s">
        <v>30</v>
      </c>
      <c r="L251" s="105" t="s">
        <v>39</v>
      </c>
      <c r="M251" s="105">
        <v>5</v>
      </c>
      <c r="N251" s="105" t="s">
        <v>32</v>
      </c>
      <c r="O251" s="105" t="s">
        <v>35</v>
      </c>
      <c r="P251" s="105" t="s">
        <v>268</v>
      </c>
      <c r="Q251" s="105"/>
      <c r="R251" s="105" t="s">
        <v>28</v>
      </c>
      <c r="S251" s="105" t="s">
        <v>28</v>
      </c>
      <c r="T251" s="105" t="s">
        <v>28</v>
      </c>
      <c r="U251" s="105"/>
      <c r="V251" s="111" t="s">
        <v>60</v>
      </c>
      <c r="W251" s="105"/>
      <c r="X251" s="6"/>
      <c r="Y251" s="7"/>
      <c r="Z251" s="8"/>
    </row>
    <row r="252" spans="1:26" ht="35" customHeight="1" x14ac:dyDescent="0.2">
      <c r="A252" s="107" t="s">
        <v>238</v>
      </c>
      <c r="B252" s="105" t="s">
        <v>111</v>
      </c>
      <c r="C252" s="105" t="s">
        <v>25</v>
      </c>
      <c r="D252" s="105" t="s">
        <v>26</v>
      </c>
      <c r="E252" s="105" t="s">
        <v>34</v>
      </c>
      <c r="F252" s="105" t="s">
        <v>28</v>
      </c>
      <c r="G252" s="105" t="s">
        <v>29</v>
      </c>
      <c r="H252" s="105" t="s">
        <v>28</v>
      </c>
      <c r="I252" s="105"/>
      <c r="J252" s="105" t="s">
        <v>38</v>
      </c>
      <c r="K252" s="105" t="s">
        <v>28</v>
      </c>
      <c r="L252" s="105" t="s">
        <v>144</v>
      </c>
      <c r="M252" s="105">
        <v>4</v>
      </c>
      <c r="N252" s="105" t="s">
        <v>64</v>
      </c>
      <c r="O252" s="105" t="s">
        <v>35</v>
      </c>
      <c r="P252" s="105" t="s">
        <v>269</v>
      </c>
      <c r="Q252" s="105" t="s">
        <v>270</v>
      </c>
      <c r="R252" s="105" t="s">
        <v>28</v>
      </c>
      <c r="S252" s="105" t="s">
        <v>28</v>
      </c>
      <c r="T252" s="105" t="s">
        <v>35</v>
      </c>
      <c r="U252" s="105" t="s">
        <v>271</v>
      </c>
      <c r="V252" s="111">
        <v>42830</v>
      </c>
      <c r="W252" s="105"/>
      <c r="X252" s="6"/>
      <c r="Y252" s="7"/>
      <c r="Z252" s="8"/>
    </row>
    <row r="253" spans="1:26" ht="35" customHeight="1" x14ac:dyDescent="0.2">
      <c r="A253" s="107" t="s">
        <v>238</v>
      </c>
      <c r="B253" s="105" t="s">
        <v>24</v>
      </c>
      <c r="C253" s="105" t="s">
        <v>25</v>
      </c>
      <c r="D253" s="105" t="s">
        <v>26</v>
      </c>
      <c r="E253" s="105" t="s">
        <v>43</v>
      </c>
      <c r="F253" s="105" t="s">
        <v>28</v>
      </c>
      <c r="G253" s="105" t="s">
        <v>29</v>
      </c>
      <c r="H253" s="105" t="s">
        <v>28</v>
      </c>
      <c r="I253" s="105"/>
      <c r="J253" s="105" t="s">
        <v>30</v>
      </c>
      <c r="K253" s="105" t="s">
        <v>28</v>
      </c>
      <c r="L253" s="105" t="s">
        <v>51</v>
      </c>
      <c r="M253" s="105">
        <v>4</v>
      </c>
      <c r="N253" s="105" t="s">
        <v>32</v>
      </c>
      <c r="O253" s="105" t="s">
        <v>33</v>
      </c>
      <c r="P253" s="105"/>
      <c r="Q253" s="105"/>
      <c r="R253" s="105" t="s">
        <v>28</v>
      </c>
      <c r="S253" s="105" t="s">
        <v>28</v>
      </c>
      <c r="T253" s="105" t="s">
        <v>28</v>
      </c>
      <c r="U253" s="105"/>
      <c r="V253" s="111" t="s">
        <v>42</v>
      </c>
      <c r="W253" s="105"/>
      <c r="X253" s="6"/>
      <c r="Y253" s="7"/>
      <c r="Z253" s="8"/>
    </row>
    <row r="254" spans="1:26" ht="35" customHeight="1" x14ac:dyDescent="0.2">
      <c r="A254" s="108" t="s">
        <v>238</v>
      </c>
      <c r="B254" s="106" t="s">
        <v>24</v>
      </c>
      <c r="C254" s="106" t="s">
        <v>25</v>
      </c>
      <c r="D254" s="106" t="s">
        <v>26</v>
      </c>
      <c r="E254" s="106" t="s">
        <v>27</v>
      </c>
      <c r="F254" s="106" t="s">
        <v>28</v>
      </c>
      <c r="G254" s="106" t="s">
        <v>29</v>
      </c>
      <c r="H254" s="106" t="s">
        <v>28</v>
      </c>
      <c r="I254" s="106"/>
      <c r="J254" s="106" t="s">
        <v>69</v>
      </c>
      <c r="K254" s="106" t="s">
        <v>28</v>
      </c>
      <c r="L254" s="106" t="s">
        <v>57</v>
      </c>
      <c r="M254" s="106">
        <v>2</v>
      </c>
      <c r="N254" s="106" t="s">
        <v>52</v>
      </c>
      <c r="O254" s="106" t="s">
        <v>33</v>
      </c>
      <c r="P254" s="106" t="s">
        <v>272</v>
      </c>
      <c r="Q254" s="106" t="s">
        <v>272</v>
      </c>
      <c r="R254" s="106" t="s">
        <v>28</v>
      </c>
      <c r="S254" s="106" t="s">
        <v>28</v>
      </c>
      <c r="T254" s="106" t="s">
        <v>28</v>
      </c>
      <c r="U254" s="106"/>
      <c r="V254" s="112" t="s">
        <v>113</v>
      </c>
      <c r="W254" s="106"/>
      <c r="X254" s="9"/>
      <c r="Y254" s="10"/>
      <c r="Z254" s="11"/>
    </row>
    <row r="255" spans="1:26" ht="35" customHeight="1" x14ac:dyDescent="0.2">
      <c r="A255" s="12" t="s">
        <v>273</v>
      </c>
      <c r="B255" s="12" t="s">
        <v>96</v>
      </c>
      <c r="C255" s="12" t="s">
        <v>25</v>
      </c>
      <c r="D255" s="12" t="s">
        <v>26</v>
      </c>
      <c r="E255" s="12" t="s">
        <v>74</v>
      </c>
      <c r="F255" s="12" t="s">
        <v>35</v>
      </c>
      <c r="G255" s="12" t="s">
        <v>55</v>
      </c>
      <c r="H255" s="12" t="s">
        <v>35</v>
      </c>
      <c r="I255" s="12">
        <v>4</v>
      </c>
      <c r="J255" s="12" t="s">
        <v>38</v>
      </c>
      <c r="K255" s="12" t="s">
        <v>28</v>
      </c>
      <c r="L255" s="12" t="s">
        <v>39</v>
      </c>
      <c r="M255" s="12">
        <v>4</v>
      </c>
      <c r="N255" s="12" t="s">
        <v>52</v>
      </c>
      <c r="O255" s="12" t="s">
        <v>35</v>
      </c>
      <c r="P255" s="12"/>
      <c r="Q255" s="12"/>
      <c r="R255" s="12" t="s">
        <v>28</v>
      </c>
      <c r="S255" s="12" t="s">
        <v>28</v>
      </c>
      <c r="T255" s="12" t="s">
        <v>28</v>
      </c>
      <c r="U255" s="12"/>
      <c r="V255" s="114" t="s">
        <v>42</v>
      </c>
      <c r="W255" s="12" t="s">
        <v>160</v>
      </c>
      <c r="X255" s="1"/>
    </row>
    <row r="256" spans="1:26" ht="35" customHeight="1" x14ac:dyDescent="0.2">
      <c r="A256" s="12" t="s">
        <v>273</v>
      </c>
      <c r="B256" s="12" t="s">
        <v>24</v>
      </c>
      <c r="C256" s="12" t="s">
        <v>25</v>
      </c>
      <c r="D256" s="12" t="s">
        <v>26</v>
      </c>
      <c r="E256" s="12" t="s">
        <v>43</v>
      </c>
      <c r="F256" s="12" t="s">
        <v>28</v>
      </c>
      <c r="G256" s="12" t="s">
        <v>29</v>
      </c>
      <c r="H256" s="12" t="s">
        <v>28</v>
      </c>
      <c r="I256" s="12"/>
      <c r="J256" s="12" t="s">
        <v>30</v>
      </c>
      <c r="K256" s="12" t="s">
        <v>30</v>
      </c>
      <c r="L256" s="12" t="s">
        <v>57</v>
      </c>
      <c r="M256" s="12">
        <v>4</v>
      </c>
      <c r="N256" s="12" t="s">
        <v>32</v>
      </c>
      <c r="O256" s="12" t="s">
        <v>35</v>
      </c>
      <c r="P256" s="12"/>
      <c r="Q256" s="12"/>
      <c r="R256" s="12" t="s">
        <v>28</v>
      </c>
      <c r="S256" s="12" t="s">
        <v>28</v>
      </c>
      <c r="T256" s="12" t="s">
        <v>28</v>
      </c>
      <c r="U256" s="12"/>
      <c r="V256" s="114">
        <v>42738</v>
      </c>
      <c r="W256" s="12"/>
      <c r="X256" s="1"/>
    </row>
    <row r="257" spans="1:24" ht="35" customHeight="1" x14ac:dyDescent="0.2">
      <c r="A257" s="12" t="s">
        <v>273</v>
      </c>
      <c r="B257" s="12" t="s">
        <v>24</v>
      </c>
      <c r="C257" s="12" t="s">
        <v>102</v>
      </c>
      <c r="D257" s="12" t="s">
        <v>26</v>
      </c>
      <c r="E257" s="12" t="s">
        <v>34</v>
      </c>
      <c r="F257" s="12" t="s">
        <v>35</v>
      </c>
      <c r="G257" s="12" t="s">
        <v>36</v>
      </c>
      <c r="H257" s="12" t="s">
        <v>35</v>
      </c>
      <c r="I257" s="12" t="s">
        <v>196</v>
      </c>
      <c r="J257" s="12" t="s">
        <v>46</v>
      </c>
      <c r="K257" s="12" t="s">
        <v>28</v>
      </c>
      <c r="L257" s="12" t="s">
        <v>57</v>
      </c>
      <c r="M257" s="12">
        <v>3</v>
      </c>
      <c r="N257" s="12" t="s">
        <v>32</v>
      </c>
      <c r="O257" s="12" t="s">
        <v>33</v>
      </c>
      <c r="P257" s="12"/>
      <c r="Q257" s="12"/>
      <c r="R257" s="12" t="s">
        <v>35</v>
      </c>
      <c r="S257" s="12" t="s">
        <v>28</v>
      </c>
      <c r="T257" s="12" t="s">
        <v>28</v>
      </c>
      <c r="U257" s="12"/>
      <c r="V257" s="114" t="s">
        <v>60</v>
      </c>
      <c r="W257" s="12"/>
      <c r="X257" s="1"/>
    </row>
    <row r="258" spans="1:24" ht="35" customHeight="1" x14ac:dyDescent="0.2">
      <c r="A258" s="12" t="s">
        <v>273</v>
      </c>
      <c r="B258" s="12" t="s">
        <v>24</v>
      </c>
      <c r="C258" s="12" t="s">
        <v>25</v>
      </c>
      <c r="D258" s="12" t="s">
        <v>26</v>
      </c>
      <c r="E258" s="12" t="s">
        <v>34</v>
      </c>
      <c r="F258" s="12" t="s">
        <v>28</v>
      </c>
      <c r="G258" s="12" t="s">
        <v>29</v>
      </c>
      <c r="H258" s="12" t="s">
        <v>28</v>
      </c>
      <c r="I258" s="12"/>
      <c r="J258" s="12" t="s">
        <v>38</v>
      </c>
      <c r="K258" s="12" t="s">
        <v>30</v>
      </c>
      <c r="L258" s="12" t="s">
        <v>57</v>
      </c>
      <c r="M258" s="12">
        <v>4</v>
      </c>
      <c r="N258" s="12" t="s">
        <v>52</v>
      </c>
      <c r="O258" s="12" t="s">
        <v>33</v>
      </c>
      <c r="P258" s="12"/>
      <c r="Q258" s="12"/>
      <c r="R258" s="12" t="s">
        <v>28</v>
      </c>
      <c r="S258" s="12" t="s">
        <v>28</v>
      </c>
      <c r="T258" s="12" t="s">
        <v>35</v>
      </c>
      <c r="U258" s="12"/>
      <c r="V258" s="114">
        <v>42830</v>
      </c>
      <c r="W258" s="12"/>
      <c r="X258" s="1"/>
    </row>
    <row r="259" spans="1:24" ht="35" customHeight="1" x14ac:dyDescent="0.2">
      <c r="A259" s="12" t="s">
        <v>273</v>
      </c>
      <c r="B259" s="12" t="s">
        <v>24</v>
      </c>
      <c r="C259" s="12" t="s">
        <v>102</v>
      </c>
      <c r="D259" s="12" t="s">
        <v>26</v>
      </c>
      <c r="E259" s="12" t="s">
        <v>67</v>
      </c>
      <c r="F259" s="12" t="s">
        <v>35</v>
      </c>
      <c r="G259" s="12" t="s">
        <v>55</v>
      </c>
      <c r="H259" s="12" t="s">
        <v>35</v>
      </c>
      <c r="I259" s="12" t="s">
        <v>274</v>
      </c>
      <c r="J259" s="12" t="s">
        <v>82</v>
      </c>
      <c r="K259" s="12" t="s">
        <v>28</v>
      </c>
      <c r="L259" s="12" t="s">
        <v>29</v>
      </c>
      <c r="M259" s="12">
        <v>5</v>
      </c>
      <c r="N259" s="12" t="s">
        <v>32</v>
      </c>
      <c r="O259" s="12" t="s">
        <v>35</v>
      </c>
      <c r="P259" s="12" t="s">
        <v>275</v>
      </c>
      <c r="Q259" s="12" t="s">
        <v>276</v>
      </c>
      <c r="R259" s="12" t="s">
        <v>28</v>
      </c>
      <c r="S259" s="12" t="s">
        <v>28</v>
      </c>
      <c r="T259" s="12" t="s">
        <v>28</v>
      </c>
      <c r="U259" s="12"/>
      <c r="V259" s="114" t="s">
        <v>60</v>
      </c>
      <c r="W259" s="12"/>
      <c r="X259" s="1"/>
    </row>
    <row r="260" spans="1:24" ht="35" customHeight="1" x14ac:dyDescent="0.2">
      <c r="A260" s="12" t="s">
        <v>273</v>
      </c>
      <c r="B260" s="12" t="s">
        <v>24</v>
      </c>
      <c r="C260" s="12" t="s">
        <v>25</v>
      </c>
      <c r="D260" s="12" t="s">
        <v>26</v>
      </c>
      <c r="E260" s="12" t="s">
        <v>27</v>
      </c>
      <c r="F260" s="12" t="s">
        <v>28</v>
      </c>
      <c r="G260" s="12" t="s">
        <v>29</v>
      </c>
      <c r="H260" s="12" t="s">
        <v>28</v>
      </c>
      <c r="I260" s="12"/>
      <c r="J260" s="12" t="s">
        <v>38</v>
      </c>
      <c r="K260" s="12" t="s">
        <v>28</v>
      </c>
      <c r="L260" s="12" t="s">
        <v>29</v>
      </c>
      <c r="M260" s="12">
        <v>4</v>
      </c>
      <c r="N260" s="12" t="s">
        <v>52</v>
      </c>
      <c r="O260" s="12" t="s">
        <v>33</v>
      </c>
      <c r="P260" s="12"/>
      <c r="Q260" s="12"/>
      <c r="R260" s="12" t="s">
        <v>28</v>
      </c>
      <c r="S260" s="12" t="s">
        <v>28</v>
      </c>
      <c r="T260" s="12" t="s">
        <v>28</v>
      </c>
      <c r="U260" s="12"/>
      <c r="V260" s="114" t="s">
        <v>60</v>
      </c>
      <c r="W260" s="12"/>
      <c r="X260" s="1"/>
    </row>
    <row r="261" spans="1:24" ht="35" customHeight="1" x14ac:dyDescent="0.2">
      <c r="A261" s="12" t="s">
        <v>273</v>
      </c>
      <c r="B261" s="12" t="s">
        <v>24</v>
      </c>
      <c r="C261" s="12" t="s">
        <v>25</v>
      </c>
      <c r="D261" s="12" t="s">
        <v>26</v>
      </c>
      <c r="E261" s="12" t="s">
        <v>43</v>
      </c>
      <c r="F261" s="12" t="s">
        <v>28</v>
      </c>
      <c r="G261" s="12" t="s">
        <v>29</v>
      </c>
      <c r="H261" s="12" t="s">
        <v>28</v>
      </c>
      <c r="I261" s="12"/>
      <c r="J261" s="12" t="s">
        <v>30</v>
      </c>
      <c r="K261" s="12" t="s">
        <v>28</v>
      </c>
      <c r="L261" s="12" t="s">
        <v>112</v>
      </c>
      <c r="M261" s="12">
        <v>4</v>
      </c>
      <c r="N261" s="12" t="s">
        <v>52</v>
      </c>
      <c r="O261" s="12" t="s">
        <v>35</v>
      </c>
      <c r="P261" s="12"/>
      <c r="Q261" s="12"/>
      <c r="R261" s="12" t="s">
        <v>28</v>
      </c>
      <c r="S261" s="12" t="s">
        <v>28</v>
      </c>
      <c r="T261" s="12" t="s">
        <v>28</v>
      </c>
      <c r="U261" s="12"/>
      <c r="V261" s="114" t="s">
        <v>42</v>
      </c>
      <c r="W261" s="12" t="s">
        <v>131</v>
      </c>
      <c r="X261" s="1"/>
    </row>
    <row r="262" spans="1:24" ht="35" customHeight="1" x14ac:dyDescent="0.2">
      <c r="A262" s="12" t="s">
        <v>273</v>
      </c>
      <c r="B262" s="12" t="s">
        <v>24</v>
      </c>
      <c r="C262" s="12" t="s">
        <v>25</v>
      </c>
      <c r="D262" s="12" t="s">
        <v>26</v>
      </c>
      <c r="E262" s="12" t="s">
        <v>27</v>
      </c>
      <c r="F262" s="12" t="s">
        <v>28</v>
      </c>
      <c r="G262" s="12" t="s">
        <v>29</v>
      </c>
      <c r="H262" s="12" t="s">
        <v>28</v>
      </c>
      <c r="I262" s="12"/>
      <c r="J262" s="12" t="s">
        <v>30</v>
      </c>
      <c r="K262" s="12" t="s">
        <v>30</v>
      </c>
      <c r="L262" s="12" t="s">
        <v>57</v>
      </c>
      <c r="M262" s="12">
        <v>5</v>
      </c>
      <c r="N262" s="12" t="s">
        <v>46</v>
      </c>
      <c r="O262" s="12" t="s">
        <v>35</v>
      </c>
      <c r="P262" s="12"/>
      <c r="Q262" s="12"/>
      <c r="R262" s="12" t="s">
        <v>28</v>
      </c>
      <c r="S262" s="12" t="s">
        <v>28</v>
      </c>
      <c r="T262" s="12" t="s">
        <v>28</v>
      </c>
      <c r="U262" s="12"/>
      <c r="V262" s="114" t="s">
        <v>42</v>
      </c>
      <c r="W262" s="12"/>
      <c r="X262" s="1"/>
    </row>
    <row r="263" spans="1:24" ht="35" customHeight="1" x14ac:dyDescent="0.2">
      <c r="A263" s="12" t="s">
        <v>273</v>
      </c>
      <c r="B263" s="12" t="s">
        <v>24</v>
      </c>
      <c r="C263" s="12" t="s">
        <v>25</v>
      </c>
      <c r="D263" s="12" t="s">
        <v>26</v>
      </c>
      <c r="E263" s="12" t="s">
        <v>27</v>
      </c>
      <c r="F263" s="12" t="s">
        <v>35</v>
      </c>
      <c r="G263" s="12" t="s">
        <v>36</v>
      </c>
      <c r="H263" s="12" t="s">
        <v>35</v>
      </c>
      <c r="I263" s="12">
        <v>2</v>
      </c>
      <c r="J263" s="12" t="s">
        <v>38</v>
      </c>
      <c r="K263" s="12" t="s">
        <v>28</v>
      </c>
      <c r="L263" s="12" t="s">
        <v>39</v>
      </c>
      <c r="M263" s="12">
        <v>4</v>
      </c>
      <c r="N263" s="12" t="s">
        <v>46</v>
      </c>
      <c r="O263" s="12" t="s">
        <v>35</v>
      </c>
      <c r="P263" s="12"/>
      <c r="Q263" s="12"/>
      <c r="R263" s="12" t="s">
        <v>35</v>
      </c>
      <c r="S263" s="12" t="s">
        <v>28</v>
      </c>
      <c r="T263" s="12" t="s">
        <v>28</v>
      </c>
      <c r="U263" s="12"/>
      <c r="V263" s="114">
        <v>42830</v>
      </c>
      <c r="W263" s="12" t="s">
        <v>131</v>
      </c>
      <c r="X263" s="1"/>
    </row>
    <row r="264" spans="1:24" ht="35" customHeight="1" x14ac:dyDescent="0.2">
      <c r="A264" s="12" t="s">
        <v>273</v>
      </c>
      <c r="B264" s="12" t="s">
        <v>24</v>
      </c>
      <c r="C264" s="12" t="s">
        <v>85</v>
      </c>
      <c r="D264" s="12" t="s">
        <v>26</v>
      </c>
      <c r="E264" s="12" t="s">
        <v>43</v>
      </c>
      <c r="F264" s="12" t="s">
        <v>28</v>
      </c>
      <c r="G264" s="12" t="s">
        <v>29</v>
      </c>
      <c r="H264" s="12" t="s">
        <v>28</v>
      </c>
      <c r="I264" s="12">
        <v>0</v>
      </c>
      <c r="J264" s="12" t="s">
        <v>30</v>
      </c>
      <c r="K264" s="12" t="s">
        <v>28</v>
      </c>
      <c r="L264" s="12" t="s">
        <v>39</v>
      </c>
      <c r="M264" s="12">
        <v>4</v>
      </c>
      <c r="N264" s="12" t="s">
        <v>32</v>
      </c>
      <c r="O264" s="12" t="s">
        <v>35</v>
      </c>
      <c r="P264" s="12"/>
      <c r="Q264" s="12"/>
      <c r="R264" s="12" t="s">
        <v>28</v>
      </c>
      <c r="S264" s="12" t="s">
        <v>28</v>
      </c>
      <c r="T264" s="12" t="s">
        <v>28</v>
      </c>
      <c r="U264" s="12"/>
      <c r="V264" s="114" t="s">
        <v>42</v>
      </c>
      <c r="W264" s="12"/>
      <c r="X264" s="1"/>
    </row>
    <row r="265" spans="1:24" ht="35" customHeight="1" x14ac:dyDescent="0.2">
      <c r="A265" s="12" t="s">
        <v>273</v>
      </c>
      <c r="B265" s="12" t="s">
        <v>96</v>
      </c>
      <c r="C265" s="12" t="s">
        <v>25</v>
      </c>
      <c r="D265" s="12" t="s">
        <v>26</v>
      </c>
      <c r="E265" s="12" t="s">
        <v>67</v>
      </c>
      <c r="F265" s="12" t="s">
        <v>35</v>
      </c>
      <c r="G265" s="12" t="s">
        <v>55</v>
      </c>
      <c r="H265" s="12" t="s">
        <v>35</v>
      </c>
      <c r="I265" s="12" t="s">
        <v>277</v>
      </c>
      <c r="J265" s="12" t="s">
        <v>82</v>
      </c>
      <c r="K265" s="12" t="s">
        <v>28</v>
      </c>
      <c r="L265" s="12" t="s">
        <v>39</v>
      </c>
      <c r="M265" s="12">
        <v>5</v>
      </c>
      <c r="N265" s="12" t="s">
        <v>52</v>
      </c>
      <c r="O265" s="12" t="s">
        <v>35</v>
      </c>
      <c r="P265" s="12"/>
      <c r="Q265" s="12"/>
      <c r="R265" s="12" t="s">
        <v>28</v>
      </c>
      <c r="S265" s="12" t="s">
        <v>28</v>
      </c>
      <c r="T265" s="12" t="s">
        <v>28</v>
      </c>
      <c r="U265" s="12"/>
      <c r="V265" s="114" t="s">
        <v>42</v>
      </c>
      <c r="W265" s="12" t="s">
        <v>101</v>
      </c>
      <c r="X265" s="1"/>
    </row>
    <row r="266" spans="1:24" ht="35" customHeight="1" x14ac:dyDescent="0.2">
      <c r="A266" s="12" t="s">
        <v>273</v>
      </c>
      <c r="B266" s="12" t="s">
        <v>24</v>
      </c>
      <c r="C266" s="12" t="s">
        <v>25</v>
      </c>
      <c r="D266" s="12" t="s">
        <v>26</v>
      </c>
      <c r="E266" s="12" t="s">
        <v>43</v>
      </c>
      <c r="F266" s="12" t="s">
        <v>28</v>
      </c>
      <c r="G266" s="12" t="s">
        <v>29</v>
      </c>
      <c r="H266" s="12" t="s">
        <v>28</v>
      </c>
      <c r="I266" s="12">
        <v>0</v>
      </c>
      <c r="J266" s="12" t="s">
        <v>30</v>
      </c>
      <c r="K266" s="12" t="s">
        <v>30</v>
      </c>
      <c r="L266" s="12" t="s">
        <v>278</v>
      </c>
      <c r="M266" s="12">
        <v>3</v>
      </c>
      <c r="N266" s="12" t="s">
        <v>32</v>
      </c>
      <c r="O266" s="12" t="s">
        <v>35</v>
      </c>
      <c r="P266" s="12"/>
      <c r="Q266" s="12"/>
      <c r="R266" s="12" t="s">
        <v>28</v>
      </c>
      <c r="S266" s="12" t="s">
        <v>28</v>
      </c>
      <c r="T266" s="12" t="s">
        <v>28</v>
      </c>
      <c r="U266" s="12"/>
      <c r="V266" s="114">
        <v>42830</v>
      </c>
      <c r="W266" s="12"/>
      <c r="X266" s="1"/>
    </row>
    <row r="267" spans="1:24" ht="35" customHeight="1" x14ac:dyDescent="0.2">
      <c r="A267" s="12" t="s">
        <v>273</v>
      </c>
      <c r="B267" s="12" t="s">
        <v>24</v>
      </c>
      <c r="C267" s="12" t="s">
        <v>25</v>
      </c>
      <c r="D267" s="12" t="s">
        <v>26</v>
      </c>
      <c r="E267" s="12" t="s">
        <v>27</v>
      </c>
      <c r="F267" s="12" t="s">
        <v>35</v>
      </c>
      <c r="G267" s="12" t="s">
        <v>68</v>
      </c>
      <c r="H267" s="12" t="s">
        <v>28</v>
      </c>
      <c r="I267" s="12"/>
      <c r="J267" s="12" t="s">
        <v>30</v>
      </c>
      <c r="K267" s="12" t="s">
        <v>30</v>
      </c>
      <c r="L267" s="12" t="s">
        <v>57</v>
      </c>
      <c r="M267" s="12">
        <v>3</v>
      </c>
      <c r="N267" s="12" t="s">
        <v>46</v>
      </c>
      <c r="O267" s="12" t="s">
        <v>33</v>
      </c>
      <c r="P267" s="12"/>
      <c r="Q267" s="12"/>
      <c r="R267" s="12" t="s">
        <v>28</v>
      </c>
      <c r="S267" s="12" t="s">
        <v>28</v>
      </c>
      <c r="T267" s="12" t="s">
        <v>35</v>
      </c>
      <c r="U267" s="12"/>
      <c r="V267" s="114" t="s">
        <v>42</v>
      </c>
      <c r="W267" s="12"/>
      <c r="X267" s="1"/>
    </row>
    <row r="268" spans="1:24" ht="35" customHeight="1" x14ac:dyDescent="0.2">
      <c r="A268" s="12" t="s">
        <v>273</v>
      </c>
      <c r="B268" s="12" t="s">
        <v>84</v>
      </c>
      <c r="C268" s="12" t="s">
        <v>25</v>
      </c>
      <c r="D268" s="12" t="s">
        <v>26</v>
      </c>
      <c r="E268" s="12" t="s">
        <v>43</v>
      </c>
      <c r="F268" s="12" t="s">
        <v>28</v>
      </c>
      <c r="G268" s="12" t="s">
        <v>29</v>
      </c>
      <c r="H268" s="12" t="s">
        <v>28</v>
      </c>
      <c r="I268" s="12"/>
      <c r="J268" s="12" t="s">
        <v>30</v>
      </c>
      <c r="K268" s="12" t="s">
        <v>30</v>
      </c>
      <c r="L268" s="12" t="s">
        <v>81</v>
      </c>
      <c r="M268" s="12">
        <v>5</v>
      </c>
      <c r="N268" s="12" t="s">
        <v>52</v>
      </c>
      <c r="O268" s="12" t="s">
        <v>35</v>
      </c>
      <c r="P268" s="12"/>
      <c r="Q268" s="12"/>
      <c r="R268" s="12" t="s">
        <v>28</v>
      </c>
      <c r="S268" s="12" t="s">
        <v>28</v>
      </c>
      <c r="T268" s="12" t="s">
        <v>28</v>
      </c>
      <c r="U268" s="12"/>
      <c r="V268" s="114" t="s">
        <v>42</v>
      </c>
      <c r="W268" s="12" t="s">
        <v>279</v>
      </c>
      <c r="X268" s="1"/>
    </row>
    <row r="269" spans="1:24" ht="35" customHeight="1" x14ac:dyDescent="0.2">
      <c r="A269" s="12" t="s">
        <v>273</v>
      </c>
      <c r="B269" s="12" t="s">
        <v>24</v>
      </c>
      <c r="C269" s="12" t="s">
        <v>25</v>
      </c>
      <c r="D269" s="12" t="s">
        <v>26</v>
      </c>
      <c r="E269" s="12" t="s">
        <v>27</v>
      </c>
      <c r="F269" s="12" t="s">
        <v>28</v>
      </c>
      <c r="G269" s="12" t="s">
        <v>36</v>
      </c>
      <c r="H269" s="12" t="s">
        <v>28</v>
      </c>
      <c r="I269" s="12"/>
      <c r="J269" s="12" t="s">
        <v>30</v>
      </c>
      <c r="K269" s="12" t="s">
        <v>28</v>
      </c>
      <c r="L269" s="12" t="s">
        <v>144</v>
      </c>
      <c r="M269" s="12">
        <v>4</v>
      </c>
      <c r="N269" s="12" t="s">
        <v>32</v>
      </c>
      <c r="O269" s="12" t="s">
        <v>35</v>
      </c>
      <c r="P269" s="12"/>
      <c r="Q269" s="12" t="s">
        <v>280</v>
      </c>
      <c r="R269" s="12" t="s">
        <v>35</v>
      </c>
      <c r="S269" s="12" t="s">
        <v>28</v>
      </c>
      <c r="T269" s="12" t="s">
        <v>28</v>
      </c>
      <c r="U269" s="12"/>
      <c r="V269" s="114">
        <v>42830</v>
      </c>
      <c r="W269" s="12"/>
      <c r="X269" s="1"/>
    </row>
    <row r="270" spans="1:24" ht="35" customHeight="1" x14ac:dyDescent="0.2">
      <c r="A270" s="12" t="s">
        <v>273</v>
      </c>
      <c r="B270" s="12" t="s">
        <v>24</v>
      </c>
      <c r="C270" s="12" t="s">
        <v>102</v>
      </c>
      <c r="D270" s="12" t="s">
        <v>26</v>
      </c>
      <c r="E270" s="12" t="s">
        <v>34</v>
      </c>
      <c r="F270" s="12" t="s">
        <v>35</v>
      </c>
      <c r="G270" s="12" t="s">
        <v>63</v>
      </c>
      <c r="H270" s="12" t="s">
        <v>35</v>
      </c>
      <c r="I270" s="12">
        <v>3</v>
      </c>
      <c r="J270" s="12" t="s">
        <v>82</v>
      </c>
      <c r="K270" s="12" t="s">
        <v>28</v>
      </c>
      <c r="L270" s="12" t="s">
        <v>39</v>
      </c>
      <c r="M270" s="12">
        <v>5</v>
      </c>
      <c r="N270" s="12" t="s">
        <v>52</v>
      </c>
      <c r="O270" s="12" t="s">
        <v>33</v>
      </c>
      <c r="P270" s="12"/>
      <c r="Q270" s="12"/>
      <c r="R270" s="12" t="s">
        <v>28</v>
      </c>
      <c r="S270" s="12" t="s">
        <v>28</v>
      </c>
      <c r="T270" s="12" t="s">
        <v>28</v>
      </c>
      <c r="U270" s="12"/>
      <c r="V270" s="114">
        <v>42830</v>
      </c>
      <c r="W270" s="12"/>
      <c r="X270" s="1"/>
    </row>
    <row r="271" spans="1:24" ht="35" customHeight="1" x14ac:dyDescent="0.2">
      <c r="A271" s="12" t="s">
        <v>273</v>
      </c>
      <c r="B271" s="12" t="s">
        <v>24</v>
      </c>
      <c r="C271" s="12" t="s">
        <v>102</v>
      </c>
      <c r="D271" s="12" t="s">
        <v>26</v>
      </c>
      <c r="E271" s="12" t="s">
        <v>27</v>
      </c>
      <c r="F271" s="12" t="s">
        <v>28</v>
      </c>
      <c r="G271" s="12" t="s">
        <v>29</v>
      </c>
      <c r="H271" s="12" t="s">
        <v>28</v>
      </c>
      <c r="I271" s="12" t="s">
        <v>30</v>
      </c>
      <c r="J271" s="12" t="s">
        <v>30</v>
      </c>
      <c r="K271" s="12" t="s">
        <v>30</v>
      </c>
      <c r="L271" s="12" t="s">
        <v>57</v>
      </c>
      <c r="M271" s="12">
        <v>3</v>
      </c>
      <c r="N271" s="12" t="s">
        <v>32</v>
      </c>
      <c r="O271" s="12" t="s">
        <v>35</v>
      </c>
      <c r="P271" s="12"/>
      <c r="Q271" s="12"/>
      <c r="R271" s="12" t="s">
        <v>281</v>
      </c>
      <c r="S271" s="12" t="s">
        <v>28</v>
      </c>
      <c r="T271" s="12" t="s">
        <v>35</v>
      </c>
      <c r="U271" s="12" t="s">
        <v>282</v>
      </c>
      <c r="V271" s="114" t="s">
        <v>60</v>
      </c>
      <c r="W271" s="12"/>
      <c r="X271" s="1"/>
    </row>
    <row r="272" spans="1:24" ht="35" customHeight="1" x14ac:dyDescent="0.2">
      <c r="A272" s="12" t="s">
        <v>273</v>
      </c>
      <c r="B272" s="12" t="s">
        <v>61</v>
      </c>
      <c r="C272" s="12" t="s">
        <v>102</v>
      </c>
      <c r="D272" s="12" t="s">
        <v>93</v>
      </c>
      <c r="E272" s="12" t="s">
        <v>74</v>
      </c>
      <c r="F272" s="12" t="s">
        <v>35</v>
      </c>
      <c r="G272" s="12" t="s">
        <v>55</v>
      </c>
      <c r="H272" s="12" t="s">
        <v>35</v>
      </c>
      <c r="I272" s="12"/>
      <c r="J272" s="12" t="s">
        <v>82</v>
      </c>
      <c r="K272" s="12" t="s">
        <v>28</v>
      </c>
      <c r="L272" s="12" t="s">
        <v>57</v>
      </c>
      <c r="M272" s="12">
        <v>5</v>
      </c>
      <c r="N272" s="12" t="s">
        <v>52</v>
      </c>
      <c r="O272" s="12" t="s">
        <v>35</v>
      </c>
      <c r="P272" s="12"/>
      <c r="Q272" s="12"/>
      <c r="R272" s="12" t="s">
        <v>35</v>
      </c>
      <c r="S272" s="12" t="s">
        <v>35</v>
      </c>
      <c r="T272" s="12" t="s">
        <v>35</v>
      </c>
      <c r="U272" s="12"/>
      <c r="V272" s="114" t="s">
        <v>60</v>
      </c>
      <c r="W272" s="12"/>
      <c r="X272" s="1"/>
    </row>
    <row r="273" spans="1:24" ht="35" customHeight="1" x14ac:dyDescent="0.2">
      <c r="A273" s="12" t="s">
        <v>273</v>
      </c>
      <c r="B273" s="12" t="s">
        <v>24</v>
      </c>
      <c r="C273" s="12" t="s">
        <v>25</v>
      </c>
      <c r="D273" s="12" t="s">
        <v>26</v>
      </c>
      <c r="E273" s="12" t="s">
        <v>27</v>
      </c>
      <c r="F273" s="12" t="s">
        <v>28</v>
      </c>
      <c r="G273" s="12" t="s">
        <v>29</v>
      </c>
      <c r="H273" s="12" t="s">
        <v>28</v>
      </c>
      <c r="I273" s="12"/>
      <c r="J273" s="12" t="s">
        <v>30</v>
      </c>
      <c r="K273" s="12" t="s">
        <v>30</v>
      </c>
      <c r="L273" s="12" t="s">
        <v>57</v>
      </c>
      <c r="M273" s="12">
        <v>4</v>
      </c>
      <c r="N273" s="12" t="s">
        <v>52</v>
      </c>
      <c r="O273" s="12" t="s">
        <v>33</v>
      </c>
      <c r="P273" s="12"/>
      <c r="Q273" s="12"/>
      <c r="R273" s="12" t="s">
        <v>28</v>
      </c>
      <c r="S273" s="12" t="s">
        <v>28</v>
      </c>
      <c r="T273" s="12" t="s">
        <v>28</v>
      </c>
      <c r="U273" s="12"/>
      <c r="V273" s="114" t="s">
        <v>42</v>
      </c>
      <c r="W273" s="12"/>
      <c r="X273" s="1"/>
    </row>
    <row r="274" spans="1:24" ht="35" customHeight="1" x14ac:dyDescent="0.2">
      <c r="A274" s="12" t="s">
        <v>273</v>
      </c>
      <c r="B274" s="12" t="s">
        <v>24</v>
      </c>
      <c r="C274" s="12" t="s">
        <v>80</v>
      </c>
      <c r="D274" s="12" t="s">
        <v>26</v>
      </c>
      <c r="E274" s="12" t="s">
        <v>43</v>
      </c>
      <c r="F274" s="12" t="s">
        <v>35</v>
      </c>
      <c r="G274" s="12" t="s">
        <v>50</v>
      </c>
      <c r="H274" s="12" t="s">
        <v>35</v>
      </c>
      <c r="I274" s="12">
        <v>3</v>
      </c>
      <c r="J274" s="12" t="s">
        <v>38</v>
      </c>
      <c r="K274" s="12" t="s">
        <v>28</v>
      </c>
      <c r="L274" s="12" t="s">
        <v>57</v>
      </c>
      <c r="M274" s="12">
        <v>5</v>
      </c>
      <c r="N274" s="12" t="s">
        <v>52</v>
      </c>
      <c r="O274" s="12" t="s">
        <v>35</v>
      </c>
      <c r="P274" s="12"/>
      <c r="Q274" s="12"/>
      <c r="R274" s="12" t="s">
        <v>35</v>
      </c>
      <c r="S274" s="12" t="s">
        <v>28</v>
      </c>
      <c r="T274" s="12" t="s">
        <v>35</v>
      </c>
      <c r="U274" s="12"/>
      <c r="V274" s="114" t="s">
        <v>42</v>
      </c>
      <c r="W274" s="12"/>
      <c r="X274" s="1"/>
    </row>
    <row r="275" spans="1:24" ht="35" customHeight="1" x14ac:dyDescent="0.2">
      <c r="A275" s="12" t="s">
        <v>273</v>
      </c>
      <c r="B275" s="12" t="s">
        <v>61</v>
      </c>
      <c r="C275" s="12" t="s">
        <v>25</v>
      </c>
      <c r="D275" s="12" t="s">
        <v>26</v>
      </c>
      <c r="E275" s="12" t="s">
        <v>34</v>
      </c>
      <c r="F275" s="12" t="s">
        <v>35</v>
      </c>
      <c r="G275" s="12" t="s">
        <v>50</v>
      </c>
      <c r="H275" s="12" t="s">
        <v>35</v>
      </c>
      <c r="I275" s="12">
        <v>1</v>
      </c>
      <c r="J275" s="12" t="s">
        <v>38</v>
      </c>
      <c r="K275" s="12" t="s">
        <v>28</v>
      </c>
      <c r="L275" s="12" t="s">
        <v>57</v>
      </c>
      <c r="M275" s="12">
        <v>4</v>
      </c>
      <c r="N275" s="12" t="s">
        <v>46</v>
      </c>
      <c r="O275" s="12" t="s">
        <v>35</v>
      </c>
      <c r="P275" s="12"/>
      <c r="Q275" s="12"/>
      <c r="R275" s="12" t="s">
        <v>35</v>
      </c>
      <c r="S275" s="12" t="s">
        <v>28</v>
      </c>
      <c r="T275" s="12" t="s">
        <v>28</v>
      </c>
      <c r="U275" s="12"/>
      <c r="V275" s="114">
        <v>42738</v>
      </c>
      <c r="W275" s="12" t="s">
        <v>199</v>
      </c>
      <c r="X275" s="1"/>
    </row>
    <row r="276" spans="1:24" ht="35" customHeight="1" x14ac:dyDescent="0.2">
      <c r="A276" s="12" t="s">
        <v>273</v>
      </c>
      <c r="B276" s="12" t="s">
        <v>24</v>
      </c>
      <c r="C276" s="12" t="s">
        <v>25</v>
      </c>
      <c r="D276" s="12" t="s">
        <v>26</v>
      </c>
      <c r="E276" s="12" t="s">
        <v>27</v>
      </c>
      <c r="F276" s="12" t="s">
        <v>28</v>
      </c>
      <c r="G276" s="12" t="s">
        <v>29</v>
      </c>
      <c r="H276" s="12" t="s">
        <v>28</v>
      </c>
      <c r="I276" s="12"/>
      <c r="J276" s="12" t="s">
        <v>38</v>
      </c>
      <c r="K276" s="12" t="s">
        <v>30</v>
      </c>
      <c r="L276" s="12" t="s">
        <v>283</v>
      </c>
      <c r="M276" s="12">
        <v>3</v>
      </c>
      <c r="N276" s="12" t="s">
        <v>32</v>
      </c>
      <c r="O276" s="12" t="s">
        <v>35</v>
      </c>
      <c r="P276" s="12"/>
      <c r="Q276" s="12"/>
      <c r="R276" s="12" t="s">
        <v>35</v>
      </c>
      <c r="S276" s="12" t="s">
        <v>28</v>
      </c>
      <c r="T276" s="12" t="s">
        <v>28</v>
      </c>
      <c r="U276" s="12"/>
      <c r="V276" s="114">
        <v>42738</v>
      </c>
      <c r="W276" s="12"/>
      <c r="X276" s="1"/>
    </row>
    <row r="277" spans="1:24" ht="35" customHeight="1" x14ac:dyDescent="0.2">
      <c r="A277" s="12" t="s">
        <v>273</v>
      </c>
      <c r="B277" s="12" t="s">
        <v>24</v>
      </c>
      <c r="C277" s="12" t="s">
        <v>25</v>
      </c>
      <c r="D277" s="12" t="s">
        <v>26</v>
      </c>
      <c r="E277" s="12" t="s">
        <v>74</v>
      </c>
      <c r="F277" s="12" t="s">
        <v>35</v>
      </c>
      <c r="G277" s="12" t="s">
        <v>55</v>
      </c>
      <c r="H277" s="12" t="s">
        <v>35</v>
      </c>
      <c r="I277" s="12" t="s">
        <v>37</v>
      </c>
      <c r="J277" s="12" t="s">
        <v>82</v>
      </c>
      <c r="K277" s="12" t="s">
        <v>28</v>
      </c>
      <c r="L277" s="12" t="s">
        <v>112</v>
      </c>
      <c r="M277" s="12">
        <v>5</v>
      </c>
      <c r="N277" s="12" t="s">
        <v>52</v>
      </c>
      <c r="O277" s="12" t="s">
        <v>35</v>
      </c>
      <c r="P277" s="12"/>
      <c r="Q277" s="12"/>
      <c r="R277" s="12" t="s">
        <v>28</v>
      </c>
      <c r="S277" s="12" t="s">
        <v>28</v>
      </c>
      <c r="T277" s="12" t="s">
        <v>28</v>
      </c>
      <c r="U277" s="12"/>
      <c r="V277" s="114">
        <v>42830</v>
      </c>
      <c r="W277" s="12" t="s">
        <v>131</v>
      </c>
      <c r="X277" s="1"/>
    </row>
    <row r="278" spans="1:24" ht="35" customHeight="1" x14ac:dyDescent="0.2">
      <c r="A278" s="12" t="s">
        <v>273</v>
      </c>
      <c r="B278" s="12" t="s">
        <v>54</v>
      </c>
      <c r="C278" s="12" t="s">
        <v>80</v>
      </c>
      <c r="D278" s="12" t="s">
        <v>26</v>
      </c>
      <c r="E278" s="12" t="s">
        <v>27</v>
      </c>
      <c r="F278" s="12" t="s">
        <v>284</v>
      </c>
      <c r="G278" s="12" t="s">
        <v>50</v>
      </c>
      <c r="H278" s="12" t="s">
        <v>28</v>
      </c>
      <c r="I278" s="12"/>
      <c r="J278" s="12" t="s">
        <v>30</v>
      </c>
      <c r="K278" s="12" t="s">
        <v>30</v>
      </c>
      <c r="L278" s="12" t="s">
        <v>285</v>
      </c>
      <c r="M278" s="12">
        <v>4</v>
      </c>
      <c r="N278" s="12" t="s">
        <v>46</v>
      </c>
      <c r="O278" s="12" t="s">
        <v>35</v>
      </c>
      <c r="P278" s="12" t="s">
        <v>286</v>
      </c>
      <c r="Q278" s="12" t="s">
        <v>287</v>
      </c>
      <c r="R278" s="12" t="s">
        <v>28</v>
      </c>
      <c r="S278" s="12" t="s">
        <v>28</v>
      </c>
      <c r="T278" s="12" t="s">
        <v>28</v>
      </c>
      <c r="U278" s="12"/>
      <c r="V278" s="114" t="s">
        <v>42</v>
      </c>
      <c r="W278" s="12"/>
      <c r="X278" s="1"/>
    </row>
    <row r="279" spans="1:24" ht="35" customHeight="1" x14ac:dyDescent="0.2">
      <c r="A279" s="12" t="s">
        <v>273</v>
      </c>
      <c r="B279" s="12" t="s">
        <v>288</v>
      </c>
      <c r="C279" s="12" t="s">
        <v>25</v>
      </c>
      <c r="D279" s="12" t="s">
        <v>26</v>
      </c>
      <c r="E279" s="12" t="s">
        <v>34</v>
      </c>
      <c r="F279" s="12" t="s">
        <v>35</v>
      </c>
      <c r="G279" s="12" t="s">
        <v>36</v>
      </c>
      <c r="H279" s="12" t="s">
        <v>28</v>
      </c>
      <c r="I279" s="12">
        <v>0</v>
      </c>
      <c r="J279" s="12" t="s">
        <v>38</v>
      </c>
      <c r="K279" s="12" t="s">
        <v>30</v>
      </c>
      <c r="L279" s="12" t="s">
        <v>78</v>
      </c>
      <c r="M279" s="12">
        <v>5</v>
      </c>
      <c r="N279" s="12" t="s">
        <v>52</v>
      </c>
      <c r="O279" s="12" t="s">
        <v>35</v>
      </c>
      <c r="P279" s="12"/>
      <c r="Q279" s="12"/>
      <c r="R279" s="12" t="s">
        <v>28</v>
      </c>
      <c r="S279" s="12" t="s">
        <v>28</v>
      </c>
      <c r="T279" s="12" t="s">
        <v>28</v>
      </c>
      <c r="U279" s="12"/>
      <c r="V279" s="114">
        <v>42738</v>
      </c>
      <c r="W279" s="12" t="s">
        <v>289</v>
      </c>
      <c r="X279" s="1"/>
    </row>
    <row r="280" spans="1:24" ht="35" customHeight="1" x14ac:dyDescent="0.2">
      <c r="A280" s="12" t="s">
        <v>273</v>
      </c>
      <c r="B280" s="12" t="s">
        <v>66</v>
      </c>
      <c r="C280" s="12" t="s">
        <v>25</v>
      </c>
      <c r="D280" s="12" t="s">
        <v>26</v>
      </c>
      <c r="E280" s="12" t="s">
        <v>27</v>
      </c>
      <c r="F280" s="12" t="s">
        <v>28</v>
      </c>
      <c r="G280" s="12" t="s">
        <v>29</v>
      </c>
      <c r="H280" s="12" t="s">
        <v>28</v>
      </c>
      <c r="I280" s="12"/>
      <c r="J280" s="12" t="s">
        <v>30</v>
      </c>
      <c r="K280" s="12" t="s">
        <v>30</v>
      </c>
      <c r="L280" s="12" t="s">
        <v>57</v>
      </c>
      <c r="M280" s="12">
        <v>4</v>
      </c>
      <c r="N280" s="12" t="s">
        <v>32</v>
      </c>
      <c r="O280" s="12" t="s">
        <v>33</v>
      </c>
      <c r="P280" s="12"/>
      <c r="Q280" s="12"/>
      <c r="R280" s="12" t="s">
        <v>35</v>
      </c>
      <c r="S280" s="12" t="s">
        <v>28</v>
      </c>
      <c r="T280" s="12" t="s">
        <v>35</v>
      </c>
      <c r="U280" s="12" t="s">
        <v>290</v>
      </c>
      <c r="V280" s="114">
        <v>42738</v>
      </c>
      <c r="W280" s="12"/>
      <c r="X280" s="1"/>
    </row>
    <row r="281" spans="1:24" ht="35" customHeight="1" x14ac:dyDescent="0.2">
      <c r="A281" s="12" t="s">
        <v>273</v>
      </c>
      <c r="B281" s="12" t="s">
        <v>61</v>
      </c>
      <c r="C281" s="12" t="s">
        <v>25</v>
      </c>
      <c r="D281" s="12" t="s">
        <v>26</v>
      </c>
      <c r="E281" s="12" t="s">
        <v>27</v>
      </c>
      <c r="F281" s="12" t="s">
        <v>28</v>
      </c>
      <c r="G281" s="12" t="s">
        <v>29</v>
      </c>
      <c r="H281" s="12" t="s">
        <v>28</v>
      </c>
      <c r="I281" s="12"/>
      <c r="J281" s="12" t="s">
        <v>46</v>
      </c>
      <c r="K281" s="12" t="s">
        <v>28</v>
      </c>
      <c r="L281" s="12" t="s">
        <v>57</v>
      </c>
      <c r="M281" s="12">
        <v>5</v>
      </c>
      <c r="N281" s="12" t="s">
        <v>46</v>
      </c>
      <c r="O281" s="12" t="s">
        <v>35</v>
      </c>
      <c r="P281" s="12"/>
      <c r="Q281" s="12"/>
      <c r="R281" s="12" t="s">
        <v>28</v>
      </c>
      <c r="S281" s="12" t="s">
        <v>28</v>
      </c>
      <c r="T281" s="12" t="s">
        <v>35</v>
      </c>
      <c r="U281" s="12" t="s">
        <v>291</v>
      </c>
      <c r="V281" s="114" t="s">
        <v>60</v>
      </c>
      <c r="W281" s="12"/>
      <c r="X281" s="1"/>
    </row>
    <row r="282" spans="1:24" ht="35" customHeight="1" x14ac:dyDescent="0.2">
      <c r="A282" s="12" t="s">
        <v>273</v>
      </c>
      <c r="B282" s="12" t="s">
        <v>24</v>
      </c>
      <c r="C282" s="12" t="s">
        <v>25</v>
      </c>
      <c r="D282" s="12" t="s">
        <v>26</v>
      </c>
      <c r="E282" s="12" t="s">
        <v>67</v>
      </c>
      <c r="F282" s="12" t="s">
        <v>35</v>
      </c>
      <c r="G282" s="12" t="s">
        <v>55</v>
      </c>
      <c r="H282" s="12" t="s">
        <v>35</v>
      </c>
      <c r="I282" s="12">
        <v>6</v>
      </c>
      <c r="J282" s="12" t="s">
        <v>82</v>
      </c>
      <c r="K282" s="12" t="s">
        <v>28</v>
      </c>
      <c r="L282" s="12" t="s">
        <v>142</v>
      </c>
      <c r="M282" s="12">
        <v>5</v>
      </c>
      <c r="N282" s="12" t="s">
        <v>32</v>
      </c>
      <c r="O282" s="12" t="s">
        <v>35</v>
      </c>
      <c r="P282" s="12"/>
      <c r="Q282" s="12"/>
      <c r="R282" s="12" t="s">
        <v>35</v>
      </c>
      <c r="S282" s="12" t="s">
        <v>28</v>
      </c>
      <c r="T282" s="12" t="s">
        <v>28</v>
      </c>
      <c r="U282" s="12"/>
      <c r="V282" s="114" t="s">
        <v>42</v>
      </c>
      <c r="W282" s="12"/>
      <c r="X282" s="1"/>
    </row>
    <row r="283" spans="1:24" ht="35" customHeight="1" x14ac:dyDescent="0.2">
      <c r="A283" s="12" t="s">
        <v>273</v>
      </c>
      <c r="B283" s="12" t="s">
        <v>54</v>
      </c>
      <c r="C283" s="12" t="s">
        <v>25</v>
      </c>
      <c r="D283" s="12" t="s">
        <v>26</v>
      </c>
      <c r="E283" s="12" t="s">
        <v>34</v>
      </c>
      <c r="F283" s="12" t="s">
        <v>35</v>
      </c>
      <c r="G283" s="12" t="s">
        <v>36</v>
      </c>
      <c r="H283" s="12" t="s">
        <v>35</v>
      </c>
      <c r="I283" s="12"/>
      <c r="J283" s="12" t="s">
        <v>82</v>
      </c>
      <c r="K283" s="12" t="s">
        <v>28</v>
      </c>
      <c r="L283" s="12" t="s">
        <v>39</v>
      </c>
      <c r="M283" s="12">
        <v>4</v>
      </c>
      <c r="N283" s="12" t="s">
        <v>52</v>
      </c>
      <c r="O283" s="12" t="s">
        <v>35</v>
      </c>
      <c r="P283" s="12"/>
      <c r="Q283" s="12"/>
      <c r="R283" s="12" t="s">
        <v>28</v>
      </c>
      <c r="S283" s="12" t="s">
        <v>28</v>
      </c>
      <c r="T283" s="12" t="s">
        <v>35</v>
      </c>
      <c r="U283" s="12" t="s">
        <v>292</v>
      </c>
      <c r="V283" s="114" t="s">
        <v>42</v>
      </c>
      <c r="W283" s="12" t="s">
        <v>137</v>
      </c>
      <c r="X283" s="1"/>
    </row>
    <row r="284" spans="1:24" ht="35" customHeight="1" x14ac:dyDescent="0.2">
      <c r="A284" s="12" t="s">
        <v>273</v>
      </c>
      <c r="B284" s="12" t="s">
        <v>61</v>
      </c>
      <c r="C284" s="12" t="s">
        <v>25</v>
      </c>
      <c r="D284" s="12" t="s">
        <v>26</v>
      </c>
      <c r="E284" s="12" t="s">
        <v>27</v>
      </c>
      <c r="F284" s="12" t="s">
        <v>35</v>
      </c>
      <c r="G284" s="12" t="s">
        <v>63</v>
      </c>
      <c r="H284" s="12" t="s">
        <v>35</v>
      </c>
      <c r="I284" s="12">
        <v>2</v>
      </c>
      <c r="J284" s="12" t="s">
        <v>82</v>
      </c>
      <c r="K284" s="12" t="s">
        <v>28</v>
      </c>
      <c r="L284" s="12" t="s">
        <v>39</v>
      </c>
      <c r="M284" s="12">
        <v>5</v>
      </c>
      <c r="N284" s="12" t="s">
        <v>52</v>
      </c>
      <c r="O284" s="12" t="s">
        <v>35</v>
      </c>
      <c r="P284" s="12"/>
      <c r="Q284" s="12"/>
      <c r="R284" s="12" t="s">
        <v>28</v>
      </c>
      <c r="S284" s="12" t="s">
        <v>28</v>
      </c>
      <c r="T284" s="12" t="s">
        <v>28</v>
      </c>
      <c r="U284" s="12"/>
      <c r="V284" s="114">
        <v>42830</v>
      </c>
      <c r="W284" s="12" t="s">
        <v>198</v>
      </c>
      <c r="X284" s="1"/>
    </row>
    <row r="285" spans="1:24" ht="35" customHeight="1" x14ac:dyDescent="0.2">
      <c r="A285" s="12" t="s">
        <v>273</v>
      </c>
      <c r="B285" s="12" t="s">
        <v>24</v>
      </c>
      <c r="C285" s="12" t="s">
        <v>25</v>
      </c>
      <c r="D285" s="12" t="s">
        <v>26</v>
      </c>
      <c r="E285" s="12" t="s">
        <v>27</v>
      </c>
      <c r="F285" s="12" t="s">
        <v>28</v>
      </c>
      <c r="G285" s="12" t="s">
        <v>29</v>
      </c>
      <c r="H285" s="12" t="s">
        <v>28</v>
      </c>
      <c r="I285" s="12"/>
      <c r="J285" s="12" t="s">
        <v>30</v>
      </c>
      <c r="K285" s="12" t="s">
        <v>28</v>
      </c>
      <c r="L285" s="12" t="s">
        <v>57</v>
      </c>
      <c r="M285" s="12">
        <v>4</v>
      </c>
      <c r="N285" s="12" t="s">
        <v>52</v>
      </c>
      <c r="O285" s="12" t="s">
        <v>33</v>
      </c>
      <c r="P285" s="12"/>
      <c r="Q285" s="12"/>
      <c r="R285" s="12" t="s">
        <v>28</v>
      </c>
      <c r="S285" s="12" t="s">
        <v>28</v>
      </c>
      <c r="T285" s="12" t="s">
        <v>28</v>
      </c>
      <c r="U285" s="12"/>
      <c r="V285" s="114">
        <v>42738</v>
      </c>
      <c r="W285" s="12"/>
      <c r="X285" s="1"/>
    </row>
    <row r="286" spans="1:24" ht="35" customHeight="1" x14ac:dyDescent="0.2">
      <c r="A286" s="12" t="s">
        <v>273</v>
      </c>
      <c r="B286" s="12" t="s">
        <v>24</v>
      </c>
      <c r="C286" s="12" t="s">
        <v>25</v>
      </c>
      <c r="D286" s="12" t="s">
        <v>26</v>
      </c>
      <c r="E286" s="12" t="s">
        <v>43</v>
      </c>
      <c r="F286" s="12" t="s">
        <v>28</v>
      </c>
      <c r="G286" s="12" t="s">
        <v>29</v>
      </c>
      <c r="H286" s="12" t="s">
        <v>28</v>
      </c>
      <c r="I286" s="12"/>
      <c r="J286" s="12" t="s">
        <v>30</v>
      </c>
      <c r="K286" s="12" t="s">
        <v>28</v>
      </c>
      <c r="L286" s="12" t="s">
        <v>57</v>
      </c>
      <c r="M286" s="12">
        <v>4</v>
      </c>
      <c r="N286" s="12" t="s">
        <v>52</v>
      </c>
      <c r="O286" s="12" t="s">
        <v>35</v>
      </c>
      <c r="P286" s="12"/>
      <c r="Q286" s="12"/>
      <c r="R286" s="12" t="s">
        <v>28</v>
      </c>
      <c r="S286" s="12" t="s">
        <v>28</v>
      </c>
      <c r="T286" s="12" t="s">
        <v>28</v>
      </c>
      <c r="U286" s="12"/>
      <c r="V286" s="114">
        <v>42830</v>
      </c>
      <c r="W286" s="12"/>
      <c r="X286" s="1"/>
    </row>
    <row r="287" spans="1:24" ht="35" customHeight="1" x14ac:dyDescent="0.2">
      <c r="A287" s="12" t="s">
        <v>273</v>
      </c>
      <c r="B287" s="12" t="s">
        <v>24</v>
      </c>
      <c r="C287" s="12" t="s">
        <v>25</v>
      </c>
      <c r="D287" s="12" t="s">
        <v>26</v>
      </c>
      <c r="E287" s="12" t="s">
        <v>43</v>
      </c>
      <c r="F287" s="12" t="s">
        <v>28</v>
      </c>
      <c r="G287" s="12" t="s">
        <v>29</v>
      </c>
      <c r="H287" s="12" t="s">
        <v>28</v>
      </c>
      <c r="I287" s="12" t="s">
        <v>29</v>
      </c>
      <c r="J287" s="12" t="s">
        <v>30</v>
      </c>
      <c r="K287" s="12" t="s">
        <v>30</v>
      </c>
      <c r="L287" s="12" t="s">
        <v>57</v>
      </c>
      <c r="M287" s="12">
        <v>4</v>
      </c>
      <c r="N287" s="12" t="s">
        <v>32</v>
      </c>
      <c r="O287" s="12" t="s">
        <v>35</v>
      </c>
      <c r="P287" s="12"/>
      <c r="Q287" s="12"/>
      <c r="R287" s="12" t="s">
        <v>28</v>
      </c>
      <c r="S287" s="12" t="s">
        <v>28</v>
      </c>
      <c r="T287" s="12" t="s">
        <v>28</v>
      </c>
      <c r="U287" s="12"/>
      <c r="V287" s="114" t="s">
        <v>42</v>
      </c>
      <c r="W287" s="12"/>
      <c r="X287" s="1"/>
    </row>
    <row r="288" spans="1:24" ht="35" customHeight="1" x14ac:dyDescent="0.2">
      <c r="A288" s="12" t="s">
        <v>273</v>
      </c>
      <c r="B288" s="12" t="s">
        <v>61</v>
      </c>
      <c r="C288" s="12" t="s">
        <v>25</v>
      </c>
      <c r="D288" s="12" t="s">
        <v>26</v>
      </c>
      <c r="E288" s="12" t="s">
        <v>27</v>
      </c>
      <c r="F288" s="12" t="s">
        <v>28</v>
      </c>
      <c r="G288" s="12" t="s">
        <v>29</v>
      </c>
      <c r="H288" s="12" t="s">
        <v>132</v>
      </c>
      <c r="I288" s="12">
        <v>1</v>
      </c>
      <c r="J288" s="12" t="s">
        <v>38</v>
      </c>
      <c r="K288" s="12" t="s">
        <v>28</v>
      </c>
      <c r="L288" s="12" t="s">
        <v>57</v>
      </c>
      <c r="M288" s="12">
        <v>5</v>
      </c>
      <c r="N288" s="12" t="s">
        <v>32</v>
      </c>
      <c r="O288" s="12" t="s">
        <v>33</v>
      </c>
      <c r="P288" s="12"/>
      <c r="Q288" s="12"/>
      <c r="R288" s="12" t="s">
        <v>28</v>
      </c>
      <c r="S288" s="12" t="s">
        <v>28</v>
      </c>
      <c r="T288" s="12" t="s">
        <v>28</v>
      </c>
      <c r="U288" s="12"/>
      <c r="V288" s="114">
        <v>42830</v>
      </c>
      <c r="W288" s="12"/>
      <c r="X288" s="1"/>
    </row>
    <row r="289" spans="1:24" ht="35" customHeight="1" x14ac:dyDescent="0.2">
      <c r="A289" s="12" t="s">
        <v>273</v>
      </c>
      <c r="B289" s="12" t="s">
        <v>89</v>
      </c>
      <c r="C289" s="12" t="s">
        <v>80</v>
      </c>
      <c r="D289" s="12" t="s">
        <v>26</v>
      </c>
      <c r="E289" s="12" t="s">
        <v>27</v>
      </c>
      <c r="F289" s="12" t="s">
        <v>28</v>
      </c>
      <c r="G289" s="12" t="s">
        <v>29</v>
      </c>
      <c r="H289" s="12" t="s">
        <v>28</v>
      </c>
      <c r="I289" s="12"/>
      <c r="J289" s="12" t="s">
        <v>30</v>
      </c>
      <c r="K289" s="12" t="s">
        <v>30</v>
      </c>
      <c r="L289" s="12" t="s">
        <v>142</v>
      </c>
      <c r="M289" s="12">
        <v>3</v>
      </c>
      <c r="N289" s="12" t="s">
        <v>46</v>
      </c>
      <c r="O289" s="12" t="s">
        <v>33</v>
      </c>
      <c r="P289" s="12"/>
      <c r="Q289" s="12"/>
      <c r="R289" s="12" t="s">
        <v>35</v>
      </c>
      <c r="S289" s="12" t="s">
        <v>28</v>
      </c>
      <c r="T289" s="12" t="s">
        <v>35</v>
      </c>
      <c r="U289" s="12" t="s">
        <v>293</v>
      </c>
      <c r="V289" s="114">
        <v>42738</v>
      </c>
      <c r="W289" s="12"/>
      <c r="X289" s="1"/>
    </row>
    <row r="290" spans="1:24" ht="35" customHeight="1" x14ac:dyDescent="0.2">
      <c r="A290" s="12" t="s">
        <v>273</v>
      </c>
      <c r="B290" s="12" t="s">
        <v>61</v>
      </c>
      <c r="C290" s="12" t="s">
        <v>25</v>
      </c>
      <c r="D290" s="12" t="s">
        <v>26</v>
      </c>
      <c r="E290" s="12" t="s">
        <v>34</v>
      </c>
      <c r="F290" s="12" t="s">
        <v>35</v>
      </c>
      <c r="G290" s="12" t="s">
        <v>55</v>
      </c>
      <c r="H290" s="12" t="s">
        <v>35</v>
      </c>
      <c r="I290" s="12">
        <v>3</v>
      </c>
      <c r="J290" s="12" t="s">
        <v>82</v>
      </c>
      <c r="K290" s="12" t="s">
        <v>28</v>
      </c>
      <c r="L290" s="12" t="s">
        <v>203</v>
      </c>
      <c r="M290" s="12">
        <v>5</v>
      </c>
      <c r="N290" s="12" t="s">
        <v>52</v>
      </c>
      <c r="O290" s="12" t="s">
        <v>33</v>
      </c>
      <c r="P290" s="12"/>
      <c r="Q290" s="12"/>
      <c r="R290" s="12" t="s">
        <v>28</v>
      </c>
      <c r="S290" s="12" t="s">
        <v>28</v>
      </c>
      <c r="T290" s="12" t="s">
        <v>28</v>
      </c>
      <c r="U290" s="12"/>
      <c r="V290" s="114">
        <v>42738</v>
      </c>
      <c r="W290" s="12" t="s">
        <v>116</v>
      </c>
      <c r="X290" s="1"/>
    </row>
    <row r="291" spans="1:24" ht="35" customHeight="1" x14ac:dyDescent="0.2">
      <c r="A291" s="12" t="s">
        <v>273</v>
      </c>
      <c r="B291" s="12" t="s">
        <v>24</v>
      </c>
      <c r="C291" s="12" t="s">
        <v>25</v>
      </c>
      <c r="D291" s="12" t="s">
        <v>26</v>
      </c>
      <c r="E291" s="12" t="s">
        <v>43</v>
      </c>
      <c r="F291" s="12" t="s">
        <v>28</v>
      </c>
      <c r="G291" s="12" t="s">
        <v>29</v>
      </c>
      <c r="H291" s="12" t="s">
        <v>28</v>
      </c>
      <c r="I291" s="12">
        <v>0</v>
      </c>
      <c r="J291" s="12" t="s">
        <v>30</v>
      </c>
      <c r="K291" s="12" t="s">
        <v>30</v>
      </c>
      <c r="L291" s="12" t="s">
        <v>142</v>
      </c>
      <c r="M291" s="12">
        <v>5</v>
      </c>
      <c r="N291" s="12" t="s">
        <v>52</v>
      </c>
      <c r="O291" s="12" t="s">
        <v>35</v>
      </c>
      <c r="P291" s="12"/>
      <c r="Q291" s="12"/>
      <c r="R291" s="12" t="s">
        <v>28</v>
      </c>
      <c r="S291" s="12" t="s">
        <v>28</v>
      </c>
      <c r="T291" s="12" t="s">
        <v>28</v>
      </c>
      <c r="U291" s="12"/>
      <c r="V291" s="114" t="s">
        <v>42</v>
      </c>
      <c r="W291" s="12"/>
      <c r="X291" s="1"/>
    </row>
    <row r="292" spans="1:24" ht="35" customHeight="1" x14ac:dyDescent="0.2">
      <c r="A292" s="12" t="s">
        <v>273</v>
      </c>
      <c r="B292" s="12" t="s">
        <v>61</v>
      </c>
      <c r="C292" s="12" t="s">
        <v>25</v>
      </c>
      <c r="D292" s="12" t="s">
        <v>26</v>
      </c>
      <c r="E292" s="12" t="s">
        <v>27</v>
      </c>
      <c r="F292" s="12" t="s">
        <v>28</v>
      </c>
      <c r="G292" s="12" t="s">
        <v>29</v>
      </c>
      <c r="H292" s="12" t="s">
        <v>35</v>
      </c>
      <c r="I292" s="12">
        <v>4</v>
      </c>
      <c r="J292" s="12" t="s">
        <v>38</v>
      </c>
      <c r="K292" s="12" t="s">
        <v>28</v>
      </c>
      <c r="L292" s="12" t="s">
        <v>39</v>
      </c>
      <c r="M292" s="12">
        <v>5</v>
      </c>
      <c r="N292" s="12" t="s">
        <v>32</v>
      </c>
      <c r="O292" s="12" t="s">
        <v>35</v>
      </c>
      <c r="P292" s="12"/>
      <c r="Q292" s="12"/>
      <c r="R292" s="12" t="s">
        <v>28</v>
      </c>
      <c r="S292" s="12" t="s">
        <v>28</v>
      </c>
      <c r="T292" s="12" t="s">
        <v>28</v>
      </c>
      <c r="U292" s="12"/>
      <c r="V292" s="114" t="s">
        <v>42</v>
      </c>
      <c r="W292" s="12"/>
      <c r="X292" s="1"/>
    </row>
    <row r="293" spans="1:24" ht="35" customHeight="1" x14ac:dyDescent="0.2">
      <c r="A293" s="12" t="s">
        <v>273</v>
      </c>
      <c r="B293" s="12" t="s">
        <v>61</v>
      </c>
      <c r="C293" s="12" t="s">
        <v>25</v>
      </c>
      <c r="D293" s="12" t="s">
        <v>26</v>
      </c>
      <c r="E293" s="12" t="s">
        <v>27</v>
      </c>
      <c r="F293" s="12" t="s">
        <v>35</v>
      </c>
      <c r="G293" s="12" t="s">
        <v>50</v>
      </c>
      <c r="H293" s="12" t="s">
        <v>28</v>
      </c>
      <c r="I293" s="12">
        <v>0</v>
      </c>
      <c r="J293" s="12" t="s">
        <v>46</v>
      </c>
      <c r="K293" s="12" t="s">
        <v>28</v>
      </c>
      <c r="L293" s="12" t="s">
        <v>57</v>
      </c>
      <c r="M293" s="12">
        <v>4</v>
      </c>
      <c r="N293" s="12" t="s">
        <v>64</v>
      </c>
      <c r="O293" s="12" t="s">
        <v>33</v>
      </c>
      <c r="P293" s="12"/>
      <c r="Q293" s="12"/>
      <c r="R293" s="12" t="s">
        <v>35</v>
      </c>
      <c r="S293" s="12" t="s">
        <v>28</v>
      </c>
      <c r="T293" s="12" t="s">
        <v>35</v>
      </c>
      <c r="U293" s="12" t="s">
        <v>294</v>
      </c>
      <c r="V293" s="114" t="s">
        <v>113</v>
      </c>
      <c r="W293" s="12" t="s">
        <v>231</v>
      </c>
      <c r="X293" s="1"/>
    </row>
    <row r="294" spans="1:24" ht="35" customHeight="1" x14ac:dyDescent="0.2">
      <c r="A294" s="12" t="s">
        <v>273</v>
      </c>
      <c r="B294" s="12" t="s">
        <v>24</v>
      </c>
      <c r="C294" s="12" t="s">
        <v>25</v>
      </c>
      <c r="D294" s="12" t="s">
        <v>26</v>
      </c>
      <c r="E294" s="12" t="s">
        <v>27</v>
      </c>
      <c r="F294" s="12" t="s">
        <v>28</v>
      </c>
      <c r="G294" s="12" t="s">
        <v>29</v>
      </c>
      <c r="H294" s="12" t="s">
        <v>28</v>
      </c>
      <c r="I294" s="12"/>
      <c r="J294" s="12" t="s">
        <v>30</v>
      </c>
      <c r="K294" s="12" t="s">
        <v>30</v>
      </c>
      <c r="L294" s="12" t="s">
        <v>57</v>
      </c>
      <c r="M294" s="12">
        <v>5</v>
      </c>
      <c r="N294" s="12" t="s">
        <v>32</v>
      </c>
      <c r="O294" s="12" t="s">
        <v>35</v>
      </c>
      <c r="P294" s="12"/>
      <c r="Q294" s="12"/>
      <c r="R294" s="12" t="s">
        <v>28</v>
      </c>
      <c r="S294" s="12" t="s">
        <v>28</v>
      </c>
      <c r="T294" s="12" t="s">
        <v>28</v>
      </c>
      <c r="U294" s="12"/>
      <c r="V294" s="114">
        <v>42830</v>
      </c>
      <c r="W294" s="12"/>
      <c r="X294" s="1"/>
    </row>
    <row r="295" spans="1:24" ht="35" customHeight="1" x14ac:dyDescent="0.2">
      <c r="A295" s="12" t="s">
        <v>273</v>
      </c>
      <c r="B295" s="12" t="s">
        <v>24</v>
      </c>
      <c r="C295" s="12" t="s">
        <v>25</v>
      </c>
      <c r="D295" s="12" t="s">
        <v>26</v>
      </c>
      <c r="E295" s="12" t="s">
        <v>27</v>
      </c>
      <c r="F295" s="12" t="s">
        <v>28</v>
      </c>
      <c r="G295" s="12" t="s">
        <v>29</v>
      </c>
      <c r="H295" s="12" t="s">
        <v>28</v>
      </c>
      <c r="I295" s="12" t="s">
        <v>44</v>
      </c>
      <c r="J295" s="12" t="s">
        <v>30</v>
      </c>
      <c r="K295" s="12" t="s">
        <v>30</v>
      </c>
      <c r="L295" s="12" t="s">
        <v>75</v>
      </c>
      <c r="M295" s="12">
        <v>3</v>
      </c>
      <c r="N295" s="12" t="s">
        <v>52</v>
      </c>
      <c r="O295" s="12" t="s">
        <v>33</v>
      </c>
      <c r="P295" s="12" t="s">
        <v>295</v>
      </c>
      <c r="Q295" s="12" t="s">
        <v>155</v>
      </c>
      <c r="R295" s="12" t="s">
        <v>28</v>
      </c>
      <c r="S295" s="12" t="s">
        <v>28</v>
      </c>
      <c r="T295" s="12" t="s">
        <v>28</v>
      </c>
      <c r="U295" s="12"/>
      <c r="V295" s="114">
        <v>42738</v>
      </c>
      <c r="W295" s="12"/>
      <c r="X295" s="1"/>
    </row>
    <row r="296" spans="1:24" ht="35" customHeight="1" x14ac:dyDescent="0.2">
      <c r="A296" s="12" t="s">
        <v>273</v>
      </c>
      <c r="B296" s="12" t="s">
        <v>24</v>
      </c>
      <c r="C296" s="12" t="s">
        <v>25</v>
      </c>
      <c r="D296" s="12" t="s">
        <v>26</v>
      </c>
      <c r="E296" s="12" t="s">
        <v>27</v>
      </c>
      <c r="F296" s="12" t="s">
        <v>35</v>
      </c>
      <c r="G296" s="12" t="s">
        <v>36</v>
      </c>
      <c r="H296" s="12" t="s">
        <v>35</v>
      </c>
      <c r="I296" s="12">
        <v>1</v>
      </c>
      <c r="J296" s="12" t="s">
        <v>82</v>
      </c>
      <c r="K296" s="12" t="s">
        <v>28</v>
      </c>
      <c r="L296" s="12" t="s">
        <v>57</v>
      </c>
      <c r="M296" s="12">
        <v>5</v>
      </c>
      <c r="N296" s="12" t="s">
        <v>52</v>
      </c>
      <c r="O296" s="12" t="s">
        <v>35</v>
      </c>
      <c r="P296" s="12"/>
      <c r="Q296" s="12"/>
      <c r="R296" s="12" t="s">
        <v>35</v>
      </c>
      <c r="S296" s="12" t="s">
        <v>28</v>
      </c>
      <c r="T296" s="12" t="s">
        <v>28</v>
      </c>
      <c r="U296" s="12"/>
      <c r="V296" s="114">
        <v>42830</v>
      </c>
      <c r="W296" s="12"/>
      <c r="X296" s="1"/>
    </row>
    <row r="297" spans="1:24" ht="35" customHeight="1" x14ac:dyDescent="0.2">
      <c r="A297" s="12" t="s">
        <v>273</v>
      </c>
      <c r="B297" s="12" t="s">
        <v>96</v>
      </c>
      <c r="C297" s="12" t="s">
        <v>25</v>
      </c>
      <c r="D297" s="12" t="s">
        <v>26</v>
      </c>
      <c r="E297" s="12" t="s">
        <v>74</v>
      </c>
      <c r="F297" s="12" t="s">
        <v>35</v>
      </c>
      <c r="G297" s="12" t="s">
        <v>55</v>
      </c>
      <c r="H297" s="12" t="s">
        <v>35</v>
      </c>
      <c r="I297" s="12">
        <v>3</v>
      </c>
      <c r="J297" s="12" t="s">
        <v>82</v>
      </c>
      <c r="K297" s="12" t="s">
        <v>28</v>
      </c>
      <c r="L297" s="12" t="s">
        <v>39</v>
      </c>
      <c r="M297" s="12">
        <v>4</v>
      </c>
      <c r="N297" s="12" t="s">
        <v>52</v>
      </c>
      <c r="O297" s="12" t="s">
        <v>35</v>
      </c>
      <c r="P297" s="12" t="s">
        <v>296</v>
      </c>
      <c r="Q297" s="12" t="s">
        <v>297</v>
      </c>
      <c r="R297" s="12" t="s">
        <v>28</v>
      </c>
      <c r="S297" s="12" t="s">
        <v>28</v>
      </c>
      <c r="T297" s="12" t="s">
        <v>28</v>
      </c>
      <c r="U297" s="12"/>
      <c r="V297" s="114">
        <v>42830</v>
      </c>
      <c r="W297" s="12" t="s">
        <v>298</v>
      </c>
      <c r="X297" s="1"/>
    </row>
  </sheetData>
  <autoFilter ref="H1:H297">
    <filterColumn colId="0">
      <filters>
        <filter val="I am not currently, but I have received in the past"/>
        <filter val="I have applied, but not yet heard back"/>
        <filter val="Yes"/>
      </filters>
    </filterColumn>
  </autoFilter>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132"/>
  <sheetViews>
    <sheetView topLeftCell="C70" zoomScale="50" zoomScaleNormal="50" zoomScalePageLayoutView="50" workbookViewId="0">
      <selection activeCell="G66" sqref="G66"/>
    </sheetView>
  </sheetViews>
  <sheetFormatPr baseColWidth="10" defaultRowHeight="16" x14ac:dyDescent="0.2"/>
  <cols>
    <col min="1" max="1" width="34.83203125" style="27" customWidth="1"/>
    <col min="2" max="2" width="32" style="27" customWidth="1"/>
    <col min="3" max="3" width="15.33203125" style="27" customWidth="1"/>
    <col min="4" max="4" width="14.5" style="27" customWidth="1"/>
    <col min="5" max="5" width="38.33203125" style="27" customWidth="1"/>
    <col min="6" max="6" width="21.1640625" style="27" customWidth="1"/>
    <col min="7" max="7" width="27.5" style="27" customWidth="1"/>
    <col min="8" max="8" width="33.5" style="27" customWidth="1"/>
    <col min="9" max="9" width="24.33203125" style="27" customWidth="1"/>
    <col min="10" max="10" width="25" style="27" customWidth="1"/>
    <col min="11" max="11" width="34.1640625" style="27" customWidth="1"/>
    <col min="12" max="12" width="33" style="27" customWidth="1"/>
    <col min="13" max="13" width="32.6640625" style="27" customWidth="1"/>
    <col min="14" max="14" width="33.5" style="27" customWidth="1"/>
    <col min="15" max="15" width="33.33203125" style="27" customWidth="1"/>
    <col min="16" max="16" width="30.1640625" style="27" customWidth="1"/>
    <col min="17" max="17" width="27.6640625" style="27" customWidth="1"/>
    <col min="18" max="18" width="32.6640625" style="27" customWidth="1"/>
    <col min="19" max="19" width="17.83203125" style="27" customWidth="1"/>
    <col min="20" max="20" width="22.5" style="27" customWidth="1"/>
    <col min="21" max="21" width="10.83203125" style="27"/>
    <col min="22" max="22" width="21.6640625" style="27" customWidth="1"/>
    <col min="23" max="23" width="43.33203125" style="27" customWidth="1"/>
    <col min="24" max="16384" width="10.83203125" style="27"/>
  </cols>
  <sheetData>
    <row r="1" spans="1:34" ht="80" x14ac:dyDescent="0.2">
      <c r="A1" s="30"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c r="Y1" s="24"/>
      <c r="Z1" s="25"/>
      <c r="AA1" s="26"/>
      <c r="AB1" s="26"/>
      <c r="AC1" s="26"/>
      <c r="AD1" s="26"/>
      <c r="AE1" s="26"/>
      <c r="AF1" s="26"/>
      <c r="AG1" s="26"/>
      <c r="AH1" s="26"/>
    </row>
    <row r="2" spans="1:34" x14ac:dyDescent="0.2">
      <c r="A2" s="32" t="s">
        <v>211</v>
      </c>
      <c r="B2" s="33" t="s">
        <v>24</v>
      </c>
      <c r="C2" s="33" t="s">
        <v>25</v>
      </c>
      <c r="D2" s="33" t="s">
        <v>26</v>
      </c>
      <c r="E2" s="33" t="s">
        <v>27</v>
      </c>
      <c r="F2" s="33" t="s">
        <v>28</v>
      </c>
      <c r="G2" s="33" t="s">
        <v>50</v>
      </c>
      <c r="H2" s="33" t="s">
        <v>28</v>
      </c>
      <c r="I2" s="33"/>
      <c r="J2" s="33" t="s">
        <v>30</v>
      </c>
      <c r="K2" s="33" t="s">
        <v>30</v>
      </c>
      <c r="L2" s="33" t="s">
        <v>75</v>
      </c>
      <c r="M2" s="33">
        <v>5</v>
      </c>
      <c r="N2" s="33" t="s">
        <v>52</v>
      </c>
      <c r="O2" s="33" t="s">
        <v>35</v>
      </c>
      <c r="P2" s="33" t="s">
        <v>212</v>
      </c>
      <c r="Q2" s="33" t="s">
        <v>213</v>
      </c>
      <c r="R2" s="33" t="s">
        <v>28</v>
      </c>
      <c r="S2" s="33" t="s">
        <v>28</v>
      </c>
      <c r="T2" s="33" t="s">
        <v>28</v>
      </c>
      <c r="U2" s="33"/>
      <c r="V2" s="34">
        <v>42830</v>
      </c>
      <c r="W2" s="33"/>
      <c r="X2" s="33"/>
      <c r="Y2" s="28"/>
    </row>
    <row r="3" spans="1:34" x14ac:dyDescent="0.2">
      <c r="A3" s="32" t="s">
        <v>211</v>
      </c>
      <c r="B3" s="33" t="s">
        <v>24</v>
      </c>
      <c r="C3" s="33" t="s">
        <v>25</v>
      </c>
      <c r="D3" s="33" t="s">
        <v>26</v>
      </c>
      <c r="E3" s="33" t="s">
        <v>27</v>
      </c>
      <c r="F3" s="33" t="s">
        <v>35</v>
      </c>
      <c r="G3" s="33" t="s">
        <v>50</v>
      </c>
      <c r="H3" s="33" t="s">
        <v>28</v>
      </c>
      <c r="I3" s="33"/>
      <c r="J3" s="33" t="s">
        <v>38</v>
      </c>
      <c r="K3" s="33" t="s">
        <v>30</v>
      </c>
      <c r="L3" s="33" t="s">
        <v>122</v>
      </c>
      <c r="M3" s="33">
        <v>3</v>
      </c>
      <c r="N3" s="33" t="s">
        <v>52</v>
      </c>
      <c r="O3" s="33" t="s">
        <v>33</v>
      </c>
      <c r="P3" s="33" t="s">
        <v>230</v>
      </c>
      <c r="Q3" s="33" t="s">
        <v>230</v>
      </c>
      <c r="R3" s="33" t="s">
        <v>28</v>
      </c>
      <c r="S3" s="33" t="s">
        <v>28</v>
      </c>
      <c r="T3" s="33" t="s">
        <v>28</v>
      </c>
      <c r="U3" s="33"/>
      <c r="V3" s="34">
        <v>42830</v>
      </c>
      <c r="W3" s="33"/>
      <c r="X3" s="33"/>
      <c r="Y3" s="28"/>
    </row>
    <row r="4" spans="1:34" x14ac:dyDescent="0.2">
      <c r="A4" s="32" t="s">
        <v>211</v>
      </c>
      <c r="B4" s="33" t="s">
        <v>24</v>
      </c>
      <c r="C4" s="33" t="s">
        <v>25</v>
      </c>
      <c r="D4" s="33" t="s">
        <v>26</v>
      </c>
      <c r="E4" s="33" t="s">
        <v>27</v>
      </c>
      <c r="F4" s="33" t="s">
        <v>28</v>
      </c>
      <c r="G4" s="33" t="s">
        <v>55</v>
      </c>
      <c r="H4" s="33" t="s">
        <v>28</v>
      </c>
      <c r="I4" s="33"/>
      <c r="J4" s="33" t="s">
        <v>46</v>
      </c>
      <c r="K4" s="33" t="s">
        <v>30</v>
      </c>
      <c r="L4" s="33" t="s">
        <v>75</v>
      </c>
      <c r="M4" s="33">
        <v>3</v>
      </c>
      <c r="N4" s="33" t="s">
        <v>32</v>
      </c>
      <c r="O4" s="33" t="s">
        <v>35</v>
      </c>
      <c r="P4" s="33"/>
      <c r="Q4" s="33"/>
      <c r="R4" s="33" t="s">
        <v>28</v>
      </c>
      <c r="S4" s="33" t="s">
        <v>28</v>
      </c>
      <c r="T4" s="33" t="s">
        <v>28</v>
      </c>
      <c r="U4" s="33"/>
      <c r="V4" s="33" t="s">
        <v>42</v>
      </c>
      <c r="W4" s="33"/>
      <c r="X4" s="33"/>
      <c r="Y4" s="28"/>
    </row>
    <row r="5" spans="1:34" x14ac:dyDescent="0.2">
      <c r="A5" s="32" t="s">
        <v>211</v>
      </c>
      <c r="B5" s="33" t="s">
        <v>96</v>
      </c>
      <c r="C5" s="33" t="s">
        <v>25</v>
      </c>
      <c r="D5" s="33" t="s">
        <v>26</v>
      </c>
      <c r="E5" s="33" t="s">
        <v>67</v>
      </c>
      <c r="F5" s="33" t="s">
        <v>35</v>
      </c>
      <c r="G5" s="33" t="s">
        <v>55</v>
      </c>
      <c r="H5" s="33" t="s">
        <v>28</v>
      </c>
      <c r="I5" s="33">
        <v>1</v>
      </c>
      <c r="J5" s="33" t="s">
        <v>82</v>
      </c>
      <c r="K5" s="33" t="s">
        <v>28</v>
      </c>
      <c r="L5" s="33" t="s">
        <v>39</v>
      </c>
      <c r="M5" s="33">
        <v>3</v>
      </c>
      <c r="N5" s="33" t="s">
        <v>32</v>
      </c>
      <c r="O5" s="33" t="s">
        <v>33</v>
      </c>
      <c r="P5" s="33"/>
      <c r="Q5" s="33" t="s">
        <v>217</v>
      </c>
      <c r="R5" s="33" t="s">
        <v>28</v>
      </c>
      <c r="S5" s="33" t="s">
        <v>28</v>
      </c>
      <c r="T5" s="33" t="s">
        <v>28</v>
      </c>
      <c r="U5" s="33"/>
      <c r="V5" s="33" t="s">
        <v>42</v>
      </c>
      <c r="W5" s="33" t="s">
        <v>160</v>
      </c>
      <c r="X5" s="33"/>
      <c r="Y5" s="28"/>
    </row>
    <row r="6" spans="1:34" x14ac:dyDescent="0.2">
      <c r="A6" s="32" t="s">
        <v>211</v>
      </c>
      <c r="B6" s="33" t="s">
        <v>24</v>
      </c>
      <c r="C6" s="33" t="s">
        <v>25</v>
      </c>
      <c r="D6" s="33" t="s">
        <v>26</v>
      </c>
      <c r="E6" s="33" t="s">
        <v>34</v>
      </c>
      <c r="F6" s="33" t="s">
        <v>35</v>
      </c>
      <c r="G6" s="33" t="s">
        <v>55</v>
      </c>
      <c r="H6" s="33" t="s">
        <v>35</v>
      </c>
      <c r="I6" s="33">
        <v>4</v>
      </c>
      <c r="J6" s="33" t="s">
        <v>82</v>
      </c>
      <c r="K6" s="33" t="s">
        <v>28</v>
      </c>
      <c r="L6" s="33" t="s">
        <v>57</v>
      </c>
      <c r="M6" s="33">
        <v>4</v>
      </c>
      <c r="N6" s="33" t="s">
        <v>46</v>
      </c>
      <c r="O6" s="33" t="s">
        <v>35</v>
      </c>
      <c r="P6" s="33"/>
      <c r="Q6" s="33"/>
      <c r="R6" s="33" t="s">
        <v>28</v>
      </c>
      <c r="S6" s="33" t="s">
        <v>28</v>
      </c>
      <c r="T6" s="33" t="s">
        <v>28</v>
      </c>
      <c r="U6" s="33"/>
      <c r="V6" s="34">
        <v>42830</v>
      </c>
      <c r="W6" s="33"/>
      <c r="X6" s="33"/>
      <c r="Y6" s="28"/>
    </row>
    <row r="7" spans="1:34" x14ac:dyDescent="0.2">
      <c r="A7" s="32" t="s">
        <v>211</v>
      </c>
      <c r="B7" s="33" t="s">
        <v>24</v>
      </c>
      <c r="C7" s="33" t="s">
        <v>25</v>
      </c>
      <c r="D7" s="33" t="s">
        <v>26</v>
      </c>
      <c r="E7" s="33" t="s">
        <v>34</v>
      </c>
      <c r="F7" s="33" t="s">
        <v>35</v>
      </c>
      <c r="G7" s="33" t="s">
        <v>55</v>
      </c>
      <c r="H7" s="33" t="s">
        <v>35</v>
      </c>
      <c r="I7" s="33">
        <v>3</v>
      </c>
      <c r="J7" s="33" t="s">
        <v>82</v>
      </c>
      <c r="K7" s="33" t="s">
        <v>28</v>
      </c>
      <c r="L7" s="33" t="s">
        <v>39</v>
      </c>
      <c r="M7" s="33">
        <v>5</v>
      </c>
      <c r="N7" s="33" t="s">
        <v>46</v>
      </c>
      <c r="O7" s="33" t="s">
        <v>33</v>
      </c>
      <c r="P7" s="33" t="s">
        <v>219</v>
      </c>
      <c r="Q7" s="33" t="s">
        <v>220</v>
      </c>
      <c r="R7" s="33" t="s">
        <v>28</v>
      </c>
      <c r="S7" s="33" t="s">
        <v>28</v>
      </c>
      <c r="T7" s="33" t="s">
        <v>28</v>
      </c>
      <c r="U7" s="33"/>
      <c r="V7" s="33" t="s">
        <v>42</v>
      </c>
      <c r="W7" s="33"/>
      <c r="X7" s="33"/>
      <c r="Y7" s="28"/>
    </row>
    <row r="8" spans="1:34" x14ac:dyDescent="0.2">
      <c r="A8" s="32" t="s">
        <v>211</v>
      </c>
      <c r="B8" s="33" t="s">
        <v>61</v>
      </c>
      <c r="C8" s="33" t="s">
        <v>25</v>
      </c>
      <c r="D8" s="33" t="s">
        <v>26</v>
      </c>
      <c r="E8" s="33" t="s">
        <v>34</v>
      </c>
      <c r="F8" s="33" t="s">
        <v>35</v>
      </c>
      <c r="G8" s="33" t="s">
        <v>55</v>
      </c>
      <c r="H8" s="33" t="s">
        <v>28</v>
      </c>
      <c r="I8" s="33">
        <v>0</v>
      </c>
      <c r="J8" s="33" t="s">
        <v>46</v>
      </c>
      <c r="K8" s="33" t="s">
        <v>28</v>
      </c>
      <c r="L8" s="33" t="s">
        <v>152</v>
      </c>
      <c r="M8" s="33">
        <v>3</v>
      </c>
      <c r="N8" s="33" t="s">
        <v>98</v>
      </c>
      <c r="O8" s="33" t="s">
        <v>33</v>
      </c>
      <c r="P8" s="33" t="s">
        <v>224</v>
      </c>
      <c r="Q8" s="33"/>
      <c r="R8" s="33" t="s">
        <v>28</v>
      </c>
      <c r="S8" s="33" t="s">
        <v>28</v>
      </c>
      <c r="T8" s="33" t="s">
        <v>28</v>
      </c>
      <c r="U8" s="33"/>
      <c r="V8" s="34">
        <v>42738</v>
      </c>
      <c r="W8" s="33"/>
      <c r="X8" s="33"/>
      <c r="Y8" s="28"/>
    </row>
    <row r="9" spans="1:34" x14ac:dyDescent="0.2">
      <c r="A9" s="32" t="s">
        <v>211</v>
      </c>
      <c r="B9" s="33" t="s">
        <v>84</v>
      </c>
      <c r="C9" s="33" t="s">
        <v>25</v>
      </c>
      <c r="D9" s="33" t="s">
        <v>26</v>
      </c>
      <c r="E9" s="33" t="s">
        <v>34</v>
      </c>
      <c r="F9" s="33" t="s">
        <v>35</v>
      </c>
      <c r="G9" s="33" t="s">
        <v>55</v>
      </c>
      <c r="H9" s="33" t="s">
        <v>35</v>
      </c>
      <c r="I9" s="33">
        <v>2</v>
      </c>
      <c r="J9" s="33" t="s">
        <v>82</v>
      </c>
      <c r="K9" s="33" t="s">
        <v>28</v>
      </c>
      <c r="L9" s="33" t="s">
        <v>39</v>
      </c>
      <c r="M9" s="33">
        <v>3</v>
      </c>
      <c r="N9" s="33" t="s">
        <v>46</v>
      </c>
      <c r="O9" s="33" t="s">
        <v>35</v>
      </c>
      <c r="P9" s="33"/>
      <c r="Q9" s="33"/>
      <c r="R9" s="33" t="s">
        <v>28</v>
      </c>
      <c r="S9" s="33" t="s">
        <v>28</v>
      </c>
      <c r="T9" s="33" t="s">
        <v>35</v>
      </c>
      <c r="U9" s="33" t="s">
        <v>229</v>
      </c>
      <c r="V9" s="33" t="s">
        <v>42</v>
      </c>
      <c r="W9" s="33" t="s">
        <v>116</v>
      </c>
      <c r="X9" s="33"/>
      <c r="Y9" s="28"/>
    </row>
    <row r="10" spans="1:34" x14ac:dyDescent="0.2">
      <c r="A10" s="32" t="s">
        <v>211</v>
      </c>
      <c r="B10" s="33" t="s">
        <v>49</v>
      </c>
      <c r="C10" s="33" t="s">
        <v>25</v>
      </c>
      <c r="D10" s="33" t="s">
        <v>26</v>
      </c>
      <c r="E10" s="33" t="s">
        <v>34</v>
      </c>
      <c r="F10" s="33" t="s">
        <v>35</v>
      </c>
      <c r="G10" s="33" t="s">
        <v>55</v>
      </c>
      <c r="H10" s="33" t="s">
        <v>35</v>
      </c>
      <c r="I10" s="33">
        <v>3</v>
      </c>
      <c r="J10" s="33" t="s">
        <v>82</v>
      </c>
      <c r="K10" s="33" t="s">
        <v>28</v>
      </c>
      <c r="L10" s="33" t="s">
        <v>142</v>
      </c>
      <c r="M10" s="33">
        <v>4</v>
      </c>
      <c r="N10" s="33" t="s">
        <v>64</v>
      </c>
      <c r="O10" s="33" t="s">
        <v>35</v>
      </c>
      <c r="P10" s="33" t="s">
        <v>234</v>
      </c>
      <c r="Q10" s="33" t="s">
        <v>235</v>
      </c>
      <c r="R10" s="33" t="s">
        <v>28</v>
      </c>
      <c r="S10" s="33" t="s">
        <v>28</v>
      </c>
      <c r="T10" s="33" t="s">
        <v>35</v>
      </c>
      <c r="U10" s="33" t="s">
        <v>236</v>
      </c>
      <c r="V10" s="34">
        <v>42830</v>
      </c>
      <c r="W10" s="33" t="s">
        <v>53</v>
      </c>
      <c r="X10" s="33"/>
      <c r="Y10" s="28"/>
    </row>
    <row r="11" spans="1:34" x14ac:dyDescent="0.2">
      <c r="A11" s="32" t="s">
        <v>211</v>
      </c>
      <c r="B11" s="33" t="s">
        <v>89</v>
      </c>
      <c r="C11" s="33" t="s">
        <v>25</v>
      </c>
      <c r="D11" s="33" t="s">
        <v>26</v>
      </c>
      <c r="E11" s="33" t="s">
        <v>27</v>
      </c>
      <c r="F11" s="33" t="s">
        <v>28</v>
      </c>
      <c r="G11" s="33" t="s">
        <v>68</v>
      </c>
      <c r="H11" s="33" t="s">
        <v>28</v>
      </c>
      <c r="I11" s="33">
        <v>0</v>
      </c>
      <c r="J11" s="33" t="s">
        <v>30</v>
      </c>
      <c r="K11" s="33" t="s">
        <v>30</v>
      </c>
      <c r="L11" s="33" t="s">
        <v>144</v>
      </c>
      <c r="M11" s="33">
        <v>4</v>
      </c>
      <c r="N11" s="33" t="s">
        <v>32</v>
      </c>
      <c r="O11" s="33" t="s">
        <v>35</v>
      </c>
      <c r="P11" s="33" t="s">
        <v>30</v>
      </c>
      <c r="Q11" s="33" t="s">
        <v>30</v>
      </c>
      <c r="R11" s="33" t="s">
        <v>28</v>
      </c>
      <c r="S11" s="33" t="s">
        <v>28</v>
      </c>
      <c r="T11" s="33" t="s">
        <v>28</v>
      </c>
      <c r="U11" s="33"/>
      <c r="V11" s="33" t="s">
        <v>42</v>
      </c>
      <c r="W11" s="33"/>
      <c r="X11" s="33"/>
      <c r="Y11" s="28"/>
    </row>
    <row r="12" spans="1:34" x14ac:dyDescent="0.2">
      <c r="A12" s="32" t="s">
        <v>211</v>
      </c>
      <c r="B12" s="33" t="s">
        <v>24</v>
      </c>
      <c r="C12" s="33" t="s">
        <v>25</v>
      </c>
      <c r="D12" s="33" t="s">
        <v>26</v>
      </c>
      <c r="E12" s="33" t="s">
        <v>74</v>
      </c>
      <c r="F12" s="33" t="s">
        <v>35</v>
      </c>
      <c r="G12" s="33" t="s">
        <v>63</v>
      </c>
      <c r="H12" s="33" t="s">
        <v>35</v>
      </c>
      <c r="I12" s="33">
        <v>3</v>
      </c>
      <c r="J12" s="33" t="s">
        <v>82</v>
      </c>
      <c r="K12" s="33" t="s">
        <v>28</v>
      </c>
      <c r="L12" s="33" t="s">
        <v>39</v>
      </c>
      <c r="M12" s="33">
        <v>4</v>
      </c>
      <c r="N12" s="33" t="s">
        <v>52</v>
      </c>
      <c r="O12" s="33" t="s">
        <v>33</v>
      </c>
      <c r="P12" s="33"/>
      <c r="Q12" s="33"/>
      <c r="R12" s="33" t="s">
        <v>28</v>
      </c>
      <c r="S12" s="33" t="s">
        <v>28</v>
      </c>
      <c r="T12" s="33" t="s">
        <v>28</v>
      </c>
      <c r="U12" s="33"/>
      <c r="V12" s="34">
        <v>42830</v>
      </c>
      <c r="W12" s="33"/>
      <c r="X12" s="33"/>
      <c r="Y12" s="28"/>
    </row>
    <row r="13" spans="1:34" x14ac:dyDescent="0.2">
      <c r="A13" s="32" t="s">
        <v>211</v>
      </c>
      <c r="B13" s="33" t="s">
        <v>84</v>
      </c>
      <c r="C13" s="33" t="s">
        <v>25</v>
      </c>
      <c r="D13" s="33" t="s">
        <v>26</v>
      </c>
      <c r="E13" s="33" t="s">
        <v>27</v>
      </c>
      <c r="F13" s="33" t="s">
        <v>35</v>
      </c>
      <c r="G13" s="33" t="s">
        <v>63</v>
      </c>
      <c r="H13" s="33" t="s">
        <v>35</v>
      </c>
      <c r="I13" s="33">
        <v>3</v>
      </c>
      <c r="J13" s="33" t="s">
        <v>38</v>
      </c>
      <c r="K13" s="33" t="s">
        <v>28</v>
      </c>
      <c r="L13" s="33" t="s">
        <v>39</v>
      </c>
      <c r="M13" s="33">
        <v>3</v>
      </c>
      <c r="N13" s="33" t="s">
        <v>46</v>
      </c>
      <c r="O13" s="33" t="s">
        <v>35</v>
      </c>
      <c r="P13" s="33"/>
      <c r="Q13" s="33"/>
      <c r="R13" s="33" t="s">
        <v>35</v>
      </c>
      <c r="S13" s="33" t="s">
        <v>28</v>
      </c>
      <c r="T13" s="33" t="s">
        <v>28</v>
      </c>
      <c r="U13" s="33"/>
      <c r="V13" s="33" t="s">
        <v>113</v>
      </c>
      <c r="W13" s="33"/>
      <c r="X13" s="33"/>
      <c r="Y13" s="28"/>
    </row>
    <row r="14" spans="1:34" x14ac:dyDescent="0.2">
      <c r="A14" s="32" t="s">
        <v>211</v>
      </c>
      <c r="B14" s="33" t="s">
        <v>89</v>
      </c>
      <c r="C14" s="33" t="s">
        <v>25</v>
      </c>
      <c r="D14" s="33" t="s">
        <v>26</v>
      </c>
      <c r="E14" s="33" t="s">
        <v>27</v>
      </c>
      <c r="F14" s="33" t="s">
        <v>35</v>
      </c>
      <c r="G14" s="33" t="s">
        <v>63</v>
      </c>
      <c r="H14" s="33" t="s">
        <v>28</v>
      </c>
      <c r="I14" s="33"/>
      <c r="J14" s="33" t="s">
        <v>30</v>
      </c>
      <c r="K14" s="33" t="s">
        <v>30</v>
      </c>
      <c r="L14" s="33" t="s">
        <v>142</v>
      </c>
      <c r="M14" s="33">
        <v>3</v>
      </c>
      <c r="N14" s="33" t="s">
        <v>52</v>
      </c>
      <c r="O14" s="33" t="s">
        <v>33</v>
      </c>
      <c r="P14" s="33"/>
      <c r="Q14" s="33"/>
      <c r="R14" s="33" t="s">
        <v>28</v>
      </c>
      <c r="S14" s="33" t="s">
        <v>28</v>
      </c>
      <c r="T14" s="33" t="s">
        <v>28</v>
      </c>
      <c r="U14" s="33"/>
      <c r="V14" s="33" t="s">
        <v>42</v>
      </c>
      <c r="W14" s="33"/>
      <c r="X14" s="33"/>
      <c r="Y14" s="28"/>
    </row>
    <row r="15" spans="1:34" x14ac:dyDescent="0.2">
      <c r="A15" s="32" t="s">
        <v>211</v>
      </c>
      <c r="B15" s="33" t="s">
        <v>110</v>
      </c>
      <c r="C15" s="33" t="s">
        <v>25</v>
      </c>
      <c r="D15" s="33" t="s">
        <v>26</v>
      </c>
      <c r="E15" s="33" t="s">
        <v>27</v>
      </c>
      <c r="F15" s="33" t="s">
        <v>35</v>
      </c>
      <c r="G15" s="33" t="s">
        <v>63</v>
      </c>
      <c r="H15" s="33" t="s">
        <v>35</v>
      </c>
      <c r="I15" s="33">
        <v>3</v>
      </c>
      <c r="J15" s="33" t="s">
        <v>82</v>
      </c>
      <c r="K15" s="33" t="s">
        <v>28</v>
      </c>
      <c r="L15" s="33" t="s">
        <v>142</v>
      </c>
      <c r="M15" s="33">
        <v>5</v>
      </c>
      <c r="N15" s="33" t="s">
        <v>52</v>
      </c>
      <c r="O15" s="33" t="s">
        <v>35</v>
      </c>
      <c r="P15" s="33"/>
      <c r="Q15" s="33"/>
      <c r="R15" s="33" t="s">
        <v>28</v>
      </c>
      <c r="S15" s="33" t="s">
        <v>28</v>
      </c>
      <c r="T15" s="33" t="s">
        <v>28</v>
      </c>
      <c r="U15" s="33"/>
      <c r="V15" s="33" t="s">
        <v>42</v>
      </c>
      <c r="W15" s="33"/>
      <c r="X15" s="33"/>
      <c r="Y15" s="28"/>
    </row>
    <row r="16" spans="1:34" x14ac:dyDescent="0.2">
      <c r="A16" s="32" t="s">
        <v>211</v>
      </c>
      <c r="B16" s="33" t="s">
        <v>96</v>
      </c>
      <c r="C16" s="33" t="s">
        <v>80</v>
      </c>
      <c r="D16" s="33" t="s">
        <v>26</v>
      </c>
      <c r="E16" s="33" t="s">
        <v>34</v>
      </c>
      <c r="F16" s="33" t="s">
        <v>35</v>
      </c>
      <c r="G16" s="33" t="s">
        <v>63</v>
      </c>
      <c r="H16" s="33" t="s">
        <v>35</v>
      </c>
      <c r="I16" s="33">
        <v>2</v>
      </c>
      <c r="J16" s="33" t="s">
        <v>82</v>
      </c>
      <c r="K16" s="33" t="s">
        <v>28</v>
      </c>
      <c r="L16" s="33" t="s">
        <v>29</v>
      </c>
      <c r="M16" s="33">
        <v>5</v>
      </c>
      <c r="N16" s="33" t="s">
        <v>64</v>
      </c>
      <c r="O16" s="33" t="s">
        <v>35</v>
      </c>
      <c r="P16" s="33"/>
      <c r="Q16" s="33"/>
      <c r="R16" s="33" t="s">
        <v>28</v>
      </c>
      <c r="S16" s="33" t="s">
        <v>28</v>
      </c>
      <c r="T16" s="33" t="s">
        <v>35</v>
      </c>
      <c r="U16" s="33" t="s">
        <v>216</v>
      </c>
      <c r="V16" s="33" t="s">
        <v>42</v>
      </c>
      <c r="W16" s="33"/>
      <c r="X16" s="33"/>
      <c r="Y16" s="28"/>
    </row>
    <row r="17" spans="1:25" x14ac:dyDescent="0.2">
      <c r="A17" s="32" t="s">
        <v>211</v>
      </c>
      <c r="B17" s="33" t="s">
        <v>24</v>
      </c>
      <c r="C17" s="33" t="s">
        <v>25</v>
      </c>
      <c r="D17" s="33" t="s">
        <v>26</v>
      </c>
      <c r="E17" s="33" t="s">
        <v>34</v>
      </c>
      <c r="F17" s="33" t="s">
        <v>35</v>
      </c>
      <c r="G17" s="33" t="s">
        <v>63</v>
      </c>
      <c r="H17" s="33" t="s">
        <v>35</v>
      </c>
      <c r="I17" s="33">
        <v>4</v>
      </c>
      <c r="J17" s="33" t="s">
        <v>82</v>
      </c>
      <c r="K17" s="33" t="s">
        <v>28</v>
      </c>
      <c r="L17" s="33" t="s">
        <v>57</v>
      </c>
      <c r="M17" s="33">
        <v>4</v>
      </c>
      <c r="N17" s="33" t="s">
        <v>32</v>
      </c>
      <c r="O17" s="33" t="s">
        <v>33</v>
      </c>
      <c r="P17" s="33"/>
      <c r="Q17" s="33"/>
      <c r="R17" s="33" t="s">
        <v>28</v>
      </c>
      <c r="S17" s="33" t="s">
        <v>28</v>
      </c>
      <c r="T17" s="33" t="s">
        <v>28</v>
      </c>
      <c r="U17" s="33"/>
      <c r="V17" s="34">
        <v>42830</v>
      </c>
      <c r="W17" s="33"/>
      <c r="X17" s="33"/>
      <c r="Y17" s="28"/>
    </row>
    <row r="18" spans="1:25" x14ac:dyDescent="0.2">
      <c r="A18" s="32" t="s">
        <v>211</v>
      </c>
      <c r="B18" s="33" t="s">
        <v>24</v>
      </c>
      <c r="C18" s="33" t="s">
        <v>80</v>
      </c>
      <c r="D18" s="33" t="s">
        <v>26</v>
      </c>
      <c r="E18" s="33" t="s">
        <v>27</v>
      </c>
      <c r="F18" s="33" t="s">
        <v>35</v>
      </c>
      <c r="G18" s="33" t="s">
        <v>36</v>
      </c>
      <c r="H18" s="33" t="s">
        <v>35</v>
      </c>
      <c r="I18" s="33" t="s">
        <v>221</v>
      </c>
      <c r="J18" s="33" t="s">
        <v>82</v>
      </c>
      <c r="K18" s="33" t="s">
        <v>28</v>
      </c>
      <c r="L18" s="33" t="s">
        <v>39</v>
      </c>
      <c r="M18" s="33">
        <v>5</v>
      </c>
      <c r="N18" s="33" t="s">
        <v>52</v>
      </c>
      <c r="O18" s="33" t="s">
        <v>35</v>
      </c>
      <c r="P18" s="33" t="s">
        <v>222</v>
      </c>
      <c r="Q18" s="33" t="s">
        <v>28</v>
      </c>
      <c r="R18" s="33" t="s">
        <v>28</v>
      </c>
      <c r="S18" s="33" t="s">
        <v>28</v>
      </c>
      <c r="T18" s="33" t="s">
        <v>28</v>
      </c>
      <c r="U18" s="33"/>
      <c r="V18" s="34">
        <v>42830</v>
      </c>
      <c r="W18" s="33"/>
      <c r="X18" s="33"/>
      <c r="Y18" s="28"/>
    </row>
    <row r="19" spans="1:25" x14ac:dyDescent="0.2">
      <c r="A19" s="32" t="s">
        <v>211</v>
      </c>
      <c r="B19" s="33" t="s">
        <v>61</v>
      </c>
      <c r="C19" s="33" t="s">
        <v>25</v>
      </c>
      <c r="D19" s="33" t="s">
        <v>26</v>
      </c>
      <c r="E19" s="33" t="s">
        <v>27</v>
      </c>
      <c r="F19" s="33" t="s">
        <v>35</v>
      </c>
      <c r="G19" s="33" t="s">
        <v>36</v>
      </c>
      <c r="H19" s="33" t="s">
        <v>35</v>
      </c>
      <c r="I19" s="33">
        <v>1</v>
      </c>
      <c r="J19" s="33" t="s">
        <v>82</v>
      </c>
      <c r="K19" s="33" t="s">
        <v>28</v>
      </c>
      <c r="L19" s="33" t="s">
        <v>57</v>
      </c>
      <c r="M19" s="33">
        <v>5</v>
      </c>
      <c r="N19" s="33" t="s">
        <v>52</v>
      </c>
      <c r="O19" s="33" t="s">
        <v>33</v>
      </c>
      <c r="P19" s="33" t="s">
        <v>28</v>
      </c>
      <c r="Q19" s="33" t="s">
        <v>218</v>
      </c>
      <c r="R19" s="33" t="s">
        <v>28</v>
      </c>
      <c r="S19" s="33" t="s">
        <v>28</v>
      </c>
      <c r="T19" s="33" t="s">
        <v>28</v>
      </c>
      <c r="U19" s="33"/>
      <c r="V19" s="33" t="s">
        <v>42</v>
      </c>
      <c r="W19" s="33" t="s">
        <v>116</v>
      </c>
      <c r="X19" s="33"/>
      <c r="Y19" s="28"/>
    </row>
    <row r="20" spans="1:25" x14ac:dyDescent="0.2">
      <c r="A20" s="32" t="s">
        <v>211</v>
      </c>
      <c r="B20" s="33" t="s">
        <v>24</v>
      </c>
      <c r="C20" s="33" t="s">
        <v>25</v>
      </c>
      <c r="D20" s="33" t="s">
        <v>26</v>
      </c>
      <c r="E20" s="33" t="s">
        <v>27</v>
      </c>
      <c r="F20" s="33" t="s">
        <v>35</v>
      </c>
      <c r="G20" s="33" t="s">
        <v>36</v>
      </c>
      <c r="H20" s="33" t="s">
        <v>35</v>
      </c>
      <c r="I20" s="33" t="s">
        <v>232</v>
      </c>
      <c r="J20" s="33" t="s">
        <v>82</v>
      </c>
      <c r="K20" s="33" t="s">
        <v>28</v>
      </c>
      <c r="L20" s="33" t="s">
        <v>78</v>
      </c>
      <c r="M20" s="33">
        <v>5</v>
      </c>
      <c r="N20" s="33" t="s">
        <v>52</v>
      </c>
      <c r="O20" s="33" t="s">
        <v>35</v>
      </c>
      <c r="P20" s="33" t="s">
        <v>44</v>
      </c>
      <c r="Q20" s="33" t="s">
        <v>233</v>
      </c>
      <c r="R20" s="33" t="s">
        <v>28</v>
      </c>
      <c r="S20" s="33" t="s">
        <v>28</v>
      </c>
      <c r="T20" s="33" t="s">
        <v>28</v>
      </c>
      <c r="U20" s="33" t="s">
        <v>155</v>
      </c>
      <c r="V20" s="33" t="s">
        <v>42</v>
      </c>
      <c r="W20" s="33"/>
      <c r="X20" s="33"/>
      <c r="Y20" s="28"/>
    </row>
    <row r="21" spans="1:25" x14ac:dyDescent="0.2">
      <c r="A21" s="32" t="s">
        <v>211</v>
      </c>
      <c r="B21" s="33" t="s">
        <v>89</v>
      </c>
      <c r="C21" s="33" t="s">
        <v>25</v>
      </c>
      <c r="D21" s="33" t="s">
        <v>26</v>
      </c>
      <c r="E21" s="33" t="s">
        <v>27</v>
      </c>
      <c r="F21" s="33" t="s">
        <v>35</v>
      </c>
      <c r="G21" s="33" t="s">
        <v>36</v>
      </c>
      <c r="H21" s="33" t="s">
        <v>28</v>
      </c>
      <c r="I21" s="33"/>
      <c r="J21" s="33" t="s">
        <v>46</v>
      </c>
      <c r="K21" s="33" t="s">
        <v>30</v>
      </c>
      <c r="L21" s="33" t="s">
        <v>150</v>
      </c>
      <c r="M21" s="33">
        <v>4</v>
      </c>
      <c r="N21" s="33" t="s">
        <v>32</v>
      </c>
      <c r="O21" s="33" t="s">
        <v>35</v>
      </c>
      <c r="P21" s="33"/>
      <c r="Q21" s="33"/>
      <c r="R21" s="33" t="s">
        <v>28</v>
      </c>
      <c r="S21" s="33" t="s">
        <v>28</v>
      </c>
      <c r="T21" s="33" t="s">
        <v>28</v>
      </c>
      <c r="U21" s="33"/>
      <c r="V21" s="33" t="s">
        <v>42</v>
      </c>
      <c r="W21" s="33"/>
      <c r="X21" s="33"/>
      <c r="Y21" s="28"/>
    </row>
    <row r="22" spans="1:25" x14ac:dyDescent="0.2">
      <c r="A22" s="32" t="s">
        <v>211</v>
      </c>
      <c r="B22" s="33" t="s">
        <v>24</v>
      </c>
      <c r="C22" s="33" t="s">
        <v>102</v>
      </c>
      <c r="D22" s="33" t="s">
        <v>26</v>
      </c>
      <c r="E22" s="33" t="s">
        <v>43</v>
      </c>
      <c r="F22" s="33" t="s">
        <v>28</v>
      </c>
      <c r="G22" s="33" t="s">
        <v>29</v>
      </c>
      <c r="H22" s="33" t="s">
        <v>28</v>
      </c>
      <c r="I22" s="33"/>
      <c r="J22" s="33" t="s">
        <v>30</v>
      </c>
      <c r="K22" s="33" t="s">
        <v>30</v>
      </c>
      <c r="L22" s="33" t="s">
        <v>142</v>
      </c>
      <c r="M22" s="33">
        <v>4</v>
      </c>
      <c r="N22" s="33" t="s">
        <v>52</v>
      </c>
      <c r="O22" s="33" t="s">
        <v>35</v>
      </c>
      <c r="P22" s="33"/>
      <c r="Q22" s="33"/>
      <c r="R22" s="33" t="s">
        <v>28</v>
      </c>
      <c r="S22" s="33" t="s">
        <v>28</v>
      </c>
      <c r="T22" s="33" t="s">
        <v>28</v>
      </c>
      <c r="U22" s="33"/>
      <c r="V22" s="34">
        <v>42830</v>
      </c>
      <c r="W22" s="33"/>
      <c r="X22" s="33"/>
      <c r="Y22" s="28"/>
    </row>
    <row r="23" spans="1:25" x14ac:dyDescent="0.2">
      <c r="A23" s="32" t="s">
        <v>211</v>
      </c>
      <c r="B23" s="33" t="s">
        <v>24</v>
      </c>
      <c r="C23" s="33" t="s">
        <v>25</v>
      </c>
      <c r="D23" s="33" t="s">
        <v>26</v>
      </c>
      <c r="E23" s="33" t="s">
        <v>43</v>
      </c>
      <c r="F23" s="33" t="s">
        <v>28</v>
      </c>
      <c r="G23" s="33" t="s">
        <v>29</v>
      </c>
      <c r="H23" s="33" t="s">
        <v>28</v>
      </c>
      <c r="I23" s="33"/>
      <c r="J23" s="33" t="s">
        <v>30</v>
      </c>
      <c r="K23" s="33" t="s">
        <v>30</v>
      </c>
      <c r="L23" s="33" t="s">
        <v>57</v>
      </c>
      <c r="M23" s="33">
        <v>3</v>
      </c>
      <c r="N23" s="33" t="s">
        <v>46</v>
      </c>
      <c r="O23" s="33" t="s">
        <v>33</v>
      </c>
      <c r="P23" s="33"/>
      <c r="Q23" s="33"/>
      <c r="R23" s="33" t="s">
        <v>28</v>
      </c>
      <c r="S23" s="33" t="s">
        <v>28</v>
      </c>
      <c r="T23" s="33" t="s">
        <v>28</v>
      </c>
      <c r="U23" s="33"/>
      <c r="V23" s="33" t="s">
        <v>42</v>
      </c>
      <c r="W23" s="33"/>
      <c r="X23" s="33"/>
      <c r="Y23" s="28"/>
    </row>
    <row r="24" spans="1:25" x14ac:dyDescent="0.2">
      <c r="A24" s="32" t="s">
        <v>211</v>
      </c>
      <c r="B24" s="33" t="s">
        <v>61</v>
      </c>
      <c r="C24" s="33" t="s">
        <v>25</v>
      </c>
      <c r="D24" s="33" t="s">
        <v>26</v>
      </c>
      <c r="E24" s="33" t="s">
        <v>43</v>
      </c>
      <c r="F24" s="33" t="s">
        <v>28</v>
      </c>
      <c r="G24" s="33" t="s">
        <v>29</v>
      </c>
      <c r="H24" s="33" t="s">
        <v>132</v>
      </c>
      <c r="I24" s="33">
        <v>1</v>
      </c>
      <c r="J24" s="33" t="s">
        <v>38</v>
      </c>
      <c r="K24" s="33" t="s">
        <v>28</v>
      </c>
      <c r="L24" s="33" t="s">
        <v>122</v>
      </c>
      <c r="M24" s="33">
        <v>3</v>
      </c>
      <c r="N24" s="33" t="s">
        <v>64</v>
      </c>
      <c r="O24" s="33" t="s">
        <v>35</v>
      </c>
      <c r="P24" s="33" t="s">
        <v>225</v>
      </c>
      <c r="Q24" s="33" t="s">
        <v>226</v>
      </c>
      <c r="R24" s="33" t="s">
        <v>28</v>
      </c>
      <c r="S24" s="33" t="s">
        <v>28</v>
      </c>
      <c r="T24" s="33" t="s">
        <v>28</v>
      </c>
      <c r="U24" s="33"/>
      <c r="V24" s="34">
        <v>42738</v>
      </c>
      <c r="W24" s="33" t="s">
        <v>227</v>
      </c>
      <c r="X24" s="33"/>
      <c r="Y24" s="28"/>
    </row>
    <row r="25" spans="1:25" x14ac:dyDescent="0.2">
      <c r="A25" s="32" t="s">
        <v>211</v>
      </c>
      <c r="B25" s="33" t="s">
        <v>24</v>
      </c>
      <c r="C25" s="33" t="s">
        <v>25</v>
      </c>
      <c r="D25" s="33" t="s">
        <v>26</v>
      </c>
      <c r="E25" s="33" t="s">
        <v>43</v>
      </c>
      <c r="F25" s="33" t="s">
        <v>28</v>
      </c>
      <c r="G25" s="33" t="s">
        <v>29</v>
      </c>
      <c r="H25" s="33" t="s">
        <v>28</v>
      </c>
      <c r="I25" s="33"/>
      <c r="J25" s="33" t="s">
        <v>30</v>
      </c>
      <c r="K25" s="33" t="s">
        <v>30</v>
      </c>
      <c r="L25" s="33" t="s">
        <v>57</v>
      </c>
      <c r="M25" s="33">
        <v>3</v>
      </c>
      <c r="N25" s="33" t="s">
        <v>52</v>
      </c>
      <c r="O25" s="33" t="s">
        <v>35</v>
      </c>
      <c r="P25" s="33"/>
      <c r="Q25" s="33"/>
      <c r="R25" s="33" t="s">
        <v>28</v>
      </c>
      <c r="S25" s="33" t="s">
        <v>28</v>
      </c>
      <c r="T25" s="33" t="s">
        <v>28</v>
      </c>
      <c r="U25" s="33"/>
      <c r="V25" s="33" t="s">
        <v>42</v>
      </c>
      <c r="W25" s="33"/>
      <c r="X25" s="33"/>
      <c r="Y25" s="28"/>
    </row>
    <row r="26" spans="1:25" x14ac:dyDescent="0.2">
      <c r="A26" s="32" t="s">
        <v>211</v>
      </c>
      <c r="B26" s="33" t="s">
        <v>24</v>
      </c>
      <c r="C26" s="33" t="s">
        <v>25</v>
      </c>
      <c r="D26" s="33" t="s">
        <v>26</v>
      </c>
      <c r="E26" s="33" t="s">
        <v>43</v>
      </c>
      <c r="F26" s="33" t="s">
        <v>28</v>
      </c>
      <c r="G26" s="33" t="s">
        <v>29</v>
      </c>
      <c r="H26" s="33" t="s">
        <v>28</v>
      </c>
      <c r="I26" s="33">
        <v>0</v>
      </c>
      <c r="J26" s="33" t="s">
        <v>30</v>
      </c>
      <c r="K26" s="33" t="s">
        <v>30</v>
      </c>
      <c r="L26" s="33" t="s">
        <v>57</v>
      </c>
      <c r="M26" s="33">
        <v>4</v>
      </c>
      <c r="N26" s="33" t="s">
        <v>52</v>
      </c>
      <c r="O26" s="33" t="s">
        <v>35</v>
      </c>
      <c r="P26" s="33"/>
      <c r="Q26" s="33"/>
      <c r="R26" s="33" t="s">
        <v>28</v>
      </c>
      <c r="S26" s="33" t="s">
        <v>28</v>
      </c>
      <c r="T26" s="33" t="s">
        <v>28</v>
      </c>
      <c r="U26" s="33"/>
      <c r="V26" s="33" t="s">
        <v>42</v>
      </c>
      <c r="W26" s="33"/>
      <c r="X26" s="33"/>
      <c r="Y26" s="28"/>
    </row>
    <row r="27" spans="1:25" x14ac:dyDescent="0.2">
      <c r="A27" s="32" t="s">
        <v>211</v>
      </c>
      <c r="B27" s="33" t="s">
        <v>24</v>
      </c>
      <c r="C27" s="33" t="s">
        <v>25</v>
      </c>
      <c r="D27" s="33" t="s">
        <v>26</v>
      </c>
      <c r="E27" s="33" t="s">
        <v>27</v>
      </c>
      <c r="F27" s="33" t="s">
        <v>28</v>
      </c>
      <c r="G27" s="33" t="s">
        <v>29</v>
      </c>
      <c r="H27" s="33" t="s">
        <v>28</v>
      </c>
      <c r="I27" s="33"/>
      <c r="J27" s="33" t="s">
        <v>30</v>
      </c>
      <c r="K27" s="33" t="s">
        <v>30</v>
      </c>
      <c r="L27" s="33" t="s">
        <v>57</v>
      </c>
      <c r="M27" s="33">
        <v>5</v>
      </c>
      <c r="N27" s="33" t="s">
        <v>52</v>
      </c>
      <c r="O27" s="33" t="s">
        <v>33</v>
      </c>
      <c r="P27" s="33"/>
      <c r="Q27" s="33"/>
      <c r="R27" s="33" t="s">
        <v>28</v>
      </c>
      <c r="S27" s="33" t="s">
        <v>28</v>
      </c>
      <c r="T27" s="33" t="s">
        <v>28</v>
      </c>
      <c r="U27" s="33"/>
      <c r="V27" s="34">
        <v>42830</v>
      </c>
      <c r="W27" s="33"/>
      <c r="X27" s="33"/>
      <c r="Y27" s="28"/>
    </row>
    <row r="28" spans="1:25" x14ac:dyDescent="0.2">
      <c r="A28" s="32" t="s">
        <v>211</v>
      </c>
      <c r="B28" s="33" t="s">
        <v>24</v>
      </c>
      <c r="C28" s="33" t="s">
        <v>25</v>
      </c>
      <c r="D28" s="33" t="s">
        <v>26</v>
      </c>
      <c r="E28" s="33" t="s">
        <v>27</v>
      </c>
      <c r="F28" s="33" t="s">
        <v>28</v>
      </c>
      <c r="G28" s="33" t="s">
        <v>29</v>
      </c>
      <c r="H28" s="33" t="s">
        <v>28</v>
      </c>
      <c r="I28" s="33"/>
      <c r="J28" s="33" t="s">
        <v>30</v>
      </c>
      <c r="K28" s="33" t="s">
        <v>30</v>
      </c>
      <c r="L28" s="33" t="s">
        <v>29</v>
      </c>
      <c r="M28" s="33">
        <v>4</v>
      </c>
      <c r="N28" s="33" t="s">
        <v>32</v>
      </c>
      <c r="O28" s="33" t="s">
        <v>33</v>
      </c>
      <c r="P28" s="33"/>
      <c r="Q28" s="33"/>
      <c r="R28" s="33" t="s">
        <v>28</v>
      </c>
      <c r="S28" s="33" t="s">
        <v>28</v>
      </c>
      <c r="T28" s="33" t="s">
        <v>28</v>
      </c>
      <c r="U28" s="33"/>
      <c r="V28" s="34">
        <v>42830</v>
      </c>
      <c r="W28" s="33"/>
      <c r="X28" s="33"/>
      <c r="Y28" s="28"/>
    </row>
    <row r="29" spans="1:25" x14ac:dyDescent="0.2">
      <c r="A29" s="32" t="s">
        <v>211</v>
      </c>
      <c r="B29" s="33" t="s">
        <v>24</v>
      </c>
      <c r="C29" s="33" t="s">
        <v>25</v>
      </c>
      <c r="D29" s="33" t="s">
        <v>26</v>
      </c>
      <c r="E29" s="33" t="s">
        <v>27</v>
      </c>
      <c r="F29" s="33" t="s">
        <v>28</v>
      </c>
      <c r="G29" s="33" t="s">
        <v>29</v>
      </c>
      <c r="H29" s="33" t="s">
        <v>28</v>
      </c>
      <c r="I29" s="33"/>
      <c r="J29" s="33" t="s">
        <v>30</v>
      </c>
      <c r="K29" s="33" t="s">
        <v>30</v>
      </c>
      <c r="L29" s="33" t="s">
        <v>57</v>
      </c>
      <c r="M29" s="33">
        <v>4</v>
      </c>
      <c r="N29" s="33" t="s">
        <v>52</v>
      </c>
      <c r="O29" s="33" t="s">
        <v>33</v>
      </c>
      <c r="P29" s="33"/>
      <c r="Q29" s="33"/>
      <c r="R29" s="33" t="s">
        <v>28</v>
      </c>
      <c r="S29" s="33" t="s">
        <v>28</v>
      </c>
      <c r="T29" s="33" t="s">
        <v>28</v>
      </c>
      <c r="U29" s="33"/>
      <c r="V29" s="34">
        <v>42738</v>
      </c>
      <c r="W29" s="33"/>
      <c r="X29" s="33"/>
      <c r="Y29" s="28"/>
    </row>
    <row r="30" spans="1:25" x14ac:dyDescent="0.2">
      <c r="A30" s="32" t="s">
        <v>211</v>
      </c>
      <c r="B30" s="33" t="s">
        <v>24</v>
      </c>
      <c r="C30" s="33" t="s">
        <v>25</v>
      </c>
      <c r="D30" s="33" t="s">
        <v>26</v>
      </c>
      <c r="E30" s="33" t="s">
        <v>27</v>
      </c>
      <c r="F30" s="33" t="s">
        <v>28</v>
      </c>
      <c r="G30" s="33" t="s">
        <v>29</v>
      </c>
      <c r="H30" s="33" t="s">
        <v>28</v>
      </c>
      <c r="I30" s="33">
        <v>0</v>
      </c>
      <c r="J30" s="33" t="s">
        <v>30</v>
      </c>
      <c r="K30" s="33" t="s">
        <v>30</v>
      </c>
      <c r="L30" s="33" t="s">
        <v>214</v>
      </c>
      <c r="M30" s="33">
        <v>4</v>
      </c>
      <c r="N30" s="33" t="s">
        <v>32</v>
      </c>
      <c r="O30" s="33" t="s">
        <v>35</v>
      </c>
      <c r="P30" s="33"/>
      <c r="Q30" s="33"/>
      <c r="R30" s="33" t="s">
        <v>28</v>
      </c>
      <c r="S30" s="33" t="s">
        <v>28</v>
      </c>
      <c r="T30" s="33" t="s">
        <v>28</v>
      </c>
      <c r="U30" s="33"/>
      <c r="V30" s="33" t="s">
        <v>42</v>
      </c>
      <c r="W30" s="33"/>
      <c r="X30" s="33"/>
      <c r="Y30" s="28"/>
    </row>
    <row r="31" spans="1:25" x14ac:dyDescent="0.2">
      <c r="A31" s="32" t="s">
        <v>211</v>
      </c>
      <c r="B31" s="33" t="s">
        <v>24</v>
      </c>
      <c r="C31" s="33" t="s">
        <v>25</v>
      </c>
      <c r="D31" s="33" t="s">
        <v>26</v>
      </c>
      <c r="E31" s="33" t="s">
        <v>27</v>
      </c>
      <c r="F31" s="33" t="s">
        <v>28</v>
      </c>
      <c r="G31" s="33" t="s">
        <v>29</v>
      </c>
      <c r="H31" s="33" t="s">
        <v>28</v>
      </c>
      <c r="I31" s="33"/>
      <c r="J31" s="33" t="s">
        <v>30</v>
      </c>
      <c r="K31" s="33" t="s">
        <v>30</v>
      </c>
      <c r="L31" s="33" t="s">
        <v>57</v>
      </c>
      <c r="M31" s="33">
        <v>3</v>
      </c>
      <c r="N31" s="33" t="s">
        <v>32</v>
      </c>
      <c r="O31" s="33" t="s">
        <v>33</v>
      </c>
      <c r="P31" s="33"/>
      <c r="Q31" s="33"/>
      <c r="R31" s="33" t="s">
        <v>28</v>
      </c>
      <c r="S31" s="33" t="s">
        <v>28</v>
      </c>
      <c r="T31" s="33" t="s">
        <v>28</v>
      </c>
      <c r="U31" s="33"/>
      <c r="V31" s="34">
        <v>42830</v>
      </c>
      <c r="W31" s="33"/>
      <c r="X31" s="33"/>
      <c r="Y31" s="28"/>
    </row>
    <row r="32" spans="1:25" x14ac:dyDescent="0.2">
      <c r="A32" s="32" t="s">
        <v>211</v>
      </c>
      <c r="B32" s="33" t="s">
        <v>24</v>
      </c>
      <c r="C32" s="33" t="s">
        <v>25</v>
      </c>
      <c r="D32" s="33" t="s">
        <v>26</v>
      </c>
      <c r="E32" s="33" t="s">
        <v>27</v>
      </c>
      <c r="F32" s="33" t="s">
        <v>28</v>
      </c>
      <c r="G32" s="33" t="s">
        <v>29</v>
      </c>
      <c r="H32" s="33" t="s">
        <v>35</v>
      </c>
      <c r="I32" s="33" t="s">
        <v>109</v>
      </c>
      <c r="J32" s="33" t="s">
        <v>82</v>
      </c>
      <c r="K32" s="33" t="s">
        <v>28</v>
      </c>
      <c r="L32" s="33" t="s">
        <v>57</v>
      </c>
      <c r="M32" s="33">
        <v>4</v>
      </c>
      <c r="N32" s="33" t="s">
        <v>46</v>
      </c>
      <c r="O32" s="33" t="s">
        <v>33</v>
      </c>
      <c r="P32" s="33"/>
      <c r="Q32" s="33"/>
      <c r="R32" s="33" t="s">
        <v>28</v>
      </c>
      <c r="S32" s="33" t="s">
        <v>28</v>
      </c>
      <c r="T32" s="33" t="s">
        <v>35</v>
      </c>
      <c r="U32" s="33"/>
      <c r="V32" s="34">
        <v>42830</v>
      </c>
      <c r="W32" s="33"/>
      <c r="X32" s="33"/>
      <c r="Y32" s="28"/>
    </row>
    <row r="33" spans="1:25" x14ac:dyDescent="0.2">
      <c r="A33" s="32" t="s">
        <v>211</v>
      </c>
      <c r="B33" s="33" t="s">
        <v>24</v>
      </c>
      <c r="C33" s="33" t="s">
        <v>25</v>
      </c>
      <c r="D33" s="33" t="s">
        <v>26</v>
      </c>
      <c r="E33" s="33" t="s">
        <v>27</v>
      </c>
      <c r="F33" s="33" t="s">
        <v>28</v>
      </c>
      <c r="G33" s="33" t="s">
        <v>29</v>
      </c>
      <c r="H33" s="33" t="s">
        <v>28</v>
      </c>
      <c r="I33" s="33"/>
      <c r="J33" s="33" t="s">
        <v>30</v>
      </c>
      <c r="K33" s="33" t="s">
        <v>30</v>
      </c>
      <c r="L33" s="33" t="s">
        <v>75</v>
      </c>
      <c r="M33" s="33">
        <v>5</v>
      </c>
      <c r="N33" s="33" t="s">
        <v>64</v>
      </c>
      <c r="O33" s="33" t="s">
        <v>33</v>
      </c>
      <c r="P33" s="33"/>
      <c r="Q33" s="33"/>
      <c r="R33" s="33" t="s">
        <v>28</v>
      </c>
      <c r="S33" s="33" t="s">
        <v>28</v>
      </c>
      <c r="T33" s="33" t="s">
        <v>28</v>
      </c>
      <c r="U33" s="33"/>
      <c r="V33" s="34">
        <v>42830</v>
      </c>
      <c r="W33" s="33"/>
      <c r="X33" s="33"/>
      <c r="Y33" s="28"/>
    </row>
    <row r="34" spans="1:25" x14ac:dyDescent="0.2">
      <c r="A34" s="32" t="s">
        <v>211</v>
      </c>
      <c r="B34" s="33" t="s">
        <v>24</v>
      </c>
      <c r="C34" s="33" t="s">
        <v>25</v>
      </c>
      <c r="D34" s="33" t="s">
        <v>26</v>
      </c>
      <c r="E34" s="33" t="s">
        <v>27</v>
      </c>
      <c r="F34" s="33" t="s">
        <v>28</v>
      </c>
      <c r="G34" s="33" t="s">
        <v>29</v>
      </c>
      <c r="H34" s="33" t="s">
        <v>28</v>
      </c>
      <c r="I34" s="33"/>
      <c r="J34" s="33" t="s">
        <v>30</v>
      </c>
      <c r="K34" s="33" t="s">
        <v>30</v>
      </c>
      <c r="L34" s="33" t="s">
        <v>150</v>
      </c>
      <c r="M34" s="33">
        <v>5</v>
      </c>
      <c r="N34" s="33" t="s">
        <v>52</v>
      </c>
      <c r="O34" s="33" t="s">
        <v>33</v>
      </c>
      <c r="P34" s="33"/>
      <c r="Q34" s="33"/>
      <c r="R34" s="33" t="s">
        <v>28</v>
      </c>
      <c r="S34" s="33" t="s">
        <v>28</v>
      </c>
      <c r="T34" s="33" t="s">
        <v>28</v>
      </c>
      <c r="U34" s="33"/>
      <c r="V34" s="34">
        <v>42830</v>
      </c>
      <c r="W34" s="33"/>
      <c r="X34" s="33"/>
      <c r="Y34" s="28"/>
    </row>
    <row r="35" spans="1:25" x14ac:dyDescent="0.2">
      <c r="A35" s="32" t="s">
        <v>211</v>
      </c>
      <c r="B35" s="33" t="s">
        <v>24</v>
      </c>
      <c r="C35" s="33" t="s">
        <v>25</v>
      </c>
      <c r="D35" s="33" t="s">
        <v>26</v>
      </c>
      <c r="E35" s="33" t="s">
        <v>27</v>
      </c>
      <c r="F35" s="33" t="s">
        <v>28</v>
      </c>
      <c r="G35" s="33" t="s">
        <v>29</v>
      </c>
      <c r="H35" s="33" t="s">
        <v>28</v>
      </c>
      <c r="I35" s="33" t="s">
        <v>155</v>
      </c>
      <c r="J35" s="33" t="s">
        <v>46</v>
      </c>
      <c r="K35" s="33" t="s">
        <v>28</v>
      </c>
      <c r="L35" s="33" t="s">
        <v>57</v>
      </c>
      <c r="M35" s="33">
        <v>3</v>
      </c>
      <c r="N35" s="33" t="s">
        <v>52</v>
      </c>
      <c r="O35" s="33" t="s">
        <v>33</v>
      </c>
      <c r="P35" s="33" t="s">
        <v>218</v>
      </c>
      <c r="Q35" s="33" t="s">
        <v>218</v>
      </c>
      <c r="R35" s="33" t="s">
        <v>28</v>
      </c>
      <c r="S35" s="33" t="s">
        <v>28</v>
      </c>
      <c r="T35" s="33" t="s">
        <v>28</v>
      </c>
      <c r="U35" s="33"/>
      <c r="V35" s="33" t="s">
        <v>42</v>
      </c>
      <c r="W35" s="33"/>
      <c r="X35" s="33"/>
      <c r="Y35" s="28"/>
    </row>
    <row r="36" spans="1:25" x14ac:dyDescent="0.2">
      <c r="A36" s="32" t="s">
        <v>211</v>
      </c>
      <c r="B36" s="33" t="s">
        <v>24</v>
      </c>
      <c r="C36" s="33" t="s">
        <v>25</v>
      </c>
      <c r="D36" s="33" t="s">
        <v>26</v>
      </c>
      <c r="E36" s="33" t="s">
        <v>27</v>
      </c>
      <c r="F36" s="33" t="s">
        <v>28</v>
      </c>
      <c r="G36" s="33" t="s">
        <v>29</v>
      </c>
      <c r="H36" s="33" t="s">
        <v>35</v>
      </c>
      <c r="I36" s="33">
        <v>3</v>
      </c>
      <c r="J36" s="33" t="s">
        <v>82</v>
      </c>
      <c r="K36" s="33" t="s">
        <v>28</v>
      </c>
      <c r="L36" s="33" t="s">
        <v>29</v>
      </c>
      <c r="M36" s="33">
        <v>4</v>
      </c>
      <c r="N36" s="33" t="s">
        <v>52</v>
      </c>
      <c r="O36" s="33" t="s">
        <v>33</v>
      </c>
      <c r="P36" s="33"/>
      <c r="Q36" s="33"/>
      <c r="R36" s="33" t="s">
        <v>28</v>
      </c>
      <c r="S36" s="33" t="s">
        <v>28</v>
      </c>
      <c r="T36" s="33" t="s">
        <v>28</v>
      </c>
      <c r="U36" s="33"/>
      <c r="V36" s="33" t="s">
        <v>42</v>
      </c>
      <c r="W36" s="33"/>
      <c r="X36" s="33"/>
      <c r="Y36" s="28"/>
    </row>
    <row r="37" spans="1:25" x14ac:dyDescent="0.2">
      <c r="A37" s="32" t="s">
        <v>211</v>
      </c>
      <c r="B37" s="33" t="s">
        <v>110</v>
      </c>
      <c r="C37" s="33" t="s">
        <v>25</v>
      </c>
      <c r="D37" s="33" t="s">
        <v>26</v>
      </c>
      <c r="E37" s="33" t="s">
        <v>27</v>
      </c>
      <c r="F37" s="33" t="s">
        <v>28</v>
      </c>
      <c r="G37" s="33" t="s">
        <v>29</v>
      </c>
      <c r="H37" s="33" t="s">
        <v>28</v>
      </c>
      <c r="I37" s="33">
        <v>0</v>
      </c>
      <c r="J37" s="33" t="s">
        <v>30</v>
      </c>
      <c r="K37" s="33" t="s">
        <v>30</v>
      </c>
      <c r="L37" s="33" t="s">
        <v>29</v>
      </c>
      <c r="M37" s="33">
        <v>4</v>
      </c>
      <c r="N37" s="33" t="s">
        <v>52</v>
      </c>
      <c r="O37" s="33" t="s">
        <v>33</v>
      </c>
      <c r="P37" s="33"/>
      <c r="Q37" s="33"/>
      <c r="R37" s="33" t="s">
        <v>28</v>
      </c>
      <c r="S37" s="33" t="s">
        <v>28</v>
      </c>
      <c r="T37" s="33" t="s">
        <v>28</v>
      </c>
      <c r="U37" s="33"/>
      <c r="V37" s="34">
        <v>42830</v>
      </c>
      <c r="W37" s="33"/>
      <c r="X37" s="33"/>
      <c r="Y37" s="28"/>
    </row>
    <row r="38" spans="1:25" x14ac:dyDescent="0.2">
      <c r="A38" s="32" t="s">
        <v>211</v>
      </c>
      <c r="B38" s="33" t="s">
        <v>24</v>
      </c>
      <c r="C38" s="33" t="s">
        <v>25</v>
      </c>
      <c r="D38" s="33" t="s">
        <v>26</v>
      </c>
      <c r="E38" s="33" t="s">
        <v>27</v>
      </c>
      <c r="F38" s="33" t="s">
        <v>28</v>
      </c>
      <c r="G38" s="33" t="s">
        <v>29</v>
      </c>
      <c r="H38" s="33" t="s">
        <v>28</v>
      </c>
      <c r="I38" s="33">
        <v>0</v>
      </c>
      <c r="J38" s="33" t="s">
        <v>30</v>
      </c>
      <c r="K38" s="33" t="s">
        <v>30</v>
      </c>
      <c r="L38" s="33" t="s">
        <v>57</v>
      </c>
      <c r="M38" s="33">
        <v>3</v>
      </c>
      <c r="N38" s="33" t="s">
        <v>52</v>
      </c>
      <c r="O38" s="33" t="s">
        <v>33</v>
      </c>
      <c r="P38" s="33"/>
      <c r="Q38" s="33"/>
      <c r="R38" s="33" t="s">
        <v>28</v>
      </c>
      <c r="S38" s="33" t="s">
        <v>28</v>
      </c>
      <c r="T38" s="33" t="s">
        <v>28</v>
      </c>
      <c r="U38" s="33"/>
      <c r="V38" s="33" t="s">
        <v>42</v>
      </c>
      <c r="W38" s="33"/>
      <c r="X38" s="33"/>
      <c r="Y38" s="28"/>
    </row>
    <row r="39" spans="1:25" x14ac:dyDescent="0.2">
      <c r="A39" s="32" t="s">
        <v>211</v>
      </c>
      <c r="B39" s="33" t="s">
        <v>24</v>
      </c>
      <c r="C39" s="33" t="s">
        <v>25</v>
      </c>
      <c r="D39" s="33" t="s">
        <v>26</v>
      </c>
      <c r="E39" s="33" t="s">
        <v>27</v>
      </c>
      <c r="F39" s="33" t="s">
        <v>28</v>
      </c>
      <c r="G39" s="33" t="s">
        <v>29</v>
      </c>
      <c r="H39" s="33" t="s">
        <v>28</v>
      </c>
      <c r="I39" s="33"/>
      <c r="J39" s="33" t="s">
        <v>30</v>
      </c>
      <c r="K39" s="33" t="s">
        <v>30</v>
      </c>
      <c r="L39" s="33" t="s">
        <v>57</v>
      </c>
      <c r="M39" s="33">
        <v>4</v>
      </c>
      <c r="N39" s="33" t="s">
        <v>52</v>
      </c>
      <c r="O39" s="33" t="s">
        <v>35</v>
      </c>
      <c r="P39" s="33"/>
      <c r="Q39" s="33"/>
      <c r="R39" s="33" t="s">
        <v>28</v>
      </c>
      <c r="S39" s="33" t="s">
        <v>28</v>
      </c>
      <c r="T39" s="33" t="s">
        <v>28</v>
      </c>
      <c r="U39" s="33"/>
      <c r="V39" s="33" t="s">
        <v>42</v>
      </c>
      <c r="W39" s="33"/>
      <c r="X39" s="33"/>
      <c r="Y39" s="28"/>
    </row>
    <row r="40" spans="1:25" x14ac:dyDescent="0.2">
      <c r="A40" s="32" t="s">
        <v>211</v>
      </c>
      <c r="B40" s="33" t="s">
        <v>89</v>
      </c>
      <c r="C40" s="33" t="s">
        <v>85</v>
      </c>
      <c r="D40" s="33" t="s">
        <v>26</v>
      </c>
      <c r="E40" s="33" t="s">
        <v>27</v>
      </c>
      <c r="F40" s="33" t="s">
        <v>28</v>
      </c>
      <c r="G40" s="33" t="s">
        <v>29</v>
      </c>
      <c r="H40" s="33" t="s">
        <v>28</v>
      </c>
      <c r="I40" s="33"/>
      <c r="J40" s="33" t="s">
        <v>30</v>
      </c>
      <c r="K40" s="33" t="s">
        <v>30</v>
      </c>
      <c r="L40" s="33" t="s">
        <v>223</v>
      </c>
      <c r="M40" s="33">
        <v>2</v>
      </c>
      <c r="N40" s="33" t="s">
        <v>32</v>
      </c>
      <c r="O40" s="33" t="s">
        <v>33</v>
      </c>
      <c r="P40" s="33"/>
      <c r="Q40" s="33"/>
      <c r="R40" s="33" t="s">
        <v>35</v>
      </c>
      <c r="S40" s="33" t="s">
        <v>28</v>
      </c>
      <c r="T40" s="33" t="s">
        <v>28</v>
      </c>
      <c r="U40" s="33"/>
      <c r="V40" s="34">
        <v>42830</v>
      </c>
      <c r="W40" s="33"/>
      <c r="X40" s="33"/>
      <c r="Y40" s="28"/>
    </row>
    <row r="41" spans="1:25" x14ac:dyDescent="0.2">
      <c r="A41" s="32" t="s">
        <v>211</v>
      </c>
      <c r="B41" s="33" t="s">
        <v>24</v>
      </c>
      <c r="C41" s="33" t="s">
        <v>25</v>
      </c>
      <c r="D41" s="33" t="s">
        <v>26</v>
      </c>
      <c r="E41" s="33" t="s">
        <v>27</v>
      </c>
      <c r="F41" s="33" t="s">
        <v>28</v>
      </c>
      <c r="G41" s="33" t="s">
        <v>29</v>
      </c>
      <c r="H41" s="33" t="s">
        <v>28</v>
      </c>
      <c r="I41" s="33">
        <v>0</v>
      </c>
      <c r="J41" s="33" t="s">
        <v>30</v>
      </c>
      <c r="K41" s="33" t="s">
        <v>30</v>
      </c>
      <c r="L41" s="33" t="s">
        <v>57</v>
      </c>
      <c r="M41" s="33">
        <v>5</v>
      </c>
      <c r="N41" s="33" t="s">
        <v>52</v>
      </c>
      <c r="O41" s="33" t="s">
        <v>33</v>
      </c>
      <c r="P41" s="33"/>
      <c r="Q41" s="33"/>
      <c r="R41" s="33" t="s">
        <v>28</v>
      </c>
      <c r="S41" s="33" t="s">
        <v>28</v>
      </c>
      <c r="T41" s="33" t="s">
        <v>28</v>
      </c>
      <c r="U41" s="33"/>
      <c r="V41" s="33" t="s">
        <v>42</v>
      </c>
      <c r="W41" s="33"/>
      <c r="X41" s="33"/>
      <c r="Y41" s="28"/>
    </row>
    <row r="42" spans="1:25" x14ac:dyDescent="0.2">
      <c r="A42" s="32" t="s">
        <v>211</v>
      </c>
      <c r="B42" s="33" t="s">
        <v>61</v>
      </c>
      <c r="C42" s="33" t="s">
        <v>25</v>
      </c>
      <c r="D42" s="33" t="s">
        <v>26</v>
      </c>
      <c r="E42" s="33" t="s">
        <v>27</v>
      </c>
      <c r="F42" s="33" t="s">
        <v>28</v>
      </c>
      <c r="G42" s="33" t="s">
        <v>29</v>
      </c>
      <c r="H42" s="33" t="s">
        <v>28</v>
      </c>
      <c r="I42" s="33">
        <v>0</v>
      </c>
      <c r="J42" s="33" t="s">
        <v>30</v>
      </c>
      <c r="K42" s="33" t="s">
        <v>30</v>
      </c>
      <c r="L42" s="33" t="s">
        <v>39</v>
      </c>
      <c r="M42" s="33">
        <v>5</v>
      </c>
      <c r="N42" s="33" t="s">
        <v>32</v>
      </c>
      <c r="O42" s="33" t="s">
        <v>35</v>
      </c>
      <c r="P42" s="33" t="s">
        <v>228</v>
      </c>
      <c r="Q42" s="33"/>
      <c r="R42" s="33" t="s">
        <v>28</v>
      </c>
      <c r="S42" s="33" t="s">
        <v>28</v>
      </c>
      <c r="T42" s="33" t="s">
        <v>28</v>
      </c>
      <c r="U42" s="33"/>
      <c r="V42" s="34">
        <v>42830</v>
      </c>
      <c r="W42" s="33"/>
      <c r="X42" s="33"/>
      <c r="Y42" s="28"/>
    </row>
    <row r="43" spans="1:25" x14ac:dyDescent="0.2">
      <c r="A43" s="32" t="s">
        <v>211</v>
      </c>
      <c r="B43" s="33" t="s">
        <v>24</v>
      </c>
      <c r="C43" s="33" t="s">
        <v>25</v>
      </c>
      <c r="D43" s="33" t="s">
        <v>26</v>
      </c>
      <c r="E43" s="33" t="s">
        <v>27</v>
      </c>
      <c r="F43" s="33" t="s">
        <v>28</v>
      </c>
      <c r="G43" s="33" t="s">
        <v>29</v>
      </c>
      <c r="H43" s="33" t="s">
        <v>28</v>
      </c>
      <c r="I43" s="33"/>
      <c r="J43" s="33" t="s">
        <v>30</v>
      </c>
      <c r="K43" s="33" t="s">
        <v>28</v>
      </c>
      <c r="L43" s="33" t="s">
        <v>75</v>
      </c>
      <c r="M43" s="33">
        <v>3</v>
      </c>
      <c r="N43" s="33" t="s">
        <v>52</v>
      </c>
      <c r="O43" s="33" t="s">
        <v>28</v>
      </c>
      <c r="P43" s="33"/>
      <c r="Q43" s="33"/>
      <c r="R43" s="33" t="s">
        <v>28</v>
      </c>
      <c r="S43" s="33" t="s">
        <v>28</v>
      </c>
      <c r="T43" s="33" t="s">
        <v>28</v>
      </c>
      <c r="U43" s="33"/>
      <c r="V43" s="34">
        <v>42830</v>
      </c>
      <c r="W43" s="33"/>
      <c r="X43" s="33"/>
      <c r="Y43" s="28"/>
    </row>
    <row r="44" spans="1:25" x14ac:dyDescent="0.2">
      <c r="A44" s="32" t="s">
        <v>211</v>
      </c>
      <c r="B44" s="33" t="s">
        <v>61</v>
      </c>
      <c r="C44" s="33" t="s">
        <v>25</v>
      </c>
      <c r="D44" s="33" t="s">
        <v>26</v>
      </c>
      <c r="E44" s="33" t="s">
        <v>27</v>
      </c>
      <c r="F44" s="33" t="s">
        <v>28</v>
      </c>
      <c r="G44" s="33" t="s">
        <v>29</v>
      </c>
      <c r="H44" s="33" t="s">
        <v>28</v>
      </c>
      <c r="I44" s="33"/>
      <c r="J44" s="33" t="s">
        <v>30</v>
      </c>
      <c r="K44" s="33" t="s">
        <v>30</v>
      </c>
      <c r="L44" s="33" t="s">
        <v>57</v>
      </c>
      <c r="M44" s="33">
        <v>3</v>
      </c>
      <c r="N44" s="33" t="s">
        <v>32</v>
      </c>
      <c r="O44" s="33" t="s">
        <v>35</v>
      </c>
      <c r="P44" s="33"/>
      <c r="Q44" s="33"/>
      <c r="R44" s="33" t="s">
        <v>28</v>
      </c>
      <c r="S44" s="33" t="s">
        <v>28</v>
      </c>
      <c r="T44" s="33" t="s">
        <v>28</v>
      </c>
      <c r="U44" s="33"/>
      <c r="V44" s="34">
        <v>42830</v>
      </c>
      <c r="W44" s="33" t="s">
        <v>231</v>
      </c>
      <c r="X44" s="33"/>
      <c r="Y44" s="28"/>
    </row>
    <row r="45" spans="1:25" x14ac:dyDescent="0.2">
      <c r="A45" s="32" t="s">
        <v>211</v>
      </c>
      <c r="B45" s="33" t="s">
        <v>24</v>
      </c>
      <c r="C45" s="33" t="s">
        <v>25</v>
      </c>
      <c r="D45" s="33" t="s">
        <v>26</v>
      </c>
      <c r="E45" s="33" t="s">
        <v>27</v>
      </c>
      <c r="F45" s="33" t="s">
        <v>28</v>
      </c>
      <c r="G45" s="33" t="s">
        <v>29</v>
      </c>
      <c r="H45" s="33" t="s">
        <v>28</v>
      </c>
      <c r="I45" s="33">
        <v>0</v>
      </c>
      <c r="J45" s="33" t="s">
        <v>30</v>
      </c>
      <c r="K45" s="33" t="s">
        <v>30</v>
      </c>
      <c r="L45" s="33" t="s">
        <v>51</v>
      </c>
      <c r="M45" s="33">
        <v>3</v>
      </c>
      <c r="N45" s="33" t="s">
        <v>52</v>
      </c>
      <c r="O45" s="33" t="s">
        <v>33</v>
      </c>
      <c r="P45" s="33"/>
      <c r="Q45" s="33"/>
      <c r="R45" s="33" t="s">
        <v>28</v>
      </c>
      <c r="S45" s="33" t="s">
        <v>28</v>
      </c>
      <c r="T45" s="33" t="s">
        <v>28</v>
      </c>
      <c r="U45" s="33"/>
      <c r="V45" s="33" t="s">
        <v>42</v>
      </c>
      <c r="W45" s="33"/>
      <c r="X45" s="33"/>
      <c r="Y45" s="28"/>
    </row>
    <row r="46" spans="1:25" x14ac:dyDescent="0.2">
      <c r="A46" s="32" t="s">
        <v>211</v>
      </c>
      <c r="B46" s="33" t="s">
        <v>24</v>
      </c>
      <c r="C46" s="33" t="s">
        <v>25</v>
      </c>
      <c r="D46" s="33" t="s">
        <v>26</v>
      </c>
      <c r="E46" s="33" t="s">
        <v>27</v>
      </c>
      <c r="F46" s="33" t="s">
        <v>28</v>
      </c>
      <c r="G46" s="33" t="s">
        <v>29</v>
      </c>
      <c r="H46" s="33" t="s">
        <v>28</v>
      </c>
      <c r="I46" s="33">
        <v>0</v>
      </c>
      <c r="J46" s="33" t="s">
        <v>30</v>
      </c>
      <c r="K46" s="33" t="s">
        <v>30</v>
      </c>
      <c r="L46" s="33" t="s">
        <v>57</v>
      </c>
      <c r="M46" s="33">
        <v>3</v>
      </c>
      <c r="N46" s="33" t="s">
        <v>52</v>
      </c>
      <c r="O46" s="33" t="s">
        <v>33</v>
      </c>
      <c r="P46" s="33"/>
      <c r="Q46" s="33"/>
      <c r="R46" s="33" t="s">
        <v>28</v>
      </c>
      <c r="S46" s="33" t="s">
        <v>28</v>
      </c>
      <c r="T46" s="33" t="s">
        <v>28</v>
      </c>
      <c r="U46" s="33"/>
      <c r="V46" s="34">
        <v>42830</v>
      </c>
      <c r="W46" s="33"/>
      <c r="X46" s="33"/>
      <c r="Y46" s="28"/>
    </row>
    <row r="47" spans="1:25" x14ac:dyDescent="0.2">
      <c r="A47" s="32" t="s">
        <v>211</v>
      </c>
      <c r="B47" s="33" t="s">
        <v>24</v>
      </c>
      <c r="C47" s="33" t="s">
        <v>25</v>
      </c>
      <c r="D47" s="33" t="s">
        <v>26</v>
      </c>
      <c r="E47" s="33" t="s">
        <v>27</v>
      </c>
      <c r="F47" s="33" t="s">
        <v>28</v>
      </c>
      <c r="G47" s="33" t="s">
        <v>29</v>
      </c>
      <c r="H47" s="33" t="s">
        <v>28</v>
      </c>
      <c r="I47" s="33"/>
      <c r="J47" s="33" t="s">
        <v>30</v>
      </c>
      <c r="K47" s="33"/>
      <c r="L47" s="33" t="s">
        <v>51</v>
      </c>
      <c r="M47" s="33">
        <v>4</v>
      </c>
      <c r="N47" s="33" t="s">
        <v>64</v>
      </c>
      <c r="O47" s="33" t="s">
        <v>33</v>
      </c>
      <c r="P47" s="33"/>
      <c r="Q47" s="33"/>
      <c r="R47" s="33" t="s">
        <v>35</v>
      </c>
      <c r="S47" s="33" t="s">
        <v>28</v>
      </c>
      <c r="T47" s="33" t="s">
        <v>35</v>
      </c>
      <c r="U47" s="33"/>
      <c r="V47" s="34">
        <v>42830</v>
      </c>
      <c r="W47" s="33"/>
      <c r="X47" s="33"/>
      <c r="Y47" s="28"/>
    </row>
    <row r="48" spans="1:25" x14ac:dyDescent="0.2">
      <c r="A48" s="32" t="s">
        <v>211</v>
      </c>
      <c r="B48" s="33" t="s">
        <v>24</v>
      </c>
      <c r="C48" s="33" t="s">
        <v>25</v>
      </c>
      <c r="D48" s="33" t="s">
        <v>26</v>
      </c>
      <c r="E48" s="33" t="s">
        <v>27</v>
      </c>
      <c r="F48" s="33" t="s">
        <v>28</v>
      </c>
      <c r="G48" s="33" t="s">
        <v>29</v>
      </c>
      <c r="H48" s="33" t="s">
        <v>28</v>
      </c>
      <c r="I48" s="33"/>
      <c r="J48" s="33" t="s">
        <v>30</v>
      </c>
      <c r="K48" s="33" t="s">
        <v>30</v>
      </c>
      <c r="L48" s="33" t="s">
        <v>150</v>
      </c>
      <c r="M48" s="33">
        <v>5</v>
      </c>
      <c r="N48" s="33" t="s">
        <v>52</v>
      </c>
      <c r="O48" s="33" t="s">
        <v>35</v>
      </c>
      <c r="P48" s="33"/>
      <c r="Q48" s="33"/>
      <c r="R48" s="33" t="s">
        <v>28</v>
      </c>
      <c r="S48" s="33" t="s">
        <v>28</v>
      </c>
      <c r="T48" s="33" t="s">
        <v>35</v>
      </c>
      <c r="U48" s="33"/>
      <c r="V48" s="33" t="s">
        <v>42</v>
      </c>
      <c r="W48" s="33" t="s">
        <v>131</v>
      </c>
      <c r="X48" s="33"/>
      <c r="Y48" s="28"/>
    </row>
    <row r="49" spans="1:25" x14ac:dyDescent="0.2">
      <c r="A49" s="32" t="s">
        <v>211</v>
      </c>
      <c r="B49" s="33" t="s">
        <v>24</v>
      </c>
      <c r="C49" s="33" t="s">
        <v>25</v>
      </c>
      <c r="D49" s="33" t="s">
        <v>26</v>
      </c>
      <c r="E49" s="33" t="s">
        <v>27</v>
      </c>
      <c r="F49" s="33" t="s">
        <v>28</v>
      </c>
      <c r="G49" s="33" t="s">
        <v>29</v>
      </c>
      <c r="H49" s="33" t="s">
        <v>28</v>
      </c>
      <c r="I49" s="33"/>
      <c r="J49" s="33" t="s">
        <v>30</v>
      </c>
      <c r="K49" s="33" t="s">
        <v>28</v>
      </c>
      <c r="L49" s="33" t="s">
        <v>57</v>
      </c>
      <c r="M49" s="33">
        <v>3</v>
      </c>
      <c r="N49" s="33" t="s">
        <v>32</v>
      </c>
      <c r="O49" s="33" t="s">
        <v>35</v>
      </c>
      <c r="P49" s="33"/>
      <c r="Q49" s="33"/>
      <c r="R49" s="33" t="s">
        <v>28</v>
      </c>
      <c r="S49" s="33" t="s">
        <v>28</v>
      </c>
      <c r="T49" s="33" t="s">
        <v>35</v>
      </c>
      <c r="U49" s="33" t="s">
        <v>237</v>
      </c>
      <c r="V49" s="34">
        <v>42830</v>
      </c>
      <c r="W49" s="33"/>
      <c r="X49" s="33"/>
      <c r="Y49" s="28"/>
    </row>
    <row r="50" spans="1:25" x14ac:dyDescent="0.2">
      <c r="A50" s="32" t="s">
        <v>211</v>
      </c>
      <c r="B50" s="33" t="s">
        <v>24</v>
      </c>
      <c r="C50" s="33" t="s">
        <v>25</v>
      </c>
      <c r="D50" s="33" t="s">
        <v>26</v>
      </c>
      <c r="E50" s="33" t="s">
        <v>34</v>
      </c>
      <c r="F50" s="33" t="s">
        <v>28</v>
      </c>
      <c r="G50" s="33" t="s">
        <v>29</v>
      </c>
      <c r="H50" s="33" t="s">
        <v>28</v>
      </c>
      <c r="I50" s="33" t="s">
        <v>29</v>
      </c>
      <c r="J50" s="33" t="s">
        <v>46</v>
      </c>
      <c r="K50" s="33" t="s">
        <v>28</v>
      </c>
      <c r="L50" s="33" t="s">
        <v>39</v>
      </c>
      <c r="M50" s="33">
        <v>3</v>
      </c>
      <c r="N50" s="33" t="s">
        <v>52</v>
      </c>
      <c r="O50" s="33" t="s">
        <v>33</v>
      </c>
      <c r="P50" s="33" t="s">
        <v>29</v>
      </c>
      <c r="Q50" s="33" t="s">
        <v>215</v>
      </c>
      <c r="R50" s="33" t="s">
        <v>28</v>
      </c>
      <c r="S50" s="33" t="s">
        <v>28</v>
      </c>
      <c r="T50" s="33" t="s">
        <v>28</v>
      </c>
      <c r="U50" s="33"/>
      <c r="V50" s="33" t="s">
        <v>60</v>
      </c>
      <c r="W50" s="33"/>
      <c r="X50" s="33"/>
      <c r="Y50" s="28"/>
    </row>
    <row r="51" spans="1:25" ht="17" thickBot="1" x14ac:dyDescent="0.25">
      <c r="A51" s="35" t="s">
        <v>211</v>
      </c>
      <c r="B51" s="36" t="s">
        <v>24</v>
      </c>
      <c r="C51" s="36" t="s">
        <v>25</v>
      </c>
      <c r="D51" s="36" t="s">
        <v>26</v>
      </c>
      <c r="E51" s="36" t="s">
        <v>34</v>
      </c>
      <c r="F51" s="36" t="s">
        <v>28</v>
      </c>
      <c r="G51" s="36" t="s">
        <v>29</v>
      </c>
      <c r="H51" s="36" t="s">
        <v>28</v>
      </c>
      <c r="I51" s="36" t="s">
        <v>29</v>
      </c>
      <c r="J51" s="36" t="s">
        <v>30</v>
      </c>
      <c r="K51" s="36" t="s">
        <v>28</v>
      </c>
      <c r="L51" s="36" t="s">
        <v>57</v>
      </c>
      <c r="M51" s="36">
        <v>5</v>
      </c>
      <c r="N51" s="36" t="s">
        <v>46</v>
      </c>
      <c r="O51" s="36" t="s">
        <v>35</v>
      </c>
      <c r="P51" s="36"/>
      <c r="Q51" s="36"/>
      <c r="R51" s="36" t="s">
        <v>28</v>
      </c>
      <c r="S51" s="36" t="s">
        <v>28</v>
      </c>
      <c r="T51" s="36" t="s">
        <v>28</v>
      </c>
      <c r="U51" s="36"/>
      <c r="V51" s="36" t="s">
        <v>42</v>
      </c>
      <c r="W51" s="36"/>
      <c r="X51" s="36"/>
      <c r="Y51" s="29"/>
    </row>
    <row r="54" spans="1:25" x14ac:dyDescent="0.2">
      <c r="A54" s="37" t="s">
        <v>299</v>
      </c>
      <c r="B54" s="38"/>
      <c r="G54" s="42" t="s">
        <v>2</v>
      </c>
      <c r="H54" s="43"/>
    </row>
    <row r="55" spans="1:25" x14ac:dyDescent="0.2">
      <c r="A55" s="41" t="s">
        <v>300</v>
      </c>
      <c r="B55" s="41" t="s">
        <v>301</v>
      </c>
      <c r="G55" s="44" t="s">
        <v>300</v>
      </c>
      <c r="H55" s="44" t="s">
        <v>301</v>
      </c>
    </row>
    <row r="56" spans="1:25" x14ac:dyDescent="0.2">
      <c r="A56" s="38" t="s">
        <v>24</v>
      </c>
      <c r="B56" s="38">
        <f>COUNTIF(B2:B51, A56)</f>
        <v>34</v>
      </c>
      <c r="G56" s="43" t="s">
        <v>25</v>
      </c>
      <c r="H56" s="43">
        <f>COUNTIF(C2:C51, G56)</f>
        <v>46</v>
      </c>
    </row>
    <row r="57" spans="1:25" ht="32" x14ac:dyDescent="0.2">
      <c r="A57" s="39" t="s">
        <v>49</v>
      </c>
      <c r="B57" s="38">
        <f>COUNTIF(B2:B51,A57)</f>
        <v>1</v>
      </c>
      <c r="G57" s="43" t="s">
        <v>80</v>
      </c>
      <c r="H57" s="43">
        <f>COUNTIF(C2:C51, G57)</f>
        <v>2</v>
      </c>
    </row>
    <row r="58" spans="1:25" x14ac:dyDescent="0.2">
      <c r="A58" s="40" t="s">
        <v>61</v>
      </c>
      <c r="B58" s="38">
        <f>COUNTIF(B2:B51, A58)</f>
        <v>5</v>
      </c>
      <c r="G58" s="43" t="s">
        <v>102</v>
      </c>
      <c r="H58" s="43">
        <f>COUNTIF(C2:C51, G58)</f>
        <v>1</v>
      </c>
    </row>
    <row r="59" spans="1:25" x14ac:dyDescent="0.2">
      <c r="A59" s="40" t="s">
        <v>89</v>
      </c>
      <c r="B59" s="38">
        <f>COUNTIF(B2:B51, A59)</f>
        <v>4</v>
      </c>
      <c r="G59" s="43" t="s">
        <v>85</v>
      </c>
      <c r="H59" s="43">
        <f>COUNTIF(C2:C51, G59)</f>
        <v>1</v>
      </c>
    </row>
    <row r="60" spans="1:25" x14ac:dyDescent="0.2">
      <c r="A60" s="40" t="s">
        <v>110</v>
      </c>
      <c r="B60" s="38">
        <f>COUNTIF(B2:B51,A60)</f>
        <v>2</v>
      </c>
      <c r="G60" s="43" t="s">
        <v>173</v>
      </c>
      <c r="H60" s="43">
        <f>COUNTIF(C2:C51,G60)</f>
        <v>0</v>
      </c>
    </row>
    <row r="61" spans="1:25" x14ac:dyDescent="0.2">
      <c r="A61" s="40" t="s">
        <v>84</v>
      </c>
      <c r="B61" s="38">
        <f>COUNTIF(B2:B51, A61)</f>
        <v>2</v>
      </c>
    </row>
    <row r="62" spans="1:25" x14ac:dyDescent="0.2">
      <c r="A62" s="40" t="s">
        <v>96</v>
      </c>
      <c r="B62" s="38">
        <f>COUNTIF(B2:B51, A62)</f>
        <v>2</v>
      </c>
    </row>
    <row r="63" spans="1:25" x14ac:dyDescent="0.2">
      <c r="A63" s="40" t="s">
        <v>302</v>
      </c>
      <c r="B63" s="38">
        <f>SUM(B56:B62)</f>
        <v>50</v>
      </c>
    </row>
    <row r="72" spans="1:8" x14ac:dyDescent="0.2">
      <c r="G72" s="58" t="s">
        <v>303</v>
      </c>
      <c r="H72" s="59"/>
    </row>
    <row r="73" spans="1:8" x14ac:dyDescent="0.2">
      <c r="G73" s="60" t="s">
        <v>300</v>
      </c>
      <c r="H73" s="60" t="s">
        <v>301</v>
      </c>
    </row>
    <row r="74" spans="1:8" x14ac:dyDescent="0.2">
      <c r="G74" s="59" t="s">
        <v>35</v>
      </c>
      <c r="H74" s="59">
        <f>COUNTIF(F2:F51, G74)</f>
        <v>17</v>
      </c>
    </row>
    <row r="75" spans="1:8" x14ac:dyDescent="0.2">
      <c r="G75" s="59" t="s">
        <v>28</v>
      </c>
      <c r="H75" s="59">
        <f>COUNTIF(F2:F51, G75)</f>
        <v>33</v>
      </c>
    </row>
    <row r="78" spans="1:8" x14ac:dyDescent="0.2">
      <c r="A78" s="45" t="s">
        <v>4</v>
      </c>
      <c r="B78" s="46"/>
    </row>
    <row r="79" spans="1:8" x14ac:dyDescent="0.2">
      <c r="A79" s="47" t="s">
        <v>300</v>
      </c>
      <c r="B79" s="47" t="s">
        <v>301</v>
      </c>
    </row>
    <row r="80" spans="1:8" x14ac:dyDescent="0.2">
      <c r="A80" s="48" t="s">
        <v>43</v>
      </c>
      <c r="B80" s="46">
        <v>5</v>
      </c>
    </row>
    <row r="81" spans="1:8" x14ac:dyDescent="0.2">
      <c r="A81" s="48" t="s">
        <v>27</v>
      </c>
      <c r="B81" s="46">
        <f>COUNTIF(E2:E51, A81)</f>
        <v>34</v>
      </c>
    </row>
    <row r="82" spans="1:8" x14ac:dyDescent="0.2">
      <c r="A82" s="48" t="s">
        <v>34</v>
      </c>
      <c r="B82" s="46">
        <f>COUNTIF(E2:E51, A82)</f>
        <v>9</v>
      </c>
    </row>
    <row r="83" spans="1:8" x14ac:dyDescent="0.2">
      <c r="A83" s="48" t="s">
        <v>67</v>
      </c>
      <c r="B83" s="46">
        <f>COUNTIF(E2:E51, A83)</f>
        <v>1</v>
      </c>
    </row>
    <row r="84" spans="1:8" x14ac:dyDescent="0.2">
      <c r="A84" s="48" t="s">
        <v>74</v>
      </c>
      <c r="B84" s="46">
        <v>1</v>
      </c>
    </row>
    <row r="85" spans="1:8" x14ac:dyDescent="0.2">
      <c r="A85" s="48" t="s">
        <v>302</v>
      </c>
      <c r="B85" s="46">
        <f>SUM(B80:B84)</f>
        <v>50</v>
      </c>
    </row>
    <row r="89" spans="1:8" x14ac:dyDescent="0.2">
      <c r="A89" s="33"/>
    </row>
    <row r="93" spans="1:8" x14ac:dyDescent="0.2">
      <c r="G93" s="54" t="s">
        <v>7</v>
      </c>
      <c r="H93" s="55"/>
    </row>
    <row r="94" spans="1:8" x14ac:dyDescent="0.2">
      <c r="A94" s="50" t="s">
        <v>6</v>
      </c>
      <c r="B94" s="51"/>
      <c r="G94" s="56" t="s">
        <v>300</v>
      </c>
      <c r="H94" s="56" t="s">
        <v>301</v>
      </c>
    </row>
    <row r="95" spans="1:8" x14ac:dyDescent="0.2">
      <c r="A95" s="52" t="s">
        <v>300</v>
      </c>
      <c r="B95" s="52" t="s">
        <v>301</v>
      </c>
      <c r="G95" s="55" t="s">
        <v>35</v>
      </c>
      <c r="H95" s="55">
        <f>COUNTIF(H2:H51, G95)</f>
        <v>14</v>
      </c>
    </row>
    <row r="96" spans="1:8" x14ac:dyDescent="0.2">
      <c r="A96" s="53" t="s">
        <v>50</v>
      </c>
      <c r="B96" s="51">
        <v>2</v>
      </c>
      <c r="G96" s="55" t="s">
        <v>28</v>
      </c>
      <c r="H96" s="55">
        <f>COUNTIF(H2:H51, G96)</f>
        <v>35</v>
      </c>
    </row>
    <row r="97" spans="1:9" ht="32" x14ac:dyDescent="0.2">
      <c r="A97" s="53" t="s">
        <v>68</v>
      </c>
      <c r="B97" s="51">
        <f>COUNTIF(G3:G51, A97)</f>
        <v>1</v>
      </c>
      <c r="G97" s="57" t="s">
        <v>132</v>
      </c>
      <c r="H97" s="55">
        <v>1</v>
      </c>
    </row>
    <row r="98" spans="1:9" x14ac:dyDescent="0.2">
      <c r="A98" s="53" t="s">
        <v>63</v>
      </c>
      <c r="B98" s="51">
        <f>COUNTIF(G2:G51, A98)</f>
        <v>6</v>
      </c>
    </row>
    <row r="99" spans="1:9" x14ac:dyDescent="0.2">
      <c r="A99" s="53" t="s">
        <v>36</v>
      </c>
      <c r="B99" s="51">
        <f>COUNTIF(G2:G51, A99)</f>
        <v>4</v>
      </c>
    </row>
    <row r="100" spans="1:9" x14ac:dyDescent="0.2">
      <c r="A100" s="53" t="s">
        <v>55</v>
      </c>
      <c r="B100" s="51">
        <v>6</v>
      </c>
    </row>
    <row r="101" spans="1:9" x14ac:dyDescent="0.2">
      <c r="A101" s="53" t="s">
        <v>29</v>
      </c>
      <c r="B101" s="51">
        <f>COUNTIF(G2:G51, A101)</f>
        <v>30</v>
      </c>
    </row>
    <row r="108" spans="1:9" x14ac:dyDescent="0.2">
      <c r="G108" s="50" t="s">
        <v>13</v>
      </c>
      <c r="H108" s="51"/>
      <c r="I108" s="51"/>
    </row>
    <row r="109" spans="1:9" x14ac:dyDescent="0.2">
      <c r="G109" s="52" t="s">
        <v>300</v>
      </c>
      <c r="H109" s="52" t="s">
        <v>301</v>
      </c>
      <c r="I109" s="51"/>
    </row>
    <row r="110" spans="1:9" x14ac:dyDescent="0.2">
      <c r="G110" s="53" t="s">
        <v>52</v>
      </c>
      <c r="H110" s="51">
        <f>COUNTIF(N2:N51, G110)</f>
        <v>25</v>
      </c>
      <c r="I110" s="51"/>
    </row>
    <row r="111" spans="1:9" x14ac:dyDescent="0.2">
      <c r="G111" s="53" t="s">
        <v>32</v>
      </c>
      <c r="H111" s="51">
        <f>COUNTIF(N2:N51, G111)</f>
        <v>12</v>
      </c>
      <c r="I111" s="51"/>
    </row>
    <row r="112" spans="1:9" x14ac:dyDescent="0.2">
      <c r="G112" s="53" t="s">
        <v>46</v>
      </c>
      <c r="H112" s="51">
        <f>COUNTIF(N2:N51, G112)</f>
        <v>7</v>
      </c>
      <c r="I112" s="51"/>
    </row>
    <row r="113" spans="1:9" x14ac:dyDescent="0.2">
      <c r="A113" s="61" t="s">
        <v>12</v>
      </c>
      <c r="B113" s="62"/>
      <c r="C113" s="62"/>
      <c r="G113" s="53" t="s">
        <v>64</v>
      </c>
      <c r="H113" s="51">
        <f>COUNTIF(N2:N51, G113)</f>
        <v>5</v>
      </c>
      <c r="I113" s="51"/>
    </row>
    <row r="114" spans="1:9" x14ac:dyDescent="0.2">
      <c r="A114" s="63" t="s">
        <v>300</v>
      </c>
      <c r="B114" s="63" t="s">
        <v>301</v>
      </c>
      <c r="C114" s="62"/>
      <c r="G114" s="53" t="s">
        <v>98</v>
      </c>
      <c r="H114" s="51">
        <f>COUNTIF(N2:N51, G114)</f>
        <v>1</v>
      </c>
      <c r="I114" s="51"/>
    </row>
    <row r="115" spans="1:9" x14ac:dyDescent="0.2">
      <c r="A115" s="62">
        <v>1</v>
      </c>
      <c r="B115" s="62">
        <f>COUNTIF(M2:M51, A115)</f>
        <v>0</v>
      </c>
      <c r="C115" s="62"/>
      <c r="G115" s="53" t="s">
        <v>302</v>
      </c>
      <c r="H115" s="51">
        <f>SUM(H110:H114)</f>
        <v>50</v>
      </c>
      <c r="I115" s="51"/>
    </row>
    <row r="116" spans="1:9" x14ac:dyDescent="0.2">
      <c r="A116" s="62">
        <v>2</v>
      </c>
      <c r="B116" s="62">
        <f>COUNTIF(M2:M51, A116)</f>
        <v>1</v>
      </c>
      <c r="C116" s="62"/>
    </row>
    <row r="117" spans="1:9" x14ac:dyDescent="0.2">
      <c r="A117" s="62">
        <v>3</v>
      </c>
      <c r="B117" s="62">
        <f>COUNTIF(M2:M51, A117)</f>
        <v>19</v>
      </c>
      <c r="C117" s="62"/>
    </row>
    <row r="118" spans="1:9" x14ac:dyDescent="0.2">
      <c r="A118" s="62">
        <v>4</v>
      </c>
      <c r="B118" s="62">
        <f>COUNTIF(M2:M51, A118)</f>
        <v>16</v>
      </c>
      <c r="C118" s="62"/>
    </row>
    <row r="119" spans="1:9" x14ac:dyDescent="0.2">
      <c r="A119" s="62">
        <v>5</v>
      </c>
      <c r="B119" s="62">
        <f>COUNTIF(M2:M51, A119)</f>
        <v>14</v>
      </c>
      <c r="C119" s="62"/>
    </row>
    <row r="120" spans="1:9" x14ac:dyDescent="0.2">
      <c r="A120" s="62" t="s">
        <v>302</v>
      </c>
      <c r="B120" s="62">
        <f>SUM(B115:B119)</f>
        <v>50</v>
      </c>
      <c r="C120" s="62"/>
    </row>
    <row r="129" spans="1:2" x14ac:dyDescent="0.2">
      <c r="A129" s="49" t="s">
        <v>17</v>
      </c>
    </row>
    <row r="130" spans="1:2" x14ac:dyDescent="0.2">
      <c r="A130" s="41" t="s">
        <v>300</v>
      </c>
      <c r="B130" s="41" t="s">
        <v>301</v>
      </c>
    </row>
    <row r="131" spans="1:2" x14ac:dyDescent="0.2">
      <c r="A131" s="38" t="s">
        <v>35</v>
      </c>
      <c r="B131" s="38">
        <f>COUNTIF(R2:R51, A131)</f>
        <v>3</v>
      </c>
    </row>
    <row r="132" spans="1:2" x14ac:dyDescent="0.2">
      <c r="A132" s="38" t="s">
        <v>28</v>
      </c>
      <c r="B132" s="38">
        <v>47</v>
      </c>
    </row>
  </sheetData>
  <autoFilter ref="A1:W51"/>
  <pageMargins left="0.7" right="0.7" top="0.75" bottom="0.75" header="0.3" footer="0.3"/>
  <pageSetup orientation="portrait" horizontalDpi="4294967292" verticalDpi="4294967292"/>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36"/>
  <sheetViews>
    <sheetView topLeftCell="B76" zoomScale="50" workbookViewId="0">
      <selection activeCell="A83" sqref="A83:B91"/>
    </sheetView>
  </sheetViews>
  <sheetFormatPr baseColWidth="10" defaultRowHeight="16" x14ac:dyDescent="0.2"/>
  <cols>
    <col min="1" max="1" width="33" customWidth="1"/>
    <col min="2" max="2" width="34.33203125" customWidth="1"/>
    <col min="3" max="3" width="21.83203125" customWidth="1"/>
    <col min="4" max="4" width="16.83203125" customWidth="1"/>
    <col min="5" max="5" width="32.83203125" customWidth="1"/>
    <col min="6" max="6" width="29" customWidth="1"/>
    <col min="7" max="7" width="30.83203125" customWidth="1"/>
    <col min="8" max="8" width="33.1640625" customWidth="1"/>
    <col min="9" max="9" width="38.1640625" customWidth="1"/>
    <col min="10" max="10" width="32.1640625" customWidth="1"/>
    <col min="11" max="11" width="31.33203125" customWidth="1"/>
    <col min="12" max="12" width="30.5" customWidth="1"/>
    <col min="13" max="13" width="43.83203125" customWidth="1"/>
    <col min="14" max="14" width="41.33203125" customWidth="1"/>
    <col min="15" max="15" width="43.83203125" customWidth="1"/>
    <col min="16" max="17" width="32.83203125" customWidth="1"/>
    <col min="18" max="18" width="37.83203125" customWidth="1"/>
    <col min="19" max="19" width="34.5" customWidth="1"/>
    <col min="20" max="20" width="39.33203125" customWidth="1"/>
    <col min="21" max="21" width="24.83203125" customWidth="1"/>
    <col min="22" max="22" width="29.5" customWidth="1"/>
    <col min="23" max="23" width="63.83203125" customWidth="1"/>
  </cols>
  <sheetData>
    <row r="1" spans="1:28" ht="66" x14ac:dyDescent="0.2">
      <c r="A1" s="19" t="s">
        <v>0</v>
      </c>
      <c r="B1" s="20" t="s">
        <v>1</v>
      </c>
      <c r="C1" s="20" t="s">
        <v>2</v>
      </c>
      <c r="D1" s="20" t="s">
        <v>3</v>
      </c>
      <c r="E1" s="20" t="s">
        <v>4</v>
      </c>
      <c r="F1" s="20" t="s">
        <v>5</v>
      </c>
      <c r="G1" s="20" t="s">
        <v>6</v>
      </c>
      <c r="H1" s="20" t="s">
        <v>7</v>
      </c>
      <c r="I1" s="20" t="s">
        <v>8</v>
      </c>
      <c r="J1" s="20" t="s">
        <v>9</v>
      </c>
      <c r="K1" s="20" t="s">
        <v>10</v>
      </c>
      <c r="L1" s="20" t="s">
        <v>11</v>
      </c>
      <c r="M1" s="20" t="s">
        <v>12</v>
      </c>
      <c r="N1" s="20" t="s">
        <v>13</v>
      </c>
      <c r="O1" s="20" t="s">
        <v>14</v>
      </c>
      <c r="P1" s="20" t="s">
        <v>15</v>
      </c>
      <c r="Q1" s="20" t="s">
        <v>16</v>
      </c>
      <c r="R1" s="20" t="s">
        <v>17</v>
      </c>
      <c r="S1" s="20" t="s">
        <v>18</v>
      </c>
      <c r="T1" s="20" t="s">
        <v>19</v>
      </c>
      <c r="U1" s="20" t="s">
        <v>20</v>
      </c>
      <c r="V1" s="20" t="s">
        <v>21</v>
      </c>
      <c r="W1" s="20" t="s">
        <v>22</v>
      </c>
      <c r="X1" s="20"/>
      <c r="Y1" s="21"/>
      <c r="Z1" s="22"/>
      <c r="AA1" s="23"/>
      <c r="AB1" s="23"/>
    </row>
    <row r="2" spans="1:28" x14ac:dyDescent="0.2">
      <c r="A2" s="1" t="s">
        <v>121</v>
      </c>
      <c r="B2" s="1" t="s">
        <v>24</v>
      </c>
      <c r="C2" s="1" t="s">
        <v>25</v>
      </c>
      <c r="D2" s="1" t="s">
        <v>26</v>
      </c>
      <c r="E2" s="1" t="s">
        <v>27</v>
      </c>
      <c r="F2" s="1" t="s">
        <v>35</v>
      </c>
      <c r="G2" s="1" t="s">
        <v>50</v>
      </c>
      <c r="H2" s="1" t="s">
        <v>35</v>
      </c>
      <c r="I2" s="1">
        <v>4</v>
      </c>
      <c r="J2" s="1" t="s">
        <v>82</v>
      </c>
      <c r="K2" s="1" t="s">
        <v>28</v>
      </c>
      <c r="L2" s="1" t="s">
        <v>39</v>
      </c>
      <c r="M2" s="1">
        <v>4</v>
      </c>
      <c r="N2" s="1" t="s">
        <v>32</v>
      </c>
      <c r="O2" s="1" t="s">
        <v>35</v>
      </c>
      <c r="P2" s="1"/>
      <c r="Q2" s="1"/>
      <c r="R2" s="1" t="s">
        <v>28</v>
      </c>
      <c r="S2" s="1" t="s">
        <v>28</v>
      </c>
      <c r="T2" s="1" t="s">
        <v>28</v>
      </c>
      <c r="U2" s="1"/>
      <c r="V2" s="1" t="s">
        <v>42</v>
      </c>
      <c r="W2" s="1"/>
      <c r="X2" s="1"/>
    </row>
    <row r="3" spans="1:28" x14ac:dyDescent="0.2">
      <c r="A3" s="1" t="s">
        <v>121</v>
      </c>
      <c r="B3" s="1" t="s">
        <v>24</v>
      </c>
      <c r="C3" s="1" t="s">
        <v>25</v>
      </c>
      <c r="D3" s="1" t="s">
        <v>26</v>
      </c>
      <c r="E3" s="1" t="s">
        <v>27</v>
      </c>
      <c r="F3" s="1" t="s">
        <v>35</v>
      </c>
      <c r="G3" s="1" t="s">
        <v>50</v>
      </c>
      <c r="H3" s="1" t="s">
        <v>28</v>
      </c>
      <c r="I3" s="1"/>
      <c r="J3" s="1" t="s">
        <v>82</v>
      </c>
      <c r="K3" s="1" t="s">
        <v>30</v>
      </c>
      <c r="L3" s="1" t="s">
        <v>57</v>
      </c>
      <c r="M3" s="1">
        <v>5</v>
      </c>
      <c r="N3" s="1" t="s">
        <v>52</v>
      </c>
      <c r="O3" s="1" t="s">
        <v>35</v>
      </c>
      <c r="P3" s="1"/>
      <c r="Q3" s="1"/>
      <c r="R3" s="1" t="s">
        <v>28</v>
      </c>
      <c r="S3" s="1" t="s">
        <v>28</v>
      </c>
      <c r="T3" s="1" t="s">
        <v>28</v>
      </c>
      <c r="U3" s="1"/>
      <c r="V3" s="2">
        <v>42830</v>
      </c>
      <c r="W3" s="1"/>
      <c r="X3" s="1"/>
    </row>
    <row r="4" spans="1:28" x14ac:dyDescent="0.2">
      <c r="A4" s="1" t="s">
        <v>121</v>
      </c>
      <c r="B4" s="1" t="s">
        <v>24</v>
      </c>
      <c r="C4" s="1" t="s">
        <v>25</v>
      </c>
      <c r="D4" s="1" t="s">
        <v>26</v>
      </c>
      <c r="E4" s="1" t="s">
        <v>27</v>
      </c>
      <c r="F4" s="1" t="s">
        <v>35</v>
      </c>
      <c r="G4" s="1" t="s">
        <v>50</v>
      </c>
      <c r="H4" s="1" t="s">
        <v>28</v>
      </c>
      <c r="I4" s="1"/>
      <c r="J4" s="1" t="s">
        <v>30</v>
      </c>
      <c r="K4" s="1" t="s">
        <v>28</v>
      </c>
      <c r="L4" s="1" t="s">
        <v>51</v>
      </c>
      <c r="M4" s="1">
        <v>5</v>
      </c>
      <c r="N4" s="1" t="s">
        <v>52</v>
      </c>
      <c r="O4" s="1" t="s">
        <v>35</v>
      </c>
      <c r="P4" s="1"/>
      <c r="Q4" s="1"/>
      <c r="R4" s="1" t="s">
        <v>28</v>
      </c>
      <c r="S4" s="1" t="s">
        <v>28</v>
      </c>
      <c r="T4" s="1" t="s">
        <v>28</v>
      </c>
      <c r="U4" s="1"/>
      <c r="V4" s="2">
        <v>42830</v>
      </c>
      <c r="W4" s="1"/>
      <c r="X4" s="1"/>
    </row>
    <row r="5" spans="1:28" x14ac:dyDescent="0.2">
      <c r="A5" s="1" t="s">
        <v>121</v>
      </c>
      <c r="B5" s="1" t="s">
        <v>24</v>
      </c>
      <c r="C5" s="1" t="s">
        <v>25</v>
      </c>
      <c r="D5" s="1" t="s">
        <v>26</v>
      </c>
      <c r="E5" s="1" t="s">
        <v>27</v>
      </c>
      <c r="F5" s="1" t="s">
        <v>35</v>
      </c>
      <c r="G5" s="1" t="s">
        <v>50</v>
      </c>
      <c r="H5" s="1" t="s">
        <v>28</v>
      </c>
      <c r="I5" s="1">
        <v>0</v>
      </c>
      <c r="J5" s="1" t="s">
        <v>30</v>
      </c>
      <c r="K5" s="1" t="s">
        <v>30</v>
      </c>
      <c r="L5" s="1" t="s">
        <v>143</v>
      </c>
      <c r="M5" s="1">
        <v>5</v>
      </c>
      <c r="N5" s="1" t="s">
        <v>52</v>
      </c>
      <c r="O5" s="1" t="s">
        <v>35</v>
      </c>
      <c r="P5" s="1"/>
      <c r="Q5" s="1"/>
      <c r="R5" s="1" t="s">
        <v>28</v>
      </c>
      <c r="S5" s="1" t="s">
        <v>28</v>
      </c>
      <c r="T5" s="1" t="s">
        <v>28</v>
      </c>
      <c r="U5" s="1"/>
      <c r="V5" s="1" t="s">
        <v>42</v>
      </c>
      <c r="W5" s="1"/>
      <c r="X5" s="1"/>
    </row>
    <row r="6" spans="1:28" x14ac:dyDescent="0.2">
      <c r="A6" s="1" t="s">
        <v>121</v>
      </c>
      <c r="B6" s="1" t="s">
        <v>61</v>
      </c>
      <c r="C6" s="1" t="s">
        <v>25</v>
      </c>
      <c r="D6" s="1" t="s">
        <v>26</v>
      </c>
      <c r="E6" s="1" t="s">
        <v>74</v>
      </c>
      <c r="F6" s="1" t="s">
        <v>35</v>
      </c>
      <c r="G6" s="1" t="s">
        <v>55</v>
      </c>
      <c r="H6" s="1" t="s">
        <v>35</v>
      </c>
      <c r="I6" s="1" t="s">
        <v>146</v>
      </c>
      <c r="J6" s="1" t="s">
        <v>82</v>
      </c>
      <c r="K6" s="1" t="s">
        <v>28</v>
      </c>
      <c r="L6" s="1" t="s">
        <v>39</v>
      </c>
      <c r="M6" s="1">
        <v>5</v>
      </c>
      <c r="N6" s="1" t="s">
        <v>52</v>
      </c>
      <c r="O6" s="1" t="s">
        <v>33</v>
      </c>
      <c r="P6" s="1" t="s">
        <v>147</v>
      </c>
      <c r="Q6" s="1"/>
      <c r="R6" s="1" t="s">
        <v>28</v>
      </c>
      <c r="S6" s="1" t="s">
        <v>28</v>
      </c>
      <c r="T6" s="1" t="s">
        <v>35</v>
      </c>
      <c r="U6" s="1" t="s">
        <v>148</v>
      </c>
      <c r="V6" s="1" t="s">
        <v>113</v>
      </c>
      <c r="W6" s="1" t="s">
        <v>149</v>
      </c>
      <c r="X6" s="1"/>
    </row>
    <row r="7" spans="1:28" x14ac:dyDescent="0.2">
      <c r="A7" s="1" t="s">
        <v>121</v>
      </c>
      <c r="B7" s="1" t="s">
        <v>54</v>
      </c>
      <c r="C7" s="1" t="s">
        <v>25</v>
      </c>
      <c r="D7" s="1" t="s">
        <v>26</v>
      </c>
      <c r="E7" s="1" t="s">
        <v>67</v>
      </c>
      <c r="F7" s="1" t="s">
        <v>35</v>
      </c>
      <c r="G7" s="1" t="s">
        <v>55</v>
      </c>
      <c r="H7" s="1" t="s">
        <v>35</v>
      </c>
      <c r="I7" s="1">
        <v>3</v>
      </c>
      <c r="J7" s="1" t="s">
        <v>82</v>
      </c>
      <c r="K7" s="1" t="s">
        <v>28</v>
      </c>
      <c r="L7" s="1" t="s">
        <v>39</v>
      </c>
      <c r="M7" s="1">
        <v>5</v>
      </c>
      <c r="N7" s="1" t="s">
        <v>52</v>
      </c>
      <c r="O7" s="1" t="s">
        <v>35</v>
      </c>
      <c r="P7" s="1"/>
      <c r="Q7" s="1"/>
      <c r="R7" s="1" t="s">
        <v>35</v>
      </c>
      <c r="S7" s="1" t="s">
        <v>35</v>
      </c>
      <c r="T7" s="1" t="s">
        <v>28</v>
      </c>
      <c r="U7" s="1"/>
      <c r="V7" s="2">
        <v>42738</v>
      </c>
      <c r="W7" s="1" t="s">
        <v>137</v>
      </c>
      <c r="X7" s="1"/>
    </row>
    <row r="8" spans="1:28" x14ac:dyDescent="0.2">
      <c r="A8" s="1" t="s">
        <v>121</v>
      </c>
      <c r="B8" s="1" t="s">
        <v>49</v>
      </c>
      <c r="C8" s="1" t="s">
        <v>25</v>
      </c>
      <c r="D8" s="1" t="s">
        <v>26</v>
      </c>
      <c r="E8" s="1" t="s">
        <v>67</v>
      </c>
      <c r="F8" s="1" t="s">
        <v>35</v>
      </c>
      <c r="G8" s="1" t="s">
        <v>55</v>
      </c>
      <c r="H8" s="1" t="s">
        <v>35</v>
      </c>
      <c r="I8" s="1">
        <v>2</v>
      </c>
      <c r="J8" s="1" t="s">
        <v>38</v>
      </c>
      <c r="K8" s="1" t="s">
        <v>28</v>
      </c>
      <c r="L8" s="1" t="s">
        <v>39</v>
      </c>
      <c r="M8" s="1">
        <v>4</v>
      </c>
      <c r="N8" s="1" t="s">
        <v>64</v>
      </c>
      <c r="O8" s="1" t="s">
        <v>35</v>
      </c>
      <c r="P8" s="1" t="s">
        <v>154</v>
      </c>
      <c r="Q8" s="1" t="s">
        <v>155</v>
      </c>
      <c r="R8" s="1" t="s">
        <v>28</v>
      </c>
      <c r="S8" s="1" t="s">
        <v>28</v>
      </c>
      <c r="T8" s="1" t="s">
        <v>35</v>
      </c>
      <c r="U8" s="1" t="s">
        <v>156</v>
      </c>
      <c r="V8" s="1" t="s">
        <v>60</v>
      </c>
      <c r="W8" s="1" t="s">
        <v>53</v>
      </c>
      <c r="X8" s="1"/>
    </row>
    <row r="9" spans="1:28" x14ac:dyDescent="0.2">
      <c r="A9" s="1" t="s">
        <v>121</v>
      </c>
      <c r="B9" s="1" t="s">
        <v>84</v>
      </c>
      <c r="C9" s="1" t="s">
        <v>102</v>
      </c>
      <c r="D9" s="1" t="s">
        <v>26</v>
      </c>
      <c r="E9" s="1" t="s">
        <v>34</v>
      </c>
      <c r="F9" s="1" t="s">
        <v>35</v>
      </c>
      <c r="G9" s="1" t="s">
        <v>55</v>
      </c>
      <c r="H9" s="1" t="s">
        <v>132</v>
      </c>
      <c r="I9" s="1">
        <v>2</v>
      </c>
      <c r="J9" s="1" t="s">
        <v>82</v>
      </c>
      <c r="K9" s="1" t="s">
        <v>28</v>
      </c>
      <c r="L9" s="1" t="s">
        <v>39</v>
      </c>
      <c r="M9" s="1">
        <v>4</v>
      </c>
      <c r="N9" s="1" t="s">
        <v>32</v>
      </c>
      <c r="O9" s="1" t="s">
        <v>33</v>
      </c>
      <c r="P9" s="1"/>
      <c r="Q9" s="1" t="s">
        <v>138</v>
      </c>
      <c r="R9" s="1" t="s">
        <v>28</v>
      </c>
      <c r="S9" s="1" t="s">
        <v>28</v>
      </c>
      <c r="T9" s="1" t="s">
        <v>28</v>
      </c>
      <c r="U9" s="1"/>
      <c r="V9" s="1" t="s">
        <v>60</v>
      </c>
      <c r="W9" s="1"/>
      <c r="X9" s="1"/>
    </row>
    <row r="10" spans="1:28" x14ac:dyDescent="0.2">
      <c r="A10" s="1" t="s">
        <v>121</v>
      </c>
      <c r="B10" s="1" t="s">
        <v>24</v>
      </c>
      <c r="C10" s="1" t="s">
        <v>25</v>
      </c>
      <c r="D10" s="1" t="s">
        <v>26</v>
      </c>
      <c r="E10" s="1" t="s">
        <v>34</v>
      </c>
      <c r="F10" s="1" t="s">
        <v>35</v>
      </c>
      <c r="G10" s="1" t="s">
        <v>55</v>
      </c>
      <c r="H10" s="1" t="s">
        <v>28</v>
      </c>
      <c r="I10" s="1">
        <v>0</v>
      </c>
      <c r="J10" s="1" t="s">
        <v>30</v>
      </c>
      <c r="K10" s="1" t="s">
        <v>28</v>
      </c>
      <c r="L10" s="1" t="s">
        <v>39</v>
      </c>
      <c r="M10" s="1">
        <v>4</v>
      </c>
      <c r="N10" s="1" t="s">
        <v>64</v>
      </c>
      <c r="O10" s="1" t="s">
        <v>35</v>
      </c>
      <c r="P10" s="1" t="s">
        <v>123</v>
      </c>
      <c r="Q10" s="1" t="s">
        <v>28</v>
      </c>
      <c r="R10" s="1" t="s">
        <v>35</v>
      </c>
      <c r="S10" s="1" t="s">
        <v>28</v>
      </c>
      <c r="T10" s="1" t="s">
        <v>35</v>
      </c>
      <c r="U10" s="1" t="s">
        <v>124</v>
      </c>
      <c r="V10" s="1" t="s">
        <v>42</v>
      </c>
      <c r="W10" s="1"/>
      <c r="X10" s="1"/>
    </row>
    <row r="11" spans="1:28" x14ac:dyDescent="0.2">
      <c r="A11" s="1" t="s">
        <v>121</v>
      </c>
      <c r="B11" s="1" t="s">
        <v>24</v>
      </c>
      <c r="C11" s="1" t="s">
        <v>25</v>
      </c>
      <c r="D11" s="1" t="s">
        <v>26</v>
      </c>
      <c r="E11" s="1" t="s">
        <v>34</v>
      </c>
      <c r="F11" s="1" t="s">
        <v>35</v>
      </c>
      <c r="G11" s="1" t="s">
        <v>55</v>
      </c>
      <c r="H11" s="1" t="s">
        <v>35</v>
      </c>
      <c r="I11" s="1">
        <v>3</v>
      </c>
      <c r="J11" s="1" t="s">
        <v>38</v>
      </c>
      <c r="K11" s="1" t="s">
        <v>28</v>
      </c>
      <c r="L11" s="1" t="s">
        <v>39</v>
      </c>
      <c r="M11" s="1">
        <v>4</v>
      </c>
      <c r="N11" s="1" t="s">
        <v>32</v>
      </c>
      <c r="O11" s="1" t="s">
        <v>35</v>
      </c>
      <c r="P11" s="1"/>
      <c r="Q11" s="1"/>
      <c r="R11" s="1" t="s">
        <v>28</v>
      </c>
      <c r="S11" s="1" t="s">
        <v>28</v>
      </c>
      <c r="T11" s="1" t="s">
        <v>28</v>
      </c>
      <c r="U11" s="1"/>
      <c r="V11" s="2">
        <v>42738</v>
      </c>
      <c r="W11" s="1"/>
      <c r="X11" s="1"/>
    </row>
    <row r="12" spans="1:28" x14ac:dyDescent="0.2">
      <c r="A12" s="1" t="s">
        <v>121</v>
      </c>
      <c r="B12" s="1" t="s">
        <v>24</v>
      </c>
      <c r="C12" s="1" t="s">
        <v>25</v>
      </c>
      <c r="D12" s="1" t="s">
        <v>26</v>
      </c>
      <c r="E12" s="1" t="s">
        <v>34</v>
      </c>
      <c r="F12" s="1" t="s">
        <v>35</v>
      </c>
      <c r="G12" s="1" t="s">
        <v>55</v>
      </c>
      <c r="H12" s="1" t="s">
        <v>35</v>
      </c>
      <c r="I12" s="1" t="s">
        <v>157</v>
      </c>
      <c r="J12" s="1" t="s">
        <v>38</v>
      </c>
      <c r="K12" s="1" t="s">
        <v>28</v>
      </c>
      <c r="L12" s="1" t="s">
        <v>57</v>
      </c>
      <c r="M12" s="1">
        <v>3</v>
      </c>
      <c r="N12" s="1" t="s">
        <v>52</v>
      </c>
      <c r="O12" s="1" t="s">
        <v>33</v>
      </c>
      <c r="P12" s="1"/>
      <c r="Q12" s="1"/>
      <c r="R12" s="1" t="s">
        <v>28</v>
      </c>
      <c r="S12" s="1" t="s">
        <v>28</v>
      </c>
      <c r="T12" s="1" t="s">
        <v>28</v>
      </c>
      <c r="U12" s="1"/>
      <c r="V12" s="1" t="s">
        <v>42</v>
      </c>
      <c r="W12" s="1"/>
      <c r="X12" s="1"/>
    </row>
    <row r="13" spans="1:28" x14ac:dyDescent="0.2">
      <c r="A13" s="1" t="s">
        <v>121</v>
      </c>
      <c r="B13" s="1" t="s">
        <v>61</v>
      </c>
      <c r="C13" s="1" t="s">
        <v>85</v>
      </c>
      <c r="D13" s="1" t="s">
        <v>26</v>
      </c>
      <c r="E13" s="1" t="s">
        <v>34</v>
      </c>
      <c r="F13" s="1" t="s">
        <v>35</v>
      </c>
      <c r="G13" s="1" t="s">
        <v>63</v>
      </c>
      <c r="H13" s="1" t="s">
        <v>35</v>
      </c>
      <c r="I13" s="1">
        <v>3</v>
      </c>
      <c r="J13" s="1" t="s">
        <v>82</v>
      </c>
      <c r="K13" s="1" t="s">
        <v>28</v>
      </c>
      <c r="L13" s="1" t="s">
        <v>39</v>
      </c>
      <c r="M13" s="1">
        <v>4</v>
      </c>
      <c r="N13" s="1" t="s">
        <v>32</v>
      </c>
      <c r="O13" s="1" t="s">
        <v>33</v>
      </c>
      <c r="P13" s="1"/>
      <c r="Q13" s="1"/>
      <c r="R13" s="1" t="s">
        <v>28</v>
      </c>
      <c r="S13" s="1" t="s">
        <v>28</v>
      </c>
      <c r="T13" s="1" t="s">
        <v>35</v>
      </c>
      <c r="U13" s="1"/>
      <c r="V13" s="1" t="s">
        <v>60</v>
      </c>
      <c r="W13" s="1"/>
      <c r="X13" s="1"/>
    </row>
    <row r="14" spans="1:28" x14ac:dyDescent="0.2">
      <c r="A14" s="1" t="s">
        <v>121</v>
      </c>
      <c r="B14" s="1" t="s">
        <v>84</v>
      </c>
      <c r="C14" s="1" t="s">
        <v>80</v>
      </c>
      <c r="D14" s="1" t="s">
        <v>26</v>
      </c>
      <c r="E14" s="1" t="s">
        <v>34</v>
      </c>
      <c r="F14" s="1" t="s">
        <v>35</v>
      </c>
      <c r="G14" s="1" t="s">
        <v>63</v>
      </c>
      <c r="H14" s="1" t="s">
        <v>35</v>
      </c>
      <c r="I14" s="1">
        <v>3</v>
      </c>
      <c r="J14" s="1" t="s">
        <v>38</v>
      </c>
      <c r="K14" s="1" t="s">
        <v>28</v>
      </c>
      <c r="L14" s="1" t="s">
        <v>136</v>
      </c>
      <c r="M14" s="1">
        <v>2</v>
      </c>
      <c r="N14" s="1" t="s">
        <v>64</v>
      </c>
      <c r="O14" s="1" t="s">
        <v>35</v>
      </c>
      <c r="P14" s="1"/>
      <c r="Q14" s="1"/>
      <c r="R14" s="1" t="s">
        <v>35</v>
      </c>
      <c r="S14" s="1" t="s">
        <v>28</v>
      </c>
      <c r="T14" s="1" t="s">
        <v>35</v>
      </c>
      <c r="U14" s="1"/>
      <c r="V14" s="2">
        <v>42738</v>
      </c>
      <c r="W14" s="1" t="s">
        <v>53</v>
      </c>
      <c r="X14" s="1"/>
    </row>
    <row r="15" spans="1:28" x14ac:dyDescent="0.2">
      <c r="A15" s="1" t="s">
        <v>121</v>
      </c>
      <c r="B15" s="1" t="s">
        <v>24</v>
      </c>
      <c r="C15" s="1" t="s">
        <v>25</v>
      </c>
      <c r="D15" s="1" t="s">
        <v>26</v>
      </c>
      <c r="E15" s="1" t="s">
        <v>74</v>
      </c>
      <c r="F15" s="1" t="s">
        <v>35</v>
      </c>
      <c r="G15" s="1" t="s">
        <v>36</v>
      </c>
      <c r="H15" s="1" t="s">
        <v>35</v>
      </c>
      <c r="I15" s="1">
        <v>3</v>
      </c>
      <c r="J15" s="1" t="s">
        <v>82</v>
      </c>
      <c r="K15" s="1" t="s">
        <v>28</v>
      </c>
      <c r="L15" s="1" t="s">
        <v>39</v>
      </c>
      <c r="M15" s="1">
        <v>4</v>
      </c>
      <c r="N15" s="1" t="s">
        <v>46</v>
      </c>
      <c r="O15" s="1" t="s">
        <v>35</v>
      </c>
      <c r="P15" s="1" t="s">
        <v>28</v>
      </c>
      <c r="Q15" s="1"/>
      <c r="R15" s="1" t="s">
        <v>28</v>
      </c>
      <c r="S15" s="1" t="s">
        <v>28</v>
      </c>
      <c r="T15" s="1" t="s">
        <v>28</v>
      </c>
      <c r="U15" s="1"/>
      <c r="V15" s="1" t="s">
        <v>60</v>
      </c>
      <c r="W15" s="1"/>
      <c r="X15" s="1"/>
    </row>
    <row r="16" spans="1:28" x14ac:dyDescent="0.2">
      <c r="A16" s="1" t="s">
        <v>121</v>
      </c>
      <c r="B16" s="1" t="s">
        <v>54</v>
      </c>
      <c r="C16" s="1" t="s">
        <v>25</v>
      </c>
      <c r="D16" s="1" t="s">
        <v>26</v>
      </c>
      <c r="E16" s="1" t="s">
        <v>27</v>
      </c>
      <c r="F16" s="1" t="s">
        <v>35</v>
      </c>
      <c r="G16" s="1" t="s">
        <v>36</v>
      </c>
      <c r="H16" s="1" t="s">
        <v>132</v>
      </c>
      <c r="I16" s="1">
        <v>1</v>
      </c>
      <c r="J16" s="1" t="s">
        <v>82</v>
      </c>
      <c r="K16" s="1" t="s">
        <v>28</v>
      </c>
      <c r="L16" s="1" t="s">
        <v>39</v>
      </c>
      <c r="M16" s="1">
        <v>4</v>
      </c>
      <c r="N16" s="1" t="s">
        <v>64</v>
      </c>
      <c r="O16" s="1" t="s">
        <v>33</v>
      </c>
      <c r="P16" s="1"/>
      <c r="Q16" s="1"/>
      <c r="R16" s="1" t="s">
        <v>28</v>
      </c>
      <c r="S16" s="1" t="s">
        <v>28</v>
      </c>
      <c r="T16" s="1" t="s">
        <v>28</v>
      </c>
      <c r="U16" s="1"/>
      <c r="V16" s="2">
        <v>42738</v>
      </c>
      <c r="W16" s="1" t="s">
        <v>133</v>
      </c>
      <c r="X16" s="1"/>
    </row>
    <row r="17" spans="1:24" x14ac:dyDescent="0.2">
      <c r="A17" s="1" t="s">
        <v>121</v>
      </c>
      <c r="B17" s="1" t="s">
        <v>61</v>
      </c>
      <c r="C17" s="1" t="s">
        <v>25</v>
      </c>
      <c r="D17" s="1" t="s">
        <v>26</v>
      </c>
      <c r="E17" s="1" t="s">
        <v>27</v>
      </c>
      <c r="F17" s="1" t="s">
        <v>35</v>
      </c>
      <c r="G17" s="1" t="s">
        <v>36</v>
      </c>
      <c r="H17" s="1" t="s">
        <v>35</v>
      </c>
      <c r="I17" s="1">
        <v>3</v>
      </c>
      <c r="J17" s="1" t="s">
        <v>82</v>
      </c>
      <c r="K17" s="1" t="s">
        <v>28</v>
      </c>
      <c r="L17" s="1" t="s">
        <v>39</v>
      </c>
      <c r="M17" s="1">
        <v>5</v>
      </c>
      <c r="N17" s="1" t="s">
        <v>52</v>
      </c>
      <c r="O17" s="1" t="s">
        <v>33</v>
      </c>
      <c r="P17" s="1"/>
      <c r="Q17" s="1"/>
      <c r="R17" s="1" t="s">
        <v>28</v>
      </c>
      <c r="S17" s="1" t="s">
        <v>28</v>
      </c>
      <c r="T17" s="1" t="s">
        <v>28</v>
      </c>
      <c r="U17" s="1"/>
      <c r="V17" s="2">
        <v>42830</v>
      </c>
      <c r="W17" s="1"/>
      <c r="X17" s="1"/>
    </row>
    <row r="18" spans="1:24" x14ac:dyDescent="0.2">
      <c r="A18" s="1" t="s">
        <v>121</v>
      </c>
      <c r="B18" s="1" t="s">
        <v>61</v>
      </c>
      <c r="C18" s="1" t="s">
        <v>102</v>
      </c>
      <c r="D18" s="1" t="s">
        <v>26</v>
      </c>
      <c r="E18" s="1" t="s">
        <v>27</v>
      </c>
      <c r="F18" s="1" t="s">
        <v>35</v>
      </c>
      <c r="G18" s="1" t="s">
        <v>36</v>
      </c>
      <c r="H18" s="1" t="s">
        <v>35</v>
      </c>
      <c r="I18" s="1">
        <v>3</v>
      </c>
      <c r="J18" s="1" t="s">
        <v>38</v>
      </c>
      <c r="K18" s="1" t="s">
        <v>28</v>
      </c>
      <c r="L18" s="1" t="s">
        <v>142</v>
      </c>
      <c r="M18" s="1">
        <v>5</v>
      </c>
      <c r="N18" s="1" t="s">
        <v>52</v>
      </c>
      <c r="O18" s="1" t="s">
        <v>33</v>
      </c>
      <c r="P18" s="1"/>
      <c r="Q18" s="1"/>
      <c r="R18" s="1" t="s">
        <v>35</v>
      </c>
      <c r="S18" s="1" t="s">
        <v>28</v>
      </c>
      <c r="T18" s="1" t="s">
        <v>28</v>
      </c>
      <c r="U18" s="1"/>
      <c r="V18" s="1" t="s">
        <v>60</v>
      </c>
      <c r="W18" s="1"/>
      <c r="X18" s="1"/>
    </row>
    <row r="19" spans="1:24" x14ac:dyDescent="0.2">
      <c r="A19" s="1" t="s">
        <v>121</v>
      </c>
      <c r="B19" s="1" t="s">
        <v>24</v>
      </c>
      <c r="C19" s="1" t="s">
        <v>25</v>
      </c>
      <c r="D19" s="1" t="s">
        <v>26</v>
      </c>
      <c r="E19" s="1" t="s">
        <v>27</v>
      </c>
      <c r="F19" s="1" t="s">
        <v>35</v>
      </c>
      <c r="G19" s="1" t="s">
        <v>36</v>
      </c>
      <c r="H19" s="1" t="s">
        <v>132</v>
      </c>
      <c r="I19" s="1">
        <v>2</v>
      </c>
      <c r="J19" s="1" t="s">
        <v>82</v>
      </c>
      <c r="K19" s="1" t="s">
        <v>28</v>
      </c>
      <c r="L19" s="1" t="s">
        <v>39</v>
      </c>
      <c r="M19" s="1">
        <v>4</v>
      </c>
      <c r="N19" s="1" t="s">
        <v>32</v>
      </c>
      <c r="O19" s="1" t="s">
        <v>35</v>
      </c>
      <c r="P19" s="1"/>
      <c r="Q19" s="1"/>
      <c r="R19" s="1" t="s">
        <v>28</v>
      </c>
      <c r="S19" s="1" t="s">
        <v>28</v>
      </c>
      <c r="T19" s="1" t="s">
        <v>35</v>
      </c>
      <c r="U19" s="1"/>
      <c r="V19" s="1" t="s">
        <v>42</v>
      </c>
      <c r="W19" s="1"/>
      <c r="X19" s="1"/>
    </row>
    <row r="20" spans="1:24" x14ac:dyDescent="0.2">
      <c r="A20" s="1" t="s">
        <v>121</v>
      </c>
      <c r="B20" s="1" t="s">
        <v>110</v>
      </c>
      <c r="C20" s="1" t="s">
        <v>25</v>
      </c>
      <c r="D20" s="1" t="s">
        <v>26</v>
      </c>
      <c r="E20" s="1" t="s">
        <v>27</v>
      </c>
      <c r="F20" s="1" t="s">
        <v>28</v>
      </c>
      <c r="G20" s="1" t="s">
        <v>36</v>
      </c>
      <c r="H20" s="1" t="s">
        <v>28</v>
      </c>
      <c r="I20" s="1">
        <v>0</v>
      </c>
      <c r="J20" s="1" t="s">
        <v>30</v>
      </c>
      <c r="K20" s="1" t="s">
        <v>30</v>
      </c>
      <c r="L20" s="1" t="s">
        <v>122</v>
      </c>
      <c r="M20" s="1">
        <v>4</v>
      </c>
      <c r="N20" s="1" t="s">
        <v>32</v>
      </c>
      <c r="O20" s="1" t="s">
        <v>35</v>
      </c>
      <c r="P20" s="1"/>
      <c r="Q20" s="1"/>
      <c r="R20" s="1" t="s">
        <v>28</v>
      </c>
      <c r="S20" s="1" t="s">
        <v>28</v>
      </c>
      <c r="T20" s="1" t="s">
        <v>28</v>
      </c>
      <c r="U20" s="1"/>
      <c r="V20" s="1" t="s">
        <v>42</v>
      </c>
      <c r="W20" s="1"/>
      <c r="X20" s="1"/>
    </row>
    <row r="21" spans="1:24" x14ac:dyDescent="0.2">
      <c r="A21" s="1" t="s">
        <v>121</v>
      </c>
      <c r="B21" s="1" t="s">
        <v>49</v>
      </c>
      <c r="C21" s="1" t="s">
        <v>25</v>
      </c>
      <c r="D21" s="1" t="s">
        <v>26</v>
      </c>
      <c r="E21" s="1" t="s">
        <v>34</v>
      </c>
      <c r="F21" s="1" t="s">
        <v>35</v>
      </c>
      <c r="G21" s="1" t="s">
        <v>36</v>
      </c>
      <c r="H21" s="1" t="s">
        <v>35</v>
      </c>
      <c r="I21" s="1">
        <v>3</v>
      </c>
      <c r="J21" s="1" t="s">
        <v>82</v>
      </c>
      <c r="K21" s="1" t="s">
        <v>28</v>
      </c>
      <c r="L21" s="1" t="s">
        <v>152</v>
      </c>
      <c r="M21" s="1">
        <v>4</v>
      </c>
      <c r="N21" s="1" t="s">
        <v>64</v>
      </c>
      <c r="O21" s="1" t="s">
        <v>33</v>
      </c>
      <c r="P21" s="1" t="s">
        <v>153</v>
      </c>
      <c r="Q21" s="1"/>
      <c r="R21" s="1" t="s">
        <v>35</v>
      </c>
      <c r="S21" s="1" t="s">
        <v>28</v>
      </c>
      <c r="T21" s="1" t="s">
        <v>28</v>
      </c>
      <c r="U21" s="1"/>
      <c r="V21" s="2">
        <v>42738</v>
      </c>
      <c r="W21" s="1" t="s">
        <v>53</v>
      </c>
      <c r="X21" s="1"/>
    </row>
    <row r="22" spans="1:24" x14ac:dyDescent="0.2">
      <c r="A22" s="1" t="s">
        <v>121</v>
      </c>
      <c r="B22" s="1" t="s">
        <v>84</v>
      </c>
      <c r="C22" s="1" t="s">
        <v>25</v>
      </c>
      <c r="D22" s="1" t="s">
        <v>26</v>
      </c>
      <c r="E22" s="1" t="s">
        <v>43</v>
      </c>
      <c r="F22" s="1" t="s">
        <v>28</v>
      </c>
      <c r="G22" s="1" t="s">
        <v>29</v>
      </c>
      <c r="H22" s="1" t="s">
        <v>28</v>
      </c>
      <c r="I22" s="1">
        <v>0</v>
      </c>
      <c r="J22" s="1" t="s">
        <v>30</v>
      </c>
      <c r="K22" s="1" t="s">
        <v>28</v>
      </c>
      <c r="L22" s="1" t="s">
        <v>57</v>
      </c>
      <c r="M22" s="1">
        <v>5</v>
      </c>
      <c r="N22" s="1" t="s">
        <v>52</v>
      </c>
      <c r="O22" s="1" t="s">
        <v>35</v>
      </c>
      <c r="P22" s="1" t="s">
        <v>73</v>
      </c>
      <c r="Q22" s="1" t="s">
        <v>126</v>
      </c>
      <c r="R22" s="1" t="s">
        <v>28</v>
      </c>
      <c r="S22" s="1" t="s">
        <v>28</v>
      </c>
      <c r="T22" s="1" t="s">
        <v>28</v>
      </c>
      <c r="U22" s="1"/>
      <c r="V22" s="1" t="s">
        <v>42</v>
      </c>
      <c r="W22" s="1"/>
      <c r="X22" s="1"/>
    </row>
    <row r="23" spans="1:24" x14ac:dyDescent="0.2">
      <c r="A23" s="1" t="s">
        <v>121</v>
      </c>
      <c r="B23" s="1" t="s">
        <v>24</v>
      </c>
      <c r="C23" s="1" t="s">
        <v>25</v>
      </c>
      <c r="D23" s="1" t="s">
        <v>26</v>
      </c>
      <c r="E23" s="1" t="s">
        <v>43</v>
      </c>
      <c r="F23" s="1" t="s">
        <v>28</v>
      </c>
      <c r="G23" s="1" t="s">
        <v>29</v>
      </c>
      <c r="H23" s="1" t="s">
        <v>28</v>
      </c>
      <c r="I23" s="1"/>
      <c r="J23" s="1" t="s">
        <v>30</v>
      </c>
      <c r="K23" s="1" t="s">
        <v>30</v>
      </c>
      <c r="L23" s="1" t="s">
        <v>57</v>
      </c>
      <c r="M23" s="1">
        <v>5</v>
      </c>
      <c r="N23" s="1" t="s">
        <v>52</v>
      </c>
      <c r="O23" s="1" t="s">
        <v>28</v>
      </c>
      <c r="P23" s="1"/>
      <c r="Q23" s="1"/>
      <c r="R23" s="1" t="s">
        <v>28</v>
      </c>
      <c r="S23" s="1" t="s">
        <v>28</v>
      </c>
      <c r="T23" s="1" t="s">
        <v>28</v>
      </c>
      <c r="U23" s="1"/>
      <c r="V23" s="1" t="s">
        <v>113</v>
      </c>
      <c r="W23" s="1"/>
      <c r="X23" s="1"/>
    </row>
    <row r="24" spans="1:24" x14ac:dyDescent="0.2">
      <c r="A24" s="1" t="s">
        <v>121</v>
      </c>
      <c r="B24" s="1" t="s">
        <v>24</v>
      </c>
      <c r="C24" s="1" t="s">
        <v>25</v>
      </c>
      <c r="D24" s="1" t="s">
        <v>26</v>
      </c>
      <c r="E24" s="1" t="s">
        <v>43</v>
      </c>
      <c r="F24" s="1" t="s">
        <v>28</v>
      </c>
      <c r="G24" s="1" t="s">
        <v>29</v>
      </c>
      <c r="H24" s="1" t="s">
        <v>28</v>
      </c>
      <c r="I24" s="1"/>
      <c r="J24" s="1" t="s">
        <v>82</v>
      </c>
      <c r="K24" s="1" t="s">
        <v>30</v>
      </c>
      <c r="L24" s="1" t="s">
        <v>81</v>
      </c>
      <c r="M24" s="1">
        <v>5</v>
      </c>
      <c r="N24" s="1" t="s">
        <v>52</v>
      </c>
      <c r="O24" s="1" t="s">
        <v>35</v>
      </c>
      <c r="P24" s="1"/>
      <c r="Q24" s="1"/>
      <c r="R24" s="1" t="s">
        <v>28</v>
      </c>
      <c r="S24" s="1" t="s">
        <v>28</v>
      </c>
      <c r="T24" s="1" t="s">
        <v>28</v>
      </c>
      <c r="U24" s="1"/>
      <c r="V24" s="2">
        <v>42830</v>
      </c>
      <c r="W24" s="1" t="s">
        <v>131</v>
      </c>
      <c r="X24" s="1"/>
    </row>
    <row r="25" spans="1:24" x14ac:dyDescent="0.2">
      <c r="A25" s="1" t="s">
        <v>121</v>
      </c>
      <c r="B25" s="1" t="s">
        <v>24</v>
      </c>
      <c r="C25" s="1" t="s">
        <v>102</v>
      </c>
      <c r="D25" s="1" t="s">
        <v>26</v>
      </c>
      <c r="E25" s="1" t="s">
        <v>43</v>
      </c>
      <c r="F25" s="1" t="s">
        <v>28</v>
      </c>
      <c r="G25" s="1" t="s">
        <v>29</v>
      </c>
      <c r="H25" s="1" t="s">
        <v>28</v>
      </c>
      <c r="I25" s="1" t="s">
        <v>44</v>
      </c>
      <c r="J25" s="1" t="s">
        <v>30</v>
      </c>
      <c r="K25" s="1" t="s">
        <v>30</v>
      </c>
      <c r="L25" s="1" t="s">
        <v>57</v>
      </c>
      <c r="M25" s="1">
        <v>5</v>
      </c>
      <c r="N25" s="1" t="s">
        <v>52</v>
      </c>
      <c r="O25" s="1" t="s">
        <v>35</v>
      </c>
      <c r="P25" s="1" t="s">
        <v>139</v>
      </c>
      <c r="Q25" s="1" t="s">
        <v>139</v>
      </c>
      <c r="R25" s="1" t="s">
        <v>28</v>
      </c>
      <c r="S25" s="1" t="s">
        <v>28</v>
      </c>
      <c r="T25" s="1" t="s">
        <v>28</v>
      </c>
      <c r="U25" s="1"/>
      <c r="V25" s="1" t="s">
        <v>60</v>
      </c>
      <c r="W25" s="1"/>
      <c r="X25" s="1"/>
    </row>
    <row r="26" spans="1:24" x14ac:dyDescent="0.2">
      <c r="A26" s="1" t="s">
        <v>121</v>
      </c>
      <c r="B26" s="1" t="s">
        <v>24</v>
      </c>
      <c r="C26" s="1" t="s">
        <v>25</v>
      </c>
      <c r="D26" s="1" t="s">
        <v>26</v>
      </c>
      <c r="E26" s="1" t="s">
        <v>43</v>
      </c>
      <c r="F26" s="1" t="s">
        <v>28</v>
      </c>
      <c r="G26" s="1" t="s">
        <v>29</v>
      </c>
      <c r="H26" s="1" t="s">
        <v>28</v>
      </c>
      <c r="I26" s="1"/>
      <c r="J26" s="1" t="s">
        <v>30</v>
      </c>
      <c r="K26" s="1" t="s">
        <v>30</v>
      </c>
      <c r="L26" s="1" t="s">
        <v>81</v>
      </c>
      <c r="M26" s="1">
        <v>5</v>
      </c>
      <c r="N26" s="1" t="s">
        <v>52</v>
      </c>
      <c r="O26" s="1" t="s">
        <v>35</v>
      </c>
      <c r="P26" s="1"/>
      <c r="Q26" s="1"/>
      <c r="R26" s="1" t="s">
        <v>28</v>
      </c>
      <c r="S26" s="1" t="s">
        <v>28</v>
      </c>
      <c r="T26" s="1" t="s">
        <v>28</v>
      </c>
      <c r="U26" s="1"/>
      <c r="V26" s="1" t="s">
        <v>60</v>
      </c>
      <c r="W26" s="1"/>
      <c r="X26" s="1"/>
    </row>
    <row r="27" spans="1:24" x14ac:dyDescent="0.2">
      <c r="A27" s="1" t="s">
        <v>121</v>
      </c>
      <c r="B27" s="1" t="s">
        <v>24</v>
      </c>
      <c r="C27" s="1" t="s">
        <v>25</v>
      </c>
      <c r="D27" s="1" t="s">
        <v>26</v>
      </c>
      <c r="E27" s="1" t="s">
        <v>43</v>
      </c>
      <c r="F27" s="1" t="s">
        <v>28</v>
      </c>
      <c r="G27" s="1" t="s">
        <v>29</v>
      </c>
      <c r="H27" s="1" t="s">
        <v>28</v>
      </c>
      <c r="I27" s="1"/>
      <c r="J27" s="1" t="s">
        <v>30</v>
      </c>
      <c r="K27" s="1" t="s">
        <v>30</v>
      </c>
      <c r="L27" s="1" t="s">
        <v>144</v>
      </c>
      <c r="M27" s="1">
        <v>4</v>
      </c>
      <c r="N27" s="1" t="s">
        <v>52</v>
      </c>
      <c r="O27" s="1" t="s">
        <v>35</v>
      </c>
      <c r="P27" s="1"/>
      <c r="Q27" s="1"/>
      <c r="R27" s="1" t="s">
        <v>28</v>
      </c>
      <c r="S27" s="1" t="s">
        <v>28</v>
      </c>
      <c r="T27" s="1" t="s">
        <v>35</v>
      </c>
      <c r="U27" s="1" t="s">
        <v>145</v>
      </c>
      <c r="V27" s="2">
        <v>42830</v>
      </c>
      <c r="W27" s="1"/>
      <c r="X27" s="1"/>
    </row>
    <row r="28" spans="1:24" x14ac:dyDescent="0.2">
      <c r="A28" s="1" t="s">
        <v>121</v>
      </c>
      <c r="B28" s="1" t="s">
        <v>24</v>
      </c>
      <c r="C28" s="1" t="s">
        <v>25</v>
      </c>
      <c r="D28" s="1" t="s">
        <v>26</v>
      </c>
      <c r="E28" s="1" t="s">
        <v>43</v>
      </c>
      <c r="F28" s="1" t="s">
        <v>28</v>
      </c>
      <c r="G28" s="1" t="s">
        <v>29</v>
      </c>
      <c r="H28" s="1" t="s">
        <v>28</v>
      </c>
      <c r="I28" s="1">
        <v>0</v>
      </c>
      <c r="J28" s="1" t="s">
        <v>30</v>
      </c>
      <c r="K28" s="1" t="s">
        <v>30</v>
      </c>
      <c r="L28" s="1" t="s">
        <v>57</v>
      </c>
      <c r="M28" s="1">
        <v>5</v>
      </c>
      <c r="N28" s="1" t="s">
        <v>32</v>
      </c>
      <c r="O28" s="1" t="s">
        <v>35</v>
      </c>
      <c r="P28" s="1"/>
      <c r="Q28" s="1"/>
      <c r="R28" s="1" t="s">
        <v>28</v>
      </c>
      <c r="S28" s="1" t="s">
        <v>28</v>
      </c>
      <c r="T28" s="1" t="s">
        <v>28</v>
      </c>
      <c r="U28" s="1"/>
      <c r="V28" s="1" t="s">
        <v>113</v>
      </c>
      <c r="W28" s="1"/>
      <c r="X28" s="1"/>
    </row>
    <row r="29" spans="1:24" x14ac:dyDescent="0.2">
      <c r="A29" s="1" t="s">
        <v>121</v>
      </c>
      <c r="B29" s="1" t="s">
        <v>127</v>
      </c>
      <c r="C29" s="1" t="s">
        <v>25</v>
      </c>
      <c r="D29" s="1" t="s">
        <v>26</v>
      </c>
      <c r="E29" s="1" t="s">
        <v>43</v>
      </c>
      <c r="F29" s="1" t="s">
        <v>28</v>
      </c>
      <c r="G29" s="1" t="s">
        <v>29</v>
      </c>
      <c r="H29" s="1" t="s">
        <v>28</v>
      </c>
      <c r="I29" s="1">
        <v>0</v>
      </c>
      <c r="J29" s="1" t="s">
        <v>30</v>
      </c>
      <c r="K29" s="1" t="s">
        <v>28</v>
      </c>
      <c r="L29" s="1" t="s">
        <v>57</v>
      </c>
      <c r="M29" s="1">
        <v>3</v>
      </c>
      <c r="N29" s="1" t="s">
        <v>64</v>
      </c>
      <c r="O29" s="1" t="s">
        <v>35</v>
      </c>
      <c r="P29" s="1"/>
      <c r="Q29" s="1" t="s">
        <v>128</v>
      </c>
      <c r="R29" s="1" t="s">
        <v>28</v>
      </c>
      <c r="S29" s="1" t="s">
        <v>28</v>
      </c>
      <c r="T29" s="1" t="s">
        <v>35</v>
      </c>
      <c r="U29" s="1" t="s">
        <v>129</v>
      </c>
      <c r="V29" s="1" t="s">
        <v>42</v>
      </c>
      <c r="W29" s="1" t="s">
        <v>130</v>
      </c>
      <c r="X29" s="1"/>
    </row>
    <row r="30" spans="1:24" x14ac:dyDescent="0.2">
      <c r="A30" s="1" t="s">
        <v>121</v>
      </c>
      <c r="B30" s="1" t="s">
        <v>61</v>
      </c>
      <c r="C30" s="1" t="s">
        <v>25</v>
      </c>
      <c r="D30" s="1" t="s">
        <v>26</v>
      </c>
      <c r="E30" s="1" t="s">
        <v>27</v>
      </c>
      <c r="F30" s="1" t="s">
        <v>28</v>
      </c>
      <c r="G30" s="1" t="s">
        <v>29</v>
      </c>
      <c r="H30" s="1" t="s">
        <v>28</v>
      </c>
      <c r="I30" s="1"/>
      <c r="J30" s="1" t="s">
        <v>30</v>
      </c>
      <c r="K30" s="1" t="s">
        <v>30</v>
      </c>
      <c r="L30" s="1" t="s">
        <v>122</v>
      </c>
      <c r="M30" s="1">
        <v>5</v>
      </c>
      <c r="N30" s="1" t="s">
        <v>52</v>
      </c>
      <c r="O30" s="1" t="s">
        <v>33</v>
      </c>
      <c r="P30" s="1"/>
      <c r="Q30" s="1"/>
      <c r="R30" s="1" t="s">
        <v>28</v>
      </c>
      <c r="S30" s="1" t="s">
        <v>28</v>
      </c>
      <c r="T30" s="1" t="s">
        <v>28</v>
      </c>
      <c r="U30" s="1"/>
      <c r="V30" s="2">
        <v>42738</v>
      </c>
      <c r="W30" s="1" t="s">
        <v>62</v>
      </c>
      <c r="X30" s="1"/>
    </row>
    <row r="31" spans="1:24" x14ac:dyDescent="0.2">
      <c r="A31" s="1" t="s">
        <v>121</v>
      </c>
      <c r="B31" s="1" t="s">
        <v>61</v>
      </c>
      <c r="C31" s="1" t="s">
        <v>25</v>
      </c>
      <c r="D31" s="1" t="s">
        <v>26</v>
      </c>
      <c r="E31" s="1" t="s">
        <v>27</v>
      </c>
      <c r="F31" s="1" t="s">
        <v>28</v>
      </c>
      <c r="G31" s="1" t="s">
        <v>29</v>
      </c>
      <c r="H31" s="1" t="s">
        <v>28</v>
      </c>
      <c r="I31" s="1"/>
      <c r="J31" s="1" t="s">
        <v>30</v>
      </c>
      <c r="K31" s="1" t="s">
        <v>30</v>
      </c>
      <c r="L31" s="1" t="s">
        <v>81</v>
      </c>
      <c r="M31" s="1">
        <v>5</v>
      </c>
      <c r="N31" s="1" t="s">
        <v>52</v>
      </c>
      <c r="O31" s="1" t="s">
        <v>33</v>
      </c>
      <c r="P31" s="1"/>
      <c r="Q31" s="1"/>
      <c r="R31" s="1" t="s">
        <v>28</v>
      </c>
      <c r="S31" s="1" t="s">
        <v>28</v>
      </c>
      <c r="T31" s="1" t="s">
        <v>28</v>
      </c>
      <c r="U31" s="1"/>
      <c r="V31" s="2">
        <v>42738</v>
      </c>
      <c r="W31" s="1"/>
      <c r="X31" s="1"/>
    </row>
    <row r="32" spans="1:24" x14ac:dyDescent="0.2">
      <c r="A32" s="1" t="s">
        <v>121</v>
      </c>
      <c r="B32" s="1" t="s">
        <v>61</v>
      </c>
      <c r="C32" s="1" t="s">
        <v>85</v>
      </c>
      <c r="D32" s="1" t="s">
        <v>26</v>
      </c>
      <c r="E32" s="1" t="s">
        <v>27</v>
      </c>
      <c r="F32" s="1" t="s">
        <v>28</v>
      </c>
      <c r="G32" s="1" t="s">
        <v>29</v>
      </c>
      <c r="H32" s="1" t="s">
        <v>28</v>
      </c>
      <c r="I32" s="1"/>
      <c r="J32" s="1" t="s">
        <v>30</v>
      </c>
      <c r="K32" s="1" t="s">
        <v>30</v>
      </c>
      <c r="L32" s="1" t="s">
        <v>150</v>
      </c>
      <c r="M32" s="1">
        <v>5</v>
      </c>
      <c r="N32" s="1" t="s">
        <v>52</v>
      </c>
      <c r="O32" s="1" t="s">
        <v>35</v>
      </c>
      <c r="P32" s="1"/>
      <c r="Q32" s="1"/>
      <c r="R32" s="1" t="s">
        <v>28</v>
      </c>
      <c r="S32" s="1" t="s">
        <v>28</v>
      </c>
      <c r="T32" s="1" t="s">
        <v>28</v>
      </c>
      <c r="U32" s="1"/>
      <c r="V32" s="2">
        <v>42830</v>
      </c>
      <c r="W32" s="1" t="s">
        <v>151</v>
      </c>
      <c r="X32" s="1"/>
    </row>
    <row r="33" spans="1:24" x14ac:dyDescent="0.2">
      <c r="A33" s="1" t="s">
        <v>121</v>
      </c>
      <c r="B33" s="1" t="s">
        <v>24</v>
      </c>
      <c r="C33" s="1" t="s">
        <v>25</v>
      </c>
      <c r="D33" s="1" t="s">
        <v>26</v>
      </c>
      <c r="E33" s="1" t="s">
        <v>27</v>
      </c>
      <c r="F33" s="1" t="s">
        <v>28</v>
      </c>
      <c r="G33" s="1" t="s">
        <v>29</v>
      </c>
      <c r="H33" s="1" t="s">
        <v>28</v>
      </c>
      <c r="I33" s="1">
        <v>0</v>
      </c>
      <c r="J33" s="1" t="s">
        <v>46</v>
      </c>
      <c r="K33" s="1" t="s">
        <v>28</v>
      </c>
      <c r="L33" s="1" t="s">
        <v>57</v>
      </c>
      <c r="M33" s="1">
        <v>3</v>
      </c>
      <c r="N33" s="1" t="s">
        <v>52</v>
      </c>
      <c r="O33" s="1" t="s">
        <v>33</v>
      </c>
      <c r="P33" s="1"/>
      <c r="Q33" s="1"/>
      <c r="R33" s="1" t="s">
        <v>28</v>
      </c>
      <c r="S33" s="1" t="s">
        <v>28</v>
      </c>
      <c r="T33" s="1" t="s">
        <v>28</v>
      </c>
      <c r="U33" s="1"/>
      <c r="V33" s="2">
        <v>42830</v>
      </c>
      <c r="W33" s="1"/>
      <c r="X33" s="1"/>
    </row>
    <row r="34" spans="1:24" x14ac:dyDescent="0.2">
      <c r="A34" s="1" t="s">
        <v>121</v>
      </c>
      <c r="B34" s="1" t="s">
        <v>24</v>
      </c>
      <c r="C34" s="1" t="s">
        <v>25</v>
      </c>
      <c r="D34" s="1" t="s">
        <v>26</v>
      </c>
      <c r="E34" s="1" t="s">
        <v>27</v>
      </c>
      <c r="F34" s="1" t="s">
        <v>28</v>
      </c>
      <c r="G34" s="1" t="s">
        <v>29</v>
      </c>
      <c r="H34" s="1" t="s">
        <v>28</v>
      </c>
      <c r="I34" s="1">
        <v>0</v>
      </c>
      <c r="J34" s="1" t="s">
        <v>30</v>
      </c>
      <c r="K34" s="1" t="s">
        <v>28</v>
      </c>
      <c r="L34" s="1" t="s">
        <v>122</v>
      </c>
      <c r="M34" s="1">
        <v>3</v>
      </c>
      <c r="N34" s="1" t="s">
        <v>46</v>
      </c>
      <c r="O34" s="1" t="s">
        <v>33</v>
      </c>
      <c r="P34" s="1"/>
      <c r="Q34" s="1"/>
      <c r="R34" s="1" t="s">
        <v>28</v>
      </c>
      <c r="S34" s="1" t="s">
        <v>28</v>
      </c>
      <c r="T34" s="1" t="s">
        <v>28</v>
      </c>
      <c r="U34" s="1"/>
      <c r="V34" s="2">
        <v>42830</v>
      </c>
      <c r="W34" s="1"/>
      <c r="X34" s="1"/>
    </row>
    <row r="35" spans="1:24" x14ac:dyDescent="0.2">
      <c r="A35" s="1" t="s">
        <v>121</v>
      </c>
      <c r="B35" s="1" t="s">
        <v>24</v>
      </c>
      <c r="C35" s="1" t="s">
        <v>25</v>
      </c>
      <c r="D35" s="1" t="s">
        <v>26</v>
      </c>
      <c r="E35" s="1" t="s">
        <v>27</v>
      </c>
      <c r="F35" s="1" t="s">
        <v>28</v>
      </c>
      <c r="G35" s="1" t="s">
        <v>29</v>
      </c>
      <c r="H35" s="1" t="s">
        <v>28</v>
      </c>
      <c r="I35" s="1">
        <v>9</v>
      </c>
      <c r="J35" s="1" t="s">
        <v>30</v>
      </c>
      <c r="K35" s="1" t="s">
        <v>30</v>
      </c>
      <c r="L35" s="1" t="s">
        <v>134</v>
      </c>
      <c r="M35" s="1">
        <v>4</v>
      </c>
      <c r="N35" s="1" t="s">
        <v>32</v>
      </c>
      <c r="O35" s="1" t="s">
        <v>35</v>
      </c>
      <c r="P35" s="1"/>
      <c r="Q35" s="1"/>
      <c r="R35" s="1" t="s">
        <v>28</v>
      </c>
      <c r="S35" s="1" t="s">
        <v>28</v>
      </c>
      <c r="T35" s="1" t="s">
        <v>28</v>
      </c>
      <c r="U35" s="1"/>
      <c r="V35" s="1" t="s">
        <v>42</v>
      </c>
      <c r="W35" s="1"/>
      <c r="X35" s="1"/>
    </row>
    <row r="36" spans="1:24" x14ac:dyDescent="0.2">
      <c r="A36" s="1" t="s">
        <v>121</v>
      </c>
      <c r="B36" s="1" t="s">
        <v>24</v>
      </c>
      <c r="C36" s="1" t="s">
        <v>25</v>
      </c>
      <c r="D36" s="1" t="s">
        <v>26</v>
      </c>
      <c r="E36" s="1" t="s">
        <v>27</v>
      </c>
      <c r="F36" s="1" t="s">
        <v>28</v>
      </c>
      <c r="G36" s="1" t="s">
        <v>29</v>
      </c>
      <c r="H36" s="1" t="s">
        <v>28</v>
      </c>
      <c r="I36" s="1">
        <v>0</v>
      </c>
      <c r="J36" s="1" t="s">
        <v>30</v>
      </c>
      <c r="K36" s="1" t="s">
        <v>28</v>
      </c>
      <c r="L36" s="1" t="s">
        <v>135</v>
      </c>
      <c r="M36" s="1">
        <v>3</v>
      </c>
      <c r="N36" s="1" t="s">
        <v>52</v>
      </c>
      <c r="O36" s="1" t="s">
        <v>35</v>
      </c>
      <c r="P36" s="1" t="s">
        <v>28</v>
      </c>
      <c r="Q36" s="1"/>
      <c r="R36" s="1" t="s">
        <v>28</v>
      </c>
      <c r="S36" s="1" t="s">
        <v>28</v>
      </c>
      <c r="T36" s="1" t="s">
        <v>28</v>
      </c>
      <c r="U36" s="1"/>
      <c r="V36" s="1" t="s">
        <v>42</v>
      </c>
      <c r="W36" s="1"/>
      <c r="X36" s="1"/>
    </row>
    <row r="37" spans="1:24" x14ac:dyDescent="0.2">
      <c r="A37" s="1" t="s">
        <v>121</v>
      </c>
      <c r="B37" s="1" t="s">
        <v>24</v>
      </c>
      <c r="C37" s="1" t="s">
        <v>25</v>
      </c>
      <c r="D37" s="1" t="s">
        <v>26</v>
      </c>
      <c r="E37" s="1" t="s">
        <v>27</v>
      </c>
      <c r="F37" s="1" t="s">
        <v>28</v>
      </c>
      <c r="G37" s="1" t="s">
        <v>29</v>
      </c>
      <c r="H37" s="1" t="s">
        <v>28</v>
      </c>
      <c r="I37" s="1"/>
      <c r="J37" s="1" t="s">
        <v>30</v>
      </c>
      <c r="K37" s="1" t="s">
        <v>28</v>
      </c>
      <c r="L37" s="1" t="s">
        <v>57</v>
      </c>
      <c r="M37" s="1">
        <v>5</v>
      </c>
      <c r="N37" s="1" t="s">
        <v>32</v>
      </c>
      <c r="O37" s="1" t="s">
        <v>35</v>
      </c>
      <c r="P37" s="1"/>
      <c r="Q37" s="1"/>
      <c r="R37" s="1" t="s">
        <v>28</v>
      </c>
      <c r="S37" s="1" t="s">
        <v>28</v>
      </c>
      <c r="T37" s="1" t="s">
        <v>28</v>
      </c>
      <c r="U37" s="1"/>
      <c r="V37" s="2">
        <v>42830</v>
      </c>
      <c r="W37" s="1"/>
      <c r="X37" s="1"/>
    </row>
    <row r="38" spans="1:24" x14ac:dyDescent="0.2">
      <c r="A38" s="1" t="s">
        <v>121</v>
      </c>
      <c r="B38" s="1" t="s">
        <v>24</v>
      </c>
      <c r="C38" s="1" t="s">
        <v>25</v>
      </c>
      <c r="D38" s="1" t="s">
        <v>26</v>
      </c>
      <c r="E38" s="1" t="s">
        <v>27</v>
      </c>
      <c r="F38" s="1" t="s">
        <v>28</v>
      </c>
      <c r="G38" s="1" t="s">
        <v>29</v>
      </c>
      <c r="H38" s="1" t="s">
        <v>28</v>
      </c>
      <c r="I38" s="1"/>
      <c r="J38" s="1" t="s">
        <v>30</v>
      </c>
      <c r="K38" s="1" t="s">
        <v>30</v>
      </c>
      <c r="L38" s="1" t="s">
        <v>75</v>
      </c>
      <c r="M38" s="1">
        <v>4</v>
      </c>
      <c r="N38" s="1" t="s">
        <v>52</v>
      </c>
      <c r="O38" s="1" t="s">
        <v>33</v>
      </c>
      <c r="P38" s="1"/>
      <c r="Q38" s="1"/>
      <c r="R38" s="1" t="s">
        <v>28</v>
      </c>
      <c r="S38" s="1" t="s">
        <v>28</v>
      </c>
      <c r="T38" s="1" t="s">
        <v>28</v>
      </c>
      <c r="U38" s="1"/>
      <c r="V38" s="1" t="s">
        <v>42</v>
      </c>
      <c r="W38" s="1"/>
      <c r="X38" s="1"/>
    </row>
    <row r="39" spans="1:24" x14ac:dyDescent="0.2">
      <c r="A39" s="1" t="s">
        <v>121</v>
      </c>
      <c r="B39" s="1" t="s">
        <v>110</v>
      </c>
      <c r="C39" s="1" t="s">
        <v>25</v>
      </c>
      <c r="D39" s="1" t="s">
        <v>26</v>
      </c>
      <c r="E39" s="1" t="s">
        <v>27</v>
      </c>
      <c r="F39" s="1" t="s">
        <v>28</v>
      </c>
      <c r="G39" s="1" t="s">
        <v>29</v>
      </c>
      <c r="H39" s="1" t="s">
        <v>28</v>
      </c>
      <c r="I39" s="1"/>
      <c r="J39" s="1" t="s">
        <v>82</v>
      </c>
      <c r="K39" s="1" t="s">
        <v>28</v>
      </c>
      <c r="L39" s="1" t="s">
        <v>39</v>
      </c>
      <c r="M39" s="1">
        <v>5</v>
      </c>
      <c r="N39" s="1" t="s">
        <v>32</v>
      </c>
      <c r="O39" s="1" t="s">
        <v>35</v>
      </c>
      <c r="P39" s="1" t="s">
        <v>140</v>
      </c>
      <c r="Q39" s="1" t="s">
        <v>141</v>
      </c>
      <c r="R39" s="1" t="s">
        <v>28</v>
      </c>
      <c r="S39" s="1" t="s">
        <v>28</v>
      </c>
      <c r="T39" s="1" t="s">
        <v>28</v>
      </c>
      <c r="U39" s="1"/>
      <c r="V39" s="1" t="s">
        <v>42</v>
      </c>
      <c r="W39" s="1" t="s">
        <v>72</v>
      </c>
      <c r="X39" s="1"/>
    </row>
    <row r="42" spans="1:24" x14ac:dyDescent="0.2">
      <c r="A42" s="27"/>
      <c r="B42" s="27"/>
      <c r="C42" s="27"/>
      <c r="D42" s="27"/>
      <c r="E42" s="27"/>
      <c r="F42" s="27"/>
      <c r="G42" s="27"/>
      <c r="H42" s="27"/>
      <c r="I42" s="27"/>
      <c r="J42" s="27"/>
      <c r="K42" s="27"/>
    </row>
    <row r="43" spans="1:24" x14ac:dyDescent="0.2">
      <c r="A43" s="37" t="s">
        <v>299</v>
      </c>
      <c r="B43" s="38"/>
      <c r="C43" s="27"/>
      <c r="D43" s="27"/>
      <c r="E43" s="27"/>
      <c r="F43" s="27"/>
      <c r="G43" s="42" t="s">
        <v>2</v>
      </c>
      <c r="H43" s="43"/>
      <c r="I43" s="27"/>
      <c r="J43" s="27"/>
      <c r="K43" s="27"/>
    </row>
    <row r="44" spans="1:24" x14ac:dyDescent="0.2">
      <c r="A44" s="41" t="s">
        <v>300</v>
      </c>
      <c r="B44" s="41" t="s">
        <v>301</v>
      </c>
      <c r="C44" s="27"/>
      <c r="D44" s="27"/>
      <c r="E44" s="27"/>
      <c r="F44" s="27"/>
      <c r="G44" s="44" t="s">
        <v>300</v>
      </c>
      <c r="H44" s="44" t="s">
        <v>301</v>
      </c>
      <c r="I44" s="27"/>
      <c r="J44" s="27"/>
      <c r="K44" s="27"/>
    </row>
    <row r="45" spans="1:24" x14ac:dyDescent="0.2">
      <c r="A45" s="38" t="s">
        <v>24</v>
      </c>
      <c r="B45" s="38">
        <f>COUNTIF(B2:B39, A45)</f>
        <v>21</v>
      </c>
      <c r="C45" s="27"/>
      <c r="D45" s="27"/>
      <c r="E45" s="27"/>
      <c r="F45" s="27"/>
      <c r="G45" s="43" t="s">
        <v>25</v>
      </c>
      <c r="H45" s="43">
        <f>COUNTIF(C2:C39, G45)</f>
        <v>32</v>
      </c>
      <c r="I45" s="27"/>
      <c r="J45" s="27"/>
      <c r="K45" s="27"/>
    </row>
    <row r="46" spans="1:24" ht="32" x14ac:dyDescent="0.2">
      <c r="A46" s="39" t="s">
        <v>49</v>
      </c>
      <c r="B46" s="38">
        <f>COUNTIF(B2:B39, A46)</f>
        <v>2</v>
      </c>
      <c r="C46" s="27"/>
      <c r="D46" s="27"/>
      <c r="E46" s="27"/>
      <c r="F46" s="27"/>
      <c r="G46" s="43" t="s">
        <v>80</v>
      </c>
      <c r="H46" s="43">
        <f>COUNTIF(C2:C39, G46)</f>
        <v>1</v>
      </c>
      <c r="I46" s="27"/>
      <c r="J46" s="27"/>
      <c r="K46" s="27"/>
    </row>
    <row r="47" spans="1:24" x14ac:dyDescent="0.2">
      <c r="A47" s="40" t="s">
        <v>61</v>
      </c>
      <c r="B47" s="38">
        <f>COUNTIF(B2:B29, A47)</f>
        <v>4</v>
      </c>
      <c r="C47" s="27"/>
      <c r="D47" s="27"/>
      <c r="E47" s="27"/>
      <c r="F47" s="27"/>
      <c r="G47" s="43" t="s">
        <v>102</v>
      </c>
      <c r="H47" s="43">
        <f>COUNTIF(C2:C39, G47)</f>
        <v>3</v>
      </c>
      <c r="I47" s="27"/>
      <c r="J47" s="27"/>
      <c r="K47" s="27"/>
    </row>
    <row r="48" spans="1:24" x14ac:dyDescent="0.2">
      <c r="A48" s="40" t="s">
        <v>89</v>
      </c>
      <c r="B48" s="38">
        <f>COUNTIF(B2:B39, A48)</f>
        <v>0</v>
      </c>
      <c r="C48" s="27"/>
      <c r="D48" s="27"/>
      <c r="E48" s="27"/>
      <c r="F48" s="27"/>
      <c r="G48" s="43" t="s">
        <v>85</v>
      </c>
      <c r="H48" s="43">
        <f>COUNTIF(C2:C39, G48)</f>
        <v>2</v>
      </c>
      <c r="I48" s="27"/>
      <c r="J48" s="27"/>
      <c r="K48" s="27"/>
    </row>
    <row r="49" spans="1:11" x14ac:dyDescent="0.2">
      <c r="A49" s="40" t="s">
        <v>110</v>
      </c>
      <c r="B49" s="38">
        <f>COUNTIF(B2:B39, A49)</f>
        <v>2</v>
      </c>
      <c r="C49" s="27"/>
      <c r="D49" s="27"/>
      <c r="E49" s="27"/>
      <c r="F49" s="27"/>
      <c r="G49" s="43" t="s">
        <v>173</v>
      </c>
      <c r="H49" s="43">
        <f>COUNTIF(C2:C39, G49)</f>
        <v>0</v>
      </c>
      <c r="I49" s="27"/>
      <c r="J49" s="27"/>
      <c r="K49" s="27"/>
    </row>
    <row r="50" spans="1:11" x14ac:dyDescent="0.2">
      <c r="A50" s="40" t="s">
        <v>84</v>
      </c>
      <c r="B50" s="38">
        <f>COUNTIF(B2:B39, A50)</f>
        <v>3</v>
      </c>
      <c r="C50" s="27"/>
      <c r="D50" s="27"/>
      <c r="E50" s="27"/>
      <c r="F50" s="27"/>
      <c r="G50" s="43" t="s">
        <v>304</v>
      </c>
      <c r="H50" s="43">
        <f>SUM(H45:H49)</f>
        <v>38</v>
      </c>
      <c r="I50" s="27"/>
      <c r="J50" s="27"/>
      <c r="K50" s="27"/>
    </row>
    <row r="51" spans="1:11" x14ac:dyDescent="0.2">
      <c r="A51" s="40" t="s">
        <v>96</v>
      </c>
      <c r="B51" s="38">
        <f>COUNTIF(B2:B39, A51)</f>
        <v>0</v>
      </c>
      <c r="C51" s="27"/>
      <c r="D51" s="27"/>
      <c r="E51" s="27"/>
      <c r="F51" s="27"/>
      <c r="G51" s="27"/>
      <c r="H51" s="27"/>
      <c r="I51" s="27"/>
      <c r="J51" s="27"/>
      <c r="K51" s="27"/>
    </row>
    <row r="52" spans="1:11" x14ac:dyDescent="0.2">
      <c r="A52" s="64" t="s">
        <v>54</v>
      </c>
      <c r="B52" s="38">
        <f>COUNTIF(B2:B39, A52)</f>
        <v>2</v>
      </c>
      <c r="C52" s="27"/>
      <c r="D52" s="27"/>
      <c r="E52" s="27"/>
      <c r="F52" s="27"/>
      <c r="G52" s="27"/>
      <c r="H52" s="27"/>
      <c r="I52" s="27"/>
      <c r="J52" s="27"/>
      <c r="K52" s="27"/>
    </row>
    <row r="53" spans="1:11" x14ac:dyDescent="0.2">
      <c r="A53" s="40" t="s">
        <v>304</v>
      </c>
      <c r="B53" s="38">
        <f>SUM(B45:B52)</f>
        <v>34</v>
      </c>
      <c r="C53" s="27"/>
      <c r="D53" s="27"/>
      <c r="E53" s="27"/>
      <c r="F53" s="27"/>
      <c r="G53" s="27"/>
      <c r="H53" s="27"/>
      <c r="I53" s="27"/>
      <c r="J53" s="27"/>
      <c r="K53" s="27"/>
    </row>
    <row r="54" spans="1:11" x14ac:dyDescent="0.2">
      <c r="A54" s="27"/>
      <c r="B54" s="27"/>
      <c r="C54" s="27"/>
      <c r="D54" s="27"/>
      <c r="E54" s="27"/>
      <c r="F54" s="27"/>
      <c r="G54" s="27"/>
      <c r="H54" s="27"/>
      <c r="I54" s="27"/>
      <c r="J54" s="27"/>
      <c r="K54" s="27"/>
    </row>
    <row r="55" spans="1:11" x14ac:dyDescent="0.2">
      <c r="A55" s="27"/>
      <c r="B55" s="27"/>
      <c r="C55" s="27"/>
      <c r="D55" s="27"/>
      <c r="E55" s="27"/>
      <c r="F55" s="27"/>
      <c r="G55" s="27"/>
      <c r="H55" s="27"/>
      <c r="I55" s="27"/>
      <c r="J55" s="27"/>
      <c r="K55" s="27"/>
    </row>
    <row r="56" spans="1:11" x14ac:dyDescent="0.2">
      <c r="A56" s="27"/>
      <c r="B56" s="27"/>
      <c r="C56" s="27"/>
      <c r="D56" s="27"/>
      <c r="E56" s="27"/>
      <c r="F56" s="27"/>
      <c r="G56" s="27"/>
      <c r="H56" s="27"/>
      <c r="I56" s="27"/>
      <c r="J56" s="27"/>
      <c r="K56" s="27"/>
    </row>
    <row r="57" spans="1:11" x14ac:dyDescent="0.2">
      <c r="A57" s="27"/>
      <c r="B57" s="27"/>
      <c r="C57" s="27"/>
      <c r="D57" s="27"/>
      <c r="E57" s="27"/>
      <c r="F57" s="27"/>
      <c r="G57" s="27"/>
      <c r="H57" s="27"/>
      <c r="I57" s="27"/>
      <c r="J57" s="27"/>
      <c r="K57" s="27"/>
    </row>
    <row r="58" spans="1:11" x14ac:dyDescent="0.2">
      <c r="A58" s="27"/>
      <c r="B58" s="27"/>
      <c r="C58" s="27"/>
      <c r="D58" s="27"/>
      <c r="E58" s="27"/>
      <c r="F58" s="27"/>
      <c r="G58" s="27"/>
      <c r="H58" s="27"/>
      <c r="I58" s="27"/>
      <c r="J58" s="27"/>
      <c r="K58" s="27"/>
    </row>
    <row r="59" spans="1:11" x14ac:dyDescent="0.2">
      <c r="A59" s="27"/>
      <c r="B59" s="27"/>
      <c r="C59" s="27"/>
      <c r="D59" s="27"/>
      <c r="E59" s="27"/>
      <c r="F59" s="27"/>
      <c r="G59" s="27"/>
      <c r="H59" s="27"/>
      <c r="I59" s="27"/>
      <c r="J59" s="27"/>
      <c r="K59" s="27"/>
    </row>
    <row r="60" spans="1:11" x14ac:dyDescent="0.2">
      <c r="A60" s="27"/>
      <c r="B60" s="27"/>
      <c r="C60" s="27"/>
      <c r="D60" s="27"/>
      <c r="E60" s="27"/>
      <c r="F60" s="27"/>
      <c r="G60" s="27"/>
      <c r="H60" s="27"/>
      <c r="I60" s="27"/>
      <c r="J60" s="27"/>
      <c r="K60" s="27"/>
    </row>
    <row r="61" spans="1:11" x14ac:dyDescent="0.2">
      <c r="A61" s="27"/>
      <c r="B61" s="27"/>
      <c r="C61" s="27"/>
      <c r="D61" s="27"/>
      <c r="E61" s="27"/>
      <c r="F61" s="27"/>
      <c r="G61" s="58" t="s">
        <v>303</v>
      </c>
      <c r="H61" s="59"/>
      <c r="I61" s="27"/>
      <c r="J61" s="27"/>
      <c r="K61" s="27"/>
    </row>
    <row r="62" spans="1:11" x14ac:dyDescent="0.2">
      <c r="A62" s="27"/>
      <c r="B62" s="27"/>
      <c r="C62" s="27"/>
      <c r="D62" s="27"/>
      <c r="E62" s="27"/>
      <c r="F62" s="27"/>
      <c r="G62" s="60" t="s">
        <v>300</v>
      </c>
      <c r="H62" s="60" t="s">
        <v>301</v>
      </c>
      <c r="I62" s="27"/>
      <c r="J62" s="27"/>
      <c r="K62" s="27"/>
    </row>
    <row r="63" spans="1:11" x14ac:dyDescent="0.2">
      <c r="A63" s="27"/>
      <c r="B63" s="27"/>
      <c r="C63" s="27"/>
      <c r="D63" s="27"/>
      <c r="E63" s="27"/>
      <c r="F63" s="27"/>
      <c r="G63" s="59" t="s">
        <v>35</v>
      </c>
      <c r="H63" s="59">
        <f>COUNTIF(F2:F39, G63)</f>
        <v>19</v>
      </c>
      <c r="I63" s="27"/>
      <c r="J63" s="27"/>
      <c r="K63" s="27"/>
    </row>
    <row r="64" spans="1:11" x14ac:dyDescent="0.2">
      <c r="A64" s="27"/>
      <c r="B64" s="27"/>
      <c r="C64" s="27"/>
      <c r="D64" s="27"/>
      <c r="E64" s="27"/>
      <c r="F64" s="27"/>
      <c r="G64" s="59" t="s">
        <v>28</v>
      </c>
      <c r="H64" s="59">
        <f>COUNTIF(F2:F39, G64)</f>
        <v>19</v>
      </c>
      <c r="I64" s="27"/>
      <c r="J64" s="27"/>
      <c r="K64" s="27"/>
    </row>
    <row r="65" spans="1:11" x14ac:dyDescent="0.2">
      <c r="A65" s="27"/>
      <c r="B65" s="27"/>
      <c r="C65" s="27"/>
      <c r="D65" s="27"/>
      <c r="E65" s="27"/>
      <c r="F65" s="27"/>
      <c r="G65" s="27"/>
      <c r="H65" s="27"/>
      <c r="I65" s="27"/>
      <c r="J65" s="27"/>
      <c r="K65" s="27"/>
    </row>
    <row r="66" spans="1:11" x14ac:dyDescent="0.2">
      <c r="A66" s="27"/>
      <c r="B66" s="27"/>
      <c r="C66" s="27"/>
      <c r="D66" s="27"/>
      <c r="E66" s="27"/>
      <c r="F66" s="27"/>
      <c r="G66" s="27"/>
      <c r="H66" s="27"/>
      <c r="I66" s="27"/>
      <c r="J66" s="27"/>
      <c r="K66" s="27"/>
    </row>
    <row r="67" spans="1:11" x14ac:dyDescent="0.2">
      <c r="A67" s="45" t="s">
        <v>4</v>
      </c>
      <c r="B67" s="46"/>
      <c r="C67" s="27"/>
      <c r="D67" s="27"/>
      <c r="E67" s="27"/>
      <c r="F67" s="27"/>
      <c r="G67" s="27"/>
      <c r="H67" s="27"/>
      <c r="I67" s="27"/>
      <c r="J67" s="27"/>
      <c r="K67" s="27"/>
    </row>
    <row r="68" spans="1:11" x14ac:dyDescent="0.2">
      <c r="A68" s="47" t="s">
        <v>300</v>
      </c>
      <c r="B68" s="47" t="s">
        <v>301</v>
      </c>
      <c r="C68" s="27"/>
      <c r="D68" s="27"/>
      <c r="E68" s="27"/>
      <c r="F68" s="27"/>
      <c r="G68" s="27"/>
      <c r="H68" s="27"/>
      <c r="I68" s="27"/>
      <c r="J68" s="27"/>
      <c r="K68" s="27"/>
    </row>
    <row r="69" spans="1:11" x14ac:dyDescent="0.2">
      <c r="A69" s="48" t="s">
        <v>43</v>
      </c>
      <c r="B69" s="46">
        <v>8</v>
      </c>
      <c r="C69" s="27"/>
      <c r="D69" s="27"/>
      <c r="E69" s="27"/>
      <c r="F69" s="27"/>
      <c r="G69" s="27"/>
      <c r="H69" s="27"/>
      <c r="I69" s="27"/>
      <c r="J69" s="27"/>
      <c r="K69" s="27"/>
    </row>
    <row r="70" spans="1:11" x14ac:dyDescent="0.2">
      <c r="A70" s="48" t="s">
        <v>27</v>
      </c>
      <c r="B70" s="46">
        <f>COUNTIF(E2:E39, A70)</f>
        <v>19</v>
      </c>
      <c r="C70" s="27"/>
      <c r="D70" s="27"/>
      <c r="E70" s="27"/>
      <c r="F70" s="27"/>
      <c r="G70" s="27"/>
      <c r="H70" s="27"/>
      <c r="I70" s="27"/>
      <c r="J70" s="27"/>
      <c r="K70" s="27"/>
    </row>
    <row r="71" spans="1:11" x14ac:dyDescent="0.2">
      <c r="A71" s="48" t="s">
        <v>34</v>
      </c>
      <c r="B71" s="46">
        <f>COUNTIF(E2:E39, A71)</f>
        <v>7</v>
      </c>
      <c r="C71" s="27"/>
      <c r="D71" s="27"/>
      <c r="E71" s="27"/>
      <c r="F71" s="27"/>
      <c r="G71" s="27"/>
      <c r="H71" s="27"/>
      <c r="I71" s="27"/>
      <c r="J71" s="27"/>
      <c r="K71" s="27"/>
    </row>
    <row r="72" spans="1:11" x14ac:dyDescent="0.2">
      <c r="A72" s="48" t="s">
        <v>67</v>
      </c>
      <c r="B72" s="46">
        <f>COUNTIF(E2:E39, A72)</f>
        <v>2</v>
      </c>
      <c r="C72" s="27"/>
      <c r="D72" s="27"/>
      <c r="E72" s="27"/>
      <c r="F72" s="27"/>
      <c r="G72" s="27"/>
      <c r="H72" s="27"/>
      <c r="I72" s="27"/>
      <c r="J72" s="27"/>
      <c r="K72" s="27"/>
    </row>
    <row r="73" spans="1:11" x14ac:dyDescent="0.2">
      <c r="A73" s="48" t="s">
        <v>74</v>
      </c>
      <c r="B73" s="46">
        <v>2</v>
      </c>
      <c r="C73" s="27"/>
      <c r="D73" s="27"/>
      <c r="E73" s="27"/>
      <c r="F73" s="27"/>
      <c r="G73" s="27"/>
      <c r="H73" s="27"/>
      <c r="I73" s="27"/>
      <c r="J73" s="27"/>
      <c r="K73" s="27"/>
    </row>
    <row r="74" spans="1:11" x14ac:dyDescent="0.2">
      <c r="A74" s="48" t="s">
        <v>302</v>
      </c>
      <c r="B74" s="46">
        <f>SUM(B69:B73)</f>
        <v>38</v>
      </c>
      <c r="C74" s="27"/>
      <c r="D74" s="27"/>
      <c r="E74" s="27"/>
      <c r="F74" s="27"/>
      <c r="G74" s="27"/>
      <c r="H74" s="27"/>
      <c r="I74" s="27"/>
      <c r="J74" s="27"/>
      <c r="K74" s="27"/>
    </row>
    <row r="75" spans="1:11" x14ac:dyDescent="0.2">
      <c r="A75" s="27"/>
      <c r="B75" s="27"/>
      <c r="C75" s="27"/>
      <c r="D75" s="27"/>
      <c r="E75" s="27"/>
      <c r="F75" s="27"/>
      <c r="G75" s="27"/>
      <c r="H75" s="27"/>
      <c r="I75" s="27"/>
      <c r="J75" s="27"/>
      <c r="K75" s="27"/>
    </row>
    <row r="76" spans="1:11" x14ac:dyDescent="0.2">
      <c r="A76" s="27"/>
      <c r="B76" s="27"/>
      <c r="C76" s="27"/>
      <c r="D76" s="27"/>
      <c r="E76" s="27"/>
      <c r="F76" s="27"/>
      <c r="G76" s="27"/>
      <c r="H76" s="27"/>
      <c r="I76" s="27"/>
      <c r="J76" s="27"/>
      <c r="K76" s="27"/>
    </row>
    <row r="77" spans="1:11" x14ac:dyDescent="0.2">
      <c r="A77" s="27"/>
      <c r="B77" s="27"/>
      <c r="C77" s="27"/>
      <c r="D77" s="27"/>
      <c r="E77" s="27"/>
      <c r="F77" s="27"/>
      <c r="G77" s="27"/>
      <c r="H77" s="27"/>
      <c r="I77" s="27"/>
      <c r="J77" s="27"/>
      <c r="K77" s="27"/>
    </row>
    <row r="78" spans="1:11" x14ac:dyDescent="0.2">
      <c r="A78" s="33"/>
      <c r="B78" s="27"/>
      <c r="C78" s="27"/>
      <c r="D78" s="27"/>
      <c r="E78" s="27"/>
      <c r="F78" s="27"/>
      <c r="G78" s="27"/>
      <c r="H78" s="27"/>
      <c r="I78" s="27"/>
      <c r="J78" s="27"/>
      <c r="K78" s="27"/>
    </row>
    <row r="79" spans="1:11" x14ac:dyDescent="0.2">
      <c r="A79" s="27"/>
      <c r="B79" s="27"/>
      <c r="C79" s="27"/>
      <c r="D79" s="27"/>
      <c r="E79" s="27"/>
      <c r="F79" s="27"/>
      <c r="G79" s="27"/>
      <c r="H79" s="27"/>
      <c r="I79" s="27"/>
      <c r="J79" s="27"/>
      <c r="K79" s="27"/>
    </row>
    <row r="80" spans="1:11" x14ac:dyDescent="0.2">
      <c r="A80" s="27"/>
      <c r="B80" s="27"/>
      <c r="C80" s="27"/>
      <c r="D80" s="27"/>
      <c r="E80" s="27"/>
      <c r="F80" s="27"/>
      <c r="G80" s="27"/>
      <c r="H80" s="27"/>
      <c r="I80" s="27"/>
      <c r="J80" s="27"/>
      <c r="K80" s="27"/>
    </row>
    <row r="81" spans="1:11" x14ac:dyDescent="0.2">
      <c r="A81" s="27"/>
      <c r="B81" s="27"/>
      <c r="C81" s="27"/>
      <c r="D81" s="27"/>
      <c r="E81" s="27"/>
      <c r="F81" s="27"/>
      <c r="G81" s="27"/>
      <c r="H81" s="27"/>
      <c r="I81" s="27"/>
      <c r="J81" s="27"/>
      <c r="K81" s="27"/>
    </row>
    <row r="82" spans="1:11" x14ac:dyDescent="0.2">
      <c r="A82" s="27"/>
      <c r="B82" s="27"/>
      <c r="C82" s="27"/>
      <c r="D82" s="27"/>
      <c r="E82" s="27"/>
      <c r="F82" s="27"/>
      <c r="G82" s="54" t="s">
        <v>7</v>
      </c>
      <c r="H82" s="55"/>
      <c r="I82" s="27"/>
      <c r="J82" s="27"/>
      <c r="K82" s="27"/>
    </row>
    <row r="83" spans="1:11" x14ac:dyDescent="0.2">
      <c r="A83" s="50" t="s">
        <v>6</v>
      </c>
      <c r="B83" s="51"/>
      <c r="C83" s="27"/>
      <c r="D83" s="27"/>
      <c r="E83" s="27"/>
      <c r="F83" s="27"/>
      <c r="G83" s="56" t="s">
        <v>300</v>
      </c>
      <c r="H83" s="56" t="s">
        <v>301</v>
      </c>
      <c r="I83" s="27"/>
      <c r="J83" s="27"/>
      <c r="K83" s="27"/>
    </row>
    <row r="84" spans="1:11" x14ac:dyDescent="0.2">
      <c r="A84" s="52" t="s">
        <v>300</v>
      </c>
      <c r="B84" s="52" t="s">
        <v>301</v>
      </c>
      <c r="C84" s="27"/>
      <c r="D84" s="27"/>
      <c r="E84" s="27"/>
      <c r="F84" s="27"/>
      <c r="G84" s="55" t="s">
        <v>35</v>
      </c>
      <c r="H84" s="55">
        <f>COUNTIF(H2:H39, G84)</f>
        <v>12</v>
      </c>
      <c r="I84" s="27"/>
      <c r="J84" s="27"/>
      <c r="K84" s="27"/>
    </row>
    <row r="85" spans="1:11" x14ac:dyDescent="0.2">
      <c r="A85" s="53" t="s">
        <v>50</v>
      </c>
      <c r="B85" s="51">
        <v>4</v>
      </c>
      <c r="C85" s="27"/>
      <c r="D85" s="27"/>
      <c r="E85" s="27"/>
      <c r="F85" s="27"/>
      <c r="G85" s="55" t="s">
        <v>28</v>
      </c>
      <c r="H85" s="55">
        <f>COUNTIF(H2:H39, G85)</f>
        <v>23</v>
      </c>
      <c r="I85" s="27"/>
      <c r="J85" s="27"/>
      <c r="K85" s="27"/>
    </row>
    <row r="86" spans="1:11" ht="32" x14ac:dyDescent="0.2">
      <c r="A86" s="53" t="s">
        <v>68</v>
      </c>
      <c r="B86" s="51">
        <f>COUNTIF(G2:G39, A86)</f>
        <v>0</v>
      </c>
      <c r="C86" s="27"/>
      <c r="D86" s="27"/>
      <c r="E86" s="27"/>
      <c r="F86" s="27"/>
      <c r="G86" s="57" t="s">
        <v>132</v>
      </c>
      <c r="H86" s="55">
        <f>COUNTIF(H2:H39, G86)</f>
        <v>3</v>
      </c>
      <c r="I86" s="27"/>
      <c r="J86" s="27"/>
      <c r="K86" s="27"/>
    </row>
    <row r="87" spans="1:11" x14ac:dyDescent="0.2">
      <c r="A87" s="53" t="s">
        <v>63</v>
      </c>
      <c r="B87" s="51">
        <f>COUNTIF(G2:G39, A87)</f>
        <v>2</v>
      </c>
      <c r="C87" s="27"/>
      <c r="D87" s="27"/>
      <c r="E87" s="27"/>
      <c r="F87" s="27"/>
      <c r="G87" s="27"/>
      <c r="H87" s="27"/>
      <c r="I87" s="27"/>
      <c r="J87" s="27"/>
      <c r="K87" s="27"/>
    </row>
    <row r="88" spans="1:11" x14ac:dyDescent="0.2">
      <c r="A88" s="53" t="s">
        <v>36</v>
      </c>
      <c r="B88" s="51">
        <f>COUNTIF(G2:G39, A88)</f>
        <v>7</v>
      </c>
      <c r="C88" s="27"/>
      <c r="D88" s="27"/>
      <c r="E88" s="27"/>
      <c r="F88" s="27"/>
      <c r="G88" s="27"/>
      <c r="H88" s="27"/>
      <c r="I88" s="27"/>
      <c r="J88" s="27"/>
      <c r="K88" s="27"/>
    </row>
    <row r="89" spans="1:11" x14ac:dyDescent="0.2">
      <c r="A89" s="53" t="s">
        <v>55</v>
      </c>
      <c r="B89" s="65">
        <v>7</v>
      </c>
      <c r="C89" s="27"/>
      <c r="D89" s="27"/>
      <c r="E89" s="27"/>
      <c r="F89" s="27"/>
      <c r="G89" s="27"/>
      <c r="H89" s="27"/>
      <c r="I89" s="27"/>
      <c r="J89" s="27"/>
      <c r="K89" s="27"/>
    </row>
    <row r="90" spans="1:11" x14ac:dyDescent="0.2">
      <c r="A90" s="53" t="s">
        <v>29</v>
      </c>
      <c r="B90" s="51">
        <f>COUNTIF(G2:G39, A90)</f>
        <v>18</v>
      </c>
      <c r="C90" s="27"/>
      <c r="D90" s="27"/>
      <c r="E90" s="27"/>
      <c r="F90" s="27"/>
      <c r="G90" s="27"/>
      <c r="H90" s="27"/>
      <c r="I90" s="27"/>
      <c r="J90" s="27"/>
      <c r="K90" s="27"/>
    </row>
    <row r="91" spans="1:11" x14ac:dyDescent="0.2">
      <c r="A91" s="53" t="s">
        <v>302</v>
      </c>
      <c r="B91" s="65">
        <f>SUM(B85:B90)</f>
        <v>38</v>
      </c>
      <c r="C91" s="27"/>
      <c r="D91" s="27"/>
      <c r="E91" s="27"/>
      <c r="F91" s="27"/>
      <c r="G91" s="27"/>
      <c r="H91" s="27"/>
      <c r="I91" s="27"/>
      <c r="J91" s="27"/>
      <c r="K91" s="27"/>
    </row>
    <row r="92" spans="1:11" x14ac:dyDescent="0.2">
      <c r="A92" s="27"/>
      <c r="B92" s="27"/>
      <c r="C92" s="27"/>
      <c r="D92" s="27"/>
      <c r="E92" s="27"/>
      <c r="F92" s="27"/>
      <c r="G92" s="27"/>
      <c r="H92" s="27"/>
      <c r="I92" s="27"/>
      <c r="J92" s="27"/>
      <c r="K92" s="27"/>
    </row>
    <row r="93" spans="1:11" x14ac:dyDescent="0.2">
      <c r="A93" s="27"/>
      <c r="B93" s="27"/>
      <c r="C93" s="27"/>
      <c r="D93" s="27"/>
      <c r="E93" s="27"/>
      <c r="F93" s="27"/>
      <c r="G93" s="27"/>
      <c r="H93" s="27"/>
      <c r="I93" s="27"/>
      <c r="J93" s="27"/>
      <c r="K93" s="27"/>
    </row>
    <row r="94" spans="1:11" x14ac:dyDescent="0.2">
      <c r="A94" s="27"/>
      <c r="B94" s="27"/>
      <c r="C94" s="27"/>
      <c r="D94" s="27"/>
      <c r="E94" s="27"/>
      <c r="F94" s="27"/>
      <c r="G94" s="27"/>
      <c r="H94" s="27"/>
      <c r="I94" s="27"/>
      <c r="J94" s="27"/>
      <c r="K94" s="27"/>
    </row>
    <row r="95" spans="1:11" x14ac:dyDescent="0.2">
      <c r="A95" s="27"/>
      <c r="B95" s="27"/>
      <c r="C95" s="27"/>
      <c r="D95" s="27"/>
      <c r="E95" s="27"/>
      <c r="F95" s="27"/>
      <c r="G95" s="27"/>
      <c r="H95" s="27"/>
      <c r="I95" s="27"/>
      <c r="J95" s="27"/>
      <c r="K95" s="27"/>
    </row>
    <row r="96" spans="1:11" x14ac:dyDescent="0.2">
      <c r="A96" s="27"/>
      <c r="B96" s="27"/>
      <c r="C96" s="27"/>
      <c r="D96" s="27"/>
      <c r="E96" s="27"/>
      <c r="F96" s="27"/>
      <c r="G96" s="27"/>
      <c r="H96" s="27"/>
      <c r="I96" s="27"/>
      <c r="J96" s="27"/>
      <c r="K96" s="27"/>
    </row>
    <row r="97" spans="1:11" x14ac:dyDescent="0.2">
      <c r="A97" s="27"/>
      <c r="B97" s="27"/>
      <c r="C97" s="27"/>
      <c r="D97" s="27"/>
      <c r="E97" s="27"/>
      <c r="F97" s="27"/>
      <c r="G97" s="50" t="s">
        <v>13</v>
      </c>
      <c r="H97" s="51"/>
      <c r="I97" s="51"/>
      <c r="J97" s="27"/>
      <c r="K97" s="27"/>
    </row>
    <row r="98" spans="1:11" x14ac:dyDescent="0.2">
      <c r="A98" s="27"/>
      <c r="B98" s="27"/>
      <c r="C98" s="27"/>
      <c r="D98" s="27"/>
      <c r="E98" s="27"/>
      <c r="F98" s="27"/>
      <c r="G98" s="52" t="s">
        <v>300</v>
      </c>
      <c r="H98" s="52" t="s">
        <v>301</v>
      </c>
      <c r="I98" s="51"/>
      <c r="J98" s="27"/>
      <c r="K98" s="27"/>
    </row>
    <row r="99" spans="1:11" x14ac:dyDescent="0.2">
      <c r="A99" s="27"/>
      <c r="B99" s="27"/>
      <c r="C99" s="27"/>
      <c r="D99" s="27"/>
      <c r="E99" s="27"/>
      <c r="F99" s="27"/>
      <c r="G99" s="53" t="s">
        <v>52</v>
      </c>
      <c r="H99" s="51">
        <f>COUNTIF(N2:N39, G99)</f>
        <v>20</v>
      </c>
      <c r="I99" s="51"/>
      <c r="J99" s="27"/>
      <c r="K99" s="27"/>
    </row>
    <row r="100" spans="1:11" x14ac:dyDescent="0.2">
      <c r="A100" s="27"/>
      <c r="B100" s="27"/>
      <c r="C100" s="27"/>
      <c r="D100" s="27"/>
      <c r="E100" s="27"/>
      <c r="F100" s="27"/>
      <c r="G100" s="53" t="s">
        <v>32</v>
      </c>
      <c r="H100" s="51">
        <f>COUNTIF(N2:N39, G100)</f>
        <v>10</v>
      </c>
      <c r="I100" s="51"/>
      <c r="J100" s="27"/>
      <c r="K100" s="27"/>
    </row>
    <row r="101" spans="1:11" x14ac:dyDescent="0.2">
      <c r="A101" s="27"/>
      <c r="B101" s="27"/>
      <c r="C101" s="27"/>
      <c r="D101" s="27"/>
      <c r="E101" s="27"/>
      <c r="F101" s="27"/>
      <c r="G101" s="53" t="s">
        <v>46</v>
      </c>
      <c r="H101" s="51">
        <f>COUNTIF(N2:N39, G101)</f>
        <v>2</v>
      </c>
      <c r="I101" s="51"/>
      <c r="J101" s="27"/>
      <c r="K101" s="27"/>
    </row>
    <row r="102" spans="1:11" x14ac:dyDescent="0.2">
      <c r="A102" s="61" t="s">
        <v>12</v>
      </c>
      <c r="B102" s="62"/>
      <c r="C102" s="62"/>
      <c r="D102" s="27"/>
      <c r="E102" s="27"/>
      <c r="F102" s="27"/>
      <c r="G102" s="53" t="s">
        <v>64</v>
      </c>
      <c r="H102" s="51">
        <f>COUNTIF(N2:N39, G102)</f>
        <v>6</v>
      </c>
      <c r="I102" s="51"/>
      <c r="J102" s="27"/>
      <c r="K102" s="27"/>
    </row>
    <row r="103" spans="1:11" x14ac:dyDescent="0.2">
      <c r="A103" s="63" t="s">
        <v>300</v>
      </c>
      <c r="B103" s="63" t="s">
        <v>301</v>
      </c>
      <c r="C103" s="62"/>
      <c r="D103" s="27"/>
      <c r="E103" s="27"/>
      <c r="F103" s="27"/>
      <c r="G103" s="53" t="s">
        <v>98</v>
      </c>
      <c r="H103" s="51">
        <f>COUNTIF(N2:N39, G103)</f>
        <v>0</v>
      </c>
      <c r="I103" s="51"/>
      <c r="J103" s="27"/>
      <c r="K103" s="27"/>
    </row>
    <row r="104" spans="1:11" x14ac:dyDescent="0.2">
      <c r="A104" s="62">
        <v>1</v>
      </c>
      <c r="B104" s="62">
        <f>COUNTIF(M2:M39, A104)</f>
        <v>0</v>
      </c>
      <c r="C104" s="62"/>
      <c r="D104" s="27"/>
      <c r="E104" s="27"/>
      <c r="F104" s="27"/>
      <c r="G104" s="53" t="s">
        <v>302</v>
      </c>
      <c r="H104" s="51">
        <f>SUM(H99:H103)</f>
        <v>38</v>
      </c>
      <c r="I104" s="51"/>
      <c r="J104" s="27"/>
      <c r="K104" s="27"/>
    </row>
    <row r="105" spans="1:11" x14ac:dyDescent="0.2">
      <c r="A105" s="62">
        <v>2</v>
      </c>
      <c r="B105" s="62">
        <f>COUNTIF(M2:M39, A105)</f>
        <v>1</v>
      </c>
      <c r="C105" s="62"/>
      <c r="D105" s="27"/>
      <c r="E105" s="27"/>
      <c r="F105" s="27"/>
      <c r="G105" s="27"/>
      <c r="H105" s="27"/>
      <c r="I105" s="27"/>
      <c r="J105" s="27"/>
      <c r="K105" s="27"/>
    </row>
    <row r="106" spans="1:11" x14ac:dyDescent="0.2">
      <c r="A106" s="62">
        <v>3</v>
      </c>
      <c r="B106" s="62">
        <f>COUNTIF(M2:M39, A106)</f>
        <v>5</v>
      </c>
      <c r="C106" s="62"/>
      <c r="D106" s="27"/>
      <c r="E106" s="27"/>
      <c r="F106" s="27"/>
      <c r="G106" s="27"/>
      <c r="H106" s="27"/>
      <c r="I106" s="27"/>
      <c r="J106" s="27"/>
      <c r="K106" s="27"/>
    </row>
    <row r="107" spans="1:11" x14ac:dyDescent="0.2">
      <c r="A107" s="62">
        <v>4</v>
      </c>
      <c r="B107" s="62">
        <f>COUNTIF(M2:M39, A107)</f>
        <v>14</v>
      </c>
      <c r="C107" s="62"/>
      <c r="D107" s="27"/>
      <c r="E107" s="27"/>
      <c r="F107" s="27"/>
      <c r="G107" s="27"/>
      <c r="H107" s="27"/>
      <c r="I107" s="27"/>
      <c r="J107" s="27"/>
      <c r="K107" s="27"/>
    </row>
    <row r="108" spans="1:11" x14ac:dyDescent="0.2">
      <c r="A108" s="62">
        <v>5</v>
      </c>
      <c r="B108" s="62">
        <f>COUNTIF(M2:M39, A108)</f>
        <v>18</v>
      </c>
      <c r="C108" s="62"/>
      <c r="D108" s="27"/>
      <c r="E108" s="27"/>
      <c r="F108" s="27"/>
      <c r="G108" s="27"/>
      <c r="H108" s="27"/>
      <c r="I108" s="27"/>
      <c r="J108" s="27"/>
      <c r="K108" s="27"/>
    </row>
    <row r="109" spans="1:11" x14ac:dyDescent="0.2">
      <c r="A109" s="62" t="s">
        <v>302</v>
      </c>
      <c r="B109" s="62">
        <f>SUM(B104:B108)</f>
        <v>38</v>
      </c>
      <c r="C109" s="62"/>
      <c r="D109" s="27"/>
      <c r="E109" s="27"/>
      <c r="F109" s="27"/>
      <c r="G109" s="27"/>
      <c r="H109" s="27"/>
      <c r="I109" s="27"/>
      <c r="J109" s="27"/>
      <c r="K109" s="27"/>
    </row>
    <row r="110" spans="1:11" x14ac:dyDescent="0.2">
      <c r="A110" s="27"/>
      <c r="B110" s="27"/>
      <c r="C110" s="27"/>
      <c r="D110" s="27"/>
      <c r="E110" s="27"/>
      <c r="F110" s="27"/>
      <c r="G110" s="27"/>
      <c r="H110" s="27"/>
      <c r="I110" s="27"/>
      <c r="J110" s="27"/>
      <c r="K110" s="27"/>
    </row>
    <row r="111" spans="1:11" x14ac:dyDescent="0.2">
      <c r="A111" s="27"/>
      <c r="B111" s="27"/>
      <c r="C111" s="27"/>
      <c r="D111" s="27"/>
      <c r="E111" s="27"/>
      <c r="F111" s="27"/>
      <c r="G111" s="27"/>
      <c r="H111" s="27"/>
      <c r="I111" s="27"/>
      <c r="J111" s="27"/>
      <c r="K111" s="27"/>
    </row>
    <row r="112" spans="1:11" x14ac:dyDescent="0.2">
      <c r="A112" s="27"/>
      <c r="B112" s="27"/>
      <c r="C112" s="27"/>
      <c r="D112" s="27"/>
      <c r="E112" s="27"/>
      <c r="F112" s="27"/>
      <c r="G112" s="27"/>
      <c r="H112" s="27"/>
      <c r="I112" s="27"/>
      <c r="J112" s="27"/>
      <c r="K112" s="27"/>
    </row>
    <row r="113" spans="1:11" x14ac:dyDescent="0.2">
      <c r="A113" s="27"/>
      <c r="B113" s="27"/>
      <c r="C113" s="27"/>
      <c r="D113" s="27"/>
      <c r="E113" s="27"/>
      <c r="F113" s="27"/>
      <c r="G113" s="27"/>
      <c r="H113" s="27"/>
      <c r="I113" s="27"/>
      <c r="J113" s="27"/>
      <c r="K113" s="27"/>
    </row>
    <row r="114" spans="1:11" x14ac:dyDescent="0.2">
      <c r="A114" s="27"/>
      <c r="B114" s="27"/>
      <c r="C114" s="27"/>
      <c r="D114" s="27"/>
      <c r="E114" s="27"/>
      <c r="F114" s="27"/>
      <c r="G114" s="27"/>
      <c r="H114" s="27"/>
      <c r="I114" s="27"/>
      <c r="J114" s="27"/>
      <c r="K114" s="27"/>
    </row>
    <row r="115" spans="1:11" x14ac:dyDescent="0.2">
      <c r="A115" s="27"/>
      <c r="B115" s="27"/>
      <c r="C115" s="27"/>
      <c r="D115" s="27"/>
      <c r="E115" s="27"/>
      <c r="F115" s="27"/>
      <c r="G115" s="27"/>
      <c r="H115" s="27"/>
      <c r="I115" s="27"/>
      <c r="J115" s="27"/>
      <c r="K115" s="27"/>
    </row>
    <row r="116" spans="1:11" x14ac:dyDescent="0.2">
      <c r="A116" s="27"/>
      <c r="B116" s="27"/>
      <c r="C116" s="27"/>
      <c r="D116" s="27"/>
      <c r="E116" s="27"/>
      <c r="F116" s="27"/>
      <c r="G116" s="27"/>
      <c r="H116" s="27"/>
      <c r="I116" s="27"/>
      <c r="J116" s="27"/>
      <c r="K116" s="27"/>
    </row>
    <row r="117" spans="1:11" x14ac:dyDescent="0.2">
      <c r="A117" s="27"/>
      <c r="B117" s="27"/>
      <c r="C117" s="27"/>
      <c r="D117" s="27"/>
      <c r="E117" s="27"/>
      <c r="F117" s="27"/>
      <c r="G117" s="27"/>
      <c r="H117" s="27"/>
      <c r="I117" s="27"/>
      <c r="J117" s="27"/>
      <c r="K117" s="27"/>
    </row>
    <row r="118" spans="1:11" x14ac:dyDescent="0.2">
      <c r="A118" s="49" t="s">
        <v>17</v>
      </c>
      <c r="B118" s="27"/>
      <c r="C118" s="27"/>
      <c r="D118" s="27"/>
      <c r="E118" s="27"/>
      <c r="F118" s="27"/>
      <c r="G118" s="27"/>
      <c r="H118" s="27"/>
      <c r="I118" s="27"/>
      <c r="J118" s="27"/>
      <c r="K118" s="27"/>
    </row>
    <row r="119" spans="1:11" x14ac:dyDescent="0.2">
      <c r="A119" s="41" t="s">
        <v>300</v>
      </c>
      <c r="B119" s="41" t="s">
        <v>301</v>
      </c>
      <c r="C119" s="27"/>
      <c r="D119" s="27"/>
      <c r="E119" s="27"/>
      <c r="F119" s="27"/>
      <c r="G119" s="27"/>
      <c r="H119" s="27"/>
      <c r="I119" s="27"/>
      <c r="J119" s="27"/>
      <c r="K119" s="27"/>
    </row>
    <row r="120" spans="1:11" x14ac:dyDescent="0.2">
      <c r="A120" s="38" t="s">
        <v>35</v>
      </c>
      <c r="B120" s="38">
        <f>COUNTIF(R2:R39, A120)</f>
        <v>5</v>
      </c>
      <c r="C120" s="27"/>
      <c r="D120" s="27"/>
      <c r="E120" s="27"/>
      <c r="F120" s="27"/>
      <c r="G120" s="27"/>
      <c r="H120" s="27"/>
      <c r="I120" s="27"/>
      <c r="J120" s="27"/>
      <c r="K120" s="27"/>
    </row>
    <row r="121" spans="1:11" x14ac:dyDescent="0.2">
      <c r="A121" s="38" t="s">
        <v>28</v>
      </c>
      <c r="B121" s="38">
        <f>COUNTIF(R2:R39,A121)</f>
        <v>33</v>
      </c>
      <c r="C121" s="27"/>
      <c r="D121" s="27"/>
      <c r="E121" s="27"/>
      <c r="F121" s="27"/>
      <c r="G121" s="27"/>
      <c r="H121" s="27"/>
      <c r="I121" s="27"/>
      <c r="J121" s="27"/>
      <c r="K121" s="27"/>
    </row>
    <row r="122" spans="1:11" x14ac:dyDescent="0.2">
      <c r="A122" s="27"/>
      <c r="B122" s="27"/>
      <c r="C122" s="27"/>
      <c r="D122" s="27"/>
      <c r="E122" s="27"/>
      <c r="F122" s="27"/>
      <c r="G122" s="27"/>
      <c r="H122" s="27"/>
      <c r="I122" s="27"/>
      <c r="J122" s="27"/>
      <c r="K122" s="27"/>
    </row>
    <row r="123" spans="1:11" x14ac:dyDescent="0.2">
      <c r="A123" s="27"/>
      <c r="B123" s="27"/>
      <c r="C123" s="27"/>
      <c r="D123" s="27"/>
      <c r="E123" s="27"/>
      <c r="F123" s="27"/>
      <c r="G123" s="27"/>
      <c r="H123" s="27"/>
      <c r="I123" s="27"/>
      <c r="J123" s="27"/>
      <c r="K123" s="27"/>
    </row>
    <row r="124" spans="1:11" x14ac:dyDescent="0.2">
      <c r="A124" s="27"/>
      <c r="B124" s="27"/>
      <c r="C124" s="27"/>
      <c r="D124" s="27"/>
      <c r="E124" s="27"/>
      <c r="F124" s="27"/>
      <c r="G124" s="27"/>
      <c r="H124" s="27"/>
      <c r="I124" s="27"/>
      <c r="J124" s="27"/>
      <c r="K124" s="27"/>
    </row>
    <row r="125" spans="1:11" x14ac:dyDescent="0.2">
      <c r="A125" s="27"/>
      <c r="B125" s="27"/>
      <c r="C125" s="27"/>
      <c r="D125" s="27"/>
      <c r="E125" s="27"/>
      <c r="F125" s="27"/>
      <c r="G125" s="27"/>
      <c r="H125" s="27"/>
      <c r="I125" s="27"/>
      <c r="J125" s="27"/>
      <c r="K125" s="27"/>
    </row>
    <row r="126" spans="1:11" x14ac:dyDescent="0.2">
      <c r="A126" s="27"/>
      <c r="B126" s="27"/>
      <c r="C126" s="27"/>
      <c r="D126" s="27"/>
      <c r="E126" s="27"/>
      <c r="F126" s="27"/>
      <c r="G126" s="27"/>
      <c r="H126" s="27"/>
      <c r="I126" s="27"/>
      <c r="J126" s="27"/>
      <c r="K126" s="27"/>
    </row>
    <row r="127" spans="1:11" x14ac:dyDescent="0.2">
      <c r="A127" s="27"/>
      <c r="B127" s="27"/>
      <c r="C127" s="27"/>
      <c r="D127" s="27"/>
      <c r="E127" s="27"/>
      <c r="F127" s="27"/>
      <c r="G127" s="27"/>
      <c r="H127" s="27"/>
      <c r="I127" s="27"/>
      <c r="J127" s="27"/>
      <c r="K127" s="27"/>
    </row>
    <row r="128" spans="1:11" x14ac:dyDescent="0.2">
      <c r="A128" s="27"/>
      <c r="B128" s="27"/>
      <c r="C128" s="27"/>
      <c r="D128" s="27"/>
      <c r="E128" s="27"/>
      <c r="F128" s="27"/>
      <c r="G128" s="27"/>
      <c r="H128" s="27"/>
      <c r="I128" s="27"/>
      <c r="J128" s="27"/>
      <c r="K128" s="27"/>
    </row>
    <row r="129" spans="1:11" x14ac:dyDescent="0.2">
      <c r="A129" s="27"/>
      <c r="B129" s="27"/>
      <c r="C129" s="27"/>
      <c r="D129" s="27"/>
      <c r="E129" s="27"/>
      <c r="F129" s="27"/>
      <c r="G129" s="27"/>
      <c r="H129" s="27"/>
      <c r="I129" s="27"/>
      <c r="J129" s="27"/>
      <c r="K129" s="27"/>
    </row>
    <row r="130" spans="1:11" x14ac:dyDescent="0.2">
      <c r="A130" s="27"/>
      <c r="B130" s="27"/>
      <c r="C130" s="27"/>
      <c r="D130" s="27"/>
      <c r="E130" s="27"/>
      <c r="F130" s="27"/>
      <c r="G130" s="27"/>
      <c r="H130" s="27"/>
      <c r="I130" s="27"/>
      <c r="J130" s="27"/>
      <c r="K130" s="27"/>
    </row>
    <row r="131" spans="1:11" x14ac:dyDescent="0.2">
      <c r="A131" s="27"/>
      <c r="B131" s="27"/>
      <c r="C131" s="27"/>
      <c r="D131" s="27"/>
      <c r="E131" s="27"/>
      <c r="F131" s="27"/>
      <c r="G131" s="27"/>
      <c r="H131" s="27"/>
      <c r="I131" s="27"/>
      <c r="J131" s="27"/>
      <c r="K131" s="27"/>
    </row>
    <row r="132" spans="1:11" x14ac:dyDescent="0.2">
      <c r="A132" s="27"/>
      <c r="B132" s="27"/>
      <c r="C132" s="27"/>
      <c r="D132" s="27"/>
      <c r="E132" s="27"/>
      <c r="F132" s="27"/>
      <c r="G132" s="27"/>
      <c r="H132" s="27"/>
      <c r="I132" s="27"/>
      <c r="J132" s="27"/>
      <c r="K132" s="27"/>
    </row>
    <row r="133" spans="1:11" x14ac:dyDescent="0.2">
      <c r="A133" s="27"/>
      <c r="B133" s="27"/>
      <c r="C133" s="27"/>
      <c r="D133" s="27"/>
      <c r="E133" s="27"/>
      <c r="F133" s="27"/>
      <c r="G133" s="27"/>
      <c r="H133" s="27"/>
      <c r="I133" s="27"/>
      <c r="J133" s="27"/>
      <c r="K133" s="27"/>
    </row>
    <row r="134" spans="1:11" x14ac:dyDescent="0.2">
      <c r="A134" s="27"/>
      <c r="B134" s="27"/>
      <c r="C134" s="27"/>
      <c r="D134" s="27"/>
      <c r="E134" s="27"/>
      <c r="F134" s="27"/>
      <c r="G134" s="27"/>
      <c r="H134" s="27"/>
      <c r="I134" s="27"/>
      <c r="J134" s="27"/>
      <c r="K134" s="27"/>
    </row>
    <row r="135" spans="1:11" x14ac:dyDescent="0.2">
      <c r="A135" s="27"/>
      <c r="B135" s="27"/>
      <c r="C135" s="27"/>
      <c r="D135" s="27"/>
      <c r="E135" s="27"/>
      <c r="F135" s="27"/>
      <c r="G135" s="27"/>
      <c r="H135" s="27"/>
      <c r="I135" s="27"/>
      <c r="J135" s="27"/>
      <c r="K135" s="27"/>
    </row>
    <row r="136" spans="1:11" x14ac:dyDescent="0.2">
      <c r="A136" s="27"/>
      <c r="B136" s="27"/>
      <c r="C136" s="27"/>
      <c r="D136" s="27"/>
      <c r="E136" s="27"/>
      <c r="F136" s="27"/>
      <c r="G136" s="27"/>
      <c r="H136" s="27"/>
      <c r="I136" s="27"/>
      <c r="J136" s="27"/>
      <c r="K136" s="27"/>
    </row>
  </sheetData>
  <autoFilter ref="A1:W1">
    <sortState ref="A2:W39">
      <sortCondition ref="G1:G39"/>
    </sortState>
  </autoFilter>
  <pageMargins left="0.7" right="0.7" top="0.75" bottom="0.75" header="0.3" footer="0.3"/>
  <pageSetup orientation="portrait" horizontalDpi="4294967292" verticalDpi="4294967292"/>
  <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131"/>
  <sheetViews>
    <sheetView topLeftCell="A98" zoomScale="50" zoomScaleNormal="50" zoomScalePageLayoutView="50" workbookViewId="0">
      <selection activeCell="O79" sqref="O79"/>
    </sheetView>
  </sheetViews>
  <sheetFormatPr baseColWidth="10" defaultRowHeight="16" x14ac:dyDescent="0.2"/>
  <cols>
    <col min="1" max="33" width="24" customWidth="1"/>
  </cols>
  <sheetData>
    <row r="1" spans="1:33" ht="92" x14ac:dyDescent="0.2">
      <c r="A1" s="66" t="s">
        <v>0</v>
      </c>
      <c r="B1" s="66" t="s">
        <v>1</v>
      </c>
      <c r="C1" s="66" t="s">
        <v>2</v>
      </c>
      <c r="D1" s="66" t="s">
        <v>3</v>
      </c>
      <c r="E1" s="66" t="s">
        <v>4</v>
      </c>
      <c r="F1" s="66" t="s">
        <v>5</v>
      </c>
      <c r="G1" s="66" t="s">
        <v>6</v>
      </c>
      <c r="H1" s="66" t="s">
        <v>7</v>
      </c>
      <c r="I1" s="66" t="s">
        <v>8</v>
      </c>
      <c r="J1" s="66" t="s">
        <v>9</v>
      </c>
      <c r="K1" s="66" t="s">
        <v>10</v>
      </c>
      <c r="L1" s="66" t="s">
        <v>11</v>
      </c>
      <c r="M1" s="66" t="s">
        <v>12</v>
      </c>
      <c r="N1" s="66" t="s">
        <v>13</v>
      </c>
      <c r="O1" s="66" t="s">
        <v>14</v>
      </c>
      <c r="P1" s="66" t="s">
        <v>15</v>
      </c>
      <c r="Q1" s="66" t="s">
        <v>16</v>
      </c>
      <c r="R1" s="66" t="s">
        <v>17</v>
      </c>
      <c r="S1" s="66" t="s">
        <v>18</v>
      </c>
      <c r="T1" s="66" t="s">
        <v>19</v>
      </c>
      <c r="U1" s="66" t="s">
        <v>20</v>
      </c>
      <c r="V1" s="66" t="s">
        <v>21</v>
      </c>
      <c r="W1" s="66" t="s">
        <v>22</v>
      </c>
      <c r="X1" s="66"/>
      <c r="Y1" s="23"/>
      <c r="Z1" s="23"/>
      <c r="AA1" s="23"/>
      <c r="AB1" s="23"/>
      <c r="AC1" s="23"/>
      <c r="AD1" s="23"/>
      <c r="AE1" s="23"/>
      <c r="AF1" s="23"/>
      <c r="AG1" s="23"/>
    </row>
    <row r="2" spans="1:33" x14ac:dyDescent="0.2">
      <c r="A2" s="1" t="s">
        <v>23</v>
      </c>
      <c r="B2" s="1" t="s">
        <v>89</v>
      </c>
      <c r="C2" s="1" t="s">
        <v>25</v>
      </c>
      <c r="D2" s="1" t="s">
        <v>26</v>
      </c>
      <c r="E2" s="1" t="s">
        <v>43</v>
      </c>
      <c r="F2" s="1" t="s">
        <v>35</v>
      </c>
      <c r="G2" s="1" t="s">
        <v>50</v>
      </c>
      <c r="H2" s="1" t="s">
        <v>28</v>
      </c>
      <c r="I2" s="1">
        <v>0</v>
      </c>
      <c r="J2" s="1" t="s">
        <v>30</v>
      </c>
      <c r="K2" s="1" t="s">
        <v>28</v>
      </c>
      <c r="L2" s="1" t="s">
        <v>57</v>
      </c>
      <c r="M2" s="1">
        <v>3</v>
      </c>
      <c r="N2" s="1" t="s">
        <v>52</v>
      </c>
      <c r="O2" s="1" t="s">
        <v>33</v>
      </c>
      <c r="P2" s="1"/>
      <c r="Q2" s="1"/>
      <c r="R2" s="1" t="s">
        <v>28</v>
      </c>
      <c r="S2" s="1" t="s">
        <v>28</v>
      </c>
      <c r="T2" s="1" t="s">
        <v>28</v>
      </c>
      <c r="U2" s="1"/>
      <c r="V2" s="2">
        <v>42738</v>
      </c>
      <c r="W2" s="1"/>
      <c r="X2" s="1"/>
    </row>
    <row r="3" spans="1:33" x14ac:dyDescent="0.2">
      <c r="A3" s="1" t="s">
        <v>23</v>
      </c>
      <c r="B3" s="1" t="s">
        <v>49</v>
      </c>
      <c r="C3" s="1" t="s">
        <v>25</v>
      </c>
      <c r="D3" s="1" t="s">
        <v>26</v>
      </c>
      <c r="E3" s="1" t="s">
        <v>27</v>
      </c>
      <c r="F3" s="1" t="s">
        <v>35</v>
      </c>
      <c r="G3" s="1" t="s">
        <v>50</v>
      </c>
      <c r="H3" s="1" t="s">
        <v>28</v>
      </c>
      <c r="I3" s="1"/>
      <c r="J3" s="1" t="s">
        <v>30</v>
      </c>
      <c r="K3" s="1" t="s">
        <v>30</v>
      </c>
      <c r="L3" s="1" t="s">
        <v>51</v>
      </c>
      <c r="M3" s="1">
        <v>5</v>
      </c>
      <c r="N3" s="1" t="s">
        <v>52</v>
      </c>
      <c r="O3" s="1" t="s">
        <v>35</v>
      </c>
      <c r="P3" s="1"/>
      <c r="Q3" s="1"/>
      <c r="R3" s="1" t="s">
        <v>28</v>
      </c>
      <c r="S3" s="1" t="s">
        <v>28</v>
      </c>
      <c r="T3" s="1" t="s">
        <v>28</v>
      </c>
      <c r="U3" s="1"/>
      <c r="V3" s="1" t="s">
        <v>42</v>
      </c>
      <c r="W3" s="1" t="s">
        <v>53</v>
      </c>
      <c r="X3" s="1"/>
    </row>
    <row r="4" spans="1:33" x14ac:dyDescent="0.2">
      <c r="A4" s="1" t="s">
        <v>23</v>
      </c>
      <c r="B4" s="1" t="s">
        <v>24</v>
      </c>
      <c r="C4" s="1" t="s">
        <v>25</v>
      </c>
      <c r="D4" s="1" t="s">
        <v>26</v>
      </c>
      <c r="E4" s="1" t="s">
        <v>27</v>
      </c>
      <c r="F4" s="1" t="s">
        <v>35</v>
      </c>
      <c r="G4" s="1" t="s">
        <v>50</v>
      </c>
      <c r="H4" s="1" t="s">
        <v>28</v>
      </c>
      <c r="I4" s="1" t="s">
        <v>44</v>
      </c>
      <c r="J4" s="1" t="s">
        <v>30</v>
      </c>
      <c r="K4" s="1" t="s">
        <v>28</v>
      </c>
      <c r="L4" s="1" t="s">
        <v>57</v>
      </c>
      <c r="M4" s="1">
        <v>4</v>
      </c>
      <c r="N4" s="1" t="s">
        <v>52</v>
      </c>
      <c r="O4" s="1" t="s">
        <v>33</v>
      </c>
      <c r="P4" s="1"/>
      <c r="Q4" s="1"/>
      <c r="R4" s="1" t="s">
        <v>28</v>
      </c>
      <c r="S4" s="1" t="s">
        <v>28</v>
      </c>
      <c r="T4" s="1" t="s">
        <v>28</v>
      </c>
      <c r="U4" s="1"/>
      <c r="V4" s="2">
        <v>42830</v>
      </c>
      <c r="W4" s="1"/>
      <c r="X4" s="1"/>
    </row>
    <row r="5" spans="1:33" x14ac:dyDescent="0.2">
      <c r="A5" s="1" t="s">
        <v>23</v>
      </c>
      <c r="B5" s="1" t="s">
        <v>24</v>
      </c>
      <c r="C5" s="1" t="s">
        <v>25</v>
      </c>
      <c r="D5" s="1" t="s">
        <v>26</v>
      </c>
      <c r="E5" s="1" t="s">
        <v>74</v>
      </c>
      <c r="F5" s="1" t="s">
        <v>35</v>
      </c>
      <c r="G5" s="1" t="s">
        <v>55</v>
      </c>
      <c r="H5" s="1" t="s">
        <v>35</v>
      </c>
      <c r="I5" s="1">
        <v>3</v>
      </c>
      <c r="J5" s="1" t="s">
        <v>69</v>
      </c>
      <c r="K5" s="1" t="s">
        <v>28</v>
      </c>
      <c r="L5" s="1" t="s">
        <v>39</v>
      </c>
      <c r="M5" s="1">
        <v>3</v>
      </c>
      <c r="N5" s="1" t="s">
        <v>52</v>
      </c>
      <c r="O5" s="1" t="s">
        <v>33</v>
      </c>
      <c r="P5" s="1"/>
      <c r="Q5" s="1"/>
      <c r="R5" s="1" t="s">
        <v>28</v>
      </c>
      <c r="S5" s="1" t="s">
        <v>28</v>
      </c>
      <c r="T5" s="1" t="s">
        <v>28</v>
      </c>
      <c r="U5" s="1"/>
      <c r="V5" s="1" t="s">
        <v>60</v>
      </c>
      <c r="W5" s="1"/>
      <c r="X5" s="1"/>
    </row>
    <row r="6" spans="1:33" x14ac:dyDescent="0.2">
      <c r="A6" s="1" t="s">
        <v>23</v>
      </c>
      <c r="B6" s="1" t="s">
        <v>54</v>
      </c>
      <c r="C6" s="1" t="s">
        <v>25</v>
      </c>
      <c r="D6" s="1" t="s">
        <v>26</v>
      </c>
      <c r="E6" s="1" t="s">
        <v>27</v>
      </c>
      <c r="F6" s="1" t="s">
        <v>35</v>
      </c>
      <c r="G6" s="1" t="s">
        <v>55</v>
      </c>
      <c r="H6" s="1" t="s">
        <v>35</v>
      </c>
      <c r="I6" s="1" t="s">
        <v>56</v>
      </c>
      <c r="J6" s="1" t="s">
        <v>46</v>
      </c>
      <c r="K6" s="1" t="s">
        <v>28</v>
      </c>
      <c r="L6" s="1" t="s">
        <v>39</v>
      </c>
      <c r="M6" s="1">
        <v>3</v>
      </c>
      <c r="N6" s="1" t="s">
        <v>32</v>
      </c>
      <c r="O6" s="1" t="s">
        <v>28</v>
      </c>
      <c r="P6" s="1"/>
      <c r="Q6" s="1"/>
      <c r="R6" s="1" t="s">
        <v>35</v>
      </c>
      <c r="S6" s="1" t="s">
        <v>28</v>
      </c>
      <c r="T6" s="1" t="s">
        <v>28</v>
      </c>
      <c r="U6" s="1"/>
      <c r="V6" s="1" t="s">
        <v>42</v>
      </c>
      <c r="W6" s="1"/>
      <c r="X6" s="1"/>
    </row>
    <row r="7" spans="1:33" x14ac:dyDescent="0.2">
      <c r="A7" s="1" t="s">
        <v>23</v>
      </c>
      <c r="B7" s="1" t="s">
        <v>24</v>
      </c>
      <c r="C7" s="1" t="s">
        <v>25</v>
      </c>
      <c r="D7" s="1" t="s">
        <v>26</v>
      </c>
      <c r="E7" s="1" t="s">
        <v>67</v>
      </c>
      <c r="F7" s="1" t="s">
        <v>35</v>
      </c>
      <c r="G7" s="1" t="s">
        <v>55</v>
      </c>
      <c r="H7" s="1" t="s">
        <v>35</v>
      </c>
      <c r="I7" s="1" t="s">
        <v>77</v>
      </c>
      <c r="J7" s="1" t="s">
        <v>46</v>
      </c>
      <c r="K7" s="1" t="s">
        <v>28</v>
      </c>
      <c r="L7" s="1" t="s">
        <v>78</v>
      </c>
      <c r="M7" s="1">
        <v>2</v>
      </c>
      <c r="N7" s="1" t="s">
        <v>32</v>
      </c>
      <c r="O7" s="1" t="s">
        <v>33</v>
      </c>
      <c r="P7" s="1" t="s">
        <v>79</v>
      </c>
      <c r="Q7" s="1" t="s">
        <v>79</v>
      </c>
      <c r="R7" s="1" t="s">
        <v>35</v>
      </c>
      <c r="S7" s="1" t="s">
        <v>28</v>
      </c>
      <c r="T7" s="1" t="s">
        <v>28</v>
      </c>
      <c r="U7" s="1"/>
      <c r="V7" s="1" t="s">
        <v>42</v>
      </c>
      <c r="W7" s="1"/>
      <c r="X7" s="1"/>
    </row>
    <row r="8" spans="1:33" x14ac:dyDescent="0.2">
      <c r="A8" s="1" t="s">
        <v>23</v>
      </c>
      <c r="B8" s="1" t="s">
        <v>66</v>
      </c>
      <c r="C8" s="1" t="s">
        <v>25</v>
      </c>
      <c r="D8" s="1" t="s">
        <v>26</v>
      </c>
      <c r="E8" s="1" t="s">
        <v>67</v>
      </c>
      <c r="F8" s="1" t="s">
        <v>35</v>
      </c>
      <c r="G8" s="1" t="s">
        <v>68</v>
      </c>
      <c r="H8" s="1" t="s">
        <v>35</v>
      </c>
      <c r="I8" s="1">
        <v>3</v>
      </c>
      <c r="J8" s="1" t="s">
        <v>69</v>
      </c>
      <c r="K8" s="1" t="s">
        <v>28</v>
      </c>
      <c r="L8" s="1" t="s">
        <v>39</v>
      </c>
      <c r="M8" s="1">
        <v>4</v>
      </c>
      <c r="N8" s="1" t="s">
        <v>32</v>
      </c>
      <c r="O8" s="1" t="s">
        <v>33</v>
      </c>
      <c r="P8" s="1"/>
      <c r="Q8" s="1" t="s">
        <v>70</v>
      </c>
      <c r="R8" s="1" t="s">
        <v>28</v>
      </c>
      <c r="S8" s="1" t="s">
        <v>28</v>
      </c>
      <c r="T8" s="1" t="s">
        <v>35</v>
      </c>
      <c r="U8" s="1" t="s">
        <v>71</v>
      </c>
      <c r="V8" s="1" t="s">
        <v>42</v>
      </c>
      <c r="W8" s="1" t="s">
        <v>72</v>
      </c>
      <c r="X8" s="1"/>
    </row>
    <row r="9" spans="1:33" x14ac:dyDescent="0.2">
      <c r="A9" s="1" t="s">
        <v>23</v>
      </c>
      <c r="B9" s="1" t="s">
        <v>24</v>
      </c>
      <c r="C9" s="1" t="s">
        <v>25</v>
      </c>
      <c r="D9" s="1" t="s">
        <v>26</v>
      </c>
      <c r="E9" s="1" t="s">
        <v>27</v>
      </c>
      <c r="F9" s="1" t="s">
        <v>35</v>
      </c>
      <c r="G9" s="1" t="s">
        <v>63</v>
      </c>
      <c r="H9" s="1" t="s">
        <v>35</v>
      </c>
      <c r="I9" s="1">
        <v>4</v>
      </c>
      <c r="J9" s="1" t="s">
        <v>46</v>
      </c>
      <c r="K9" s="1" t="s">
        <v>35</v>
      </c>
      <c r="L9" s="1" t="s">
        <v>39</v>
      </c>
      <c r="M9" s="1">
        <v>3</v>
      </c>
      <c r="N9" s="1" t="s">
        <v>64</v>
      </c>
      <c r="O9" s="1" t="s">
        <v>33</v>
      </c>
      <c r="P9" s="1" t="s">
        <v>65</v>
      </c>
      <c r="Q9" s="1" t="s">
        <v>28</v>
      </c>
      <c r="R9" s="1" t="s">
        <v>35</v>
      </c>
      <c r="S9" s="1" t="s">
        <v>28</v>
      </c>
      <c r="T9" s="1" t="s">
        <v>28</v>
      </c>
      <c r="U9" s="1"/>
      <c r="V9" s="1" t="s">
        <v>42</v>
      </c>
      <c r="W9" s="1"/>
      <c r="X9" s="1"/>
    </row>
    <row r="10" spans="1:33" x14ac:dyDescent="0.2">
      <c r="A10" s="1" t="s">
        <v>23</v>
      </c>
      <c r="B10" s="1" t="s">
        <v>24</v>
      </c>
      <c r="C10" s="1" t="s">
        <v>25</v>
      </c>
      <c r="D10" s="1" t="s">
        <v>26</v>
      </c>
      <c r="E10" s="1" t="s">
        <v>27</v>
      </c>
      <c r="F10" s="1" t="s">
        <v>28</v>
      </c>
      <c r="G10" s="1" t="s">
        <v>63</v>
      </c>
      <c r="H10" s="1" t="s">
        <v>28</v>
      </c>
      <c r="I10" s="1">
        <v>0</v>
      </c>
      <c r="J10" s="1" t="s">
        <v>30</v>
      </c>
      <c r="K10" s="1" t="s">
        <v>30</v>
      </c>
      <c r="L10" s="1" t="s">
        <v>81</v>
      </c>
      <c r="M10" s="1">
        <v>5</v>
      </c>
      <c r="N10" s="1" t="s">
        <v>52</v>
      </c>
      <c r="O10" s="1" t="s">
        <v>28</v>
      </c>
      <c r="P10" s="1" t="s">
        <v>91</v>
      </c>
      <c r="Q10" s="1" t="s">
        <v>57</v>
      </c>
      <c r="R10" s="1" t="s">
        <v>28</v>
      </c>
      <c r="S10" s="1" t="s">
        <v>28</v>
      </c>
      <c r="T10" s="1" t="s">
        <v>28</v>
      </c>
      <c r="U10" s="1"/>
      <c r="V10" s="1" t="s">
        <v>60</v>
      </c>
      <c r="W10" s="1"/>
      <c r="X10" s="1"/>
    </row>
    <row r="11" spans="1:33" x14ac:dyDescent="0.2">
      <c r="A11" s="1" t="s">
        <v>23</v>
      </c>
      <c r="B11" s="1" t="s">
        <v>84</v>
      </c>
      <c r="C11" s="1" t="s">
        <v>85</v>
      </c>
      <c r="D11" s="1" t="s">
        <v>93</v>
      </c>
      <c r="E11" s="1" t="s">
        <v>27</v>
      </c>
      <c r="F11" s="1" t="s">
        <v>28</v>
      </c>
      <c r="G11" s="1" t="s">
        <v>63</v>
      </c>
      <c r="H11" s="1" t="s">
        <v>28</v>
      </c>
      <c r="I11" s="1"/>
      <c r="J11" s="1" t="s">
        <v>82</v>
      </c>
      <c r="K11" s="1" t="s">
        <v>28</v>
      </c>
      <c r="L11" s="1" t="s">
        <v>94</v>
      </c>
      <c r="M11" s="1">
        <v>5</v>
      </c>
      <c r="N11" s="1" t="s">
        <v>52</v>
      </c>
      <c r="O11" s="1" t="s">
        <v>33</v>
      </c>
      <c r="P11" s="1"/>
      <c r="Q11" s="1"/>
      <c r="R11" s="1" t="s">
        <v>28</v>
      </c>
      <c r="S11" s="1" t="s">
        <v>28</v>
      </c>
      <c r="T11" s="1" t="s">
        <v>28</v>
      </c>
      <c r="U11" s="1"/>
      <c r="V11" s="1" t="s">
        <v>60</v>
      </c>
      <c r="W11" s="1"/>
      <c r="X11" s="1"/>
    </row>
    <row r="12" spans="1:33" x14ac:dyDescent="0.2">
      <c r="A12" s="1" t="s">
        <v>23</v>
      </c>
      <c r="B12" s="1" t="s">
        <v>24</v>
      </c>
      <c r="C12" s="1" t="s">
        <v>25</v>
      </c>
      <c r="D12" s="1" t="s">
        <v>26</v>
      </c>
      <c r="E12" s="1" t="s">
        <v>34</v>
      </c>
      <c r="F12" s="1" t="s">
        <v>35</v>
      </c>
      <c r="G12" s="1" t="s">
        <v>63</v>
      </c>
      <c r="H12" s="1" t="s">
        <v>35</v>
      </c>
      <c r="I12" s="1">
        <v>4</v>
      </c>
      <c r="J12" s="1" t="s">
        <v>46</v>
      </c>
      <c r="K12" s="1" t="s">
        <v>28</v>
      </c>
      <c r="L12" s="1" t="s">
        <v>39</v>
      </c>
      <c r="M12" s="1">
        <v>3</v>
      </c>
      <c r="N12" s="1" t="s">
        <v>52</v>
      </c>
      <c r="O12" s="1" t="s">
        <v>35</v>
      </c>
      <c r="P12" s="1" t="s">
        <v>28</v>
      </c>
      <c r="Q12" s="1" t="s">
        <v>28</v>
      </c>
      <c r="R12" s="1" t="s">
        <v>35</v>
      </c>
      <c r="S12" s="1" t="s">
        <v>28</v>
      </c>
      <c r="T12" s="1" t="s">
        <v>28</v>
      </c>
      <c r="U12" s="1"/>
      <c r="V12" s="2">
        <v>42738</v>
      </c>
      <c r="W12" s="1"/>
      <c r="X12" s="1"/>
    </row>
    <row r="13" spans="1:33" x14ac:dyDescent="0.2">
      <c r="A13" s="1" t="s">
        <v>23</v>
      </c>
      <c r="B13" s="1" t="s">
        <v>86</v>
      </c>
      <c r="C13" s="1" t="s">
        <v>80</v>
      </c>
      <c r="D13" s="1" t="s">
        <v>26</v>
      </c>
      <c r="E13" s="1" t="s">
        <v>74</v>
      </c>
      <c r="F13" s="1" t="s">
        <v>35</v>
      </c>
      <c r="G13" s="1" t="s">
        <v>36</v>
      </c>
      <c r="H13" s="1" t="s">
        <v>35</v>
      </c>
      <c r="I13" s="1"/>
      <c r="J13" s="1" t="s">
        <v>87</v>
      </c>
      <c r="K13" s="1" t="s">
        <v>28</v>
      </c>
      <c r="L13" s="1" t="s">
        <v>29</v>
      </c>
      <c r="M13" s="1">
        <v>2</v>
      </c>
      <c r="N13" s="1" t="s">
        <v>64</v>
      </c>
      <c r="O13" s="1" t="s">
        <v>33</v>
      </c>
      <c r="P13" s="1"/>
      <c r="Q13" s="1"/>
      <c r="R13" s="1" t="s">
        <v>35</v>
      </c>
      <c r="S13" s="1" t="s">
        <v>35</v>
      </c>
      <c r="T13" s="1" t="s">
        <v>35</v>
      </c>
      <c r="U13" s="1" t="s">
        <v>88</v>
      </c>
      <c r="V13" s="1" t="s">
        <v>60</v>
      </c>
      <c r="W13" s="1" t="s">
        <v>53</v>
      </c>
      <c r="X13" s="1"/>
    </row>
    <row r="14" spans="1:33" x14ac:dyDescent="0.2">
      <c r="A14" s="1" t="s">
        <v>23</v>
      </c>
      <c r="B14" s="1" t="s">
        <v>24</v>
      </c>
      <c r="C14" s="1" t="s">
        <v>25</v>
      </c>
      <c r="D14" s="1" t="s">
        <v>26</v>
      </c>
      <c r="E14" s="1" t="s">
        <v>27</v>
      </c>
      <c r="F14" s="1" t="s">
        <v>35</v>
      </c>
      <c r="G14" s="1" t="s">
        <v>36</v>
      </c>
      <c r="H14" s="1" t="s">
        <v>35</v>
      </c>
      <c r="I14" s="1">
        <v>6</v>
      </c>
      <c r="J14" s="1" t="s">
        <v>46</v>
      </c>
      <c r="K14" s="1" t="s">
        <v>28</v>
      </c>
      <c r="L14" s="1" t="s">
        <v>57</v>
      </c>
      <c r="M14" s="1">
        <v>3</v>
      </c>
      <c r="N14" s="1" t="s">
        <v>52</v>
      </c>
      <c r="O14" s="1" t="s">
        <v>35</v>
      </c>
      <c r="P14" s="1"/>
      <c r="Q14" s="1"/>
      <c r="R14" s="1" t="s">
        <v>28</v>
      </c>
      <c r="S14" s="1" t="s">
        <v>28</v>
      </c>
      <c r="T14" s="1" t="s">
        <v>35</v>
      </c>
      <c r="U14" s="1" t="s">
        <v>59</v>
      </c>
      <c r="V14" s="2">
        <v>42830</v>
      </c>
      <c r="W14" s="1"/>
      <c r="X14" s="1"/>
    </row>
    <row r="15" spans="1:33" x14ac:dyDescent="0.2">
      <c r="A15" s="1" t="s">
        <v>23</v>
      </c>
      <c r="B15" s="1" t="s">
        <v>24</v>
      </c>
      <c r="C15" s="1" t="s">
        <v>25</v>
      </c>
      <c r="D15" s="1" t="s">
        <v>26</v>
      </c>
      <c r="E15" s="1" t="s">
        <v>27</v>
      </c>
      <c r="F15" s="1" t="s">
        <v>35</v>
      </c>
      <c r="G15" s="1" t="s">
        <v>36</v>
      </c>
      <c r="H15" s="1" t="s">
        <v>35</v>
      </c>
      <c r="I15" s="1">
        <v>3</v>
      </c>
      <c r="J15" s="1" t="s">
        <v>38</v>
      </c>
      <c r="K15" s="1" t="s">
        <v>28</v>
      </c>
      <c r="L15" s="1" t="s">
        <v>75</v>
      </c>
      <c r="M15" s="1">
        <v>4</v>
      </c>
      <c r="N15" s="1" t="s">
        <v>52</v>
      </c>
      <c r="O15" s="1" t="s">
        <v>33</v>
      </c>
      <c r="P15" s="1" t="s">
        <v>30</v>
      </c>
      <c r="Q15" s="1" t="s">
        <v>76</v>
      </c>
      <c r="R15" s="1" t="s">
        <v>35</v>
      </c>
      <c r="S15" s="1" t="s">
        <v>28</v>
      </c>
      <c r="T15" s="1" t="s">
        <v>28</v>
      </c>
      <c r="U15" s="1"/>
      <c r="V15" s="1" t="s">
        <v>60</v>
      </c>
      <c r="W15" s="1"/>
      <c r="X15" s="1"/>
    </row>
    <row r="16" spans="1:33" x14ac:dyDescent="0.2">
      <c r="A16" s="1" t="s">
        <v>23</v>
      </c>
      <c r="B16" s="1" t="s">
        <v>24</v>
      </c>
      <c r="C16" s="1" t="s">
        <v>25</v>
      </c>
      <c r="D16" s="1" t="s">
        <v>26</v>
      </c>
      <c r="E16" s="1" t="s">
        <v>27</v>
      </c>
      <c r="F16" s="1" t="s">
        <v>35</v>
      </c>
      <c r="G16" s="1" t="s">
        <v>36</v>
      </c>
      <c r="H16" s="1" t="s">
        <v>35</v>
      </c>
      <c r="I16" s="1">
        <v>4</v>
      </c>
      <c r="J16" s="1" t="s">
        <v>38</v>
      </c>
      <c r="K16" s="1" t="s">
        <v>28</v>
      </c>
      <c r="L16" s="1" t="s">
        <v>39</v>
      </c>
      <c r="M16" s="1">
        <v>4</v>
      </c>
      <c r="N16" s="1" t="s">
        <v>52</v>
      </c>
      <c r="O16" s="1" t="s">
        <v>33</v>
      </c>
      <c r="P16" s="1"/>
      <c r="Q16" s="1"/>
      <c r="R16" s="1" t="s">
        <v>28</v>
      </c>
      <c r="S16" s="1" t="s">
        <v>28</v>
      </c>
      <c r="T16" s="1" t="s">
        <v>28</v>
      </c>
      <c r="U16" s="1"/>
      <c r="V16" s="1" t="s">
        <v>42</v>
      </c>
      <c r="W16" s="1"/>
      <c r="X16" s="1"/>
    </row>
    <row r="17" spans="1:24" x14ac:dyDescent="0.2">
      <c r="A17" s="1" t="s">
        <v>23</v>
      </c>
      <c r="B17" s="1" t="s">
        <v>24</v>
      </c>
      <c r="C17" s="1" t="s">
        <v>25</v>
      </c>
      <c r="D17" s="1" t="s">
        <v>26</v>
      </c>
      <c r="E17" s="1" t="s">
        <v>34</v>
      </c>
      <c r="F17" s="1" t="s">
        <v>35</v>
      </c>
      <c r="G17" s="1" t="s">
        <v>36</v>
      </c>
      <c r="H17" s="1" t="s">
        <v>35</v>
      </c>
      <c r="I17" s="1" t="s">
        <v>37</v>
      </c>
      <c r="J17" s="1" t="s">
        <v>38</v>
      </c>
      <c r="K17" s="1" t="s">
        <v>28</v>
      </c>
      <c r="L17" s="1" t="s">
        <v>39</v>
      </c>
      <c r="M17" s="1">
        <v>3</v>
      </c>
      <c r="N17" s="1" t="s">
        <v>32</v>
      </c>
      <c r="O17" s="1" t="s">
        <v>28</v>
      </c>
      <c r="P17" s="1" t="s">
        <v>40</v>
      </c>
      <c r="Q17" s="1" t="s">
        <v>28</v>
      </c>
      <c r="R17" s="1" t="s">
        <v>35</v>
      </c>
      <c r="S17" s="1" t="s">
        <v>28</v>
      </c>
      <c r="T17" s="1" t="s">
        <v>35</v>
      </c>
      <c r="U17" s="1" t="s">
        <v>41</v>
      </c>
      <c r="V17" s="1" t="s">
        <v>42</v>
      </c>
      <c r="W17" s="1"/>
      <c r="X17" s="1"/>
    </row>
    <row r="18" spans="1:24" x14ac:dyDescent="0.2">
      <c r="A18" s="1" t="s">
        <v>23</v>
      </c>
      <c r="B18" s="1" t="s">
        <v>24</v>
      </c>
      <c r="C18" s="1" t="s">
        <v>25</v>
      </c>
      <c r="D18" s="1" t="s">
        <v>26</v>
      </c>
      <c r="E18" s="1" t="s">
        <v>43</v>
      </c>
      <c r="F18" s="1" t="s">
        <v>28</v>
      </c>
      <c r="G18" s="1" t="s">
        <v>29</v>
      </c>
      <c r="H18" s="1" t="s">
        <v>28</v>
      </c>
      <c r="I18" s="1" t="s">
        <v>44</v>
      </c>
      <c r="J18" s="1" t="s">
        <v>30</v>
      </c>
      <c r="K18" s="1" t="s">
        <v>30</v>
      </c>
      <c r="L18" s="1" t="s">
        <v>45</v>
      </c>
      <c r="M18" s="1">
        <v>3</v>
      </c>
      <c r="N18" s="1" t="s">
        <v>46</v>
      </c>
      <c r="O18" s="1" t="s">
        <v>28</v>
      </c>
      <c r="P18" s="1" t="s">
        <v>47</v>
      </c>
      <c r="Q18" s="1" t="s">
        <v>48</v>
      </c>
      <c r="R18" s="1" t="s">
        <v>28</v>
      </c>
      <c r="S18" s="1" t="s">
        <v>28</v>
      </c>
      <c r="T18" s="1" t="s">
        <v>28</v>
      </c>
      <c r="U18" s="1"/>
      <c r="V18" s="2">
        <v>42830</v>
      </c>
      <c r="W18" s="1"/>
      <c r="X18" s="1"/>
    </row>
    <row r="19" spans="1:24" x14ac:dyDescent="0.2">
      <c r="A19" s="1" t="s">
        <v>23</v>
      </c>
      <c r="B19" s="1" t="s">
        <v>61</v>
      </c>
      <c r="C19" s="1" t="s">
        <v>25</v>
      </c>
      <c r="D19" s="1" t="s">
        <v>26</v>
      </c>
      <c r="E19" s="1" t="s">
        <v>43</v>
      </c>
      <c r="F19" s="1" t="s">
        <v>28</v>
      </c>
      <c r="G19" s="1" t="s">
        <v>29</v>
      </c>
      <c r="H19" s="1" t="s">
        <v>28</v>
      </c>
      <c r="I19" s="1"/>
      <c r="J19" s="1" t="s">
        <v>30</v>
      </c>
      <c r="K19" s="1" t="s">
        <v>30</v>
      </c>
      <c r="L19" s="1" t="s">
        <v>57</v>
      </c>
      <c r="M19" s="1">
        <v>3</v>
      </c>
      <c r="N19" s="1" t="s">
        <v>32</v>
      </c>
      <c r="O19" s="1" t="s">
        <v>28</v>
      </c>
      <c r="P19" s="1"/>
      <c r="Q19" s="1"/>
      <c r="R19" s="1" t="s">
        <v>28</v>
      </c>
      <c r="S19" s="1" t="s">
        <v>28</v>
      </c>
      <c r="T19" s="1" t="s">
        <v>28</v>
      </c>
      <c r="U19" s="1"/>
      <c r="V19" s="2">
        <v>42830</v>
      </c>
      <c r="W19" s="1" t="s">
        <v>62</v>
      </c>
      <c r="X19" s="1"/>
    </row>
    <row r="20" spans="1:24" x14ac:dyDescent="0.2">
      <c r="A20" s="1" t="s">
        <v>23</v>
      </c>
      <c r="B20" s="1" t="s">
        <v>24</v>
      </c>
      <c r="C20" s="1" t="s">
        <v>25</v>
      </c>
      <c r="D20" s="1" t="s">
        <v>26</v>
      </c>
      <c r="E20" s="1" t="s">
        <v>43</v>
      </c>
      <c r="F20" s="1" t="s">
        <v>28</v>
      </c>
      <c r="G20" s="1" t="s">
        <v>29</v>
      </c>
      <c r="H20" s="1" t="s">
        <v>28</v>
      </c>
      <c r="I20" s="1">
        <v>0</v>
      </c>
      <c r="J20" s="1" t="s">
        <v>30</v>
      </c>
      <c r="K20" s="1" t="s">
        <v>30</v>
      </c>
      <c r="L20" s="1" t="s">
        <v>57</v>
      </c>
      <c r="M20" s="1">
        <v>5</v>
      </c>
      <c r="N20" s="1" t="s">
        <v>52</v>
      </c>
      <c r="O20" s="1" t="s">
        <v>33</v>
      </c>
      <c r="P20" s="1" t="s">
        <v>73</v>
      </c>
      <c r="Q20" s="1" t="s">
        <v>73</v>
      </c>
      <c r="R20" s="1" t="s">
        <v>28</v>
      </c>
      <c r="S20" s="1" t="s">
        <v>28</v>
      </c>
      <c r="T20" s="1" t="s">
        <v>28</v>
      </c>
      <c r="U20" s="1"/>
      <c r="V20" s="1" t="s">
        <v>42</v>
      </c>
      <c r="W20" s="1"/>
      <c r="X20" s="1"/>
    </row>
    <row r="21" spans="1:24" x14ac:dyDescent="0.2">
      <c r="A21" s="1" t="s">
        <v>23</v>
      </c>
      <c r="B21" s="1" t="s">
        <v>24</v>
      </c>
      <c r="C21" s="1" t="s">
        <v>25</v>
      </c>
      <c r="D21" s="1" t="s">
        <v>26</v>
      </c>
      <c r="E21" s="1" t="s">
        <v>43</v>
      </c>
      <c r="F21" s="1" t="s">
        <v>28</v>
      </c>
      <c r="G21" s="1" t="s">
        <v>29</v>
      </c>
      <c r="H21" s="1" t="s">
        <v>28</v>
      </c>
      <c r="I21" s="1"/>
      <c r="J21" s="1" t="s">
        <v>30</v>
      </c>
      <c r="K21" s="1" t="s">
        <v>30</v>
      </c>
      <c r="L21" s="1" t="s">
        <v>39</v>
      </c>
      <c r="M21" s="1">
        <v>4</v>
      </c>
      <c r="N21" s="1" t="s">
        <v>52</v>
      </c>
      <c r="O21" s="1" t="s">
        <v>33</v>
      </c>
      <c r="P21" s="1"/>
      <c r="Q21" s="1"/>
      <c r="R21" s="1" t="s">
        <v>28</v>
      </c>
      <c r="S21" s="1" t="s">
        <v>28</v>
      </c>
      <c r="T21" s="1" t="s">
        <v>28</v>
      </c>
      <c r="U21" s="1"/>
      <c r="V21" s="2">
        <v>42830</v>
      </c>
      <c r="W21" s="1"/>
      <c r="X21" s="1"/>
    </row>
    <row r="22" spans="1:24" x14ac:dyDescent="0.2">
      <c r="A22" s="1" t="s">
        <v>23</v>
      </c>
      <c r="B22" s="1" t="s">
        <v>84</v>
      </c>
      <c r="C22" s="1" t="s">
        <v>85</v>
      </c>
      <c r="D22" s="1" t="s">
        <v>26</v>
      </c>
      <c r="E22" s="1" t="s">
        <v>43</v>
      </c>
      <c r="F22" s="1" t="s">
        <v>28</v>
      </c>
      <c r="G22" s="1" t="s">
        <v>29</v>
      </c>
      <c r="H22" s="1" t="s">
        <v>28</v>
      </c>
      <c r="I22" s="1"/>
      <c r="J22" s="1" t="s">
        <v>30</v>
      </c>
      <c r="K22" s="1" t="s">
        <v>30</v>
      </c>
      <c r="L22" s="1" t="s">
        <v>57</v>
      </c>
      <c r="M22" s="1">
        <v>3</v>
      </c>
      <c r="N22" s="1" t="s">
        <v>52</v>
      </c>
      <c r="O22" s="1" t="s">
        <v>33</v>
      </c>
      <c r="P22" s="1"/>
      <c r="Q22" s="1"/>
      <c r="R22" s="1" t="s">
        <v>28</v>
      </c>
      <c r="S22" s="1" t="s">
        <v>28</v>
      </c>
      <c r="T22" s="1" t="s">
        <v>28</v>
      </c>
      <c r="U22" s="1"/>
      <c r="V22" s="1" t="s">
        <v>60</v>
      </c>
      <c r="W22" s="1"/>
      <c r="X22" s="1"/>
    </row>
    <row r="23" spans="1:24" x14ac:dyDescent="0.2">
      <c r="A23" s="1" t="s">
        <v>23</v>
      </c>
      <c r="B23" s="1" t="s">
        <v>24</v>
      </c>
      <c r="C23" s="1" t="s">
        <v>25</v>
      </c>
      <c r="D23" s="1" t="s">
        <v>26</v>
      </c>
      <c r="E23" s="1" t="s">
        <v>43</v>
      </c>
      <c r="F23" s="1" t="s">
        <v>28</v>
      </c>
      <c r="G23" s="1" t="s">
        <v>29</v>
      </c>
      <c r="H23" s="1" t="s">
        <v>28</v>
      </c>
      <c r="I23" s="1"/>
      <c r="J23" s="1" t="s">
        <v>69</v>
      </c>
      <c r="K23" s="1" t="s">
        <v>28</v>
      </c>
      <c r="L23" s="1" t="s">
        <v>29</v>
      </c>
      <c r="M23" s="1">
        <v>3</v>
      </c>
      <c r="N23" s="1" t="s">
        <v>52</v>
      </c>
      <c r="O23" s="1" t="s">
        <v>35</v>
      </c>
      <c r="P23" s="1"/>
      <c r="Q23" s="1"/>
      <c r="R23" s="1" t="s">
        <v>28</v>
      </c>
      <c r="S23" s="1" t="s">
        <v>28</v>
      </c>
      <c r="T23" s="1" t="s">
        <v>28</v>
      </c>
      <c r="U23" s="1"/>
      <c r="V23" s="2">
        <v>42738</v>
      </c>
      <c r="W23" s="1"/>
      <c r="X23" s="1"/>
    </row>
    <row r="24" spans="1:24" x14ac:dyDescent="0.2">
      <c r="A24" s="1" t="s">
        <v>23</v>
      </c>
      <c r="B24" s="1" t="s">
        <v>24</v>
      </c>
      <c r="C24" s="1" t="s">
        <v>25</v>
      </c>
      <c r="D24" s="1" t="s">
        <v>26</v>
      </c>
      <c r="E24" s="1" t="s">
        <v>43</v>
      </c>
      <c r="F24" s="1" t="s">
        <v>28</v>
      </c>
      <c r="G24" s="1" t="s">
        <v>29</v>
      </c>
      <c r="H24" s="1" t="s">
        <v>28</v>
      </c>
      <c r="I24" s="1"/>
      <c r="J24" s="1" t="s">
        <v>30</v>
      </c>
      <c r="K24" s="1" t="s">
        <v>30</v>
      </c>
      <c r="L24" s="1" t="s">
        <v>57</v>
      </c>
      <c r="M24" s="1">
        <v>3</v>
      </c>
      <c r="N24" s="1" t="s">
        <v>52</v>
      </c>
      <c r="O24" s="1" t="s">
        <v>33</v>
      </c>
      <c r="P24" s="1"/>
      <c r="Q24" s="1"/>
      <c r="R24" s="1" t="s">
        <v>28</v>
      </c>
      <c r="S24" s="1" t="s">
        <v>28</v>
      </c>
      <c r="T24" s="1" t="s">
        <v>35</v>
      </c>
      <c r="U24" s="1" t="s">
        <v>92</v>
      </c>
      <c r="V24" s="2">
        <v>42738</v>
      </c>
      <c r="W24" s="1"/>
      <c r="X24" s="1"/>
    </row>
    <row r="25" spans="1:24" x14ac:dyDescent="0.2">
      <c r="A25" s="1" t="s">
        <v>23</v>
      </c>
      <c r="B25" s="1" t="s">
        <v>24</v>
      </c>
      <c r="C25" s="1" t="s">
        <v>25</v>
      </c>
      <c r="D25" s="1" t="s">
        <v>26</v>
      </c>
      <c r="E25" s="1" t="s">
        <v>43</v>
      </c>
      <c r="F25" s="1" t="s">
        <v>28</v>
      </c>
      <c r="G25" s="1" t="s">
        <v>29</v>
      </c>
      <c r="H25" s="1" t="s">
        <v>28</v>
      </c>
      <c r="I25" s="1"/>
      <c r="J25" s="1" t="s">
        <v>30</v>
      </c>
      <c r="K25" s="1" t="s">
        <v>30</v>
      </c>
      <c r="L25" s="1" t="s">
        <v>81</v>
      </c>
      <c r="M25" s="1">
        <v>4</v>
      </c>
      <c r="N25" s="1" t="s">
        <v>32</v>
      </c>
      <c r="O25" s="1" t="s">
        <v>33</v>
      </c>
      <c r="P25" s="1"/>
      <c r="Q25" s="1"/>
      <c r="R25" s="1" t="s">
        <v>28</v>
      </c>
      <c r="S25" s="1" t="s">
        <v>28</v>
      </c>
      <c r="T25" s="1" t="s">
        <v>28</v>
      </c>
      <c r="U25" s="1"/>
      <c r="V25" s="2">
        <v>42830</v>
      </c>
      <c r="W25" s="1"/>
      <c r="X25" s="1"/>
    </row>
    <row r="26" spans="1:24" x14ac:dyDescent="0.2">
      <c r="A26" s="1" t="s">
        <v>23</v>
      </c>
      <c r="B26" s="1" t="s">
        <v>24</v>
      </c>
      <c r="C26" s="1" t="s">
        <v>25</v>
      </c>
      <c r="D26" s="1" t="s">
        <v>26</v>
      </c>
      <c r="E26" s="1" t="s">
        <v>27</v>
      </c>
      <c r="F26" s="1" t="s">
        <v>28</v>
      </c>
      <c r="G26" s="1" t="s">
        <v>29</v>
      </c>
      <c r="H26" s="1" t="s">
        <v>28</v>
      </c>
      <c r="I26" s="1"/>
      <c r="J26" s="1" t="s">
        <v>30</v>
      </c>
      <c r="K26" s="1" t="s">
        <v>30</v>
      </c>
      <c r="L26" s="1" t="s">
        <v>31</v>
      </c>
      <c r="M26" s="1">
        <v>3</v>
      </c>
      <c r="N26" s="1" t="s">
        <v>32</v>
      </c>
      <c r="O26" s="1" t="s">
        <v>33</v>
      </c>
      <c r="P26" s="1"/>
      <c r="Q26" s="1"/>
      <c r="R26" s="1" t="s">
        <v>28</v>
      </c>
      <c r="S26" s="1" t="s">
        <v>28</v>
      </c>
      <c r="T26" s="1" t="s">
        <v>28</v>
      </c>
      <c r="U26" s="1"/>
      <c r="V26" s="2">
        <v>42830</v>
      </c>
      <c r="W26" s="1"/>
      <c r="X26" s="1"/>
    </row>
    <row r="27" spans="1:24" x14ac:dyDescent="0.2">
      <c r="A27" s="1" t="s">
        <v>23</v>
      </c>
      <c r="B27" s="1" t="s">
        <v>24</v>
      </c>
      <c r="C27" s="1" t="s">
        <v>25</v>
      </c>
      <c r="D27" s="1" t="s">
        <v>26</v>
      </c>
      <c r="E27" s="1" t="s">
        <v>27</v>
      </c>
      <c r="F27" s="1" t="s">
        <v>28</v>
      </c>
      <c r="G27" s="1" t="s">
        <v>29</v>
      </c>
      <c r="H27" s="1" t="s">
        <v>28</v>
      </c>
      <c r="I27" s="1"/>
      <c r="J27" s="1" t="s">
        <v>30</v>
      </c>
      <c r="K27" s="1" t="s">
        <v>30</v>
      </c>
      <c r="L27" s="1" t="s">
        <v>29</v>
      </c>
      <c r="M27" s="1">
        <v>5</v>
      </c>
      <c r="N27" s="1" t="s">
        <v>52</v>
      </c>
      <c r="O27" s="1" t="s">
        <v>28</v>
      </c>
      <c r="P27" s="1"/>
      <c r="Q27" s="1"/>
      <c r="R27" s="1" t="s">
        <v>28</v>
      </c>
      <c r="S27" s="1" t="s">
        <v>28</v>
      </c>
      <c r="T27" s="1" t="s">
        <v>28</v>
      </c>
      <c r="U27" s="1"/>
      <c r="V27" s="1" t="s">
        <v>42</v>
      </c>
      <c r="W27" s="1"/>
      <c r="X27" s="1"/>
    </row>
    <row r="28" spans="1:24" x14ac:dyDescent="0.2">
      <c r="A28" s="1" t="s">
        <v>23</v>
      </c>
      <c r="B28" s="1" t="s">
        <v>24</v>
      </c>
      <c r="C28" s="1" t="s">
        <v>25</v>
      </c>
      <c r="D28" s="1" t="s">
        <v>26</v>
      </c>
      <c r="E28" s="1" t="s">
        <v>27</v>
      </c>
      <c r="F28" s="1" t="s">
        <v>28</v>
      </c>
      <c r="G28" s="1" t="s">
        <v>29</v>
      </c>
      <c r="H28" s="1" t="s">
        <v>28</v>
      </c>
      <c r="I28" s="1"/>
      <c r="J28" s="1" t="s">
        <v>30</v>
      </c>
      <c r="K28" s="1" t="s">
        <v>30</v>
      </c>
      <c r="L28" s="1" t="s">
        <v>57</v>
      </c>
      <c r="M28" s="1">
        <v>5</v>
      </c>
      <c r="N28" s="1" t="s">
        <v>52</v>
      </c>
      <c r="O28" s="1" t="s">
        <v>33</v>
      </c>
      <c r="P28" s="1"/>
      <c r="Q28" s="1"/>
      <c r="R28" s="1" t="s">
        <v>35</v>
      </c>
      <c r="S28" s="1" t="s">
        <v>28</v>
      </c>
      <c r="T28" s="1" t="s">
        <v>35</v>
      </c>
      <c r="U28" s="1" t="s">
        <v>58</v>
      </c>
      <c r="V28" s="2">
        <v>42738</v>
      </c>
      <c r="W28" s="1"/>
      <c r="X28" s="1"/>
    </row>
    <row r="29" spans="1:24" x14ac:dyDescent="0.2">
      <c r="A29" s="1" t="s">
        <v>23</v>
      </c>
      <c r="B29" s="1" t="s">
        <v>24</v>
      </c>
      <c r="C29" s="1" t="s">
        <v>25</v>
      </c>
      <c r="D29" s="1" t="s">
        <v>26</v>
      </c>
      <c r="E29" s="1" t="s">
        <v>27</v>
      </c>
      <c r="F29" s="1" t="s">
        <v>28</v>
      </c>
      <c r="G29" s="1" t="s">
        <v>29</v>
      </c>
      <c r="H29" s="1" t="s">
        <v>28</v>
      </c>
      <c r="I29" s="1"/>
      <c r="J29" s="1" t="s">
        <v>46</v>
      </c>
      <c r="K29" s="1" t="s">
        <v>28</v>
      </c>
      <c r="L29" s="1" t="s">
        <v>57</v>
      </c>
      <c r="M29" s="1">
        <v>2</v>
      </c>
      <c r="N29" s="1" t="s">
        <v>46</v>
      </c>
      <c r="O29" s="1" t="s">
        <v>33</v>
      </c>
      <c r="P29" s="1"/>
      <c r="Q29" s="1"/>
      <c r="R29" s="1" t="s">
        <v>28</v>
      </c>
      <c r="S29" s="1" t="s">
        <v>28</v>
      </c>
      <c r="T29" s="1" t="s">
        <v>35</v>
      </c>
      <c r="U29" s="1"/>
      <c r="V29" s="1" t="s">
        <v>60</v>
      </c>
      <c r="W29" s="1"/>
      <c r="X29" s="1"/>
    </row>
    <row r="30" spans="1:24" x14ac:dyDescent="0.2">
      <c r="A30" s="1" t="s">
        <v>23</v>
      </c>
      <c r="B30" s="1" t="s">
        <v>24</v>
      </c>
      <c r="C30" s="1" t="s">
        <v>80</v>
      </c>
      <c r="D30" s="1" t="s">
        <v>26</v>
      </c>
      <c r="E30" s="1" t="s">
        <v>27</v>
      </c>
      <c r="F30" s="1" t="s">
        <v>28</v>
      </c>
      <c r="G30" s="1" t="s">
        <v>29</v>
      </c>
      <c r="H30" s="1" t="s">
        <v>28</v>
      </c>
      <c r="I30" s="1"/>
      <c r="J30" s="1" t="s">
        <v>30</v>
      </c>
      <c r="K30" s="1" t="s">
        <v>30</v>
      </c>
      <c r="L30" s="1" t="s">
        <v>51</v>
      </c>
      <c r="M30" s="1">
        <v>5</v>
      </c>
      <c r="N30" s="1" t="s">
        <v>52</v>
      </c>
      <c r="O30" s="1" t="s">
        <v>33</v>
      </c>
      <c r="P30" s="1"/>
      <c r="Q30" s="1"/>
      <c r="R30" s="1" t="s">
        <v>28</v>
      </c>
      <c r="S30" s="1" t="s">
        <v>28</v>
      </c>
      <c r="T30" s="1" t="s">
        <v>28</v>
      </c>
      <c r="U30" s="1"/>
      <c r="V30" s="2">
        <v>42830</v>
      </c>
      <c r="W30" s="1"/>
      <c r="X30" s="1"/>
    </row>
    <row r="31" spans="1:24" x14ac:dyDescent="0.2">
      <c r="A31" s="1" t="s">
        <v>23</v>
      </c>
      <c r="B31" s="1" t="s">
        <v>24</v>
      </c>
      <c r="C31" s="1" t="s">
        <v>25</v>
      </c>
      <c r="D31" s="1" t="s">
        <v>26</v>
      </c>
      <c r="E31" s="1" t="s">
        <v>27</v>
      </c>
      <c r="F31" s="1" t="s">
        <v>28</v>
      </c>
      <c r="G31" s="1" t="s">
        <v>29</v>
      </c>
      <c r="H31" s="1" t="s">
        <v>28</v>
      </c>
      <c r="I31" s="1">
        <v>0</v>
      </c>
      <c r="J31" s="1" t="s">
        <v>30</v>
      </c>
      <c r="K31" s="1" t="s">
        <v>30</v>
      </c>
      <c r="L31" s="1" t="s">
        <v>81</v>
      </c>
      <c r="M31" s="1">
        <v>3</v>
      </c>
      <c r="N31" s="1" t="s">
        <v>52</v>
      </c>
      <c r="O31" s="1" t="s">
        <v>33</v>
      </c>
      <c r="P31" s="1"/>
      <c r="Q31" s="1"/>
      <c r="R31" s="1" t="s">
        <v>28</v>
      </c>
      <c r="S31" s="1" t="s">
        <v>28</v>
      </c>
      <c r="T31" s="1" t="s">
        <v>28</v>
      </c>
      <c r="U31" s="1"/>
      <c r="V31" s="2">
        <v>42830</v>
      </c>
      <c r="W31" s="1"/>
      <c r="X31" s="1"/>
    </row>
    <row r="32" spans="1:24" x14ac:dyDescent="0.2">
      <c r="A32" s="1" t="s">
        <v>23</v>
      </c>
      <c r="B32" s="1" t="s">
        <v>24</v>
      </c>
      <c r="C32" s="1" t="s">
        <v>25</v>
      </c>
      <c r="D32" s="1" t="s">
        <v>26</v>
      </c>
      <c r="E32" s="1" t="s">
        <v>27</v>
      </c>
      <c r="F32" s="1" t="s">
        <v>28</v>
      </c>
      <c r="G32" s="1" t="s">
        <v>29</v>
      </c>
      <c r="H32" s="1" t="s">
        <v>28</v>
      </c>
      <c r="I32" s="1" t="s">
        <v>29</v>
      </c>
      <c r="J32" s="1" t="s">
        <v>82</v>
      </c>
      <c r="K32" s="1" t="s">
        <v>28</v>
      </c>
      <c r="L32" s="1" t="s">
        <v>81</v>
      </c>
      <c r="M32" s="1">
        <v>5</v>
      </c>
      <c r="N32" s="1" t="s">
        <v>52</v>
      </c>
      <c r="O32" s="1" t="s">
        <v>35</v>
      </c>
      <c r="P32" s="1"/>
      <c r="Q32" s="1"/>
      <c r="R32" s="1" t="s">
        <v>28</v>
      </c>
      <c r="S32" s="1" t="s">
        <v>28</v>
      </c>
      <c r="T32" s="1" t="s">
        <v>28</v>
      </c>
      <c r="U32" s="1"/>
      <c r="V32" s="2">
        <v>42830</v>
      </c>
      <c r="W32" s="1"/>
      <c r="X32" s="1"/>
    </row>
    <row r="33" spans="1:24" x14ac:dyDescent="0.2">
      <c r="A33" s="1" t="s">
        <v>23</v>
      </c>
      <c r="B33" s="1" t="s">
        <v>24</v>
      </c>
      <c r="C33" s="1" t="s">
        <v>80</v>
      </c>
      <c r="D33" s="1" t="s">
        <v>26</v>
      </c>
      <c r="E33" s="1" t="s">
        <v>27</v>
      </c>
      <c r="F33" s="1" t="s">
        <v>28</v>
      </c>
      <c r="G33" s="1" t="s">
        <v>29</v>
      </c>
      <c r="H33" s="1" t="s">
        <v>28</v>
      </c>
      <c r="I33" s="1">
        <v>0</v>
      </c>
      <c r="J33" s="1" t="s">
        <v>30</v>
      </c>
      <c r="K33" s="1" t="s">
        <v>30</v>
      </c>
      <c r="L33" s="1" t="s">
        <v>57</v>
      </c>
      <c r="M33" s="1">
        <v>4</v>
      </c>
      <c r="N33" s="1" t="s">
        <v>52</v>
      </c>
      <c r="O33" s="1" t="s">
        <v>33</v>
      </c>
      <c r="P33" s="1" t="s">
        <v>83</v>
      </c>
      <c r="Q33" s="1" t="s">
        <v>83</v>
      </c>
      <c r="R33" s="1" t="s">
        <v>28</v>
      </c>
      <c r="S33" s="1" t="s">
        <v>28</v>
      </c>
      <c r="T33" s="1" t="s">
        <v>28</v>
      </c>
      <c r="U33" s="1"/>
      <c r="V33" s="2">
        <v>42830</v>
      </c>
      <c r="W33" s="1"/>
      <c r="X33" s="1"/>
    </row>
    <row r="34" spans="1:24" x14ac:dyDescent="0.2">
      <c r="A34" s="1" t="s">
        <v>23</v>
      </c>
      <c r="B34" s="1" t="s">
        <v>24</v>
      </c>
      <c r="C34" s="1" t="s">
        <v>25</v>
      </c>
      <c r="D34" s="1" t="s">
        <v>26</v>
      </c>
      <c r="E34" s="1" t="s">
        <v>27</v>
      </c>
      <c r="F34" s="1" t="s">
        <v>28</v>
      </c>
      <c r="G34" s="1" t="s">
        <v>29</v>
      </c>
      <c r="H34" s="1" t="s">
        <v>28</v>
      </c>
      <c r="I34" s="1" t="s">
        <v>29</v>
      </c>
      <c r="J34" s="1" t="s">
        <v>82</v>
      </c>
      <c r="K34" s="1" t="s">
        <v>28</v>
      </c>
      <c r="L34" s="1" t="s">
        <v>57</v>
      </c>
      <c r="M34" s="1">
        <v>5</v>
      </c>
      <c r="N34" s="1" t="s">
        <v>52</v>
      </c>
      <c r="O34" s="1" t="s">
        <v>33</v>
      </c>
      <c r="P34" s="1"/>
      <c r="Q34" s="1"/>
      <c r="R34" s="1" t="s">
        <v>28</v>
      </c>
      <c r="S34" s="1" t="s">
        <v>28</v>
      </c>
      <c r="T34" s="1" t="s">
        <v>28</v>
      </c>
      <c r="U34" s="1"/>
      <c r="V34" s="1" t="s">
        <v>42</v>
      </c>
      <c r="W34" s="1"/>
      <c r="X34" s="1"/>
    </row>
    <row r="35" spans="1:24" x14ac:dyDescent="0.2">
      <c r="A35" s="1" t="s">
        <v>23</v>
      </c>
      <c r="B35" s="1" t="s">
        <v>24</v>
      </c>
      <c r="C35" s="1" t="s">
        <v>25</v>
      </c>
      <c r="D35" s="1" t="s">
        <v>26</v>
      </c>
      <c r="E35" s="1" t="s">
        <v>27</v>
      </c>
      <c r="F35" s="1" t="s">
        <v>28</v>
      </c>
      <c r="G35" s="1" t="s">
        <v>29</v>
      </c>
      <c r="H35" s="1" t="s">
        <v>28</v>
      </c>
      <c r="I35" s="1" t="s">
        <v>29</v>
      </c>
      <c r="J35" s="1" t="s">
        <v>30</v>
      </c>
      <c r="K35" s="1" t="s">
        <v>30</v>
      </c>
      <c r="L35" s="1" t="s">
        <v>57</v>
      </c>
      <c r="M35" s="1">
        <v>3</v>
      </c>
      <c r="N35" s="1" t="s">
        <v>52</v>
      </c>
      <c r="O35" s="1" t="s">
        <v>33</v>
      </c>
      <c r="P35" s="1"/>
      <c r="Q35" s="1"/>
      <c r="R35" s="1" t="s">
        <v>28</v>
      </c>
      <c r="S35" s="1" t="s">
        <v>28</v>
      </c>
      <c r="T35" s="1" t="s">
        <v>35</v>
      </c>
      <c r="U35" s="1" t="s">
        <v>90</v>
      </c>
      <c r="V35" s="1" t="s">
        <v>60</v>
      </c>
      <c r="W35" s="1"/>
      <c r="X35" s="1"/>
    </row>
    <row r="36" spans="1:24" x14ac:dyDescent="0.2">
      <c r="A36" s="1" t="s">
        <v>23</v>
      </c>
      <c r="B36" s="1" t="s">
        <v>24</v>
      </c>
      <c r="C36" s="1" t="s">
        <v>25</v>
      </c>
      <c r="D36" s="1" t="s">
        <v>26</v>
      </c>
      <c r="E36" s="1" t="s">
        <v>34</v>
      </c>
      <c r="F36" s="1" t="s">
        <v>28</v>
      </c>
      <c r="G36" s="1" t="s">
        <v>29</v>
      </c>
      <c r="H36" s="1" t="s">
        <v>28</v>
      </c>
      <c r="I36" s="1"/>
      <c r="J36" s="1" t="s">
        <v>46</v>
      </c>
      <c r="K36" s="1" t="s">
        <v>28</v>
      </c>
      <c r="L36" s="1" t="s">
        <v>57</v>
      </c>
      <c r="M36" s="1">
        <v>4</v>
      </c>
      <c r="N36" s="1" t="s">
        <v>52</v>
      </c>
      <c r="O36" s="1" t="s">
        <v>33</v>
      </c>
      <c r="P36" s="1"/>
      <c r="Q36" s="1"/>
      <c r="R36" s="1" t="s">
        <v>28</v>
      </c>
      <c r="S36" s="1" t="s">
        <v>28</v>
      </c>
      <c r="T36" s="1" t="s">
        <v>28</v>
      </c>
      <c r="U36" s="1"/>
      <c r="V36" s="1" t="s">
        <v>42</v>
      </c>
      <c r="W36" s="1"/>
      <c r="X36" s="1"/>
    </row>
    <row r="38" spans="1:24" x14ac:dyDescent="0.2">
      <c r="A38" s="37" t="s">
        <v>305</v>
      </c>
      <c r="B38" s="38"/>
      <c r="C38" s="27"/>
      <c r="D38" s="27"/>
      <c r="E38" s="27"/>
      <c r="F38" s="27"/>
      <c r="G38" s="42" t="s">
        <v>306</v>
      </c>
      <c r="H38" s="43"/>
      <c r="I38" s="27"/>
      <c r="J38" s="27"/>
      <c r="K38" s="27"/>
    </row>
    <row r="39" spans="1:24" x14ac:dyDescent="0.2">
      <c r="A39" s="41" t="s">
        <v>300</v>
      </c>
      <c r="B39" s="41" t="s">
        <v>301</v>
      </c>
      <c r="C39" s="27"/>
      <c r="D39" s="27"/>
      <c r="E39" s="27"/>
      <c r="F39" s="27"/>
      <c r="G39" s="44" t="s">
        <v>300</v>
      </c>
      <c r="H39" s="44" t="s">
        <v>301</v>
      </c>
      <c r="I39" s="27"/>
      <c r="J39" s="27"/>
      <c r="K39" s="27"/>
    </row>
    <row r="40" spans="1:24" x14ac:dyDescent="0.2">
      <c r="A40" s="38" t="s">
        <v>24</v>
      </c>
      <c r="B40" s="38">
        <f>COUNTIF(B2:B36, A40)</f>
        <v>27</v>
      </c>
      <c r="C40" s="27"/>
      <c r="D40" s="27"/>
      <c r="E40" s="27"/>
      <c r="F40" s="27"/>
      <c r="G40" s="43" t="s">
        <v>25</v>
      </c>
      <c r="H40" s="43">
        <f>COUNTIF(C2:C36, G40)</f>
        <v>30</v>
      </c>
      <c r="I40" s="27"/>
      <c r="J40" s="27"/>
      <c r="K40" s="27"/>
    </row>
    <row r="41" spans="1:24" ht="48" x14ac:dyDescent="0.2">
      <c r="A41" s="39" t="s">
        <v>49</v>
      </c>
      <c r="B41" s="38">
        <f>COUNTIF(B2:B36, A41)</f>
        <v>1</v>
      </c>
      <c r="C41" s="27"/>
      <c r="D41" s="27"/>
      <c r="E41" s="27"/>
      <c r="F41" s="27"/>
      <c r="G41" s="43" t="s">
        <v>80</v>
      </c>
      <c r="H41" s="43">
        <f>COUNTIF(C2:C36, G41)</f>
        <v>3</v>
      </c>
      <c r="I41" s="27"/>
      <c r="J41" s="27"/>
      <c r="K41" s="27"/>
    </row>
    <row r="42" spans="1:24" x14ac:dyDescent="0.2">
      <c r="A42" s="40" t="s">
        <v>61</v>
      </c>
      <c r="B42" s="38">
        <f>COUNTIF(B2:B36, A42)</f>
        <v>1</v>
      </c>
      <c r="C42" s="27"/>
      <c r="D42" s="27"/>
      <c r="E42" s="27"/>
      <c r="F42" s="27"/>
      <c r="G42" s="43" t="s">
        <v>102</v>
      </c>
      <c r="H42" s="43">
        <f>COUNTIF(C2:C36, G42)</f>
        <v>0</v>
      </c>
      <c r="I42" s="27"/>
      <c r="J42" s="27"/>
      <c r="K42" s="27"/>
    </row>
    <row r="43" spans="1:24" x14ac:dyDescent="0.2">
      <c r="A43" s="40" t="s">
        <v>89</v>
      </c>
      <c r="B43" s="38">
        <f>COUNTIF(B2:B36, A43)</f>
        <v>1</v>
      </c>
      <c r="C43" s="27"/>
      <c r="D43" s="27"/>
      <c r="E43" s="27"/>
      <c r="F43" s="27"/>
      <c r="G43" s="43" t="s">
        <v>85</v>
      </c>
      <c r="H43" s="43">
        <f>COUNTIF(C2:C36, G43)</f>
        <v>2</v>
      </c>
      <c r="I43" s="27"/>
      <c r="J43" s="27"/>
      <c r="K43" s="27"/>
    </row>
    <row r="44" spans="1:24" x14ac:dyDescent="0.2">
      <c r="A44" s="40" t="s">
        <v>110</v>
      </c>
      <c r="B44" s="38">
        <v>0</v>
      </c>
      <c r="C44" s="27"/>
      <c r="D44" s="27"/>
      <c r="E44" s="27"/>
      <c r="F44" s="27"/>
      <c r="G44" s="43" t="s">
        <v>173</v>
      </c>
      <c r="H44" s="43">
        <f>COUNTIF(C2:C36, G44)</f>
        <v>0</v>
      </c>
      <c r="I44" s="27"/>
      <c r="J44" s="27"/>
      <c r="K44" s="27"/>
    </row>
    <row r="45" spans="1:24" x14ac:dyDescent="0.2">
      <c r="A45" s="40" t="s">
        <v>84</v>
      </c>
      <c r="B45" s="38">
        <f>COUNTIF(B2:B36, A45)</f>
        <v>2</v>
      </c>
      <c r="C45" s="27"/>
      <c r="D45" s="27"/>
      <c r="E45" s="27"/>
      <c r="F45" s="27"/>
      <c r="G45" s="43" t="s">
        <v>304</v>
      </c>
      <c r="H45" s="43">
        <f>SUM(H40:H44)</f>
        <v>35</v>
      </c>
      <c r="I45" s="27"/>
      <c r="J45" s="27"/>
      <c r="K45" s="27"/>
    </row>
    <row r="46" spans="1:24" x14ac:dyDescent="0.2">
      <c r="A46" s="40" t="s">
        <v>96</v>
      </c>
      <c r="B46" s="38">
        <v>2</v>
      </c>
      <c r="C46" s="27"/>
      <c r="D46" s="27"/>
      <c r="E46" s="27"/>
      <c r="F46" s="27"/>
      <c r="G46" s="27"/>
      <c r="H46" s="27"/>
      <c r="I46" s="27"/>
      <c r="J46" s="27"/>
      <c r="K46" s="27"/>
    </row>
    <row r="47" spans="1:24" x14ac:dyDescent="0.2">
      <c r="A47" s="64" t="s">
        <v>54</v>
      </c>
      <c r="B47" s="38">
        <f>COUNTIF(B2:B36, A47)</f>
        <v>1</v>
      </c>
      <c r="C47" s="27"/>
      <c r="D47" s="27"/>
      <c r="E47" s="27"/>
      <c r="F47" s="27"/>
      <c r="G47" s="27"/>
      <c r="H47" s="27"/>
      <c r="I47" s="27"/>
      <c r="J47" s="27"/>
      <c r="K47" s="27"/>
    </row>
    <row r="48" spans="1:24" x14ac:dyDescent="0.2">
      <c r="A48" s="40" t="s">
        <v>304</v>
      </c>
      <c r="B48" s="38">
        <f>SUM(B40:B47)</f>
        <v>35</v>
      </c>
      <c r="C48" s="27"/>
      <c r="D48" s="27"/>
      <c r="E48" s="27"/>
      <c r="F48" s="27"/>
      <c r="G48" s="27"/>
      <c r="H48" s="27"/>
      <c r="I48" s="27"/>
      <c r="J48" s="27"/>
      <c r="K48" s="27"/>
    </row>
    <row r="49" spans="1:11" x14ac:dyDescent="0.2">
      <c r="A49" s="27"/>
      <c r="B49" s="27"/>
      <c r="C49" s="27"/>
      <c r="D49" s="27"/>
      <c r="E49" s="27"/>
      <c r="F49" s="27"/>
      <c r="G49" s="27"/>
      <c r="H49" s="27"/>
      <c r="I49" s="27"/>
      <c r="J49" s="27"/>
      <c r="K49" s="27"/>
    </row>
    <row r="50" spans="1:11" x14ac:dyDescent="0.2">
      <c r="A50" s="27"/>
      <c r="B50" s="27"/>
      <c r="C50" s="27"/>
      <c r="D50" s="27"/>
      <c r="E50" s="27"/>
      <c r="F50" s="27"/>
      <c r="G50" s="27"/>
      <c r="H50" s="27"/>
      <c r="I50" s="27"/>
      <c r="J50" s="27"/>
      <c r="K50" s="27"/>
    </row>
    <row r="51" spans="1:11" x14ac:dyDescent="0.2">
      <c r="A51" s="27"/>
      <c r="B51" s="27"/>
      <c r="C51" s="27"/>
      <c r="D51" s="27"/>
      <c r="E51" s="27"/>
      <c r="F51" s="27"/>
      <c r="G51" s="27"/>
      <c r="H51" s="27"/>
      <c r="I51" s="27"/>
      <c r="J51" s="27"/>
      <c r="K51" s="27"/>
    </row>
    <row r="52" spans="1:11" x14ac:dyDescent="0.2">
      <c r="A52" s="27"/>
      <c r="B52" s="27"/>
      <c r="C52" s="27"/>
      <c r="D52" s="27"/>
      <c r="E52" s="27"/>
      <c r="F52" s="27"/>
      <c r="G52" s="27"/>
      <c r="H52" s="27"/>
      <c r="I52" s="27"/>
      <c r="J52" s="27"/>
      <c r="K52" s="27"/>
    </row>
    <row r="53" spans="1:11" x14ac:dyDescent="0.2">
      <c r="A53" s="27"/>
      <c r="B53" s="27"/>
      <c r="C53" s="27"/>
      <c r="D53" s="27"/>
      <c r="E53" s="27"/>
      <c r="F53" s="27"/>
      <c r="G53" s="27"/>
      <c r="H53" s="27"/>
      <c r="I53" s="27"/>
      <c r="J53" s="27"/>
      <c r="K53" s="27"/>
    </row>
    <row r="54" spans="1:11" x14ac:dyDescent="0.2">
      <c r="A54" s="27"/>
      <c r="B54" s="27"/>
      <c r="C54" s="27"/>
      <c r="D54" s="27"/>
      <c r="E54" s="27"/>
      <c r="F54" s="27"/>
      <c r="G54" s="27"/>
      <c r="H54" s="27"/>
      <c r="I54" s="27"/>
      <c r="J54" s="27"/>
      <c r="K54" s="27"/>
    </row>
    <row r="55" spans="1:11" x14ac:dyDescent="0.2">
      <c r="A55" s="27"/>
      <c r="B55" s="27"/>
      <c r="C55" s="27"/>
      <c r="D55" s="27"/>
      <c r="E55" s="27"/>
      <c r="F55" s="27"/>
      <c r="G55" s="27"/>
      <c r="H55" s="27"/>
      <c r="I55" s="27"/>
      <c r="J55" s="27"/>
      <c r="K55" s="27"/>
    </row>
    <row r="56" spans="1:11" x14ac:dyDescent="0.2">
      <c r="A56" s="27"/>
      <c r="B56" s="27"/>
      <c r="C56" s="27"/>
      <c r="D56" s="27"/>
      <c r="E56" s="27"/>
      <c r="F56" s="27"/>
      <c r="G56" s="58" t="s">
        <v>308</v>
      </c>
      <c r="H56" s="59"/>
      <c r="I56" s="27"/>
      <c r="J56" s="27"/>
      <c r="K56" s="27"/>
    </row>
    <row r="57" spans="1:11" x14ac:dyDescent="0.2">
      <c r="A57" s="27"/>
      <c r="B57" s="27"/>
      <c r="C57" s="27"/>
      <c r="D57" s="27"/>
      <c r="E57" s="27"/>
      <c r="F57" s="27"/>
      <c r="G57" s="60" t="s">
        <v>300</v>
      </c>
      <c r="H57" s="60" t="s">
        <v>301</v>
      </c>
      <c r="I57" s="27"/>
      <c r="J57" s="27"/>
      <c r="K57" s="27"/>
    </row>
    <row r="58" spans="1:11" x14ac:dyDescent="0.2">
      <c r="A58" s="27"/>
      <c r="B58" s="27"/>
      <c r="C58" s="27"/>
      <c r="D58" s="27"/>
      <c r="E58" s="27"/>
      <c r="F58" s="27"/>
      <c r="G58" s="59" t="s">
        <v>35</v>
      </c>
      <c r="H58" s="59">
        <f>COUNTIF(F2:F36, G58)</f>
        <v>14</v>
      </c>
      <c r="I58" s="27"/>
      <c r="J58" s="27"/>
      <c r="K58" s="27"/>
    </row>
    <row r="59" spans="1:11" x14ac:dyDescent="0.2">
      <c r="A59" s="27"/>
      <c r="B59" s="27"/>
      <c r="C59" s="27"/>
      <c r="D59" s="27"/>
      <c r="E59" s="27"/>
      <c r="F59" s="27"/>
      <c r="G59" s="59" t="s">
        <v>28</v>
      </c>
      <c r="H59" s="59">
        <f>COUNTIF(F2:F36, G59)</f>
        <v>21</v>
      </c>
      <c r="I59" s="27"/>
      <c r="J59" s="27"/>
      <c r="K59" s="27"/>
    </row>
    <row r="60" spans="1:11" x14ac:dyDescent="0.2">
      <c r="A60" s="27"/>
      <c r="B60" s="27"/>
      <c r="C60" s="27"/>
      <c r="D60" s="27"/>
      <c r="E60" s="27"/>
      <c r="F60" s="27"/>
      <c r="G60" s="27" t="s">
        <v>302</v>
      </c>
      <c r="H60" s="27">
        <f>SUM(H58:H59)</f>
        <v>35</v>
      </c>
      <c r="I60" s="27"/>
      <c r="J60" s="27"/>
      <c r="K60" s="27"/>
    </row>
    <row r="61" spans="1:11" x14ac:dyDescent="0.2">
      <c r="A61" s="27"/>
      <c r="B61" s="27"/>
      <c r="C61" s="27"/>
      <c r="D61" s="27"/>
      <c r="E61" s="27"/>
      <c r="F61" s="27"/>
      <c r="G61" s="27"/>
      <c r="H61" s="27"/>
      <c r="I61" s="27"/>
      <c r="J61" s="27"/>
      <c r="K61" s="27"/>
    </row>
    <row r="62" spans="1:11" x14ac:dyDescent="0.2">
      <c r="A62" s="45" t="s">
        <v>307</v>
      </c>
      <c r="B62" s="46"/>
      <c r="C62" s="27"/>
      <c r="D62" s="27"/>
      <c r="E62" s="27"/>
      <c r="F62" s="27"/>
      <c r="G62" s="27"/>
      <c r="H62" s="27"/>
      <c r="I62" s="27"/>
      <c r="J62" s="27"/>
      <c r="K62" s="27"/>
    </row>
    <row r="63" spans="1:11" x14ac:dyDescent="0.2">
      <c r="A63" s="47" t="s">
        <v>300</v>
      </c>
      <c r="B63" s="47" t="s">
        <v>301</v>
      </c>
      <c r="C63" s="27"/>
      <c r="D63" s="27"/>
      <c r="E63" s="27"/>
      <c r="F63" s="27"/>
      <c r="G63" s="27"/>
      <c r="H63" s="27"/>
      <c r="I63" s="27"/>
      <c r="J63" s="27"/>
      <c r="K63" s="27"/>
    </row>
    <row r="64" spans="1:11" x14ac:dyDescent="0.2">
      <c r="A64" s="48" t="s">
        <v>43</v>
      </c>
      <c r="B64" s="46">
        <v>9</v>
      </c>
      <c r="C64" s="27"/>
      <c r="D64" s="27"/>
      <c r="E64" s="27"/>
      <c r="F64" s="27"/>
      <c r="G64" s="27"/>
      <c r="H64" s="27"/>
      <c r="I64" s="27"/>
      <c r="J64" s="27"/>
      <c r="K64" s="27"/>
    </row>
    <row r="65" spans="1:11" x14ac:dyDescent="0.2">
      <c r="A65" s="48" t="s">
        <v>27</v>
      </c>
      <c r="B65" s="46">
        <f>COUNTIF(E2:E36, A65)</f>
        <v>19</v>
      </c>
      <c r="C65" s="27"/>
      <c r="D65" s="27"/>
      <c r="E65" s="27"/>
      <c r="F65" s="27"/>
      <c r="G65" s="27"/>
      <c r="H65" s="27"/>
      <c r="I65" s="27"/>
      <c r="J65" s="27"/>
      <c r="K65" s="27"/>
    </row>
    <row r="66" spans="1:11" x14ac:dyDescent="0.2">
      <c r="A66" s="48" t="s">
        <v>34</v>
      </c>
      <c r="B66" s="46">
        <f>COUNTIF(E2:E36, A66)</f>
        <v>3</v>
      </c>
      <c r="C66" s="27"/>
      <c r="D66" s="27"/>
      <c r="E66" s="27"/>
      <c r="F66" s="27"/>
      <c r="G66" s="27"/>
      <c r="H66" s="27"/>
      <c r="I66" s="27"/>
      <c r="J66" s="27"/>
      <c r="K66" s="27"/>
    </row>
    <row r="67" spans="1:11" x14ac:dyDescent="0.2">
      <c r="A67" s="48" t="s">
        <v>67</v>
      </c>
      <c r="B67" s="46">
        <f>COUNTIF(E2:E36, A67)</f>
        <v>2</v>
      </c>
      <c r="C67" s="27"/>
      <c r="D67" s="27"/>
      <c r="E67" s="27"/>
      <c r="F67" s="27"/>
      <c r="G67" s="27"/>
      <c r="H67" s="27"/>
      <c r="I67" s="27"/>
      <c r="J67" s="27"/>
      <c r="K67" s="27"/>
    </row>
    <row r="68" spans="1:11" x14ac:dyDescent="0.2">
      <c r="A68" s="48" t="s">
        <v>74</v>
      </c>
      <c r="B68" s="46">
        <v>2</v>
      </c>
      <c r="C68" s="27"/>
      <c r="D68" s="27"/>
      <c r="E68" s="27"/>
      <c r="F68" s="27"/>
      <c r="G68" s="27"/>
      <c r="H68" s="27"/>
      <c r="I68" s="27"/>
      <c r="J68" s="27"/>
      <c r="K68" s="27"/>
    </row>
    <row r="69" spans="1:11" x14ac:dyDescent="0.2">
      <c r="A69" s="48" t="s">
        <v>302</v>
      </c>
      <c r="B69" s="46">
        <f>SUM(B64:B68)</f>
        <v>35</v>
      </c>
      <c r="C69" s="27"/>
      <c r="D69" s="27"/>
      <c r="E69" s="27"/>
      <c r="F69" s="27"/>
      <c r="G69" s="27"/>
      <c r="H69" s="27"/>
      <c r="I69" s="27"/>
      <c r="J69" s="27"/>
      <c r="K69" s="27"/>
    </row>
    <row r="70" spans="1:11" x14ac:dyDescent="0.2">
      <c r="A70" s="27"/>
      <c r="B70" s="27"/>
      <c r="C70" s="27"/>
      <c r="D70" s="27"/>
      <c r="E70" s="27"/>
      <c r="F70" s="27"/>
      <c r="G70" s="27"/>
      <c r="H70" s="27"/>
      <c r="I70" s="27"/>
      <c r="J70" s="27"/>
      <c r="K70" s="27"/>
    </row>
    <row r="71" spans="1:11" x14ac:dyDescent="0.2">
      <c r="A71" s="27"/>
      <c r="B71" s="27"/>
      <c r="C71" s="27"/>
      <c r="D71" s="27"/>
      <c r="E71" s="27"/>
      <c r="F71" s="27"/>
      <c r="G71" s="27"/>
      <c r="H71" s="27"/>
      <c r="I71" s="27"/>
      <c r="J71" s="27"/>
      <c r="K71" s="27"/>
    </row>
    <row r="72" spans="1:11" x14ac:dyDescent="0.2">
      <c r="A72" s="27"/>
      <c r="B72" s="27"/>
      <c r="C72" s="27"/>
      <c r="D72" s="27"/>
      <c r="E72" s="27"/>
      <c r="F72" s="27"/>
      <c r="G72" s="27"/>
      <c r="H72" s="27"/>
      <c r="I72" s="27"/>
      <c r="J72" s="27"/>
      <c r="K72" s="27"/>
    </row>
    <row r="73" spans="1:11" x14ac:dyDescent="0.2">
      <c r="A73" s="33"/>
      <c r="B73" s="27"/>
      <c r="C73" s="27"/>
      <c r="D73" s="27"/>
      <c r="E73" s="27"/>
      <c r="F73" s="27"/>
      <c r="G73" s="27"/>
      <c r="H73" s="27"/>
      <c r="I73" s="27"/>
      <c r="J73" s="27"/>
      <c r="K73" s="27"/>
    </row>
    <row r="74" spans="1:11" x14ac:dyDescent="0.2">
      <c r="A74" s="27"/>
      <c r="B74" s="27"/>
      <c r="C74" s="27"/>
      <c r="D74" s="27"/>
      <c r="E74" s="27"/>
      <c r="F74" s="27"/>
      <c r="G74" s="27"/>
      <c r="H74" s="27"/>
      <c r="I74" s="27"/>
      <c r="J74" s="27"/>
      <c r="K74" s="27"/>
    </row>
    <row r="75" spans="1:11" x14ac:dyDescent="0.2">
      <c r="A75" s="27"/>
      <c r="B75" s="27"/>
      <c r="C75" s="27"/>
      <c r="D75" s="27"/>
      <c r="E75" s="27"/>
      <c r="F75" s="27"/>
      <c r="G75" s="27"/>
      <c r="H75" s="27"/>
      <c r="I75" s="27"/>
      <c r="J75" s="27"/>
      <c r="K75" s="27"/>
    </row>
    <row r="76" spans="1:11" x14ac:dyDescent="0.2">
      <c r="A76" s="27"/>
      <c r="B76" s="27"/>
      <c r="C76" s="27"/>
      <c r="D76" s="27"/>
      <c r="E76" s="27"/>
      <c r="F76" s="27"/>
      <c r="G76" s="27"/>
      <c r="H76" s="27"/>
      <c r="I76" s="27"/>
      <c r="J76" s="27"/>
      <c r="K76" s="27"/>
    </row>
    <row r="77" spans="1:11" x14ac:dyDescent="0.2">
      <c r="A77" s="27"/>
      <c r="B77" s="27"/>
      <c r="C77" s="27"/>
      <c r="D77" s="27"/>
      <c r="E77" s="27"/>
      <c r="F77" s="27"/>
      <c r="G77" s="54" t="s">
        <v>310</v>
      </c>
      <c r="H77" s="55"/>
      <c r="I77" s="27"/>
      <c r="J77" s="27"/>
      <c r="K77" s="27"/>
    </row>
    <row r="78" spans="1:11" ht="48" x14ac:dyDescent="0.2">
      <c r="A78" s="67" t="s">
        <v>309</v>
      </c>
      <c r="B78" s="51"/>
      <c r="C78" s="27"/>
      <c r="D78" s="27"/>
      <c r="E78" s="27"/>
      <c r="F78" s="27"/>
      <c r="G78" s="56" t="s">
        <v>300</v>
      </c>
      <c r="H78" s="56" t="s">
        <v>301</v>
      </c>
      <c r="I78" s="27"/>
      <c r="J78" s="27"/>
      <c r="K78" s="27"/>
    </row>
    <row r="79" spans="1:11" x14ac:dyDescent="0.2">
      <c r="A79" s="52" t="s">
        <v>300</v>
      </c>
      <c r="B79" s="52" t="s">
        <v>301</v>
      </c>
      <c r="C79" s="27"/>
      <c r="D79" s="27"/>
      <c r="E79" s="27"/>
      <c r="F79" s="27"/>
      <c r="G79" s="55" t="s">
        <v>35</v>
      </c>
      <c r="H79" s="55">
        <f>COUNTIF(G2:H36, G79)</f>
        <v>11</v>
      </c>
      <c r="I79" s="27"/>
      <c r="J79" s="27"/>
      <c r="K79" s="27"/>
    </row>
    <row r="80" spans="1:11" x14ac:dyDescent="0.2">
      <c r="A80" s="53" t="s">
        <v>50</v>
      </c>
      <c r="B80" s="51">
        <v>3</v>
      </c>
      <c r="C80" s="27"/>
      <c r="D80" s="27"/>
      <c r="E80" s="27"/>
      <c r="F80" s="27"/>
      <c r="G80" s="55" t="s">
        <v>28</v>
      </c>
      <c r="H80" s="55">
        <f>COUNTIF(H2:H36, G80)</f>
        <v>24</v>
      </c>
      <c r="I80" s="27"/>
      <c r="J80" s="27"/>
      <c r="K80" s="27"/>
    </row>
    <row r="81" spans="1:11" ht="32" x14ac:dyDescent="0.2">
      <c r="A81" s="53" t="s">
        <v>68</v>
      </c>
      <c r="B81" s="51">
        <f>COUNTIF(G2:G36, A81)</f>
        <v>1</v>
      </c>
      <c r="C81" s="27"/>
      <c r="D81" s="27"/>
      <c r="E81" s="27"/>
      <c r="F81" s="27"/>
      <c r="G81" s="57" t="s">
        <v>132</v>
      </c>
      <c r="H81" s="55">
        <f>COUNTIF(H2:H36, G81)</f>
        <v>0</v>
      </c>
      <c r="I81" s="27"/>
      <c r="J81" s="27"/>
      <c r="K81" s="27"/>
    </row>
    <row r="82" spans="1:11" x14ac:dyDescent="0.2">
      <c r="A82" s="53" t="s">
        <v>63</v>
      </c>
      <c r="B82" s="51">
        <f>COUNTIF(G2:G36, A82)</f>
        <v>4</v>
      </c>
      <c r="C82" s="27"/>
      <c r="D82" s="27"/>
      <c r="E82" s="27"/>
      <c r="F82" s="27"/>
      <c r="G82" s="27"/>
      <c r="H82" s="27"/>
      <c r="I82" s="27"/>
      <c r="J82" s="27"/>
      <c r="K82" s="27"/>
    </row>
    <row r="83" spans="1:11" x14ac:dyDescent="0.2">
      <c r="A83" s="53" t="s">
        <v>36</v>
      </c>
      <c r="B83" s="51">
        <f>COUNTIF(G2:G36, A83)</f>
        <v>5</v>
      </c>
      <c r="C83" s="27"/>
      <c r="D83" s="27"/>
      <c r="E83" s="27"/>
      <c r="F83" s="27"/>
      <c r="G83" s="27"/>
      <c r="H83" s="27"/>
      <c r="I83" s="27"/>
      <c r="J83" s="27"/>
      <c r="K83" s="27"/>
    </row>
    <row r="84" spans="1:11" x14ac:dyDescent="0.2">
      <c r="A84" s="53" t="s">
        <v>55</v>
      </c>
      <c r="B84" s="65">
        <v>3</v>
      </c>
      <c r="C84" s="27"/>
      <c r="D84" s="27"/>
      <c r="E84" s="27"/>
      <c r="F84" s="27"/>
      <c r="G84" s="27"/>
      <c r="H84" s="27"/>
      <c r="I84" s="27"/>
      <c r="J84" s="27"/>
      <c r="K84" s="27"/>
    </row>
    <row r="85" spans="1:11" x14ac:dyDescent="0.2">
      <c r="A85" s="53" t="s">
        <v>29</v>
      </c>
      <c r="B85" s="51">
        <f>COUNTIF(G2:G36, A85)</f>
        <v>19</v>
      </c>
      <c r="C85" s="27"/>
      <c r="D85" s="27"/>
      <c r="E85" s="27"/>
      <c r="F85" s="27"/>
      <c r="G85" s="27"/>
      <c r="H85" s="27"/>
      <c r="I85" s="27"/>
      <c r="J85" s="27"/>
      <c r="K85" s="27"/>
    </row>
    <row r="86" spans="1:11" x14ac:dyDescent="0.2">
      <c r="A86" s="53" t="s">
        <v>302</v>
      </c>
      <c r="B86" s="65">
        <f>SUM(B80:B85)</f>
        <v>35</v>
      </c>
      <c r="C86" s="27"/>
      <c r="D86" s="27"/>
      <c r="E86" s="27"/>
      <c r="F86" s="27"/>
      <c r="G86" s="27"/>
      <c r="H86" s="27"/>
      <c r="I86" s="27"/>
      <c r="J86" s="27"/>
      <c r="K86" s="27"/>
    </row>
    <row r="87" spans="1:11" x14ac:dyDescent="0.2">
      <c r="A87" s="27"/>
      <c r="B87" s="27"/>
      <c r="C87" s="27"/>
      <c r="D87" s="27"/>
      <c r="E87" s="27"/>
      <c r="F87" s="27"/>
      <c r="G87" s="27"/>
      <c r="H87" s="27"/>
      <c r="I87" s="27"/>
      <c r="J87" s="27"/>
      <c r="K87" s="27"/>
    </row>
    <row r="88" spans="1:11" x14ac:dyDescent="0.2">
      <c r="A88" s="27"/>
      <c r="B88" s="27"/>
      <c r="C88" s="27"/>
      <c r="D88" s="27"/>
      <c r="E88" s="27"/>
      <c r="F88" s="27"/>
      <c r="G88" s="27"/>
      <c r="H88" s="27"/>
      <c r="I88" s="27"/>
      <c r="J88" s="27"/>
      <c r="K88" s="27"/>
    </row>
    <row r="89" spans="1:11" x14ac:dyDescent="0.2">
      <c r="A89" s="27"/>
      <c r="B89" s="27"/>
      <c r="C89" s="27"/>
      <c r="D89" s="27"/>
      <c r="E89" s="27"/>
      <c r="F89" s="27"/>
      <c r="G89" s="27"/>
      <c r="H89" s="27"/>
      <c r="I89" s="27"/>
      <c r="J89" s="27"/>
      <c r="K89" s="27"/>
    </row>
    <row r="90" spans="1:11" x14ac:dyDescent="0.2">
      <c r="A90" s="27"/>
      <c r="B90" s="27"/>
      <c r="C90" s="27"/>
      <c r="D90" s="27"/>
      <c r="E90" s="27"/>
      <c r="F90" s="27"/>
      <c r="G90" s="27"/>
      <c r="H90" s="27"/>
      <c r="I90" s="27"/>
      <c r="J90" s="27"/>
      <c r="K90" s="27"/>
    </row>
    <row r="91" spans="1:11" x14ac:dyDescent="0.2">
      <c r="A91" s="27"/>
      <c r="B91" s="27"/>
      <c r="C91" s="27"/>
      <c r="D91" s="27"/>
      <c r="E91" s="27"/>
      <c r="F91" s="27"/>
      <c r="G91" s="27"/>
      <c r="H91" s="27"/>
      <c r="I91" s="27"/>
      <c r="J91" s="27"/>
      <c r="K91" s="27"/>
    </row>
    <row r="92" spans="1:11" ht="64" x14ac:dyDescent="0.2">
      <c r="A92" s="27"/>
      <c r="B92" s="27"/>
      <c r="C92" s="27"/>
      <c r="D92" s="27"/>
      <c r="E92" s="27"/>
      <c r="F92" s="27"/>
      <c r="G92" s="67" t="s">
        <v>312</v>
      </c>
      <c r="H92" s="51"/>
      <c r="I92" s="51"/>
      <c r="J92" s="27"/>
      <c r="K92" s="27"/>
    </row>
    <row r="93" spans="1:11" x14ac:dyDescent="0.2">
      <c r="A93" s="27"/>
      <c r="B93" s="27"/>
      <c r="C93" s="27"/>
      <c r="D93" s="27"/>
      <c r="E93" s="27"/>
      <c r="F93" s="27"/>
      <c r="G93" s="52" t="s">
        <v>300</v>
      </c>
      <c r="H93" s="52" t="s">
        <v>301</v>
      </c>
      <c r="I93" s="51"/>
      <c r="J93" s="27"/>
      <c r="K93" s="27"/>
    </row>
    <row r="94" spans="1:11" x14ac:dyDescent="0.2">
      <c r="A94" s="27"/>
      <c r="B94" s="27"/>
      <c r="C94" s="27"/>
      <c r="D94" s="27"/>
      <c r="E94" s="27"/>
      <c r="F94" s="27"/>
      <c r="G94" s="53" t="s">
        <v>52</v>
      </c>
      <c r="H94" s="51">
        <f>COUNTIF(N2:N36, G94)</f>
        <v>24</v>
      </c>
      <c r="I94" s="51"/>
      <c r="J94" s="27"/>
      <c r="K94" s="27"/>
    </row>
    <row r="95" spans="1:11" x14ac:dyDescent="0.2">
      <c r="A95" s="27"/>
      <c r="B95" s="27"/>
      <c r="C95" s="27"/>
      <c r="D95" s="27"/>
      <c r="E95" s="27"/>
      <c r="F95" s="27"/>
      <c r="G95" s="53" t="s">
        <v>32</v>
      </c>
      <c r="H95" s="51">
        <f>COUNTIF(N2:N36, G95)</f>
        <v>7</v>
      </c>
      <c r="I95" s="51"/>
      <c r="J95" s="27"/>
      <c r="K95" s="27"/>
    </row>
    <row r="96" spans="1:11" x14ac:dyDescent="0.2">
      <c r="A96" s="27"/>
      <c r="B96" s="27"/>
      <c r="C96" s="27"/>
      <c r="D96" s="27"/>
      <c r="E96" s="27"/>
      <c r="F96" s="27"/>
      <c r="G96" s="53" t="s">
        <v>46</v>
      </c>
      <c r="H96" s="51">
        <f>COUNTIF(N2, N36)</f>
        <v>1</v>
      </c>
      <c r="I96" s="51"/>
      <c r="J96" s="27"/>
      <c r="K96" s="27"/>
    </row>
    <row r="97" spans="1:11" ht="64" x14ac:dyDescent="0.2">
      <c r="A97" s="68" t="s">
        <v>311</v>
      </c>
      <c r="B97" s="62"/>
      <c r="C97" s="62"/>
      <c r="D97" s="27"/>
      <c r="E97" s="27"/>
      <c r="F97" s="27"/>
      <c r="G97" s="53" t="s">
        <v>64</v>
      </c>
      <c r="H97" s="51">
        <f>COUNTIF(N2:N36, G97)</f>
        <v>2</v>
      </c>
      <c r="I97" s="51"/>
      <c r="J97" s="27"/>
      <c r="K97" s="27"/>
    </row>
    <row r="98" spans="1:11" x14ac:dyDescent="0.2">
      <c r="A98" s="63" t="s">
        <v>300</v>
      </c>
      <c r="B98" s="63" t="s">
        <v>301</v>
      </c>
      <c r="C98" s="62"/>
      <c r="D98" s="27"/>
      <c r="E98" s="27"/>
      <c r="F98" s="27"/>
      <c r="G98" s="53" t="s">
        <v>98</v>
      </c>
      <c r="H98" s="51">
        <f>COUNTIF(N2:N36, G98_)</f>
        <v>0</v>
      </c>
      <c r="I98" s="51"/>
      <c r="J98" s="27"/>
      <c r="K98" s="27"/>
    </row>
    <row r="99" spans="1:11" x14ac:dyDescent="0.2">
      <c r="A99" s="62">
        <v>1</v>
      </c>
      <c r="B99" s="62">
        <f>COUNTIF(M2:M36, A99)</f>
        <v>0</v>
      </c>
      <c r="C99" s="62"/>
      <c r="D99" s="27"/>
      <c r="E99" s="27"/>
      <c r="F99" s="27"/>
      <c r="G99" s="53" t="s">
        <v>302</v>
      </c>
      <c r="H99" s="51">
        <f>SUM(H94:H98)</f>
        <v>34</v>
      </c>
      <c r="I99" s="51"/>
      <c r="J99" s="27"/>
      <c r="K99" s="27"/>
    </row>
    <row r="100" spans="1:11" x14ac:dyDescent="0.2">
      <c r="A100" s="62">
        <v>2</v>
      </c>
      <c r="B100" s="62">
        <f>COUNTIF(M2:M36, A100)</f>
        <v>3</v>
      </c>
      <c r="C100" s="62"/>
      <c r="D100" s="27"/>
      <c r="E100" s="27"/>
      <c r="F100" s="27"/>
      <c r="G100" s="27"/>
      <c r="H100" s="27"/>
      <c r="I100" s="27"/>
      <c r="J100" s="27"/>
      <c r="K100" s="27"/>
    </row>
    <row r="101" spans="1:11" x14ac:dyDescent="0.2">
      <c r="A101" s="62">
        <v>3</v>
      </c>
      <c r="B101" s="62">
        <f>COUNTIF(M2:M36, A101)</f>
        <v>15</v>
      </c>
      <c r="C101" s="62"/>
      <c r="D101" s="27"/>
      <c r="E101" s="27"/>
      <c r="F101" s="27"/>
      <c r="G101" s="27"/>
      <c r="H101" s="27"/>
      <c r="I101" s="27"/>
      <c r="J101" s="27"/>
      <c r="K101" s="27"/>
    </row>
    <row r="102" spans="1:11" x14ac:dyDescent="0.2">
      <c r="A102" s="62">
        <v>4</v>
      </c>
      <c r="B102" s="62">
        <f>COUNTIF(M2:M36, A102)</f>
        <v>8</v>
      </c>
      <c r="C102" s="62"/>
      <c r="D102" s="27"/>
      <c r="E102" s="27"/>
      <c r="F102" s="27"/>
      <c r="G102" s="27"/>
      <c r="H102" s="27"/>
      <c r="I102" s="27"/>
      <c r="J102" s="27"/>
      <c r="K102" s="27"/>
    </row>
    <row r="103" spans="1:11" x14ac:dyDescent="0.2">
      <c r="A103" s="62">
        <v>5</v>
      </c>
      <c r="B103" s="62">
        <f>COUNTIF(M2:M36,A103)</f>
        <v>9</v>
      </c>
      <c r="C103" s="62"/>
      <c r="D103" s="27"/>
      <c r="E103" s="27"/>
      <c r="F103" s="27"/>
      <c r="G103" s="27"/>
      <c r="H103" s="27"/>
      <c r="I103" s="27"/>
      <c r="J103" s="27"/>
      <c r="K103" s="27"/>
    </row>
    <row r="104" spans="1:11" x14ac:dyDescent="0.2">
      <c r="A104" s="62" t="s">
        <v>302</v>
      </c>
      <c r="B104" s="62">
        <f>SUM(B99:B103)</f>
        <v>35</v>
      </c>
      <c r="C104" s="62"/>
      <c r="D104" s="27"/>
      <c r="E104" s="27"/>
      <c r="F104" s="27"/>
      <c r="G104" s="27"/>
      <c r="H104" s="27"/>
      <c r="I104" s="27"/>
      <c r="J104" s="27"/>
      <c r="K104" s="27"/>
    </row>
    <row r="105" spans="1:11" x14ac:dyDescent="0.2">
      <c r="A105" s="27"/>
      <c r="B105" s="27"/>
      <c r="C105" s="27"/>
      <c r="D105" s="27"/>
      <c r="E105" s="27"/>
      <c r="F105" s="27"/>
      <c r="G105" s="27"/>
      <c r="H105" s="27"/>
      <c r="I105" s="27"/>
      <c r="J105" s="27"/>
      <c r="K105" s="27"/>
    </row>
    <row r="106" spans="1:11" x14ac:dyDescent="0.2">
      <c r="A106" s="27"/>
      <c r="B106" s="27"/>
      <c r="C106" s="27"/>
      <c r="D106" s="27"/>
      <c r="E106" s="27"/>
      <c r="F106" s="27"/>
      <c r="G106" s="27"/>
      <c r="H106" s="27"/>
      <c r="I106" s="27"/>
      <c r="J106" s="27"/>
      <c r="K106" s="27"/>
    </row>
    <row r="107" spans="1:11" x14ac:dyDescent="0.2">
      <c r="A107" s="27"/>
      <c r="B107" s="27"/>
      <c r="C107" s="27"/>
      <c r="D107" s="27"/>
      <c r="E107" s="27"/>
      <c r="F107" s="27"/>
      <c r="G107" s="27"/>
      <c r="H107" s="27"/>
      <c r="I107" s="27"/>
      <c r="J107" s="27"/>
      <c r="K107" s="27"/>
    </row>
    <row r="108" spans="1:11" x14ac:dyDescent="0.2">
      <c r="A108" s="27"/>
      <c r="B108" s="27"/>
      <c r="C108" s="27"/>
      <c r="D108" s="27"/>
      <c r="E108" s="27"/>
      <c r="F108" s="27"/>
      <c r="G108" s="27"/>
      <c r="H108" s="27"/>
      <c r="I108" s="27"/>
      <c r="J108" s="27"/>
      <c r="K108" s="27"/>
    </row>
    <row r="109" spans="1:11" x14ac:dyDescent="0.2">
      <c r="A109" s="27"/>
      <c r="B109" s="27"/>
      <c r="C109" s="27"/>
      <c r="D109" s="27"/>
      <c r="E109" s="27"/>
      <c r="F109" s="27"/>
      <c r="G109" s="27"/>
      <c r="H109" s="27"/>
      <c r="I109" s="27"/>
      <c r="J109" s="27"/>
      <c r="K109" s="27"/>
    </row>
    <row r="110" spans="1:11" x14ac:dyDescent="0.2">
      <c r="A110" s="27"/>
      <c r="B110" s="27"/>
      <c r="C110" s="27"/>
      <c r="D110" s="27"/>
      <c r="E110" s="27"/>
      <c r="F110" s="27"/>
      <c r="G110" s="27"/>
      <c r="H110" s="27"/>
      <c r="I110" s="27"/>
      <c r="J110" s="27"/>
      <c r="K110" s="27"/>
    </row>
    <row r="111" spans="1:11" x14ac:dyDescent="0.2">
      <c r="A111" s="27"/>
      <c r="B111" s="27"/>
      <c r="C111" s="27"/>
      <c r="D111" s="27"/>
      <c r="E111" s="27"/>
      <c r="F111" s="27"/>
      <c r="G111" s="27"/>
      <c r="H111" s="27"/>
      <c r="I111" s="27"/>
      <c r="J111" s="27"/>
      <c r="K111" s="27"/>
    </row>
    <row r="112" spans="1:11" x14ac:dyDescent="0.2">
      <c r="A112" s="27"/>
      <c r="B112" s="27"/>
      <c r="C112" s="27"/>
      <c r="D112" s="27"/>
      <c r="E112" s="27"/>
      <c r="F112" s="27"/>
      <c r="G112" s="27"/>
      <c r="H112" s="27"/>
      <c r="I112" s="27"/>
      <c r="J112" s="27"/>
      <c r="K112" s="27"/>
    </row>
    <row r="113" spans="1:11" x14ac:dyDescent="0.2">
      <c r="A113" s="49" t="s">
        <v>313</v>
      </c>
      <c r="B113" s="27"/>
      <c r="C113" s="27"/>
      <c r="D113" s="27"/>
      <c r="E113" s="27"/>
      <c r="F113" s="27"/>
      <c r="G113" s="27"/>
      <c r="H113" s="27"/>
      <c r="I113" s="27"/>
      <c r="J113" s="27"/>
      <c r="K113" s="27"/>
    </row>
    <row r="114" spans="1:11" x14ac:dyDescent="0.2">
      <c r="A114" s="41" t="s">
        <v>300</v>
      </c>
      <c r="B114" s="41" t="s">
        <v>301</v>
      </c>
      <c r="C114" s="27"/>
      <c r="D114" s="27"/>
      <c r="E114" s="27"/>
      <c r="F114" s="27"/>
      <c r="G114" s="27"/>
      <c r="H114" s="27"/>
      <c r="I114" s="27"/>
      <c r="J114" s="27"/>
      <c r="K114" s="27"/>
    </row>
    <row r="115" spans="1:11" x14ac:dyDescent="0.2">
      <c r="A115" s="38" t="s">
        <v>35</v>
      </c>
      <c r="B115" s="38">
        <f>COUNTIF(R2:R36, A115)</f>
        <v>8</v>
      </c>
      <c r="C115" s="27"/>
      <c r="D115" s="27"/>
      <c r="E115" s="27"/>
      <c r="F115" s="27"/>
      <c r="G115" s="27"/>
      <c r="H115" s="27"/>
      <c r="I115" s="27"/>
      <c r="J115" s="27"/>
      <c r="K115" s="27"/>
    </row>
    <row r="116" spans="1:11" x14ac:dyDescent="0.2">
      <c r="A116" s="38" t="s">
        <v>28</v>
      </c>
      <c r="B116" s="38">
        <f>COUNTIF(R2:R36, A116)</f>
        <v>27</v>
      </c>
      <c r="C116" s="27"/>
      <c r="D116" s="27"/>
      <c r="E116" s="27"/>
      <c r="F116" s="27"/>
      <c r="G116" s="27"/>
      <c r="H116" s="27"/>
      <c r="I116" s="27"/>
      <c r="J116" s="27"/>
      <c r="K116" s="27"/>
    </row>
    <row r="117" spans="1:11" x14ac:dyDescent="0.2">
      <c r="A117" s="27"/>
      <c r="B117" s="27"/>
      <c r="C117" s="27"/>
      <c r="D117" s="27"/>
      <c r="E117" s="27"/>
      <c r="F117" s="27"/>
      <c r="G117" s="27"/>
      <c r="H117" s="27"/>
      <c r="I117" s="27"/>
      <c r="J117" s="27"/>
      <c r="K117" s="27"/>
    </row>
    <row r="118" spans="1:11" x14ac:dyDescent="0.2">
      <c r="A118" s="27"/>
      <c r="B118" s="27"/>
      <c r="C118" s="27"/>
      <c r="D118" s="27"/>
      <c r="E118" s="27"/>
      <c r="F118" s="27"/>
      <c r="G118" s="27"/>
      <c r="H118" s="27"/>
      <c r="I118" s="27"/>
      <c r="J118" s="27"/>
      <c r="K118" s="27"/>
    </row>
    <row r="119" spans="1:11" x14ac:dyDescent="0.2">
      <c r="A119" s="27"/>
      <c r="B119" s="27"/>
      <c r="C119" s="27"/>
      <c r="D119" s="27"/>
      <c r="E119" s="27"/>
      <c r="F119" s="27"/>
      <c r="G119" s="27"/>
      <c r="H119" s="27"/>
      <c r="I119" s="27"/>
      <c r="J119" s="27"/>
      <c r="K119" s="27"/>
    </row>
    <row r="120" spans="1:11" x14ac:dyDescent="0.2">
      <c r="A120" s="27"/>
      <c r="B120" s="27"/>
      <c r="C120" s="27"/>
      <c r="D120" s="27"/>
      <c r="E120" s="27"/>
      <c r="F120" s="27"/>
      <c r="G120" s="27"/>
      <c r="H120" s="27"/>
      <c r="I120" s="27"/>
      <c r="J120" s="27"/>
      <c r="K120" s="27"/>
    </row>
    <row r="121" spans="1:11" x14ac:dyDescent="0.2">
      <c r="A121" s="27"/>
      <c r="B121" s="27"/>
      <c r="C121" s="27"/>
      <c r="D121" s="27"/>
      <c r="E121" s="27"/>
      <c r="F121" s="27"/>
      <c r="G121" s="27"/>
      <c r="H121" s="27"/>
      <c r="I121" s="27"/>
      <c r="J121" s="27"/>
      <c r="K121" s="27"/>
    </row>
    <row r="122" spans="1:11" x14ac:dyDescent="0.2">
      <c r="A122" s="27"/>
      <c r="B122" s="27"/>
      <c r="C122" s="27"/>
      <c r="D122" s="27"/>
      <c r="E122" s="27"/>
      <c r="F122" s="27"/>
      <c r="G122" s="27"/>
      <c r="H122" s="27"/>
      <c r="I122" s="27"/>
      <c r="J122" s="27"/>
      <c r="K122" s="27"/>
    </row>
    <row r="123" spans="1:11" x14ac:dyDescent="0.2">
      <c r="A123" s="27"/>
      <c r="B123" s="27"/>
      <c r="C123" s="27"/>
      <c r="D123" s="27"/>
      <c r="E123" s="27"/>
      <c r="F123" s="27"/>
      <c r="G123" s="27"/>
      <c r="H123" s="27"/>
      <c r="I123" s="27"/>
      <c r="J123" s="27"/>
      <c r="K123" s="27"/>
    </row>
    <row r="124" spans="1:11" x14ac:dyDescent="0.2">
      <c r="A124" s="27"/>
      <c r="B124" s="27"/>
      <c r="C124" s="27"/>
      <c r="D124" s="27"/>
      <c r="E124" s="27"/>
      <c r="F124" s="27"/>
      <c r="G124" s="27"/>
      <c r="H124" s="27"/>
      <c r="I124" s="27"/>
      <c r="J124" s="27"/>
      <c r="K124" s="27"/>
    </row>
    <row r="125" spans="1:11" x14ac:dyDescent="0.2">
      <c r="A125" s="27"/>
      <c r="B125" s="27"/>
      <c r="C125" s="27"/>
      <c r="D125" s="27"/>
      <c r="E125" s="27"/>
      <c r="F125" s="27"/>
      <c r="G125" s="27"/>
      <c r="H125" s="27"/>
      <c r="I125" s="27"/>
      <c r="J125" s="27"/>
      <c r="K125" s="27"/>
    </row>
    <row r="126" spans="1:11" x14ac:dyDescent="0.2">
      <c r="A126" s="27"/>
      <c r="B126" s="27"/>
      <c r="C126" s="27"/>
      <c r="D126" s="27"/>
      <c r="E126" s="27"/>
      <c r="F126" s="27"/>
      <c r="G126" s="27"/>
      <c r="H126" s="27"/>
      <c r="I126" s="27"/>
      <c r="J126" s="27"/>
      <c r="K126" s="27"/>
    </row>
    <row r="127" spans="1:11" x14ac:dyDescent="0.2">
      <c r="A127" s="27"/>
      <c r="B127" s="27"/>
      <c r="C127" s="27"/>
      <c r="D127" s="27"/>
      <c r="E127" s="27"/>
      <c r="F127" s="27"/>
      <c r="G127" s="27"/>
      <c r="H127" s="27"/>
      <c r="I127" s="27"/>
      <c r="J127" s="27"/>
      <c r="K127" s="27"/>
    </row>
    <row r="128" spans="1:11" x14ac:dyDescent="0.2">
      <c r="A128" s="27"/>
      <c r="B128" s="27"/>
      <c r="C128" s="27"/>
      <c r="D128" s="27"/>
      <c r="E128" s="27"/>
      <c r="F128" s="27"/>
      <c r="G128" s="27"/>
      <c r="H128" s="27"/>
      <c r="I128" s="27"/>
      <c r="J128" s="27"/>
      <c r="K128" s="27"/>
    </row>
    <row r="129" spans="1:11" x14ac:dyDescent="0.2">
      <c r="A129" s="27"/>
      <c r="B129" s="27"/>
      <c r="C129" s="27"/>
      <c r="D129" s="27"/>
      <c r="E129" s="27"/>
      <c r="F129" s="27"/>
      <c r="G129" s="27"/>
      <c r="H129" s="27"/>
      <c r="I129" s="27"/>
      <c r="J129" s="27"/>
      <c r="K129" s="27"/>
    </row>
    <row r="130" spans="1:11" x14ac:dyDescent="0.2">
      <c r="A130" s="27"/>
      <c r="B130" s="27"/>
      <c r="C130" s="27"/>
      <c r="D130" s="27"/>
      <c r="E130" s="27"/>
      <c r="F130" s="27"/>
      <c r="G130" s="27"/>
      <c r="H130" s="27"/>
      <c r="I130" s="27"/>
      <c r="J130" s="27"/>
      <c r="K130" s="27"/>
    </row>
    <row r="131" spans="1:11" x14ac:dyDescent="0.2">
      <c r="A131" s="27"/>
      <c r="B131" s="27"/>
      <c r="C131" s="27"/>
      <c r="D131" s="27"/>
      <c r="E131" s="27"/>
      <c r="F131" s="27"/>
      <c r="G131" s="27"/>
      <c r="H131" s="27"/>
      <c r="I131" s="27"/>
      <c r="J131" s="27"/>
      <c r="K131" s="27"/>
    </row>
  </sheetData>
  <autoFilter ref="A1:W1">
    <sortState ref="A2:W36">
      <sortCondition ref="G1:G36"/>
    </sortState>
  </autoFilter>
  <pageMargins left="0.7" right="0.7" top="0.75" bottom="0.75" header="0.3" footer="0.3"/>
  <pageSetup orientation="portrait" horizontalDpi="4294967292" verticalDpi="4294967292"/>
  <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140"/>
  <sheetViews>
    <sheetView topLeftCell="C99" zoomScale="75" zoomScaleNormal="75" zoomScalePageLayoutView="75" workbookViewId="0">
      <selection activeCell="D144" sqref="D144"/>
    </sheetView>
  </sheetViews>
  <sheetFormatPr baseColWidth="10" defaultRowHeight="16" x14ac:dyDescent="0.2"/>
  <cols>
    <col min="1" max="1" width="27.6640625" customWidth="1"/>
    <col min="2" max="2" width="38.33203125" customWidth="1"/>
    <col min="3" max="3" width="19.5" customWidth="1"/>
    <col min="4" max="4" width="23.6640625" customWidth="1"/>
    <col min="5" max="5" width="42.6640625" customWidth="1"/>
    <col min="6" max="6" width="37.33203125" customWidth="1"/>
    <col min="7" max="7" width="36.83203125" customWidth="1"/>
    <col min="16" max="16" width="28.5" style="13" customWidth="1"/>
    <col min="22" max="22" width="20.5" customWidth="1"/>
  </cols>
  <sheetData>
    <row r="1" spans="1:31" ht="40" x14ac:dyDescent="0.2">
      <c r="A1" s="14" t="s">
        <v>0</v>
      </c>
      <c r="B1" s="15" t="s">
        <v>1</v>
      </c>
      <c r="C1" s="15" t="s">
        <v>2</v>
      </c>
      <c r="D1" s="15" t="s">
        <v>3</v>
      </c>
      <c r="E1" s="15" t="s">
        <v>4</v>
      </c>
      <c r="F1" s="15" t="s">
        <v>5</v>
      </c>
      <c r="G1" s="15" t="s">
        <v>6</v>
      </c>
      <c r="H1" s="15" t="s">
        <v>7</v>
      </c>
      <c r="I1" s="15" t="s">
        <v>8</v>
      </c>
      <c r="J1" s="15" t="s">
        <v>9</v>
      </c>
      <c r="K1" s="15" t="s">
        <v>10</v>
      </c>
      <c r="L1" s="15" t="s">
        <v>11</v>
      </c>
      <c r="M1" s="15" t="s">
        <v>12</v>
      </c>
      <c r="N1" s="15" t="s">
        <v>13</v>
      </c>
      <c r="O1" s="15" t="s">
        <v>14</v>
      </c>
      <c r="P1" s="20" t="s">
        <v>15</v>
      </c>
      <c r="Q1" s="15" t="s">
        <v>16</v>
      </c>
      <c r="R1" s="15" t="s">
        <v>17</v>
      </c>
      <c r="S1" s="15" t="s">
        <v>18</v>
      </c>
      <c r="T1" s="15" t="s">
        <v>19</v>
      </c>
      <c r="U1" s="15" t="s">
        <v>20</v>
      </c>
      <c r="V1" s="15" t="s">
        <v>21</v>
      </c>
      <c r="W1" s="15" t="s">
        <v>22</v>
      </c>
      <c r="X1" s="15"/>
      <c r="Y1" s="16"/>
      <c r="Z1" s="17"/>
      <c r="AA1" s="18"/>
      <c r="AB1" s="18"/>
      <c r="AC1" s="18"/>
      <c r="AD1" s="18"/>
      <c r="AE1" s="18"/>
    </row>
    <row r="2" spans="1:31" x14ac:dyDescent="0.2">
      <c r="A2" s="1" t="s">
        <v>238</v>
      </c>
      <c r="B2" s="1" t="s">
        <v>24</v>
      </c>
      <c r="C2" s="1" t="s">
        <v>25</v>
      </c>
      <c r="D2" s="1" t="s">
        <v>26</v>
      </c>
      <c r="E2" s="1" t="s">
        <v>43</v>
      </c>
      <c r="F2" s="1" t="s">
        <v>28</v>
      </c>
      <c r="G2" s="1" t="s">
        <v>50</v>
      </c>
      <c r="H2" s="1" t="s">
        <v>28</v>
      </c>
      <c r="I2" s="1"/>
      <c r="J2" s="1" t="s">
        <v>30</v>
      </c>
      <c r="K2" s="1" t="s">
        <v>30</v>
      </c>
      <c r="L2" s="1" t="s">
        <v>39</v>
      </c>
      <c r="M2" s="1">
        <v>2</v>
      </c>
      <c r="N2" s="1" t="s">
        <v>32</v>
      </c>
      <c r="O2" s="1" t="s">
        <v>35</v>
      </c>
      <c r="P2" s="12"/>
      <c r="Q2" s="1"/>
      <c r="R2" s="1" t="s">
        <v>28</v>
      </c>
      <c r="S2" s="1" t="s">
        <v>28</v>
      </c>
      <c r="T2" s="1" t="s">
        <v>28</v>
      </c>
      <c r="U2" s="1"/>
      <c r="V2" s="2">
        <v>42738</v>
      </c>
      <c r="W2" s="1"/>
      <c r="X2" s="1"/>
    </row>
    <row r="3" spans="1:31" x14ac:dyDescent="0.2">
      <c r="A3" s="1" t="s">
        <v>238</v>
      </c>
      <c r="B3" s="1" t="s">
        <v>24</v>
      </c>
      <c r="C3" s="1" t="s">
        <v>25</v>
      </c>
      <c r="D3" s="1" t="s">
        <v>26</v>
      </c>
      <c r="E3" s="1" t="s">
        <v>34</v>
      </c>
      <c r="F3" s="1" t="s">
        <v>35</v>
      </c>
      <c r="G3" s="1" t="s">
        <v>55</v>
      </c>
      <c r="H3" s="1" t="s">
        <v>35</v>
      </c>
      <c r="I3" s="1" t="s">
        <v>246</v>
      </c>
      <c r="J3" s="1" t="s">
        <v>82</v>
      </c>
      <c r="K3" s="1" t="s">
        <v>28</v>
      </c>
      <c r="L3" s="1" t="s">
        <v>57</v>
      </c>
      <c r="M3" s="1">
        <v>4</v>
      </c>
      <c r="N3" s="1" t="s">
        <v>52</v>
      </c>
      <c r="O3" s="1" t="s">
        <v>33</v>
      </c>
      <c r="P3" s="1" t="s">
        <v>28</v>
      </c>
      <c r="Q3" s="1" t="s">
        <v>28</v>
      </c>
      <c r="R3" s="1" t="s">
        <v>28</v>
      </c>
      <c r="S3" s="1" t="s">
        <v>28</v>
      </c>
      <c r="T3" s="1" t="s">
        <v>28</v>
      </c>
      <c r="U3" s="1" t="s">
        <v>29</v>
      </c>
      <c r="V3" s="1" t="s">
        <v>113</v>
      </c>
      <c r="W3" s="1"/>
      <c r="X3" s="1"/>
    </row>
    <row r="4" spans="1:31" x14ac:dyDescent="0.2">
      <c r="A4" s="1" t="s">
        <v>238</v>
      </c>
      <c r="B4" s="1" t="s">
        <v>61</v>
      </c>
      <c r="C4" s="1" t="s">
        <v>25</v>
      </c>
      <c r="D4" s="1" t="s">
        <v>26</v>
      </c>
      <c r="E4" s="1" t="s">
        <v>34</v>
      </c>
      <c r="F4" s="1" t="s">
        <v>35</v>
      </c>
      <c r="G4" s="1" t="s">
        <v>55</v>
      </c>
      <c r="H4" s="1" t="s">
        <v>28</v>
      </c>
      <c r="I4" s="1"/>
      <c r="J4" s="1" t="s">
        <v>46</v>
      </c>
      <c r="K4" s="1" t="s">
        <v>28</v>
      </c>
      <c r="L4" s="1" t="s">
        <v>39</v>
      </c>
      <c r="M4" s="1">
        <v>5</v>
      </c>
      <c r="N4" s="1" t="s">
        <v>64</v>
      </c>
      <c r="O4" s="1" t="s">
        <v>35</v>
      </c>
      <c r="P4" s="1"/>
      <c r="Q4" s="1"/>
      <c r="R4" s="1" t="s">
        <v>28</v>
      </c>
      <c r="S4" s="1" t="s">
        <v>28</v>
      </c>
      <c r="T4" s="1" t="s">
        <v>35</v>
      </c>
      <c r="U4" s="1"/>
      <c r="V4" s="2">
        <v>42830</v>
      </c>
      <c r="W4" s="1"/>
      <c r="X4" s="1"/>
    </row>
    <row r="5" spans="1:31" x14ac:dyDescent="0.2">
      <c r="A5" s="1" t="s">
        <v>238</v>
      </c>
      <c r="B5" s="1" t="s">
        <v>24</v>
      </c>
      <c r="C5" s="1" t="s">
        <v>25</v>
      </c>
      <c r="D5" s="1" t="s">
        <v>26</v>
      </c>
      <c r="E5" s="1" t="s">
        <v>43</v>
      </c>
      <c r="F5" s="1" t="s">
        <v>28</v>
      </c>
      <c r="G5" s="1" t="s">
        <v>68</v>
      </c>
      <c r="H5" s="1" t="s">
        <v>28</v>
      </c>
      <c r="I5" s="1"/>
      <c r="J5" s="1" t="s">
        <v>30</v>
      </c>
      <c r="K5" s="1" t="s">
        <v>30</v>
      </c>
      <c r="L5" s="1" t="s">
        <v>75</v>
      </c>
      <c r="M5" s="1">
        <v>4</v>
      </c>
      <c r="N5" s="1" t="s">
        <v>52</v>
      </c>
      <c r="O5" s="1" t="s">
        <v>33</v>
      </c>
      <c r="P5" s="12"/>
      <c r="Q5" s="1"/>
      <c r="R5" s="1" t="s">
        <v>28</v>
      </c>
      <c r="S5" s="1" t="s">
        <v>28</v>
      </c>
      <c r="T5" s="1" t="s">
        <v>28</v>
      </c>
      <c r="U5" s="1"/>
      <c r="V5" s="2">
        <v>42830</v>
      </c>
      <c r="W5" s="1"/>
      <c r="X5" s="1"/>
    </row>
    <row r="6" spans="1:31" x14ac:dyDescent="0.2">
      <c r="A6" s="1" t="s">
        <v>238</v>
      </c>
      <c r="B6" s="1" t="s">
        <v>61</v>
      </c>
      <c r="C6" s="1" t="s">
        <v>25</v>
      </c>
      <c r="D6" s="1" t="s">
        <v>26</v>
      </c>
      <c r="E6" s="1" t="s">
        <v>27</v>
      </c>
      <c r="F6" s="1" t="s">
        <v>35</v>
      </c>
      <c r="G6" s="1" t="s">
        <v>68</v>
      </c>
      <c r="H6" s="1" t="s">
        <v>28</v>
      </c>
      <c r="I6" s="1">
        <v>0</v>
      </c>
      <c r="J6" s="1" t="s">
        <v>82</v>
      </c>
      <c r="K6" s="1" t="s">
        <v>28</v>
      </c>
      <c r="L6" s="1" t="s">
        <v>51</v>
      </c>
      <c r="M6" s="1">
        <v>4</v>
      </c>
      <c r="N6" s="1" t="s">
        <v>52</v>
      </c>
      <c r="O6" s="1" t="s">
        <v>33</v>
      </c>
      <c r="P6" s="1"/>
      <c r="Q6" s="1" t="s">
        <v>255</v>
      </c>
      <c r="R6" s="1" t="s">
        <v>28</v>
      </c>
      <c r="S6" s="1" t="s">
        <v>28</v>
      </c>
      <c r="T6" s="1" t="s">
        <v>28</v>
      </c>
      <c r="U6" s="1"/>
      <c r="V6" s="1" t="s">
        <v>42</v>
      </c>
      <c r="W6" s="1" t="s">
        <v>199</v>
      </c>
      <c r="X6" s="1"/>
    </row>
    <row r="7" spans="1:31" x14ac:dyDescent="0.2">
      <c r="A7" s="1" t="s">
        <v>238</v>
      </c>
      <c r="B7" s="1" t="s">
        <v>24</v>
      </c>
      <c r="C7" s="1" t="s">
        <v>25</v>
      </c>
      <c r="D7" s="1" t="s">
        <v>26</v>
      </c>
      <c r="E7" s="1" t="s">
        <v>27</v>
      </c>
      <c r="F7" s="1" t="s">
        <v>35</v>
      </c>
      <c r="G7" s="1" t="s">
        <v>68</v>
      </c>
      <c r="H7" s="1" t="s">
        <v>28</v>
      </c>
      <c r="I7" s="1"/>
      <c r="J7" s="1" t="s">
        <v>30</v>
      </c>
      <c r="K7" s="1" t="s">
        <v>28</v>
      </c>
      <c r="L7" s="1" t="s">
        <v>51</v>
      </c>
      <c r="M7" s="1">
        <v>5</v>
      </c>
      <c r="N7" s="1" t="s">
        <v>52</v>
      </c>
      <c r="O7" s="1" t="s">
        <v>33</v>
      </c>
      <c r="P7" s="1"/>
      <c r="Q7" s="1"/>
      <c r="R7" s="1" t="s">
        <v>28</v>
      </c>
      <c r="S7" s="1" t="s">
        <v>28</v>
      </c>
      <c r="T7" s="1" t="s">
        <v>28</v>
      </c>
      <c r="U7" s="1"/>
      <c r="V7" s="2">
        <v>42738</v>
      </c>
      <c r="W7" s="1"/>
      <c r="X7" s="1"/>
    </row>
    <row r="8" spans="1:31" x14ac:dyDescent="0.2">
      <c r="A8" s="1" t="s">
        <v>238</v>
      </c>
      <c r="B8" s="1" t="s">
        <v>24</v>
      </c>
      <c r="C8" s="1" t="s">
        <v>25</v>
      </c>
      <c r="D8" s="1" t="s">
        <v>26</v>
      </c>
      <c r="E8" s="1" t="s">
        <v>67</v>
      </c>
      <c r="F8" s="1" t="s">
        <v>35</v>
      </c>
      <c r="G8" s="1" t="s">
        <v>68</v>
      </c>
      <c r="H8" s="1" t="s">
        <v>35</v>
      </c>
      <c r="I8" s="1" t="s">
        <v>261</v>
      </c>
      <c r="J8" s="1" t="s">
        <v>38</v>
      </c>
      <c r="K8" s="1" t="s">
        <v>28</v>
      </c>
      <c r="L8" s="1" t="s">
        <v>150</v>
      </c>
      <c r="M8" s="1">
        <v>4</v>
      </c>
      <c r="N8" s="1" t="s">
        <v>32</v>
      </c>
      <c r="O8" s="1" t="s">
        <v>35</v>
      </c>
      <c r="P8" s="1"/>
      <c r="Q8" s="1"/>
      <c r="R8" s="1" t="s">
        <v>28</v>
      </c>
      <c r="S8" s="1" t="s">
        <v>28</v>
      </c>
      <c r="T8" s="1" t="s">
        <v>28</v>
      </c>
      <c r="U8" s="1"/>
      <c r="V8" s="2">
        <v>42738</v>
      </c>
      <c r="W8" s="1"/>
      <c r="X8" s="1"/>
    </row>
    <row r="9" spans="1:31" x14ac:dyDescent="0.2">
      <c r="A9" s="1" t="s">
        <v>238</v>
      </c>
      <c r="B9" s="1" t="s">
        <v>24</v>
      </c>
      <c r="C9" s="1" t="s">
        <v>25</v>
      </c>
      <c r="D9" s="1" t="s">
        <v>26</v>
      </c>
      <c r="E9" s="1" t="s">
        <v>67</v>
      </c>
      <c r="F9" s="1" t="s">
        <v>35</v>
      </c>
      <c r="G9" s="1" t="s">
        <v>68</v>
      </c>
      <c r="H9" s="1" t="s">
        <v>28</v>
      </c>
      <c r="I9" s="1" t="s">
        <v>77</v>
      </c>
      <c r="J9" s="1" t="s">
        <v>69</v>
      </c>
      <c r="K9" s="1" t="s">
        <v>28</v>
      </c>
      <c r="L9" s="1" t="s">
        <v>29</v>
      </c>
      <c r="M9" s="1">
        <v>3</v>
      </c>
      <c r="N9" s="1" t="s">
        <v>52</v>
      </c>
      <c r="O9" s="1" t="s">
        <v>35</v>
      </c>
      <c r="P9" s="1" t="s">
        <v>262</v>
      </c>
      <c r="Q9" s="1" t="s">
        <v>263</v>
      </c>
      <c r="R9" s="1" t="s">
        <v>28</v>
      </c>
      <c r="S9" s="1" t="s">
        <v>28</v>
      </c>
      <c r="T9" s="1" t="s">
        <v>28</v>
      </c>
      <c r="U9" s="1"/>
      <c r="V9" s="1" t="s">
        <v>60</v>
      </c>
      <c r="W9" s="1"/>
      <c r="X9" s="1"/>
    </row>
    <row r="10" spans="1:31" x14ac:dyDescent="0.2">
      <c r="A10" s="1" t="s">
        <v>238</v>
      </c>
      <c r="B10" s="1" t="s">
        <v>24</v>
      </c>
      <c r="C10" s="1" t="s">
        <v>25</v>
      </c>
      <c r="D10" s="1" t="s">
        <v>26</v>
      </c>
      <c r="E10" s="1" t="s">
        <v>27</v>
      </c>
      <c r="F10" s="1" t="s">
        <v>28</v>
      </c>
      <c r="G10" s="1" t="s">
        <v>63</v>
      </c>
      <c r="H10" s="1" t="s">
        <v>28</v>
      </c>
      <c r="I10" s="1">
        <v>0</v>
      </c>
      <c r="J10" s="1" t="s">
        <v>30</v>
      </c>
      <c r="K10" s="1" t="s">
        <v>30</v>
      </c>
      <c r="L10" s="1" t="s">
        <v>144</v>
      </c>
      <c r="M10" s="1">
        <v>3</v>
      </c>
      <c r="N10" s="1" t="s">
        <v>52</v>
      </c>
      <c r="O10" s="1" t="s">
        <v>33</v>
      </c>
      <c r="P10" s="1" t="s">
        <v>239</v>
      </c>
      <c r="Q10" s="1" t="s">
        <v>28</v>
      </c>
      <c r="R10" s="1" t="s">
        <v>28</v>
      </c>
      <c r="S10" s="1" t="s">
        <v>28</v>
      </c>
      <c r="T10" s="1" t="s">
        <v>28</v>
      </c>
      <c r="U10" s="1"/>
      <c r="V10" s="2">
        <v>42738</v>
      </c>
      <c r="W10" s="1"/>
      <c r="X10" s="1"/>
    </row>
    <row r="11" spans="1:31" x14ac:dyDescent="0.2">
      <c r="A11" s="1" t="s">
        <v>238</v>
      </c>
      <c r="B11" s="1" t="s">
        <v>61</v>
      </c>
      <c r="C11" s="1" t="s">
        <v>25</v>
      </c>
      <c r="D11" s="1" t="s">
        <v>26</v>
      </c>
      <c r="E11" s="1" t="s">
        <v>27</v>
      </c>
      <c r="F11" s="1" t="s">
        <v>35</v>
      </c>
      <c r="G11" s="1" t="s">
        <v>63</v>
      </c>
      <c r="H11" s="1" t="s">
        <v>247</v>
      </c>
      <c r="I11" s="1">
        <v>1</v>
      </c>
      <c r="J11" s="1" t="s">
        <v>30</v>
      </c>
      <c r="K11" s="1" t="s">
        <v>30</v>
      </c>
      <c r="L11" s="1" t="s">
        <v>39</v>
      </c>
      <c r="M11" s="1">
        <v>2</v>
      </c>
      <c r="N11" s="1" t="s">
        <v>46</v>
      </c>
      <c r="O11" s="1" t="s">
        <v>33</v>
      </c>
      <c r="P11" s="1"/>
      <c r="Q11" s="1"/>
      <c r="R11" s="1" t="s">
        <v>28</v>
      </c>
      <c r="S11" s="1" t="s">
        <v>28</v>
      </c>
      <c r="T11" s="1" t="s">
        <v>28</v>
      </c>
      <c r="U11" s="1"/>
      <c r="V11" s="2">
        <v>42738</v>
      </c>
      <c r="W11" s="1"/>
      <c r="X11" s="1"/>
    </row>
    <row r="12" spans="1:31" x14ac:dyDescent="0.2">
      <c r="A12" s="1" t="s">
        <v>238</v>
      </c>
      <c r="B12" s="1" t="s">
        <v>24</v>
      </c>
      <c r="C12" s="1" t="s">
        <v>25</v>
      </c>
      <c r="D12" s="1" t="s">
        <v>26</v>
      </c>
      <c r="E12" s="1" t="s">
        <v>27</v>
      </c>
      <c r="F12" s="1" t="s">
        <v>35</v>
      </c>
      <c r="G12" s="1" t="s">
        <v>63</v>
      </c>
      <c r="H12" s="1" t="s">
        <v>28</v>
      </c>
      <c r="I12" s="1"/>
      <c r="J12" s="1" t="s">
        <v>30</v>
      </c>
      <c r="K12" s="1" t="s">
        <v>28</v>
      </c>
      <c r="L12" s="1" t="s">
        <v>57</v>
      </c>
      <c r="M12" s="1">
        <v>3</v>
      </c>
      <c r="N12" s="1" t="s">
        <v>32</v>
      </c>
      <c r="O12" s="1" t="s">
        <v>33</v>
      </c>
      <c r="P12" s="1"/>
      <c r="Q12" s="1"/>
      <c r="R12" s="1" t="s">
        <v>28</v>
      </c>
      <c r="S12" s="1" t="s">
        <v>28</v>
      </c>
      <c r="T12" s="1" t="s">
        <v>28</v>
      </c>
      <c r="U12" s="1"/>
      <c r="V12" s="2">
        <v>42738</v>
      </c>
      <c r="W12" s="1"/>
      <c r="X12" s="1"/>
    </row>
    <row r="13" spans="1:31" x14ac:dyDescent="0.2">
      <c r="A13" s="1" t="s">
        <v>238</v>
      </c>
      <c r="B13" s="1" t="s">
        <v>24</v>
      </c>
      <c r="C13" s="1" t="s">
        <v>25</v>
      </c>
      <c r="D13" s="1" t="s">
        <v>26</v>
      </c>
      <c r="E13" s="1" t="s">
        <v>34</v>
      </c>
      <c r="F13" s="1" t="s">
        <v>35</v>
      </c>
      <c r="G13" s="1" t="s">
        <v>63</v>
      </c>
      <c r="H13" s="1" t="s">
        <v>28</v>
      </c>
      <c r="I13" s="1"/>
      <c r="J13" s="1" t="s">
        <v>69</v>
      </c>
      <c r="K13" s="1" t="s">
        <v>28</v>
      </c>
      <c r="L13" s="1" t="s">
        <v>29</v>
      </c>
      <c r="M13" s="1">
        <v>1</v>
      </c>
      <c r="N13" s="1" t="s">
        <v>32</v>
      </c>
      <c r="O13" s="1" t="s">
        <v>35</v>
      </c>
      <c r="P13" s="1" t="s">
        <v>256</v>
      </c>
      <c r="Q13" s="1"/>
      <c r="R13" s="1" t="s">
        <v>35</v>
      </c>
      <c r="S13" s="1" t="s">
        <v>28</v>
      </c>
      <c r="T13" s="1" t="s">
        <v>28</v>
      </c>
      <c r="U13" s="1"/>
      <c r="V13" s="1" t="s">
        <v>42</v>
      </c>
      <c r="W13" s="1"/>
      <c r="X13" s="1"/>
    </row>
    <row r="14" spans="1:31" x14ac:dyDescent="0.2">
      <c r="A14" s="1" t="s">
        <v>238</v>
      </c>
      <c r="B14" s="1" t="s">
        <v>24</v>
      </c>
      <c r="C14" s="1" t="s">
        <v>25</v>
      </c>
      <c r="D14" s="1" t="s">
        <v>26</v>
      </c>
      <c r="E14" s="1" t="s">
        <v>43</v>
      </c>
      <c r="F14" s="1" t="s">
        <v>28</v>
      </c>
      <c r="G14" s="1" t="s">
        <v>36</v>
      </c>
      <c r="H14" s="1" t="s">
        <v>28</v>
      </c>
      <c r="I14" s="1">
        <v>0</v>
      </c>
      <c r="J14" s="1" t="s">
        <v>30</v>
      </c>
      <c r="K14" s="1" t="s">
        <v>30</v>
      </c>
      <c r="L14" s="1" t="s">
        <v>31</v>
      </c>
      <c r="M14" s="1">
        <v>5</v>
      </c>
      <c r="N14" s="1" t="s">
        <v>32</v>
      </c>
      <c r="O14" s="1" t="s">
        <v>33</v>
      </c>
      <c r="P14" s="12"/>
      <c r="Q14" s="1"/>
      <c r="R14" s="1" t="s">
        <v>28</v>
      </c>
      <c r="S14" s="1" t="s">
        <v>28</v>
      </c>
      <c r="T14" s="1" t="s">
        <v>28</v>
      </c>
      <c r="U14" s="1"/>
      <c r="V14" s="1" t="s">
        <v>42</v>
      </c>
      <c r="W14" s="1"/>
      <c r="X14" s="1"/>
    </row>
    <row r="15" spans="1:31" x14ac:dyDescent="0.2">
      <c r="A15" s="1" t="s">
        <v>238</v>
      </c>
      <c r="B15" s="1" t="s">
        <v>24</v>
      </c>
      <c r="C15" s="1" t="s">
        <v>25</v>
      </c>
      <c r="D15" s="1" t="s">
        <v>26</v>
      </c>
      <c r="E15" s="1" t="s">
        <v>43</v>
      </c>
      <c r="F15" s="1" t="s">
        <v>28</v>
      </c>
      <c r="G15" s="1" t="s">
        <v>36</v>
      </c>
      <c r="H15" s="1" t="s">
        <v>28</v>
      </c>
      <c r="I15" s="1" t="s">
        <v>29</v>
      </c>
      <c r="J15" s="1" t="s">
        <v>30</v>
      </c>
      <c r="K15" s="1" t="s">
        <v>30</v>
      </c>
      <c r="L15" s="1" t="s">
        <v>81</v>
      </c>
      <c r="M15" s="1">
        <v>4</v>
      </c>
      <c r="N15" s="1" t="s">
        <v>52</v>
      </c>
      <c r="O15" s="1" t="s">
        <v>33</v>
      </c>
      <c r="P15" s="12"/>
      <c r="Q15" s="1"/>
      <c r="R15" s="1" t="s">
        <v>28</v>
      </c>
      <c r="S15" s="1" t="s">
        <v>28</v>
      </c>
      <c r="T15" s="1" t="s">
        <v>28</v>
      </c>
      <c r="U15" s="1"/>
      <c r="V15" s="2">
        <v>42830</v>
      </c>
      <c r="W15" s="1"/>
      <c r="X15" s="1"/>
    </row>
    <row r="16" spans="1:31" x14ac:dyDescent="0.2">
      <c r="A16" s="1" t="s">
        <v>238</v>
      </c>
      <c r="B16" s="1" t="s">
        <v>253</v>
      </c>
      <c r="C16" s="1" t="s">
        <v>25</v>
      </c>
      <c r="D16" s="1" t="s">
        <v>26</v>
      </c>
      <c r="E16" s="1" t="s">
        <v>27</v>
      </c>
      <c r="F16" s="1" t="s">
        <v>35</v>
      </c>
      <c r="G16" s="1" t="s">
        <v>36</v>
      </c>
      <c r="H16" s="1" t="s">
        <v>28</v>
      </c>
      <c r="I16" s="1"/>
      <c r="J16" s="1" t="s">
        <v>46</v>
      </c>
      <c r="K16" s="1" t="s">
        <v>28</v>
      </c>
      <c r="L16" s="1" t="s">
        <v>142</v>
      </c>
      <c r="M16" s="1">
        <v>5</v>
      </c>
      <c r="N16" s="1" t="s">
        <v>32</v>
      </c>
      <c r="O16" s="1" t="s">
        <v>33</v>
      </c>
      <c r="P16" s="1"/>
      <c r="Q16" s="1"/>
      <c r="R16" s="1" t="s">
        <v>28</v>
      </c>
      <c r="S16" s="1" t="s">
        <v>28</v>
      </c>
      <c r="T16" s="1" t="s">
        <v>28</v>
      </c>
      <c r="U16" s="1"/>
      <c r="V16" s="1" t="s">
        <v>42</v>
      </c>
      <c r="W16" s="1" t="s">
        <v>53</v>
      </c>
      <c r="X16" s="1"/>
    </row>
    <row r="17" spans="1:24" x14ac:dyDescent="0.2">
      <c r="A17" s="1" t="s">
        <v>238</v>
      </c>
      <c r="B17" s="1" t="s">
        <v>54</v>
      </c>
      <c r="C17" s="1" t="s">
        <v>25</v>
      </c>
      <c r="D17" s="1" t="s">
        <v>26</v>
      </c>
      <c r="E17" s="1" t="s">
        <v>27</v>
      </c>
      <c r="F17" s="1" t="s">
        <v>35</v>
      </c>
      <c r="G17" s="1" t="s">
        <v>36</v>
      </c>
      <c r="H17" s="1" t="s">
        <v>35</v>
      </c>
      <c r="I17" s="1">
        <v>3</v>
      </c>
      <c r="J17" s="1" t="s">
        <v>82</v>
      </c>
      <c r="K17" s="1" t="s">
        <v>28</v>
      </c>
      <c r="L17" s="1" t="s">
        <v>57</v>
      </c>
      <c r="M17" s="1">
        <v>4</v>
      </c>
      <c r="N17" s="1" t="s">
        <v>52</v>
      </c>
      <c r="O17" s="1" t="s">
        <v>33</v>
      </c>
      <c r="P17" s="1"/>
      <c r="Q17" s="1"/>
      <c r="R17" s="1" t="s">
        <v>28</v>
      </c>
      <c r="S17" s="1" t="s">
        <v>28</v>
      </c>
      <c r="T17" s="1" t="s">
        <v>28</v>
      </c>
      <c r="U17" s="1"/>
      <c r="V17" s="1" t="s">
        <v>42</v>
      </c>
      <c r="W17" s="1" t="s">
        <v>254</v>
      </c>
      <c r="X17" s="1"/>
    </row>
    <row r="18" spans="1:24" x14ac:dyDescent="0.2">
      <c r="A18" s="1" t="s">
        <v>238</v>
      </c>
      <c r="B18" s="1" t="s">
        <v>61</v>
      </c>
      <c r="C18" s="1" t="s">
        <v>25</v>
      </c>
      <c r="D18" s="1" t="s">
        <v>26</v>
      </c>
      <c r="E18" s="1" t="s">
        <v>34</v>
      </c>
      <c r="F18" s="1" t="s">
        <v>35</v>
      </c>
      <c r="G18" s="1" t="s">
        <v>36</v>
      </c>
      <c r="H18" s="1" t="s">
        <v>35</v>
      </c>
      <c r="I18" s="1">
        <v>1</v>
      </c>
      <c r="J18" s="1" t="s">
        <v>82</v>
      </c>
      <c r="K18" s="1" t="s">
        <v>28</v>
      </c>
      <c r="L18" s="1" t="s">
        <v>39</v>
      </c>
      <c r="M18" s="1">
        <v>4</v>
      </c>
      <c r="N18" s="1" t="s">
        <v>46</v>
      </c>
      <c r="O18" s="1" t="s">
        <v>33</v>
      </c>
      <c r="P18" s="1"/>
      <c r="Q18" s="1"/>
      <c r="R18" s="1" t="s">
        <v>35</v>
      </c>
      <c r="S18" s="1" t="s">
        <v>28</v>
      </c>
      <c r="T18" s="1" t="s">
        <v>28</v>
      </c>
      <c r="U18" s="1"/>
      <c r="V18" s="2">
        <v>42830</v>
      </c>
      <c r="W18" s="1"/>
      <c r="X18" s="1"/>
    </row>
    <row r="19" spans="1:24" x14ac:dyDescent="0.2">
      <c r="A19" s="1" t="s">
        <v>238</v>
      </c>
      <c r="B19" s="1" t="s">
        <v>84</v>
      </c>
      <c r="C19" s="1" t="s">
        <v>25</v>
      </c>
      <c r="D19" s="1" t="s">
        <v>26</v>
      </c>
      <c r="E19" s="1" t="s">
        <v>43</v>
      </c>
      <c r="F19" s="1" t="s">
        <v>28</v>
      </c>
      <c r="G19" s="1" t="s">
        <v>29</v>
      </c>
      <c r="H19" s="1" t="s">
        <v>28</v>
      </c>
      <c r="I19" s="1"/>
      <c r="J19" s="1" t="s">
        <v>30</v>
      </c>
      <c r="K19" s="1" t="s">
        <v>30</v>
      </c>
      <c r="L19" s="1" t="s">
        <v>57</v>
      </c>
      <c r="M19" s="1">
        <v>5</v>
      </c>
      <c r="N19" s="1" t="s">
        <v>52</v>
      </c>
      <c r="O19" s="1" t="s">
        <v>28</v>
      </c>
      <c r="P19" s="12"/>
      <c r="Q19" s="1"/>
      <c r="R19" s="1" t="s">
        <v>28</v>
      </c>
      <c r="S19" s="1" t="s">
        <v>28</v>
      </c>
      <c r="T19" s="1" t="s">
        <v>28</v>
      </c>
      <c r="U19" s="1"/>
      <c r="V19" s="2">
        <v>42738</v>
      </c>
      <c r="W19" s="1"/>
      <c r="X19" s="1"/>
    </row>
    <row r="20" spans="1:24" x14ac:dyDescent="0.2">
      <c r="A20" s="1" t="s">
        <v>238</v>
      </c>
      <c r="B20" s="1" t="s">
        <v>24</v>
      </c>
      <c r="C20" s="1" t="s">
        <v>25</v>
      </c>
      <c r="D20" s="1" t="s">
        <v>26</v>
      </c>
      <c r="E20" s="1" t="s">
        <v>43</v>
      </c>
      <c r="F20" s="1" t="s">
        <v>28</v>
      </c>
      <c r="G20" s="1" t="s">
        <v>29</v>
      </c>
      <c r="H20" s="1" t="s">
        <v>28</v>
      </c>
      <c r="I20" s="1"/>
      <c r="J20" s="1" t="s">
        <v>46</v>
      </c>
      <c r="K20" s="1" t="s">
        <v>28</v>
      </c>
      <c r="L20" s="1" t="s">
        <v>142</v>
      </c>
      <c r="M20" s="1">
        <v>4</v>
      </c>
      <c r="N20" s="1" t="s">
        <v>64</v>
      </c>
      <c r="O20" s="1" t="s">
        <v>33</v>
      </c>
      <c r="P20" s="12"/>
      <c r="Q20" s="1"/>
      <c r="R20" s="1" t="s">
        <v>28</v>
      </c>
      <c r="S20" s="1" t="s">
        <v>28</v>
      </c>
      <c r="T20" s="1" t="s">
        <v>28</v>
      </c>
      <c r="U20" s="1"/>
      <c r="V20" s="2">
        <v>42830</v>
      </c>
      <c r="W20" s="1"/>
      <c r="X20" s="1"/>
    </row>
    <row r="21" spans="1:24" x14ac:dyDescent="0.2">
      <c r="A21" s="1" t="s">
        <v>238</v>
      </c>
      <c r="B21" s="1" t="s">
        <v>24</v>
      </c>
      <c r="C21" s="1" t="s">
        <v>25</v>
      </c>
      <c r="D21" s="1" t="s">
        <v>26</v>
      </c>
      <c r="E21" s="1" t="s">
        <v>43</v>
      </c>
      <c r="F21" s="1" t="s">
        <v>28</v>
      </c>
      <c r="G21" s="1" t="s">
        <v>29</v>
      </c>
      <c r="H21" s="1" t="s">
        <v>28</v>
      </c>
      <c r="I21" s="1"/>
      <c r="J21" s="1" t="s">
        <v>30</v>
      </c>
      <c r="K21" s="1" t="s">
        <v>30</v>
      </c>
      <c r="L21" s="1" t="s">
        <v>57</v>
      </c>
      <c r="M21" s="1">
        <v>4</v>
      </c>
      <c r="N21" s="1" t="s">
        <v>52</v>
      </c>
      <c r="O21" s="1" t="s">
        <v>35</v>
      </c>
      <c r="P21" s="12"/>
      <c r="Q21" s="1"/>
      <c r="R21" s="1" t="s">
        <v>28</v>
      </c>
      <c r="S21" s="1" t="s">
        <v>28</v>
      </c>
      <c r="T21" s="1" t="s">
        <v>28</v>
      </c>
      <c r="U21" s="1"/>
      <c r="V21" s="2">
        <v>42830</v>
      </c>
      <c r="W21" s="1"/>
      <c r="X21" s="1"/>
    </row>
    <row r="22" spans="1:24" x14ac:dyDescent="0.2">
      <c r="A22" s="1" t="s">
        <v>238</v>
      </c>
      <c r="B22" s="1" t="s">
        <v>61</v>
      </c>
      <c r="C22" s="1" t="s">
        <v>25</v>
      </c>
      <c r="D22" s="1" t="s">
        <v>26</v>
      </c>
      <c r="E22" s="1" t="s">
        <v>43</v>
      </c>
      <c r="F22" s="1" t="s">
        <v>28</v>
      </c>
      <c r="G22" s="1" t="s">
        <v>29</v>
      </c>
      <c r="H22" s="1" t="s">
        <v>28</v>
      </c>
      <c r="I22" s="1"/>
      <c r="J22" s="1" t="s">
        <v>30</v>
      </c>
      <c r="K22" s="1" t="s">
        <v>30</v>
      </c>
      <c r="L22" s="1" t="s">
        <v>57</v>
      </c>
      <c r="M22" s="1">
        <v>3</v>
      </c>
      <c r="N22" s="1" t="s">
        <v>32</v>
      </c>
      <c r="O22" s="1" t="s">
        <v>35</v>
      </c>
      <c r="P22" s="12"/>
      <c r="Q22" s="1"/>
      <c r="R22" s="1" t="s">
        <v>28</v>
      </c>
      <c r="S22" s="1" t="s">
        <v>28</v>
      </c>
      <c r="T22" s="1" t="s">
        <v>28</v>
      </c>
      <c r="U22" s="1"/>
      <c r="V22" s="1" t="s">
        <v>42</v>
      </c>
      <c r="W22" s="1"/>
      <c r="X22" s="1"/>
    </row>
    <row r="23" spans="1:24" ht="40" x14ac:dyDescent="0.2">
      <c r="A23" s="1" t="s">
        <v>238</v>
      </c>
      <c r="B23" s="1" t="s">
        <v>24</v>
      </c>
      <c r="C23" s="1" t="s">
        <v>25</v>
      </c>
      <c r="D23" s="1" t="s">
        <v>26</v>
      </c>
      <c r="E23" s="1" t="s">
        <v>43</v>
      </c>
      <c r="F23" s="1" t="s">
        <v>28</v>
      </c>
      <c r="G23" s="1" t="s">
        <v>29</v>
      </c>
      <c r="H23" s="1" t="s">
        <v>28</v>
      </c>
      <c r="I23" s="1"/>
      <c r="J23" s="1" t="s">
        <v>30</v>
      </c>
      <c r="K23" s="1" t="s">
        <v>30</v>
      </c>
      <c r="L23" s="1" t="s">
        <v>57</v>
      </c>
      <c r="M23" s="1">
        <v>1</v>
      </c>
      <c r="N23" s="1" t="s">
        <v>32</v>
      </c>
      <c r="O23" s="1" t="s">
        <v>35</v>
      </c>
      <c r="P23" s="12" t="s">
        <v>244</v>
      </c>
      <c r="Q23" s="1" t="s">
        <v>245</v>
      </c>
      <c r="R23" s="1" t="s">
        <v>28</v>
      </c>
      <c r="S23" s="1" t="s">
        <v>28</v>
      </c>
      <c r="T23" s="1" t="s">
        <v>28</v>
      </c>
      <c r="U23" s="1"/>
      <c r="V23" s="1" t="s">
        <v>42</v>
      </c>
      <c r="W23" s="1"/>
      <c r="X23" s="1"/>
    </row>
    <row r="24" spans="1:24" x14ac:dyDescent="0.2">
      <c r="A24" s="1" t="s">
        <v>238</v>
      </c>
      <c r="B24" s="1" t="s">
        <v>24</v>
      </c>
      <c r="C24" s="1" t="s">
        <v>25</v>
      </c>
      <c r="D24" s="1" t="s">
        <v>26</v>
      </c>
      <c r="E24" s="1" t="s">
        <v>43</v>
      </c>
      <c r="F24" s="1" t="s">
        <v>28</v>
      </c>
      <c r="G24" s="1" t="s">
        <v>29</v>
      </c>
      <c r="H24" s="1" t="s">
        <v>28</v>
      </c>
      <c r="I24" s="1"/>
      <c r="J24" s="1" t="s">
        <v>30</v>
      </c>
      <c r="K24" s="1" t="s">
        <v>30</v>
      </c>
      <c r="L24" s="1" t="s">
        <v>250</v>
      </c>
      <c r="M24" s="1">
        <v>3</v>
      </c>
      <c r="N24" s="1" t="s">
        <v>32</v>
      </c>
      <c r="O24" s="1" t="s">
        <v>33</v>
      </c>
      <c r="P24" s="12"/>
      <c r="Q24" s="1"/>
      <c r="R24" s="1" t="s">
        <v>28</v>
      </c>
      <c r="S24" s="1" t="s">
        <v>28</v>
      </c>
      <c r="T24" s="1" t="s">
        <v>28</v>
      </c>
      <c r="U24" s="1"/>
      <c r="V24" s="2">
        <v>42830</v>
      </c>
      <c r="W24" s="1"/>
      <c r="X24" s="1"/>
    </row>
    <row r="25" spans="1:24" x14ac:dyDescent="0.2">
      <c r="A25" s="1" t="s">
        <v>238</v>
      </c>
      <c r="B25" s="1" t="s">
        <v>24</v>
      </c>
      <c r="C25" s="1" t="s">
        <v>25</v>
      </c>
      <c r="D25" s="1" t="s">
        <v>26</v>
      </c>
      <c r="E25" s="1" t="s">
        <v>43</v>
      </c>
      <c r="F25" s="1" t="s">
        <v>28</v>
      </c>
      <c r="G25" s="1" t="s">
        <v>29</v>
      </c>
      <c r="H25" s="1" t="s">
        <v>28</v>
      </c>
      <c r="I25" s="1"/>
      <c r="J25" s="1" t="s">
        <v>30</v>
      </c>
      <c r="K25" s="1" t="s">
        <v>30</v>
      </c>
      <c r="L25" s="1" t="s">
        <v>57</v>
      </c>
      <c r="M25" s="1">
        <v>3</v>
      </c>
      <c r="N25" s="1" t="s">
        <v>52</v>
      </c>
      <c r="O25" s="1" t="s">
        <v>35</v>
      </c>
      <c r="P25" s="12"/>
      <c r="Q25" s="1"/>
      <c r="R25" s="1" t="s">
        <v>28</v>
      </c>
      <c r="S25" s="1" t="s">
        <v>28</v>
      </c>
      <c r="T25" s="1" t="s">
        <v>28</v>
      </c>
      <c r="U25" s="1"/>
      <c r="V25" s="1" t="s">
        <v>42</v>
      </c>
      <c r="W25" s="1"/>
      <c r="X25" s="1"/>
    </row>
    <row r="26" spans="1:24" ht="27" x14ac:dyDescent="0.2">
      <c r="A26" s="1" t="s">
        <v>238</v>
      </c>
      <c r="B26" s="1" t="s">
        <v>24</v>
      </c>
      <c r="C26" s="1" t="s">
        <v>25</v>
      </c>
      <c r="D26" s="1" t="s">
        <v>26</v>
      </c>
      <c r="E26" s="1" t="s">
        <v>43</v>
      </c>
      <c r="F26" s="1" t="s">
        <v>28</v>
      </c>
      <c r="G26" s="1" t="s">
        <v>29</v>
      </c>
      <c r="H26" s="1" t="s">
        <v>28</v>
      </c>
      <c r="I26" s="1"/>
      <c r="J26" s="1" t="s">
        <v>87</v>
      </c>
      <c r="K26" s="1" t="s">
        <v>30</v>
      </c>
      <c r="L26" s="1" t="s">
        <v>57</v>
      </c>
      <c r="M26" s="1">
        <v>1</v>
      </c>
      <c r="N26" s="1" t="s">
        <v>52</v>
      </c>
      <c r="O26" s="1" t="s">
        <v>35</v>
      </c>
      <c r="P26" s="12" t="s">
        <v>257</v>
      </c>
      <c r="Q26" s="1" t="s">
        <v>258</v>
      </c>
      <c r="R26" s="1" t="s">
        <v>28</v>
      </c>
      <c r="S26" s="1" t="s">
        <v>28</v>
      </c>
      <c r="T26" s="1" t="s">
        <v>28</v>
      </c>
      <c r="U26" s="1"/>
      <c r="V26" s="1" t="s">
        <v>42</v>
      </c>
      <c r="W26" s="1"/>
      <c r="X26" s="1"/>
    </row>
    <row r="27" spans="1:24" ht="105" x14ac:dyDescent="0.2">
      <c r="A27" s="1" t="s">
        <v>238</v>
      </c>
      <c r="B27" s="1" t="s">
        <v>61</v>
      </c>
      <c r="C27" s="1" t="s">
        <v>25</v>
      </c>
      <c r="D27" s="1" t="s">
        <v>26</v>
      </c>
      <c r="E27" s="1" t="s">
        <v>43</v>
      </c>
      <c r="F27" s="1" t="s">
        <v>28</v>
      </c>
      <c r="G27" s="1" t="s">
        <v>29</v>
      </c>
      <c r="H27" s="1" t="s">
        <v>28</v>
      </c>
      <c r="I27" s="1"/>
      <c r="J27" s="1" t="s">
        <v>30</v>
      </c>
      <c r="K27" s="1" t="s">
        <v>30</v>
      </c>
      <c r="L27" s="1" t="s">
        <v>250</v>
      </c>
      <c r="M27" s="1">
        <v>3</v>
      </c>
      <c r="N27" s="1" t="s">
        <v>64</v>
      </c>
      <c r="O27" s="1" t="s">
        <v>35</v>
      </c>
      <c r="P27" s="12" t="s">
        <v>259</v>
      </c>
      <c r="Q27" s="1" t="s">
        <v>260</v>
      </c>
      <c r="R27" s="1" t="s">
        <v>28</v>
      </c>
      <c r="S27" s="1" t="s">
        <v>28</v>
      </c>
      <c r="T27" s="1" t="s">
        <v>28</v>
      </c>
      <c r="U27" s="1"/>
      <c r="V27" s="2">
        <v>42830</v>
      </c>
      <c r="W27" s="1" t="s">
        <v>116</v>
      </c>
      <c r="X27" s="1"/>
    </row>
    <row r="28" spans="1:24" x14ac:dyDescent="0.2">
      <c r="A28" s="1" t="s">
        <v>238</v>
      </c>
      <c r="B28" s="1" t="s">
        <v>24</v>
      </c>
      <c r="C28" s="1" t="s">
        <v>25</v>
      </c>
      <c r="D28" s="1" t="s">
        <v>26</v>
      </c>
      <c r="E28" s="1" t="s">
        <v>43</v>
      </c>
      <c r="F28" s="1" t="s">
        <v>28</v>
      </c>
      <c r="G28" s="1" t="s">
        <v>29</v>
      </c>
      <c r="H28" s="1" t="s">
        <v>28</v>
      </c>
      <c r="I28" s="1"/>
      <c r="J28" s="1" t="s">
        <v>30</v>
      </c>
      <c r="K28" s="1" t="s">
        <v>30</v>
      </c>
      <c r="L28" s="1" t="s">
        <v>39</v>
      </c>
      <c r="M28" s="1">
        <v>3</v>
      </c>
      <c r="N28" s="1" t="s">
        <v>52</v>
      </c>
      <c r="O28" s="1" t="s">
        <v>33</v>
      </c>
      <c r="P28" s="12"/>
      <c r="Q28" s="1"/>
      <c r="R28" s="1" t="s">
        <v>35</v>
      </c>
      <c r="S28" s="1" t="s">
        <v>28</v>
      </c>
      <c r="T28" s="1" t="s">
        <v>28</v>
      </c>
      <c r="U28" s="1"/>
      <c r="V28" s="1" t="s">
        <v>42</v>
      </c>
      <c r="W28" s="1"/>
      <c r="X28" s="1"/>
    </row>
    <row r="29" spans="1:24" x14ac:dyDescent="0.2">
      <c r="A29" s="1" t="s">
        <v>238</v>
      </c>
      <c r="B29" s="1" t="s">
        <v>24</v>
      </c>
      <c r="C29" s="1" t="s">
        <v>25</v>
      </c>
      <c r="D29" s="1" t="s">
        <v>26</v>
      </c>
      <c r="E29" s="1" t="s">
        <v>43</v>
      </c>
      <c r="F29" s="1" t="s">
        <v>28</v>
      </c>
      <c r="G29" s="1" t="s">
        <v>29</v>
      </c>
      <c r="H29" s="1" t="s">
        <v>28</v>
      </c>
      <c r="I29" s="1" t="s">
        <v>44</v>
      </c>
      <c r="J29" s="1" t="s">
        <v>30</v>
      </c>
      <c r="K29" s="1" t="s">
        <v>30</v>
      </c>
      <c r="L29" s="1" t="s">
        <v>144</v>
      </c>
      <c r="M29" s="1">
        <v>4</v>
      </c>
      <c r="N29" s="1" t="s">
        <v>52</v>
      </c>
      <c r="O29" s="1" t="s">
        <v>35</v>
      </c>
      <c r="P29" s="12"/>
      <c r="Q29" s="1"/>
      <c r="R29" s="1" t="s">
        <v>28</v>
      </c>
      <c r="S29" s="1" t="s">
        <v>28</v>
      </c>
      <c r="T29" s="1" t="s">
        <v>28</v>
      </c>
      <c r="U29" s="1"/>
      <c r="V29" s="1" t="s">
        <v>42</v>
      </c>
      <c r="W29" s="1"/>
      <c r="X29" s="1"/>
    </row>
    <row r="30" spans="1:24" x14ac:dyDescent="0.2">
      <c r="A30" s="1" t="s">
        <v>238</v>
      </c>
      <c r="B30" s="1" t="s">
        <v>24</v>
      </c>
      <c r="C30" s="1" t="s">
        <v>25</v>
      </c>
      <c r="D30" s="1" t="s">
        <v>26</v>
      </c>
      <c r="E30" s="1" t="s">
        <v>43</v>
      </c>
      <c r="F30" s="1" t="s">
        <v>28</v>
      </c>
      <c r="G30" s="1" t="s">
        <v>29</v>
      </c>
      <c r="H30" s="1" t="s">
        <v>28</v>
      </c>
      <c r="I30" s="1"/>
      <c r="J30" s="1" t="s">
        <v>30</v>
      </c>
      <c r="K30" s="1"/>
      <c r="L30" s="1" t="s">
        <v>223</v>
      </c>
      <c r="M30" s="1">
        <v>5</v>
      </c>
      <c r="N30" s="1" t="s">
        <v>52</v>
      </c>
      <c r="O30" s="1" t="s">
        <v>33</v>
      </c>
      <c r="P30" s="12"/>
      <c r="Q30" s="1"/>
      <c r="R30" s="1" t="s">
        <v>28</v>
      </c>
      <c r="S30" s="1" t="s">
        <v>28</v>
      </c>
      <c r="T30" s="1" t="s">
        <v>28</v>
      </c>
      <c r="U30" s="1"/>
      <c r="V30" s="1" t="s">
        <v>42</v>
      </c>
      <c r="W30" s="1"/>
      <c r="X30" s="1"/>
    </row>
    <row r="31" spans="1:24" ht="40" x14ac:dyDescent="0.2">
      <c r="A31" s="1" t="s">
        <v>238</v>
      </c>
      <c r="B31" s="1" t="s">
        <v>24</v>
      </c>
      <c r="C31" s="1" t="s">
        <v>25</v>
      </c>
      <c r="D31" s="1" t="s">
        <v>26</v>
      </c>
      <c r="E31" s="1" t="s">
        <v>43</v>
      </c>
      <c r="F31" s="1" t="s">
        <v>28</v>
      </c>
      <c r="G31" s="1" t="s">
        <v>29</v>
      </c>
      <c r="H31" s="1" t="s">
        <v>28</v>
      </c>
      <c r="I31" s="1">
        <v>0</v>
      </c>
      <c r="J31" s="1" t="s">
        <v>30</v>
      </c>
      <c r="K31" s="1" t="s">
        <v>30</v>
      </c>
      <c r="L31" s="1" t="s">
        <v>249</v>
      </c>
      <c r="M31" s="1">
        <v>1</v>
      </c>
      <c r="N31" s="1" t="s">
        <v>64</v>
      </c>
      <c r="O31" s="1" t="s">
        <v>35</v>
      </c>
      <c r="P31" s="12" t="s">
        <v>266</v>
      </c>
      <c r="Q31" s="1" t="s">
        <v>267</v>
      </c>
      <c r="R31" s="1" t="s">
        <v>28</v>
      </c>
      <c r="S31" s="1" t="s">
        <v>28</v>
      </c>
      <c r="T31" s="1" t="s">
        <v>28</v>
      </c>
      <c r="U31" s="1"/>
      <c r="V31" s="2">
        <v>42830</v>
      </c>
      <c r="W31" s="1"/>
      <c r="X31" s="1"/>
    </row>
    <row r="32" spans="1:24" ht="105" x14ac:dyDescent="0.2">
      <c r="A32" s="1" t="s">
        <v>238</v>
      </c>
      <c r="B32" s="1" t="s">
        <v>61</v>
      </c>
      <c r="C32" s="1" t="s">
        <v>25</v>
      </c>
      <c r="D32" s="1" t="s">
        <v>26</v>
      </c>
      <c r="E32" s="1" t="s">
        <v>43</v>
      </c>
      <c r="F32" s="1" t="s">
        <v>28</v>
      </c>
      <c r="G32" s="1" t="s">
        <v>29</v>
      </c>
      <c r="H32" s="1" t="s">
        <v>28</v>
      </c>
      <c r="I32" s="1"/>
      <c r="J32" s="1" t="s">
        <v>30</v>
      </c>
      <c r="K32" s="1" t="s">
        <v>30</v>
      </c>
      <c r="L32" s="1" t="s">
        <v>39</v>
      </c>
      <c r="M32" s="1">
        <v>5</v>
      </c>
      <c r="N32" s="1" t="s">
        <v>32</v>
      </c>
      <c r="O32" s="1" t="s">
        <v>35</v>
      </c>
      <c r="P32" s="12" t="s">
        <v>268</v>
      </c>
      <c r="Q32" s="1"/>
      <c r="R32" s="1" t="s">
        <v>28</v>
      </c>
      <c r="S32" s="1" t="s">
        <v>28</v>
      </c>
      <c r="T32" s="1" t="s">
        <v>28</v>
      </c>
      <c r="U32" s="1"/>
      <c r="V32" s="1" t="s">
        <v>60</v>
      </c>
      <c r="W32" s="1"/>
      <c r="X32" s="1"/>
    </row>
    <row r="33" spans="1:24" x14ac:dyDescent="0.2">
      <c r="A33" s="1" t="s">
        <v>238</v>
      </c>
      <c r="B33" s="1" t="s">
        <v>24</v>
      </c>
      <c r="C33" s="1" t="s">
        <v>25</v>
      </c>
      <c r="D33" s="1" t="s">
        <v>26</v>
      </c>
      <c r="E33" s="1" t="s">
        <v>43</v>
      </c>
      <c r="F33" s="1" t="s">
        <v>28</v>
      </c>
      <c r="G33" s="1" t="s">
        <v>29</v>
      </c>
      <c r="H33" s="1" t="s">
        <v>28</v>
      </c>
      <c r="I33" s="1"/>
      <c r="J33" s="1" t="s">
        <v>30</v>
      </c>
      <c r="K33" s="1" t="s">
        <v>28</v>
      </c>
      <c r="L33" s="1" t="s">
        <v>51</v>
      </c>
      <c r="M33" s="1">
        <v>4</v>
      </c>
      <c r="N33" s="1" t="s">
        <v>32</v>
      </c>
      <c r="O33" s="1" t="s">
        <v>33</v>
      </c>
      <c r="P33" s="12"/>
      <c r="Q33" s="1"/>
      <c r="R33" s="1" t="s">
        <v>28</v>
      </c>
      <c r="S33" s="1" t="s">
        <v>28</v>
      </c>
      <c r="T33" s="1" t="s">
        <v>28</v>
      </c>
      <c r="U33" s="1"/>
      <c r="V33" s="1" t="s">
        <v>42</v>
      </c>
      <c r="W33" s="1"/>
      <c r="X33" s="1"/>
    </row>
    <row r="34" spans="1:24" x14ac:dyDescent="0.2">
      <c r="A34" s="1" t="s">
        <v>238</v>
      </c>
      <c r="B34" s="1" t="s">
        <v>24</v>
      </c>
      <c r="C34" s="1" t="s">
        <v>25</v>
      </c>
      <c r="D34" s="1" t="s">
        <v>26</v>
      </c>
      <c r="E34" s="1" t="s">
        <v>27</v>
      </c>
      <c r="F34" s="1" t="s">
        <v>28</v>
      </c>
      <c r="G34" s="1" t="s">
        <v>29</v>
      </c>
      <c r="H34" s="1" t="s">
        <v>28</v>
      </c>
      <c r="I34" s="1"/>
      <c r="J34" s="1" t="s">
        <v>30</v>
      </c>
      <c r="K34" s="1" t="s">
        <v>30</v>
      </c>
      <c r="L34" s="1" t="s">
        <v>57</v>
      </c>
      <c r="M34" s="1">
        <v>5</v>
      </c>
      <c r="N34" s="1" t="s">
        <v>32</v>
      </c>
      <c r="O34" s="1" t="s">
        <v>33</v>
      </c>
      <c r="P34" s="1"/>
      <c r="Q34" s="1"/>
      <c r="R34" s="1" t="s">
        <v>28</v>
      </c>
      <c r="S34" s="1" t="s">
        <v>28</v>
      </c>
      <c r="T34" s="1" t="s">
        <v>28</v>
      </c>
      <c r="U34" s="1"/>
      <c r="V34" s="1" t="s">
        <v>42</v>
      </c>
      <c r="W34" s="1"/>
      <c r="X34" s="1"/>
    </row>
    <row r="35" spans="1:24" x14ac:dyDescent="0.2">
      <c r="A35" s="1" t="s">
        <v>238</v>
      </c>
      <c r="B35" s="1" t="s">
        <v>84</v>
      </c>
      <c r="C35" s="1" t="s">
        <v>178</v>
      </c>
      <c r="D35" s="1" t="s">
        <v>26</v>
      </c>
      <c r="E35" s="1" t="s">
        <v>27</v>
      </c>
      <c r="F35" s="1" t="s">
        <v>28</v>
      </c>
      <c r="G35" s="1" t="s">
        <v>29</v>
      </c>
      <c r="H35" s="1" t="s">
        <v>28</v>
      </c>
      <c r="I35" s="1"/>
      <c r="J35" s="1" t="s">
        <v>30</v>
      </c>
      <c r="K35" s="1" t="s">
        <v>30</v>
      </c>
      <c r="L35" s="1" t="s">
        <v>81</v>
      </c>
      <c r="M35" s="1">
        <v>2</v>
      </c>
      <c r="N35" s="1" t="s">
        <v>46</v>
      </c>
      <c r="O35" s="1" t="s">
        <v>35</v>
      </c>
      <c r="P35" s="1" t="s">
        <v>240</v>
      </c>
      <c r="Q35" s="1" t="s">
        <v>241</v>
      </c>
      <c r="R35" s="1" t="s">
        <v>28</v>
      </c>
      <c r="S35" s="1" t="s">
        <v>28</v>
      </c>
      <c r="T35" s="1" t="s">
        <v>35</v>
      </c>
      <c r="U35" s="1" t="s">
        <v>242</v>
      </c>
      <c r="V35" s="1" t="s">
        <v>113</v>
      </c>
      <c r="W35" s="1" t="s">
        <v>243</v>
      </c>
      <c r="X35" s="1"/>
    </row>
    <row r="36" spans="1:24" x14ac:dyDescent="0.2">
      <c r="A36" s="1" t="s">
        <v>238</v>
      </c>
      <c r="B36" s="1" t="s">
        <v>24</v>
      </c>
      <c r="C36" s="1" t="s">
        <v>25</v>
      </c>
      <c r="D36" s="1" t="s">
        <v>26</v>
      </c>
      <c r="E36" s="1" t="s">
        <v>27</v>
      </c>
      <c r="F36" s="1" t="s">
        <v>28</v>
      </c>
      <c r="G36" s="1" t="s">
        <v>29</v>
      </c>
      <c r="H36" s="1" t="s">
        <v>28</v>
      </c>
      <c r="I36" s="1">
        <v>0</v>
      </c>
      <c r="J36" s="1" t="s">
        <v>30</v>
      </c>
      <c r="K36" s="1" t="s">
        <v>30</v>
      </c>
      <c r="L36" s="1" t="s">
        <v>81</v>
      </c>
      <c r="M36" s="1">
        <v>3</v>
      </c>
      <c r="N36" s="1" t="s">
        <v>46</v>
      </c>
      <c r="O36" s="1" t="s">
        <v>35</v>
      </c>
      <c r="P36" s="1" t="s">
        <v>248</v>
      </c>
      <c r="Q36" s="1"/>
      <c r="R36" s="1" t="s">
        <v>28</v>
      </c>
      <c r="S36" s="1" t="s">
        <v>28</v>
      </c>
      <c r="T36" s="1" t="s">
        <v>28</v>
      </c>
      <c r="U36" s="1"/>
      <c r="V36" s="1" t="s">
        <v>42</v>
      </c>
      <c r="W36" s="1"/>
      <c r="X36" s="1"/>
    </row>
    <row r="37" spans="1:24" x14ac:dyDescent="0.2">
      <c r="A37" s="1" t="s">
        <v>238</v>
      </c>
      <c r="B37" s="1" t="s">
        <v>24</v>
      </c>
      <c r="C37" s="1" t="s">
        <v>25</v>
      </c>
      <c r="D37" s="1" t="s">
        <v>26</v>
      </c>
      <c r="E37" s="1" t="s">
        <v>27</v>
      </c>
      <c r="F37" s="1" t="s">
        <v>28</v>
      </c>
      <c r="G37" s="1" t="s">
        <v>29</v>
      </c>
      <c r="H37" s="1" t="s">
        <v>28</v>
      </c>
      <c r="I37" s="1" t="s">
        <v>29</v>
      </c>
      <c r="J37" s="1" t="s">
        <v>87</v>
      </c>
      <c r="K37" s="1" t="s">
        <v>28</v>
      </c>
      <c r="L37" s="1" t="s">
        <v>81</v>
      </c>
      <c r="M37" s="1">
        <v>1</v>
      </c>
      <c r="N37" s="1" t="s">
        <v>32</v>
      </c>
      <c r="O37" s="1" t="s">
        <v>35</v>
      </c>
      <c r="P37" s="1"/>
      <c r="Q37" s="1"/>
      <c r="R37" s="1" t="s">
        <v>28</v>
      </c>
      <c r="S37" s="1" t="s">
        <v>28</v>
      </c>
      <c r="T37" s="1" t="s">
        <v>28</v>
      </c>
      <c r="U37" s="1"/>
      <c r="V37" s="1" t="s">
        <v>42</v>
      </c>
      <c r="W37" s="1"/>
      <c r="X37" s="1"/>
    </row>
    <row r="38" spans="1:24" x14ac:dyDescent="0.2">
      <c r="A38" s="1" t="s">
        <v>238</v>
      </c>
      <c r="B38" s="1" t="s">
        <v>24</v>
      </c>
      <c r="C38" s="1" t="s">
        <v>25</v>
      </c>
      <c r="D38" s="1" t="s">
        <v>26</v>
      </c>
      <c r="E38" s="1" t="s">
        <v>27</v>
      </c>
      <c r="F38" s="1" t="s">
        <v>28</v>
      </c>
      <c r="G38" s="1" t="s">
        <v>29</v>
      </c>
      <c r="H38" s="1" t="s">
        <v>28</v>
      </c>
      <c r="I38" s="1" t="s">
        <v>30</v>
      </c>
      <c r="J38" s="1" t="s">
        <v>30</v>
      </c>
      <c r="K38" s="1" t="s">
        <v>30</v>
      </c>
      <c r="L38" s="1" t="s">
        <v>249</v>
      </c>
      <c r="M38" s="1">
        <v>3</v>
      </c>
      <c r="N38" s="1" t="s">
        <v>52</v>
      </c>
      <c r="O38" s="1" t="s">
        <v>33</v>
      </c>
      <c r="P38" s="1"/>
      <c r="Q38" s="1"/>
      <c r="R38" s="1" t="s">
        <v>28</v>
      </c>
      <c r="S38" s="1" t="s">
        <v>28</v>
      </c>
      <c r="T38" s="1" t="s">
        <v>28</v>
      </c>
      <c r="U38" s="1"/>
      <c r="V38" s="2">
        <v>42830</v>
      </c>
      <c r="W38" s="1"/>
      <c r="X38" s="1"/>
    </row>
    <row r="39" spans="1:24" x14ac:dyDescent="0.2">
      <c r="A39" s="1" t="s">
        <v>238</v>
      </c>
      <c r="B39" s="1" t="s">
        <v>24</v>
      </c>
      <c r="C39" s="1" t="s">
        <v>25</v>
      </c>
      <c r="D39" s="1" t="s">
        <v>26</v>
      </c>
      <c r="E39" s="1" t="s">
        <v>27</v>
      </c>
      <c r="F39" s="1" t="s">
        <v>28</v>
      </c>
      <c r="G39" s="1" t="s">
        <v>29</v>
      </c>
      <c r="H39" s="1" t="s">
        <v>28</v>
      </c>
      <c r="I39" s="1"/>
      <c r="J39" s="1" t="s">
        <v>87</v>
      </c>
      <c r="K39" s="1" t="s">
        <v>28</v>
      </c>
      <c r="L39" s="1" t="s">
        <v>29</v>
      </c>
      <c r="M39" s="1">
        <v>1</v>
      </c>
      <c r="N39" s="1" t="s">
        <v>64</v>
      </c>
      <c r="O39" s="1" t="s">
        <v>35</v>
      </c>
      <c r="P39" s="1" t="s">
        <v>251</v>
      </c>
      <c r="Q39" s="1"/>
      <c r="R39" s="1" t="s">
        <v>28</v>
      </c>
      <c r="S39" s="1" t="s">
        <v>28</v>
      </c>
      <c r="T39" s="1" t="s">
        <v>28</v>
      </c>
      <c r="U39" s="1"/>
      <c r="V39" s="1" t="s">
        <v>42</v>
      </c>
      <c r="W39" s="1"/>
      <c r="X39" s="1"/>
    </row>
    <row r="40" spans="1:24" x14ac:dyDescent="0.2">
      <c r="A40" s="1" t="s">
        <v>238</v>
      </c>
      <c r="B40" s="1" t="s">
        <v>24</v>
      </c>
      <c r="C40" s="1" t="s">
        <v>25</v>
      </c>
      <c r="D40" s="1" t="s">
        <v>26</v>
      </c>
      <c r="E40" s="1" t="s">
        <v>27</v>
      </c>
      <c r="F40" s="1" t="s">
        <v>28</v>
      </c>
      <c r="G40" s="1" t="s">
        <v>29</v>
      </c>
      <c r="H40" s="1" t="s">
        <v>28</v>
      </c>
      <c r="I40" s="1">
        <v>0</v>
      </c>
      <c r="J40" s="1" t="s">
        <v>30</v>
      </c>
      <c r="K40" s="1" t="s">
        <v>30</v>
      </c>
      <c r="L40" s="1" t="s">
        <v>78</v>
      </c>
      <c r="M40" s="1">
        <v>4</v>
      </c>
      <c r="N40" s="1" t="s">
        <v>32</v>
      </c>
      <c r="O40" s="1" t="s">
        <v>33</v>
      </c>
      <c r="P40" s="1" t="s">
        <v>252</v>
      </c>
      <c r="Q40" s="1" t="s">
        <v>28</v>
      </c>
      <c r="R40" s="1" t="s">
        <v>28</v>
      </c>
      <c r="S40" s="1" t="s">
        <v>28</v>
      </c>
      <c r="T40" s="1" t="s">
        <v>28</v>
      </c>
      <c r="U40" s="1" t="s">
        <v>155</v>
      </c>
      <c r="V40" s="1" t="s">
        <v>42</v>
      </c>
      <c r="W40" s="1"/>
      <c r="X40" s="1"/>
    </row>
    <row r="41" spans="1:24" x14ac:dyDescent="0.2">
      <c r="A41" s="1" t="s">
        <v>238</v>
      </c>
      <c r="B41" s="1" t="s">
        <v>24</v>
      </c>
      <c r="C41" s="1" t="s">
        <v>25</v>
      </c>
      <c r="D41" s="1" t="s">
        <v>26</v>
      </c>
      <c r="E41" s="1" t="s">
        <v>27</v>
      </c>
      <c r="F41" s="1" t="s">
        <v>28</v>
      </c>
      <c r="G41" s="1" t="s">
        <v>29</v>
      </c>
      <c r="H41" s="1" t="s">
        <v>28</v>
      </c>
      <c r="I41" s="1">
        <v>0</v>
      </c>
      <c r="J41" s="1" t="s">
        <v>30</v>
      </c>
      <c r="K41" s="1" t="s">
        <v>30</v>
      </c>
      <c r="L41" s="1" t="s">
        <v>250</v>
      </c>
      <c r="M41" s="1">
        <v>5</v>
      </c>
      <c r="N41" s="1" t="s">
        <v>52</v>
      </c>
      <c r="O41" s="1" t="s">
        <v>28</v>
      </c>
      <c r="P41" s="1"/>
      <c r="Q41" s="1"/>
      <c r="R41" s="1" t="s">
        <v>28</v>
      </c>
      <c r="S41" s="1" t="s">
        <v>28</v>
      </c>
      <c r="T41" s="1" t="s">
        <v>28</v>
      </c>
      <c r="U41" s="1"/>
      <c r="V41" s="2">
        <v>42738</v>
      </c>
      <c r="W41" s="1"/>
      <c r="X41" s="1"/>
    </row>
    <row r="42" spans="1:24" x14ac:dyDescent="0.2">
      <c r="A42" s="1" t="s">
        <v>238</v>
      </c>
      <c r="B42" s="1" t="s">
        <v>24</v>
      </c>
      <c r="C42" s="1" t="s">
        <v>25</v>
      </c>
      <c r="D42" s="1" t="s">
        <v>26</v>
      </c>
      <c r="E42" s="1" t="s">
        <v>27</v>
      </c>
      <c r="F42" s="1" t="s">
        <v>28</v>
      </c>
      <c r="G42" s="1" t="s">
        <v>29</v>
      </c>
      <c r="H42" s="1" t="s">
        <v>28</v>
      </c>
      <c r="I42" s="1"/>
      <c r="J42" s="1" t="s">
        <v>30</v>
      </c>
      <c r="K42" s="1" t="s">
        <v>28</v>
      </c>
      <c r="L42" s="1" t="s">
        <v>57</v>
      </c>
      <c r="M42" s="1">
        <v>3</v>
      </c>
      <c r="N42" s="1" t="s">
        <v>32</v>
      </c>
      <c r="O42" s="1" t="s">
        <v>35</v>
      </c>
      <c r="P42" s="1"/>
      <c r="Q42" s="1"/>
      <c r="R42" s="1" t="s">
        <v>28</v>
      </c>
      <c r="S42" s="1" t="s">
        <v>28</v>
      </c>
      <c r="T42" s="1" t="s">
        <v>28</v>
      </c>
      <c r="U42" s="1"/>
      <c r="V42" s="1" t="s">
        <v>42</v>
      </c>
      <c r="W42" s="1"/>
      <c r="X42" s="1"/>
    </row>
    <row r="43" spans="1:24" x14ac:dyDescent="0.2">
      <c r="A43" s="1" t="s">
        <v>238</v>
      </c>
      <c r="B43" s="1" t="s">
        <v>24</v>
      </c>
      <c r="C43" s="1" t="s">
        <v>25</v>
      </c>
      <c r="D43" s="1" t="s">
        <v>26</v>
      </c>
      <c r="E43" s="1" t="s">
        <v>27</v>
      </c>
      <c r="F43" s="1" t="s">
        <v>28</v>
      </c>
      <c r="G43" s="1" t="s">
        <v>29</v>
      </c>
      <c r="H43" s="1" t="s">
        <v>28</v>
      </c>
      <c r="I43" s="1">
        <v>0</v>
      </c>
      <c r="J43" s="1" t="s">
        <v>30</v>
      </c>
      <c r="K43" s="1" t="s">
        <v>30</v>
      </c>
      <c r="L43" s="1" t="s">
        <v>144</v>
      </c>
      <c r="M43" s="1">
        <v>3</v>
      </c>
      <c r="N43" s="1" t="s">
        <v>52</v>
      </c>
      <c r="O43" s="1" t="s">
        <v>35</v>
      </c>
      <c r="P43" s="1"/>
      <c r="Q43" s="1"/>
      <c r="R43" s="1" t="s">
        <v>28</v>
      </c>
      <c r="S43" s="1" t="s">
        <v>28</v>
      </c>
      <c r="T43" s="1" t="s">
        <v>28</v>
      </c>
      <c r="U43" s="1"/>
      <c r="V43" s="2">
        <v>42830</v>
      </c>
      <c r="W43" s="1"/>
      <c r="X43" s="1"/>
    </row>
    <row r="44" spans="1:24" x14ac:dyDescent="0.2">
      <c r="A44" s="1" t="s">
        <v>238</v>
      </c>
      <c r="B44" s="1" t="s">
        <v>24</v>
      </c>
      <c r="C44" s="1" t="s">
        <v>80</v>
      </c>
      <c r="D44" s="1" t="s">
        <v>26</v>
      </c>
      <c r="E44" s="1" t="s">
        <v>27</v>
      </c>
      <c r="F44" s="1" t="s">
        <v>28</v>
      </c>
      <c r="G44" s="1" t="s">
        <v>29</v>
      </c>
      <c r="H44" s="1" t="s">
        <v>28</v>
      </c>
      <c r="I44" s="1">
        <v>0</v>
      </c>
      <c r="J44" s="1" t="s">
        <v>38</v>
      </c>
      <c r="K44" s="1" t="s">
        <v>28</v>
      </c>
      <c r="L44" s="1" t="s">
        <v>57</v>
      </c>
      <c r="M44" s="1">
        <v>3</v>
      </c>
      <c r="N44" s="1" t="s">
        <v>32</v>
      </c>
      <c r="O44" s="1" t="s">
        <v>33</v>
      </c>
      <c r="P44" s="1" t="s">
        <v>28</v>
      </c>
      <c r="Q44" s="1" t="s">
        <v>28</v>
      </c>
      <c r="R44" s="1" t="s">
        <v>28</v>
      </c>
      <c r="S44" s="1" t="s">
        <v>28</v>
      </c>
      <c r="T44" s="1" t="s">
        <v>28</v>
      </c>
      <c r="U44" s="1"/>
      <c r="V44" s="1" t="s">
        <v>60</v>
      </c>
      <c r="W44" s="1"/>
      <c r="X44" s="1"/>
    </row>
    <row r="45" spans="1:24" x14ac:dyDescent="0.2">
      <c r="A45" s="1" t="s">
        <v>238</v>
      </c>
      <c r="B45" s="1" t="s">
        <v>24</v>
      </c>
      <c r="C45" s="1" t="s">
        <v>25</v>
      </c>
      <c r="D45" s="1" t="s">
        <v>26</v>
      </c>
      <c r="E45" s="1" t="s">
        <v>27</v>
      </c>
      <c r="F45" s="1" t="s">
        <v>28</v>
      </c>
      <c r="G45" s="1" t="s">
        <v>29</v>
      </c>
      <c r="H45" s="1" t="s">
        <v>28</v>
      </c>
      <c r="I45" s="1"/>
      <c r="J45" s="1" t="s">
        <v>30</v>
      </c>
      <c r="K45" s="1" t="s">
        <v>30</v>
      </c>
      <c r="L45" s="1" t="s">
        <v>81</v>
      </c>
      <c r="M45" s="1">
        <v>3</v>
      </c>
      <c r="N45" s="1" t="s">
        <v>64</v>
      </c>
      <c r="O45" s="1" t="s">
        <v>35</v>
      </c>
      <c r="P45" s="1"/>
      <c r="Q45" s="1"/>
      <c r="R45" s="1" t="s">
        <v>28</v>
      </c>
      <c r="S45" s="1" t="s">
        <v>28</v>
      </c>
      <c r="T45" s="1" t="s">
        <v>28</v>
      </c>
      <c r="U45" s="1"/>
      <c r="V45" s="2">
        <v>42830</v>
      </c>
      <c r="W45" s="1"/>
      <c r="X45" s="1"/>
    </row>
    <row r="46" spans="1:24" x14ac:dyDescent="0.2">
      <c r="A46" s="1" t="s">
        <v>238</v>
      </c>
      <c r="B46" s="1" t="s">
        <v>24</v>
      </c>
      <c r="C46" s="1" t="s">
        <v>25</v>
      </c>
      <c r="D46" s="1" t="s">
        <v>26</v>
      </c>
      <c r="E46" s="1" t="s">
        <v>27</v>
      </c>
      <c r="F46" s="1" t="s">
        <v>28</v>
      </c>
      <c r="G46" s="1" t="s">
        <v>29</v>
      </c>
      <c r="H46" s="1" t="s">
        <v>132</v>
      </c>
      <c r="I46" s="1" t="s">
        <v>264</v>
      </c>
      <c r="J46" s="1" t="s">
        <v>82</v>
      </c>
      <c r="K46" s="1" t="s">
        <v>28</v>
      </c>
      <c r="L46" s="1" t="s">
        <v>57</v>
      </c>
      <c r="M46" s="1">
        <v>1</v>
      </c>
      <c r="N46" s="1" t="s">
        <v>52</v>
      </c>
      <c r="O46" s="1" t="s">
        <v>35</v>
      </c>
      <c r="P46" s="1" t="s">
        <v>265</v>
      </c>
      <c r="Q46" s="1"/>
      <c r="R46" s="1" t="s">
        <v>28</v>
      </c>
      <c r="S46" s="1" t="s">
        <v>28</v>
      </c>
      <c r="T46" s="1" t="s">
        <v>28</v>
      </c>
      <c r="U46" s="1"/>
      <c r="V46" s="2">
        <v>42830</v>
      </c>
      <c r="W46" s="1"/>
      <c r="X46" s="1"/>
    </row>
    <row r="47" spans="1:24" x14ac:dyDescent="0.2">
      <c r="A47" s="1" t="s">
        <v>238</v>
      </c>
      <c r="B47" s="1" t="s">
        <v>110</v>
      </c>
      <c r="C47" s="1" t="s">
        <v>25</v>
      </c>
      <c r="D47" s="1" t="s">
        <v>26</v>
      </c>
      <c r="E47" s="1" t="s">
        <v>27</v>
      </c>
      <c r="F47" s="1" t="s">
        <v>28</v>
      </c>
      <c r="G47" s="1" t="s">
        <v>29</v>
      </c>
      <c r="H47" s="1" t="s">
        <v>28</v>
      </c>
      <c r="I47" s="1">
        <v>0</v>
      </c>
      <c r="J47" s="1" t="s">
        <v>46</v>
      </c>
      <c r="K47" s="1" t="s">
        <v>28</v>
      </c>
      <c r="L47" s="1" t="s">
        <v>144</v>
      </c>
      <c r="M47" s="1">
        <v>3</v>
      </c>
      <c r="N47" s="1" t="s">
        <v>46</v>
      </c>
      <c r="O47" s="1" t="s">
        <v>33</v>
      </c>
      <c r="P47" s="1"/>
      <c r="Q47" s="1"/>
      <c r="R47" s="1" t="s">
        <v>28</v>
      </c>
      <c r="S47" s="1" t="s">
        <v>28</v>
      </c>
      <c r="T47" s="1" t="s">
        <v>28</v>
      </c>
      <c r="U47" s="1"/>
      <c r="V47" s="2">
        <v>42830</v>
      </c>
      <c r="W47" s="1"/>
      <c r="X47" s="1"/>
    </row>
    <row r="48" spans="1:24" x14ac:dyDescent="0.2">
      <c r="A48" s="1" t="s">
        <v>238</v>
      </c>
      <c r="B48" s="1" t="s">
        <v>24</v>
      </c>
      <c r="C48" s="1" t="s">
        <v>25</v>
      </c>
      <c r="D48" s="1" t="s">
        <v>26</v>
      </c>
      <c r="E48" s="1" t="s">
        <v>27</v>
      </c>
      <c r="F48" s="1" t="s">
        <v>28</v>
      </c>
      <c r="G48" s="1" t="s">
        <v>29</v>
      </c>
      <c r="H48" s="1" t="s">
        <v>28</v>
      </c>
      <c r="I48" s="1"/>
      <c r="J48" s="1" t="s">
        <v>69</v>
      </c>
      <c r="K48" s="1" t="s">
        <v>28</v>
      </c>
      <c r="L48" s="1" t="s">
        <v>57</v>
      </c>
      <c r="M48" s="1">
        <v>2</v>
      </c>
      <c r="N48" s="1" t="s">
        <v>52</v>
      </c>
      <c r="O48" s="1" t="s">
        <v>33</v>
      </c>
      <c r="P48" s="1" t="s">
        <v>272</v>
      </c>
      <c r="Q48" s="1" t="s">
        <v>272</v>
      </c>
      <c r="R48" s="1" t="s">
        <v>28</v>
      </c>
      <c r="S48" s="1" t="s">
        <v>28</v>
      </c>
      <c r="T48" s="1" t="s">
        <v>28</v>
      </c>
      <c r="U48" s="1"/>
      <c r="V48" s="1" t="s">
        <v>113</v>
      </c>
      <c r="W48" s="1"/>
      <c r="X48" s="1"/>
    </row>
    <row r="49" spans="1:24" x14ac:dyDescent="0.2">
      <c r="A49" s="1" t="s">
        <v>238</v>
      </c>
      <c r="B49" s="1" t="s">
        <v>111</v>
      </c>
      <c r="C49" s="1" t="s">
        <v>25</v>
      </c>
      <c r="D49" s="1" t="s">
        <v>26</v>
      </c>
      <c r="E49" s="1" t="s">
        <v>34</v>
      </c>
      <c r="F49" s="1" t="s">
        <v>28</v>
      </c>
      <c r="G49" s="1" t="s">
        <v>29</v>
      </c>
      <c r="H49" s="1" t="s">
        <v>28</v>
      </c>
      <c r="I49" s="1"/>
      <c r="J49" s="1" t="s">
        <v>38</v>
      </c>
      <c r="K49" s="1" t="s">
        <v>28</v>
      </c>
      <c r="L49" s="1" t="s">
        <v>144</v>
      </c>
      <c r="M49" s="1">
        <v>4</v>
      </c>
      <c r="N49" s="1" t="s">
        <v>64</v>
      </c>
      <c r="O49" s="1" t="s">
        <v>35</v>
      </c>
      <c r="P49" s="1" t="s">
        <v>269</v>
      </c>
      <c r="Q49" s="1" t="s">
        <v>270</v>
      </c>
      <c r="R49" s="1" t="s">
        <v>28</v>
      </c>
      <c r="S49" s="1" t="s">
        <v>28</v>
      </c>
      <c r="T49" s="1" t="s">
        <v>35</v>
      </c>
      <c r="U49" s="1" t="s">
        <v>271</v>
      </c>
      <c r="V49" s="2">
        <v>42830</v>
      </c>
      <c r="W49" s="1"/>
      <c r="X49" s="1"/>
    </row>
    <row r="52" spans="1:24" x14ac:dyDescent="0.2">
      <c r="A52" s="37" t="s">
        <v>305</v>
      </c>
      <c r="B52" s="38"/>
      <c r="C52" s="27"/>
      <c r="D52" s="27"/>
      <c r="E52" s="27"/>
      <c r="F52" s="27"/>
      <c r="I52" s="27"/>
      <c r="J52" s="27"/>
      <c r="K52" s="27"/>
    </row>
    <row r="53" spans="1:24" x14ac:dyDescent="0.2">
      <c r="A53" s="41" t="s">
        <v>300</v>
      </c>
      <c r="B53" s="41" t="s">
        <v>301</v>
      </c>
      <c r="C53" s="27"/>
      <c r="D53" s="27"/>
      <c r="E53" s="27"/>
      <c r="F53" s="27"/>
      <c r="I53" s="27"/>
      <c r="J53" s="27"/>
      <c r="K53" s="27"/>
    </row>
    <row r="54" spans="1:24" x14ac:dyDescent="0.2">
      <c r="A54" s="38" t="s">
        <v>24</v>
      </c>
      <c r="B54" s="38">
        <f>COUNTIF(B2:B49, A54)</f>
        <v>35</v>
      </c>
      <c r="C54" s="27"/>
      <c r="D54" s="27"/>
      <c r="E54" s="27"/>
      <c r="F54" s="27"/>
      <c r="I54" s="27"/>
      <c r="J54" s="27"/>
      <c r="K54" s="27"/>
    </row>
    <row r="55" spans="1:24" ht="48" x14ac:dyDescent="0.2">
      <c r="A55" s="39" t="s">
        <v>49</v>
      </c>
      <c r="B55" s="38">
        <f>COUNTIF(B2:B49, A55)</f>
        <v>0</v>
      </c>
      <c r="C55" s="27"/>
      <c r="D55" s="27"/>
      <c r="E55" s="27"/>
      <c r="F55" s="27"/>
      <c r="I55" s="27"/>
      <c r="J55" s="27"/>
      <c r="K55" s="27"/>
    </row>
    <row r="56" spans="1:24" x14ac:dyDescent="0.2">
      <c r="A56" s="40" t="s">
        <v>61</v>
      </c>
      <c r="B56" s="38">
        <f>COUNTIF(B2:B49, A56)</f>
        <v>7</v>
      </c>
      <c r="C56" s="27"/>
      <c r="D56" s="27"/>
      <c r="E56" s="27"/>
      <c r="F56" s="27"/>
      <c r="I56" s="27"/>
      <c r="J56" s="27"/>
      <c r="K56" s="27"/>
    </row>
    <row r="57" spans="1:24" x14ac:dyDescent="0.2">
      <c r="A57" s="40" t="s">
        <v>89</v>
      </c>
      <c r="B57" s="38">
        <f>COUNTIF(B2:B49, A57)</f>
        <v>0</v>
      </c>
      <c r="C57" s="27"/>
      <c r="D57" s="27"/>
      <c r="E57" s="27"/>
      <c r="F57" s="27"/>
      <c r="I57" s="27"/>
      <c r="J57" s="27"/>
      <c r="K57" s="27"/>
    </row>
    <row r="58" spans="1:24" x14ac:dyDescent="0.2">
      <c r="A58" s="40" t="s">
        <v>110</v>
      </c>
      <c r="B58" s="38">
        <f>COUNTIF(B2:B49, A58)</f>
        <v>1</v>
      </c>
      <c r="C58" s="27"/>
      <c r="D58" s="27"/>
      <c r="E58" s="27"/>
      <c r="F58" s="27"/>
      <c r="I58" s="27"/>
      <c r="J58" s="27"/>
      <c r="K58" s="27"/>
    </row>
    <row r="59" spans="1:24" x14ac:dyDescent="0.2">
      <c r="A59" s="40" t="s">
        <v>84</v>
      </c>
      <c r="B59" s="38">
        <v>4</v>
      </c>
      <c r="C59" s="27"/>
      <c r="D59" s="27"/>
      <c r="E59" s="27"/>
      <c r="F59" s="27"/>
      <c r="I59" s="27"/>
      <c r="J59" s="27"/>
      <c r="K59" s="27"/>
    </row>
    <row r="60" spans="1:24" x14ac:dyDescent="0.2">
      <c r="A60" s="40" t="s">
        <v>96</v>
      </c>
      <c r="B60" s="38">
        <f>COUNTIF(B2:B49, A60)</f>
        <v>0</v>
      </c>
      <c r="C60" s="27"/>
      <c r="D60" s="27"/>
      <c r="E60" s="27"/>
      <c r="F60" s="27"/>
      <c r="I60" s="27"/>
      <c r="J60" s="27"/>
      <c r="K60" s="27"/>
    </row>
    <row r="61" spans="1:24" x14ac:dyDescent="0.2">
      <c r="A61" s="64" t="s">
        <v>54</v>
      </c>
      <c r="B61" s="38">
        <f>COUNTIF(B2:B49, A61)</f>
        <v>1</v>
      </c>
      <c r="C61" s="27"/>
      <c r="D61" s="27"/>
      <c r="E61" s="27"/>
      <c r="F61" s="27"/>
      <c r="G61" s="27"/>
      <c r="H61" s="27"/>
      <c r="I61" s="27"/>
      <c r="J61" s="27"/>
      <c r="K61" s="27"/>
    </row>
    <row r="62" spans="1:24" x14ac:dyDescent="0.2">
      <c r="A62" s="40" t="s">
        <v>304</v>
      </c>
      <c r="B62" s="38">
        <f>SUM(B54:B61)</f>
        <v>48</v>
      </c>
      <c r="C62" s="27"/>
      <c r="D62" s="27"/>
      <c r="E62" s="27"/>
      <c r="F62" s="27"/>
      <c r="G62" s="27"/>
      <c r="H62" s="27"/>
      <c r="I62" s="27"/>
      <c r="J62" s="27"/>
      <c r="K62" s="27"/>
    </row>
    <row r="63" spans="1:24" x14ac:dyDescent="0.2">
      <c r="A63" s="27"/>
      <c r="B63" s="27"/>
      <c r="C63" s="27"/>
      <c r="D63" s="27"/>
      <c r="E63" s="27"/>
      <c r="F63" s="27"/>
      <c r="G63" s="27"/>
      <c r="H63" s="27"/>
      <c r="I63" s="27"/>
      <c r="J63" s="27"/>
      <c r="K63" s="27"/>
    </row>
    <row r="64" spans="1:24" x14ac:dyDescent="0.2">
      <c r="A64" s="42" t="s">
        <v>306</v>
      </c>
      <c r="B64" s="43"/>
      <c r="C64" s="27"/>
      <c r="D64" s="27"/>
      <c r="E64" s="27"/>
      <c r="F64" s="27"/>
      <c r="G64" s="27"/>
      <c r="H64" s="27"/>
      <c r="I64" s="27"/>
      <c r="J64" s="27"/>
      <c r="K64" s="27"/>
    </row>
    <row r="65" spans="1:11" x14ac:dyDescent="0.2">
      <c r="A65" s="44" t="s">
        <v>300</v>
      </c>
      <c r="B65" s="44" t="s">
        <v>301</v>
      </c>
      <c r="C65" s="27"/>
      <c r="D65" s="27"/>
      <c r="E65" s="27"/>
      <c r="F65" s="27"/>
      <c r="G65" s="27"/>
      <c r="H65" s="27"/>
      <c r="I65" s="27"/>
      <c r="J65" s="27"/>
      <c r="K65" s="27"/>
    </row>
    <row r="66" spans="1:11" x14ac:dyDescent="0.2">
      <c r="A66" s="43" t="s">
        <v>25</v>
      </c>
      <c r="B66" s="43">
        <f>COUNTIF(C2:C49, A66)</f>
        <v>46</v>
      </c>
      <c r="C66" s="27"/>
      <c r="D66" s="27"/>
      <c r="E66" s="27"/>
      <c r="F66" s="27"/>
      <c r="G66" s="27"/>
      <c r="H66" s="27"/>
      <c r="I66" s="27"/>
      <c r="J66" s="27"/>
      <c r="K66" s="27"/>
    </row>
    <row r="67" spans="1:11" x14ac:dyDescent="0.2">
      <c r="A67" s="43" t="s">
        <v>80</v>
      </c>
      <c r="B67" s="43">
        <f>COUNTIF(C2:C49, A67)</f>
        <v>1</v>
      </c>
      <c r="C67" s="27"/>
      <c r="D67" s="27"/>
      <c r="E67" s="27"/>
      <c r="F67" s="27"/>
      <c r="G67" s="27"/>
      <c r="H67" s="27"/>
      <c r="I67" s="27"/>
      <c r="J67" s="27"/>
      <c r="K67" s="27"/>
    </row>
    <row r="68" spans="1:11" x14ac:dyDescent="0.2">
      <c r="A68" s="43" t="s">
        <v>102</v>
      </c>
      <c r="B68" s="43">
        <f>COUNTIF(C2:C49, A68)</f>
        <v>0</v>
      </c>
      <c r="C68" s="27"/>
      <c r="D68" s="27"/>
      <c r="E68" s="27"/>
      <c r="F68" s="27"/>
      <c r="G68" s="27"/>
      <c r="H68" s="27"/>
      <c r="I68" s="27"/>
      <c r="J68" s="27"/>
      <c r="K68" s="27"/>
    </row>
    <row r="69" spans="1:11" x14ac:dyDescent="0.2">
      <c r="A69" s="43" t="s">
        <v>85</v>
      </c>
      <c r="B69" s="43">
        <f>COUNTIF(C2:C49, A69)</f>
        <v>0</v>
      </c>
      <c r="C69" s="27"/>
      <c r="D69" s="27"/>
      <c r="E69" s="27"/>
      <c r="F69" s="27"/>
      <c r="G69" s="27"/>
      <c r="H69" s="27"/>
      <c r="I69" s="27"/>
      <c r="J69" s="27"/>
      <c r="K69" s="27"/>
    </row>
    <row r="70" spans="1:11" x14ac:dyDescent="0.2">
      <c r="A70" s="43" t="s">
        <v>173</v>
      </c>
      <c r="B70" s="43">
        <f>COUNTIF(C2:C49,A70)</f>
        <v>0</v>
      </c>
      <c r="C70" s="27"/>
      <c r="D70" s="27"/>
      <c r="E70" s="27"/>
      <c r="F70" s="27"/>
      <c r="J70" s="27"/>
      <c r="K70" s="27"/>
    </row>
    <row r="71" spans="1:11" x14ac:dyDescent="0.2">
      <c r="A71" s="43" t="s">
        <v>178</v>
      </c>
      <c r="B71" s="43">
        <v>1</v>
      </c>
      <c r="C71" s="27"/>
      <c r="D71" s="27"/>
      <c r="E71" s="27"/>
      <c r="F71" s="27"/>
      <c r="J71" s="27"/>
      <c r="K71" s="27"/>
    </row>
    <row r="72" spans="1:11" x14ac:dyDescent="0.2">
      <c r="A72" s="43" t="s">
        <v>302</v>
      </c>
      <c r="B72" s="43">
        <f>SUM(B66:B71)</f>
        <v>48</v>
      </c>
      <c r="C72" s="27"/>
      <c r="D72" s="27"/>
      <c r="E72" s="27"/>
      <c r="F72" s="27"/>
      <c r="J72" s="27"/>
      <c r="K72" s="27"/>
    </row>
    <row r="73" spans="1:11" x14ac:dyDescent="0.2">
      <c r="A73" s="27"/>
      <c r="B73" s="27"/>
      <c r="C73" s="27"/>
      <c r="D73" s="27"/>
      <c r="E73" s="27"/>
      <c r="F73" s="27"/>
      <c r="J73" s="27"/>
      <c r="K73" s="27"/>
    </row>
    <row r="74" spans="1:11" x14ac:dyDescent="0.2">
      <c r="A74" s="27"/>
      <c r="B74" s="27"/>
      <c r="C74" s="27"/>
      <c r="D74" s="27"/>
      <c r="E74" s="27"/>
      <c r="F74" s="27"/>
      <c r="J74" s="27"/>
      <c r="K74" s="27"/>
    </row>
    <row r="75" spans="1:11" x14ac:dyDescent="0.2">
      <c r="A75" s="27"/>
      <c r="B75" s="27"/>
      <c r="C75" s="27"/>
      <c r="D75" s="27"/>
      <c r="E75" s="27"/>
      <c r="F75" s="27"/>
      <c r="G75" s="27"/>
      <c r="H75" s="27"/>
      <c r="I75" s="27"/>
      <c r="J75" s="27"/>
      <c r="K75" s="27"/>
    </row>
    <row r="76" spans="1:11" x14ac:dyDescent="0.2">
      <c r="A76" s="45" t="s">
        <v>307</v>
      </c>
      <c r="B76" s="46"/>
      <c r="C76" s="27"/>
      <c r="D76" s="27"/>
      <c r="E76" s="27"/>
      <c r="F76" s="27"/>
      <c r="G76" s="27"/>
      <c r="H76" s="27"/>
      <c r="I76" s="27"/>
      <c r="J76" s="27"/>
      <c r="K76" s="27"/>
    </row>
    <row r="77" spans="1:11" x14ac:dyDescent="0.2">
      <c r="A77" s="47" t="s">
        <v>300</v>
      </c>
      <c r="B77" s="47" t="s">
        <v>301</v>
      </c>
      <c r="C77" s="27"/>
      <c r="D77" s="27"/>
      <c r="E77" s="27"/>
      <c r="F77" s="27"/>
      <c r="G77" s="27"/>
      <c r="H77" s="27"/>
      <c r="I77" s="27"/>
      <c r="J77" s="27"/>
      <c r="K77" s="27"/>
    </row>
    <row r="78" spans="1:11" x14ac:dyDescent="0.2">
      <c r="A78" s="48" t="s">
        <v>43</v>
      </c>
      <c r="B78" s="46">
        <v>19</v>
      </c>
      <c r="C78" s="27"/>
      <c r="D78" s="27"/>
      <c r="E78" s="27"/>
      <c r="F78" s="27"/>
      <c r="G78" s="27"/>
      <c r="H78" s="27"/>
      <c r="I78" s="27"/>
      <c r="J78" s="27"/>
      <c r="K78" s="27"/>
    </row>
    <row r="79" spans="1:11" x14ac:dyDescent="0.2">
      <c r="A79" s="48" t="s">
        <v>27</v>
      </c>
      <c r="B79" s="46">
        <f>COUNTIF(E2:E49, A79)</f>
        <v>22</v>
      </c>
      <c r="C79" s="27"/>
      <c r="D79" s="27"/>
      <c r="E79" s="27"/>
      <c r="F79" s="27"/>
      <c r="G79" s="27"/>
      <c r="H79" s="27"/>
      <c r="I79" s="27"/>
      <c r="J79" s="27"/>
      <c r="K79" s="27"/>
    </row>
    <row r="80" spans="1:11" x14ac:dyDescent="0.2">
      <c r="A80" s="48" t="s">
        <v>34</v>
      </c>
      <c r="B80" s="46">
        <f>COUNTIF(E2:E49, A80)</f>
        <v>5</v>
      </c>
      <c r="C80" s="27"/>
      <c r="D80" s="27"/>
      <c r="E80" s="27"/>
      <c r="F80" s="27"/>
      <c r="G80" s="27"/>
      <c r="H80" s="27"/>
      <c r="I80" s="27"/>
      <c r="J80" s="27"/>
      <c r="K80" s="27"/>
    </row>
    <row r="81" spans="1:11" x14ac:dyDescent="0.2">
      <c r="A81" s="48" t="s">
        <v>67</v>
      </c>
      <c r="B81" s="46">
        <f>COUNTIF(E2:E49, A81)</f>
        <v>2</v>
      </c>
      <c r="C81" s="27"/>
      <c r="D81" s="27"/>
      <c r="E81" s="27"/>
      <c r="F81" s="27"/>
      <c r="G81" s="27"/>
      <c r="H81" s="27"/>
      <c r="I81" s="27"/>
      <c r="J81" s="27"/>
      <c r="K81" s="27"/>
    </row>
    <row r="82" spans="1:11" x14ac:dyDescent="0.2">
      <c r="A82" s="48" t="s">
        <v>74</v>
      </c>
      <c r="B82" s="46">
        <v>0</v>
      </c>
      <c r="C82" s="27"/>
      <c r="D82" s="27"/>
      <c r="E82" s="27"/>
      <c r="F82" s="27"/>
      <c r="G82" s="27"/>
      <c r="H82" s="27"/>
      <c r="I82" s="27"/>
      <c r="J82" s="27"/>
      <c r="K82" s="27"/>
    </row>
    <row r="83" spans="1:11" x14ac:dyDescent="0.2">
      <c r="A83" s="48" t="s">
        <v>302</v>
      </c>
      <c r="B83" s="46">
        <f>SUM(B78:B82)</f>
        <v>48</v>
      </c>
      <c r="C83" s="27"/>
      <c r="D83" s="27"/>
      <c r="E83" s="27"/>
      <c r="F83" s="27"/>
      <c r="G83" s="27"/>
      <c r="H83" s="27"/>
      <c r="I83" s="27"/>
      <c r="J83" s="27"/>
      <c r="K83" s="27"/>
    </row>
    <row r="84" spans="1:11" x14ac:dyDescent="0.2">
      <c r="A84" s="27"/>
      <c r="B84" s="27"/>
      <c r="C84" s="27"/>
      <c r="D84" s="27"/>
      <c r="E84" s="27"/>
      <c r="F84" s="27"/>
      <c r="G84" s="27"/>
      <c r="H84" s="27"/>
      <c r="I84" s="27"/>
      <c r="J84" s="27"/>
      <c r="K84" s="27"/>
    </row>
    <row r="85" spans="1:11" x14ac:dyDescent="0.2">
      <c r="A85" s="58" t="s">
        <v>308</v>
      </c>
      <c r="B85" s="59"/>
      <c r="C85" s="69"/>
      <c r="D85" s="27"/>
      <c r="E85" s="27"/>
      <c r="F85" s="27"/>
      <c r="G85" s="27"/>
      <c r="H85" s="27"/>
      <c r="I85" s="27"/>
      <c r="J85" s="27"/>
      <c r="K85" s="27"/>
    </row>
    <row r="86" spans="1:11" x14ac:dyDescent="0.2">
      <c r="A86" s="60" t="s">
        <v>300</v>
      </c>
      <c r="B86" s="60" t="s">
        <v>301</v>
      </c>
      <c r="C86" s="69"/>
      <c r="D86" s="27"/>
      <c r="E86" s="27"/>
      <c r="F86" s="27"/>
      <c r="G86" s="27"/>
      <c r="H86" s="27"/>
      <c r="I86" s="27"/>
      <c r="J86" s="27"/>
      <c r="K86" s="27"/>
    </row>
    <row r="87" spans="1:11" x14ac:dyDescent="0.2">
      <c r="A87" s="59" t="s">
        <v>35</v>
      </c>
      <c r="B87" s="59">
        <f>COUNTIF(F2:F49, A87)</f>
        <v>12</v>
      </c>
      <c r="C87" s="69"/>
      <c r="D87" s="27"/>
      <c r="E87" s="27"/>
      <c r="F87" s="27"/>
      <c r="G87" s="27"/>
      <c r="H87" s="27"/>
      <c r="I87" s="27"/>
      <c r="J87" s="27"/>
      <c r="K87" s="27"/>
    </row>
    <row r="88" spans="1:11" x14ac:dyDescent="0.2">
      <c r="A88" s="69" t="s">
        <v>28</v>
      </c>
      <c r="B88" s="59">
        <f>COUNTIF(F2:F49, A88)</f>
        <v>36</v>
      </c>
      <c r="C88" s="69"/>
      <c r="D88" s="27"/>
      <c r="E88" s="27"/>
      <c r="F88" s="27"/>
      <c r="G88" s="27"/>
      <c r="H88" s="27"/>
      <c r="I88" s="27"/>
      <c r="J88" s="27"/>
      <c r="K88" s="27"/>
    </row>
    <row r="89" spans="1:11" x14ac:dyDescent="0.2">
      <c r="A89" s="69" t="s">
        <v>302</v>
      </c>
      <c r="B89" s="69">
        <f>SUM(B87:B88)</f>
        <v>48</v>
      </c>
      <c r="C89" s="69"/>
      <c r="D89" s="27"/>
      <c r="E89" s="27"/>
      <c r="F89" s="27"/>
      <c r="G89" s="27"/>
      <c r="H89" s="27"/>
      <c r="I89" s="27"/>
      <c r="J89" s="27"/>
      <c r="K89" s="27"/>
    </row>
    <row r="90" spans="1:11" x14ac:dyDescent="0.2">
      <c r="A90" s="27"/>
      <c r="B90" s="27"/>
      <c r="C90" s="27"/>
      <c r="D90" s="27"/>
      <c r="E90" s="27"/>
      <c r="F90" s="27"/>
      <c r="G90" s="27"/>
      <c r="H90" s="27"/>
      <c r="I90" s="27"/>
      <c r="J90" s="27"/>
      <c r="K90" s="27"/>
    </row>
    <row r="91" spans="1:11" x14ac:dyDescent="0.2">
      <c r="A91" s="27"/>
      <c r="B91" s="27"/>
      <c r="C91" s="27"/>
      <c r="D91" s="27"/>
      <c r="E91" s="27"/>
      <c r="F91" s="27"/>
      <c r="I91" s="27"/>
      <c r="J91" s="27"/>
      <c r="K91" s="27"/>
    </row>
    <row r="92" spans="1:11" ht="48" x14ac:dyDescent="0.2">
      <c r="A92" s="67" t="s">
        <v>309</v>
      </c>
      <c r="B92" s="51"/>
      <c r="C92" s="27"/>
      <c r="D92" s="27"/>
      <c r="E92" s="27"/>
      <c r="F92" s="27"/>
      <c r="I92" s="27"/>
      <c r="J92" s="27"/>
      <c r="K92" s="27"/>
    </row>
    <row r="93" spans="1:11" x14ac:dyDescent="0.2">
      <c r="A93" s="52" t="s">
        <v>300</v>
      </c>
      <c r="B93" s="52" t="s">
        <v>301</v>
      </c>
      <c r="C93" s="27"/>
      <c r="D93" s="27"/>
      <c r="E93" s="27"/>
      <c r="F93" s="27"/>
      <c r="I93" s="27"/>
      <c r="J93" s="27"/>
      <c r="K93" s="27"/>
    </row>
    <row r="94" spans="1:11" x14ac:dyDescent="0.2">
      <c r="A94" s="53" t="s">
        <v>50</v>
      </c>
      <c r="B94" s="51">
        <v>1</v>
      </c>
      <c r="C94" s="27"/>
      <c r="D94" s="27"/>
      <c r="E94" s="27"/>
      <c r="F94" s="27"/>
      <c r="I94" s="27"/>
      <c r="J94" s="27"/>
      <c r="K94" s="27"/>
    </row>
    <row r="95" spans="1:11" x14ac:dyDescent="0.2">
      <c r="A95" s="53" t="s">
        <v>68</v>
      </c>
      <c r="B95" s="51">
        <f>COUNTIF(G2:G49, A95)</f>
        <v>5</v>
      </c>
      <c r="C95" s="27"/>
      <c r="D95" s="27"/>
      <c r="E95" s="27"/>
      <c r="F95" s="27"/>
      <c r="I95" s="27"/>
      <c r="J95" s="27"/>
      <c r="K95" s="27"/>
    </row>
    <row r="96" spans="1:11" x14ac:dyDescent="0.2">
      <c r="A96" s="53" t="s">
        <v>63</v>
      </c>
      <c r="B96" s="51">
        <f>COUNTIF(G2:G49, A96)</f>
        <v>4</v>
      </c>
      <c r="C96" s="27"/>
      <c r="D96" s="27"/>
      <c r="E96" s="27"/>
      <c r="F96" s="27"/>
      <c r="G96" s="27"/>
      <c r="H96" s="27"/>
      <c r="I96" s="27"/>
      <c r="J96" s="27"/>
      <c r="K96" s="27"/>
    </row>
    <row r="97" spans="1:11" x14ac:dyDescent="0.2">
      <c r="A97" s="53" t="s">
        <v>36</v>
      </c>
      <c r="B97" s="51">
        <f>COUNTIF(G2:G49, A97)</f>
        <v>5</v>
      </c>
      <c r="C97" s="27"/>
      <c r="D97" s="27"/>
      <c r="E97" s="27"/>
      <c r="F97" s="27"/>
      <c r="G97" s="27"/>
      <c r="H97" s="27"/>
      <c r="I97" s="27"/>
      <c r="J97" s="27"/>
      <c r="K97" s="27"/>
    </row>
    <row r="98" spans="1:11" x14ac:dyDescent="0.2">
      <c r="A98" s="53" t="s">
        <v>55</v>
      </c>
      <c r="B98" s="65">
        <v>2</v>
      </c>
      <c r="C98" s="27"/>
      <c r="D98" s="27"/>
      <c r="E98" s="27"/>
      <c r="F98" s="27"/>
      <c r="G98" s="27"/>
      <c r="H98" s="27"/>
      <c r="I98" s="27"/>
      <c r="J98" s="27"/>
      <c r="K98" s="27"/>
    </row>
    <row r="99" spans="1:11" x14ac:dyDescent="0.2">
      <c r="A99" s="53" t="s">
        <v>29</v>
      </c>
      <c r="B99" s="51">
        <f>COUNTIF(G2:G49, A99)</f>
        <v>31</v>
      </c>
      <c r="C99" s="27"/>
      <c r="D99" s="27"/>
      <c r="E99" s="27"/>
      <c r="F99" s="27"/>
      <c r="G99" s="27"/>
      <c r="H99" s="27"/>
      <c r="I99" s="27"/>
      <c r="J99" s="27"/>
      <c r="K99" s="27"/>
    </row>
    <row r="100" spans="1:11" x14ac:dyDescent="0.2">
      <c r="A100" s="53" t="s">
        <v>302</v>
      </c>
      <c r="B100" s="65">
        <f>SUM(B94:B99)</f>
        <v>48</v>
      </c>
      <c r="C100" s="27"/>
      <c r="D100" s="27"/>
      <c r="E100" s="27"/>
      <c r="F100" s="27"/>
      <c r="G100" s="27"/>
      <c r="H100" s="27"/>
      <c r="I100" s="27"/>
      <c r="J100" s="27"/>
      <c r="K100" s="27"/>
    </row>
    <row r="101" spans="1:11" x14ac:dyDescent="0.2">
      <c r="A101" s="27"/>
      <c r="B101" s="27"/>
      <c r="C101" s="27"/>
      <c r="D101" s="27"/>
      <c r="E101" s="27"/>
      <c r="F101" s="27"/>
      <c r="G101" s="27"/>
      <c r="H101" s="27"/>
      <c r="I101" s="27"/>
      <c r="J101" s="27"/>
      <c r="K101" s="27"/>
    </row>
    <row r="102" spans="1:11" x14ac:dyDescent="0.2">
      <c r="A102" s="54" t="s">
        <v>310</v>
      </c>
      <c r="B102" s="55"/>
      <c r="C102" s="27"/>
      <c r="D102" s="27"/>
      <c r="E102" s="27"/>
      <c r="F102" s="27"/>
      <c r="G102" s="27"/>
      <c r="H102" s="27"/>
      <c r="I102" s="27"/>
      <c r="J102" s="27"/>
      <c r="K102" s="27"/>
    </row>
    <row r="103" spans="1:11" x14ac:dyDescent="0.2">
      <c r="A103" s="56" t="s">
        <v>300</v>
      </c>
      <c r="B103" s="56" t="s">
        <v>301</v>
      </c>
      <c r="C103" s="27"/>
      <c r="D103" s="27"/>
      <c r="E103" s="27"/>
      <c r="F103" s="27"/>
      <c r="G103" s="27"/>
      <c r="H103" s="27"/>
      <c r="I103" s="27"/>
      <c r="J103" s="27"/>
      <c r="K103" s="27"/>
    </row>
    <row r="104" spans="1:11" x14ac:dyDescent="0.2">
      <c r="A104" s="55" t="s">
        <v>35</v>
      </c>
      <c r="B104" s="55">
        <f>COUNTIF(H2:H49, A104)</f>
        <v>4</v>
      </c>
      <c r="C104" s="27"/>
      <c r="D104" s="27"/>
      <c r="E104" s="27"/>
      <c r="F104" s="27"/>
      <c r="G104" s="27"/>
      <c r="H104" s="27"/>
      <c r="I104" s="27"/>
      <c r="J104" s="27"/>
      <c r="K104" s="27"/>
    </row>
    <row r="105" spans="1:11" x14ac:dyDescent="0.2">
      <c r="A105" s="55" t="s">
        <v>28</v>
      </c>
      <c r="B105" s="55">
        <f>COUNTIF(H2:H49, A105)</f>
        <v>42</v>
      </c>
      <c r="C105" s="27"/>
      <c r="D105" s="27"/>
      <c r="E105" s="27"/>
      <c r="F105" s="27"/>
      <c r="G105" s="27"/>
      <c r="H105" s="27"/>
      <c r="I105" s="27"/>
      <c r="J105" s="27"/>
      <c r="K105" s="27"/>
    </row>
    <row r="106" spans="1:11" ht="32" x14ac:dyDescent="0.2">
      <c r="A106" s="57" t="s">
        <v>132</v>
      </c>
      <c r="B106" s="55">
        <f>COUNTIF(H2:H49, A106)</f>
        <v>1</v>
      </c>
      <c r="C106" s="27"/>
      <c r="D106" s="27"/>
      <c r="E106" s="27"/>
      <c r="F106" s="27"/>
      <c r="J106" s="27"/>
      <c r="K106" s="27"/>
    </row>
    <row r="107" spans="1:11" x14ac:dyDescent="0.2">
      <c r="A107" s="27"/>
      <c r="B107" s="27"/>
      <c r="C107" s="27"/>
      <c r="D107" s="27"/>
      <c r="E107" s="27"/>
      <c r="F107" s="27"/>
      <c r="J107" s="27"/>
      <c r="K107" s="27"/>
    </row>
    <row r="108" spans="1:11" x14ac:dyDescent="0.2">
      <c r="A108" s="27"/>
      <c r="B108" s="27"/>
      <c r="C108" s="27"/>
      <c r="D108" s="27"/>
      <c r="E108" s="27"/>
      <c r="F108" s="27"/>
      <c r="J108" s="27"/>
      <c r="K108" s="27"/>
    </row>
    <row r="109" spans="1:11" x14ac:dyDescent="0.2">
      <c r="A109" s="27"/>
      <c r="B109" s="27"/>
      <c r="C109" s="27"/>
      <c r="D109" s="27"/>
      <c r="E109" s="27"/>
      <c r="F109" s="27"/>
      <c r="J109" s="27"/>
      <c r="K109" s="27"/>
    </row>
    <row r="110" spans="1:11" x14ac:dyDescent="0.2">
      <c r="A110" s="27"/>
      <c r="B110" s="27"/>
      <c r="C110" s="27"/>
      <c r="D110" s="27"/>
      <c r="E110" s="27"/>
      <c r="F110" s="27"/>
      <c r="J110" s="27"/>
      <c r="K110" s="27"/>
    </row>
    <row r="111" spans="1:11" ht="64" x14ac:dyDescent="0.2">
      <c r="A111" s="68" t="s">
        <v>311</v>
      </c>
      <c r="B111" s="62"/>
      <c r="C111" s="62"/>
      <c r="D111" s="27"/>
      <c r="E111" s="27"/>
      <c r="F111" s="27"/>
      <c r="J111" s="27"/>
      <c r="K111" s="27"/>
    </row>
    <row r="112" spans="1:11" x14ac:dyDescent="0.2">
      <c r="A112" s="63" t="s">
        <v>300</v>
      </c>
      <c r="B112" s="63" t="s">
        <v>301</v>
      </c>
      <c r="C112" s="62"/>
      <c r="D112" s="27"/>
      <c r="E112" s="27"/>
      <c r="F112" s="27"/>
      <c r="J112" s="27"/>
      <c r="K112" s="27"/>
    </row>
    <row r="113" spans="1:11" x14ac:dyDescent="0.2">
      <c r="A113" s="62">
        <v>1</v>
      </c>
      <c r="B113" s="62">
        <f>COUNTIF(M2:M49, A113)</f>
        <v>7</v>
      </c>
      <c r="C113" s="62"/>
      <c r="D113" s="27"/>
      <c r="E113" s="27"/>
      <c r="F113" s="27"/>
      <c r="J113" s="27"/>
      <c r="K113" s="27"/>
    </row>
    <row r="114" spans="1:11" x14ac:dyDescent="0.2">
      <c r="A114" s="62">
        <v>2</v>
      </c>
      <c r="B114" s="62">
        <f>COUNTIF(M2:M49, A114)</f>
        <v>4</v>
      </c>
      <c r="C114" s="62"/>
      <c r="D114" s="27"/>
      <c r="E114" s="27"/>
      <c r="F114" s="27"/>
      <c r="G114" s="27"/>
      <c r="H114" s="27"/>
      <c r="I114" s="27"/>
      <c r="J114" s="27"/>
      <c r="K114" s="27"/>
    </row>
    <row r="115" spans="1:11" x14ac:dyDescent="0.2">
      <c r="A115" s="62">
        <v>3</v>
      </c>
      <c r="B115" s="62">
        <f>COUNTIF(M2:M49, A115)</f>
        <v>15</v>
      </c>
      <c r="C115" s="62"/>
      <c r="D115" s="27"/>
      <c r="E115" s="27"/>
      <c r="F115" s="27"/>
      <c r="G115" s="27"/>
      <c r="H115" s="27"/>
      <c r="I115" s="27"/>
      <c r="J115" s="27"/>
      <c r="K115" s="27"/>
    </row>
    <row r="116" spans="1:11" x14ac:dyDescent="0.2">
      <c r="A116" s="62">
        <v>4</v>
      </c>
      <c r="B116" s="62">
        <f>COUNTIF(M2:M49, A116)</f>
        <v>13</v>
      </c>
      <c r="C116" s="62"/>
      <c r="D116" s="27"/>
      <c r="E116" s="27"/>
      <c r="F116" s="27"/>
      <c r="G116" s="27"/>
      <c r="H116" s="27"/>
      <c r="I116" s="27"/>
      <c r="J116" s="27"/>
      <c r="K116" s="27"/>
    </row>
    <row r="117" spans="1:11" x14ac:dyDescent="0.2">
      <c r="A117" s="62">
        <v>5</v>
      </c>
      <c r="B117" s="62">
        <f>COUNTIF(M2:M49, A117)</f>
        <v>9</v>
      </c>
      <c r="C117" s="62"/>
      <c r="D117" s="27"/>
      <c r="E117" s="27"/>
      <c r="F117" s="27"/>
      <c r="G117" s="27"/>
      <c r="H117" s="27"/>
      <c r="I117" s="27"/>
      <c r="J117" s="27"/>
      <c r="K117" s="27"/>
    </row>
    <row r="118" spans="1:11" x14ac:dyDescent="0.2">
      <c r="A118" s="62" t="s">
        <v>302</v>
      </c>
      <c r="B118" s="62">
        <f>SUM(B113:B117)</f>
        <v>48</v>
      </c>
      <c r="C118" s="62"/>
      <c r="D118" s="27"/>
      <c r="E118" s="27"/>
      <c r="F118" s="27"/>
      <c r="G118" s="27"/>
      <c r="H118" s="27"/>
      <c r="I118" s="27"/>
      <c r="J118" s="27"/>
      <c r="K118" s="27"/>
    </row>
    <row r="119" spans="1:11" x14ac:dyDescent="0.2">
      <c r="A119" s="27"/>
      <c r="B119" s="27"/>
      <c r="C119" s="27"/>
      <c r="D119" s="27"/>
      <c r="E119" s="27"/>
      <c r="F119" s="27"/>
      <c r="G119" s="27"/>
      <c r="H119" s="27"/>
      <c r="I119" s="27"/>
      <c r="J119" s="27"/>
      <c r="K119" s="27"/>
    </row>
    <row r="120" spans="1:11" ht="64" x14ac:dyDescent="0.2">
      <c r="A120" s="67" t="s">
        <v>312</v>
      </c>
      <c r="B120" s="51"/>
      <c r="C120" s="51"/>
      <c r="D120" s="27"/>
      <c r="E120" s="27"/>
      <c r="F120" s="27"/>
      <c r="G120" s="27"/>
      <c r="H120" s="27"/>
      <c r="I120" s="27"/>
      <c r="J120" s="27"/>
      <c r="K120" s="27"/>
    </row>
    <row r="121" spans="1:11" x14ac:dyDescent="0.2">
      <c r="A121" s="52" t="s">
        <v>300</v>
      </c>
      <c r="B121" s="52" t="s">
        <v>301</v>
      </c>
      <c r="C121" s="51"/>
      <c r="D121" s="27"/>
      <c r="E121" s="27"/>
      <c r="F121" s="27"/>
      <c r="G121" s="27"/>
      <c r="H121" s="27"/>
      <c r="I121" s="27"/>
      <c r="J121" s="27"/>
      <c r="K121" s="27"/>
    </row>
    <row r="122" spans="1:11" x14ac:dyDescent="0.2">
      <c r="A122" s="53" t="s">
        <v>52</v>
      </c>
      <c r="B122" s="51">
        <f>COUNTIF(N2:N49, A122)</f>
        <v>20</v>
      </c>
      <c r="C122" s="51"/>
      <c r="D122" s="27"/>
      <c r="E122" s="27"/>
      <c r="F122" s="27"/>
      <c r="G122" s="27"/>
      <c r="H122" s="27"/>
      <c r="I122" s="27"/>
      <c r="J122" s="27"/>
      <c r="K122" s="27"/>
    </row>
    <row r="123" spans="1:11" x14ac:dyDescent="0.2">
      <c r="A123" s="53" t="s">
        <v>32</v>
      </c>
      <c r="B123" s="51">
        <f>COUNTIF(N2:N49, A123)</f>
        <v>16</v>
      </c>
      <c r="C123" s="51"/>
      <c r="D123" s="27"/>
      <c r="E123" s="27"/>
      <c r="F123" s="27"/>
      <c r="G123" s="27"/>
      <c r="H123" s="27"/>
      <c r="I123" s="27"/>
      <c r="J123" s="27"/>
      <c r="K123" s="27"/>
    </row>
    <row r="124" spans="1:11" x14ac:dyDescent="0.2">
      <c r="A124" s="53" t="s">
        <v>46</v>
      </c>
      <c r="B124" s="51">
        <f>COUNTIF(N2:N49, A124)</f>
        <v>5</v>
      </c>
      <c r="C124" s="51"/>
      <c r="D124" s="27"/>
      <c r="E124" s="27"/>
      <c r="F124" s="27"/>
      <c r="G124" s="27"/>
      <c r="H124" s="27"/>
      <c r="I124" s="27"/>
      <c r="J124" s="27"/>
      <c r="K124" s="27"/>
    </row>
    <row r="125" spans="1:11" x14ac:dyDescent="0.2">
      <c r="A125" s="53" t="s">
        <v>64</v>
      </c>
      <c r="B125" s="51">
        <f>COUNTIF(N2:N49, A125)</f>
        <v>7</v>
      </c>
      <c r="C125" s="51"/>
      <c r="D125" s="27"/>
      <c r="E125" s="27"/>
      <c r="F125" s="27"/>
      <c r="G125" s="27"/>
      <c r="H125" s="27"/>
      <c r="I125" s="27"/>
      <c r="J125" s="27"/>
      <c r="K125" s="27"/>
    </row>
    <row r="126" spans="1:11" x14ac:dyDescent="0.2">
      <c r="A126" s="53" t="s">
        <v>98</v>
      </c>
      <c r="B126" s="51">
        <f>COUNTIF(N2:N49, A126)</f>
        <v>0</v>
      </c>
      <c r="C126" s="51"/>
      <c r="D126" s="27"/>
      <c r="E126" s="27"/>
      <c r="F126" s="27"/>
      <c r="G126" s="27"/>
      <c r="H126" s="27"/>
      <c r="I126" s="27"/>
      <c r="J126" s="27"/>
      <c r="K126" s="27"/>
    </row>
    <row r="127" spans="1:11" x14ac:dyDescent="0.2">
      <c r="A127" s="53" t="s">
        <v>302</v>
      </c>
      <c r="B127" s="51">
        <f>SUM(B122:B126)</f>
        <v>48</v>
      </c>
      <c r="C127" s="51"/>
      <c r="D127" s="27"/>
      <c r="E127" s="27"/>
      <c r="F127" s="27"/>
      <c r="G127" s="27"/>
      <c r="H127" s="27"/>
      <c r="I127" s="27"/>
      <c r="J127" s="27"/>
      <c r="K127" s="27"/>
    </row>
    <row r="128" spans="1:11" x14ac:dyDescent="0.2">
      <c r="C128" s="27"/>
      <c r="D128" s="27"/>
      <c r="E128" s="27"/>
      <c r="F128" s="27"/>
      <c r="G128" s="27"/>
      <c r="H128" s="27"/>
      <c r="I128" s="27"/>
      <c r="J128" s="27"/>
      <c r="K128" s="27"/>
    </row>
    <row r="129" spans="1:11" x14ac:dyDescent="0.2">
      <c r="C129" s="27"/>
      <c r="D129" s="27"/>
      <c r="E129" s="27"/>
      <c r="F129" s="27"/>
      <c r="G129" s="27"/>
      <c r="H129" s="27"/>
      <c r="I129" s="27"/>
      <c r="J129" s="27"/>
      <c r="K129" s="27"/>
    </row>
    <row r="130" spans="1:11" x14ac:dyDescent="0.2">
      <c r="A130" s="72" t="s">
        <v>314</v>
      </c>
      <c r="B130" s="71"/>
      <c r="C130" s="27"/>
      <c r="D130" s="27"/>
      <c r="E130" s="27"/>
      <c r="F130" s="27"/>
      <c r="G130" s="27"/>
      <c r="H130" s="27"/>
      <c r="I130" s="27"/>
      <c r="J130" s="27"/>
      <c r="K130" s="27"/>
    </row>
    <row r="131" spans="1:11" x14ac:dyDescent="0.2">
      <c r="A131" s="41" t="s">
        <v>300</v>
      </c>
      <c r="B131" s="41" t="s">
        <v>301</v>
      </c>
      <c r="C131" s="27"/>
      <c r="D131" s="27"/>
      <c r="E131" s="27"/>
      <c r="F131" s="27"/>
      <c r="G131" s="27"/>
      <c r="H131" s="27"/>
      <c r="I131" s="27"/>
      <c r="J131" s="27"/>
      <c r="K131" s="27"/>
    </row>
    <row r="132" spans="1:11" x14ac:dyDescent="0.2">
      <c r="A132" s="38" t="s">
        <v>35</v>
      </c>
      <c r="B132" s="38">
        <f>COUNTIF(R2:R49, A132)</f>
        <v>3</v>
      </c>
      <c r="C132" s="27"/>
      <c r="D132" s="27"/>
      <c r="E132" s="27"/>
      <c r="F132" s="27"/>
      <c r="G132" s="27"/>
      <c r="H132" s="27"/>
      <c r="I132" s="27"/>
      <c r="J132" s="27"/>
      <c r="K132" s="27"/>
    </row>
    <row r="133" spans="1:11" x14ac:dyDescent="0.2">
      <c r="A133" s="70" t="s">
        <v>28</v>
      </c>
      <c r="B133" s="38">
        <f>COUNTIF(R2:R49, A133)</f>
        <v>45</v>
      </c>
      <c r="C133" s="27"/>
      <c r="D133" s="27"/>
      <c r="E133" s="27"/>
      <c r="F133" s="27"/>
      <c r="G133" s="27"/>
      <c r="H133" s="27"/>
      <c r="I133" s="27"/>
      <c r="J133" s="27"/>
      <c r="K133" s="27"/>
    </row>
    <row r="134" spans="1:11" x14ac:dyDescent="0.2">
      <c r="A134" s="27"/>
      <c r="B134" s="27"/>
      <c r="C134" s="27"/>
      <c r="D134" s="27"/>
      <c r="E134" s="27"/>
      <c r="F134" s="27"/>
      <c r="G134" s="27"/>
      <c r="H134" s="27"/>
      <c r="I134" s="27"/>
      <c r="J134" s="27"/>
      <c r="K134" s="27"/>
    </row>
    <row r="135" spans="1:11" x14ac:dyDescent="0.2">
      <c r="A135" s="27"/>
      <c r="B135" s="27"/>
      <c r="C135" s="27"/>
      <c r="D135" s="27"/>
      <c r="E135" s="27"/>
      <c r="F135" s="27"/>
      <c r="G135" s="27"/>
      <c r="H135" s="27"/>
      <c r="I135" s="27"/>
      <c r="J135" s="27"/>
      <c r="K135" s="27"/>
    </row>
    <row r="136" spans="1:11" x14ac:dyDescent="0.2">
      <c r="A136" s="27"/>
      <c r="B136" s="27"/>
      <c r="C136" s="27"/>
      <c r="D136" s="27"/>
      <c r="E136" s="27"/>
      <c r="F136" s="27"/>
      <c r="G136" s="27"/>
      <c r="H136" s="27"/>
      <c r="I136" s="27"/>
      <c r="J136" s="27"/>
      <c r="K136" s="27"/>
    </row>
    <row r="137" spans="1:11" x14ac:dyDescent="0.2">
      <c r="A137" s="27"/>
      <c r="B137" s="27"/>
      <c r="C137" s="27"/>
      <c r="D137" s="27"/>
      <c r="E137" s="27"/>
      <c r="F137" s="27"/>
      <c r="G137" s="27"/>
      <c r="H137" s="27"/>
      <c r="I137" s="27"/>
      <c r="J137" s="27"/>
      <c r="K137" s="27"/>
    </row>
    <row r="138" spans="1:11" x14ac:dyDescent="0.2">
      <c r="A138" s="27"/>
      <c r="B138" s="27"/>
      <c r="C138" s="27"/>
      <c r="D138" s="27"/>
      <c r="E138" s="27"/>
      <c r="F138" s="27"/>
      <c r="G138" s="27"/>
      <c r="H138" s="27"/>
      <c r="I138" s="27"/>
      <c r="J138" s="27"/>
      <c r="K138" s="27"/>
    </row>
    <row r="139" spans="1:11" x14ac:dyDescent="0.2">
      <c r="A139" s="27"/>
      <c r="B139" s="27"/>
      <c r="C139" s="27"/>
      <c r="D139" s="27"/>
      <c r="E139" s="27"/>
      <c r="F139" s="27"/>
      <c r="G139" s="27"/>
      <c r="H139" s="27"/>
      <c r="I139" s="27"/>
      <c r="J139" s="27"/>
      <c r="K139" s="27"/>
    </row>
    <row r="140" spans="1:11" x14ac:dyDescent="0.2">
      <c r="A140" s="27"/>
      <c r="B140" s="27"/>
      <c r="C140" s="27"/>
      <c r="D140" s="27"/>
      <c r="E140" s="27"/>
      <c r="F140" s="27"/>
      <c r="G140" s="27"/>
      <c r="H140" s="27"/>
      <c r="I140" s="27"/>
      <c r="J140" s="27"/>
      <c r="K140" s="27"/>
    </row>
  </sheetData>
  <autoFilter ref="A1:W49">
    <sortState ref="A2:W49">
      <sortCondition ref="G1:G49"/>
    </sortState>
  </autoFilter>
  <pageMargins left="0.7" right="0.7" top="0.75" bottom="0.75" header="0.3" footer="0.3"/>
  <pageSetup orientation="portrait" horizontalDpi="4294967292" verticalDpi="4294967292"/>
  <drawing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24"/>
  <sheetViews>
    <sheetView topLeftCell="D58" workbookViewId="0">
      <selection activeCell="F95" sqref="F95"/>
    </sheetView>
  </sheetViews>
  <sheetFormatPr baseColWidth="10" defaultColWidth="24" defaultRowHeight="16" x14ac:dyDescent="0.2"/>
  <sheetData>
    <row r="1" spans="1:26" s="23" customFormat="1" ht="92" x14ac:dyDescent="0.2">
      <c r="A1" s="19" t="s">
        <v>0</v>
      </c>
      <c r="B1" s="20" t="s">
        <v>1</v>
      </c>
      <c r="C1" s="20" t="s">
        <v>2</v>
      </c>
      <c r="D1" s="20" t="s">
        <v>3</v>
      </c>
      <c r="E1" s="20" t="s">
        <v>4</v>
      </c>
      <c r="F1" s="20" t="s">
        <v>5</v>
      </c>
      <c r="G1" s="20" t="s">
        <v>6</v>
      </c>
      <c r="H1" s="20" t="s">
        <v>7</v>
      </c>
      <c r="I1" s="20" t="s">
        <v>8</v>
      </c>
      <c r="J1" s="20" t="s">
        <v>9</v>
      </c>
      <c r="K1" s="20" t="s">
        <v>10</v>
      </c>
      <c r="L1" s="20" t="s">
        <v>11</v>
      </c>
      <c r="M1" s="20" t="s">
        <v>12</v>
      </c>
      <c r="N1" s="20" t="s">
        <v>13</v>
      </c>
      <c r="O1" s="20" t="s">
        <v>14</v>
      </c>
      <c r="P1" s="20" t="s">
        <v>15</v>
      </c>
      <c r="Q1" s="20" t="s">
        <v>16</v>
      </c>
      <c r="R1" s="20" t="s">
        <v>17</v>
      </c>
      <c r="S1" s="20" t="s">
        <v>18</v>
      </c>
      <c r="T1" s="20" t="s">
        <v>19</v>
      </c>
      <c r="U1" s="20" t="s">
        <v>20</v>
      </c>
      <c r="V1" s="20" t="s">
        <v>21</v>
      </c>
      <c r="W1" s="20" t="s">
        <v>22</v>
      </c>
      <c r="X1" s="20"/>
      <c r="Y1" s="21"/>
      <c r="Z1" s="22"/>
    </row>
    <row r="2" spans="1:26" x14ac:dyDescent="0.2">
      <c r="A2" s="1" t="s">
        <v>182</v>
      </c>
      <c r="B2" s="1" t="s">
        <v>24</v>
      </c>
      <c r="C2" s="1" t="s">
        <v>25</v>
      </c>
      <c r="D2" s="1" t="s">
        <v>26</v>
      </c>
      <c r="E2" s="1" t="s">
        <v>27</v>
      </c>
      <c r="F2" s="1" t="s">
        <v>35</v>
      </c>
      <c r="G2" s="1" t="s">
        <v>50</v>
      </c>
      <c r="H2" s="1" t="s">
        <v>28</v>
      </c>
      <c r="I2" s="1"/>
      <c r="J2" s="1" t="s">
        <v>30</v>
      </c>
      <c r="K2" s="1" t="s">
        <v>30</v>
      </c>
      <c r="L2" s="1" t="s">
        <v>81</v>
      </c>
      <c r="M2" s="1">
        <v>5</v>
      </c>
      <c r="N2" s="1" t="s">
        <v>32</v>
      </c>
      <c r="O2" s="1" t="s">
        <v>33</v>
      </c>
      <c r="P2" s="1"/>
      <c r="Q2" s="1"/>
      <c r="R2" s="1" t="s">
        <v>28</v>
      </c>
      <c r="S2" s="1" t="s">
        <v>28</v>
      </c>
      <c r="T2" s="1" t="s">
        <v>28</v>
      </c>
      <c r="U2" s="1"/>
      <c r="V2" s="1" t="s">
        <v>60</v>
      </c>
      <c r="W2" s="1"/>
      <c r="X2" s="1"/>
    </row>
    <row r="3" spans="1:26" x14ac:dyDescent="0.2">
      <c r="A3" s="1" t="s">
        <v>182</v>
      </c>
      <c r="B3" s="1" t="s">
        <v>61</v>
      </c>
      <c r="C3" s="1" t="s">
        <v>25</v>
      </c>
      <c r="D3" s="1" t="s">
        <v>26</v>
      </c>
      <c r="E3" s="1" t="s">
        <v>27</v>
      </c>
      <c r="F3" s="1" t="s">
        <v>35</v>
      </c>
      <c r="G3" s="1" t="s">
        <v>50</v>
      </c>
      <c r="H3" s="1" t="s">
        <v>28</v>
      </c>
      <c r="I3" s="1">
        <v>0</v>
      </c>
      <c r="J3" s="1" t="s">
        <v>30</v>
      </c>
      <c r="K3" s="1" t="s">
        <v>30</v>
      </c>
      <c r="L3" s="1" t="s">
        <v>57</v>
      </c>
      <c r="M3" s="1">
        <v>3</v>
      </c>
      <c r="N3" s="1" t="s">
        <v>52</v>
      </c>
      <c r="O3" s="1" t="s">
        <v>33</v>
      </c>
      <c r="P3" s="1"/>
      <c r="Q3" s="1"/>
      <c r="R3" s="1" t="s">
        <v>28</v>
      </c>
      <c r="S3" s="1" t="s">
        <v>28</v>
      </c>
      <c r="T3" s="1" t="s">
        <v>28</v>
      </c>
      <c r="U3" s="1"/>
      <c r="V3" s="2">
        <v>42738</v>
      </c>
      <c r="W3" s="1"/>
      <c r="X3" s="1"/>
    </row>
    <row r="4" spans="1:26" x14ac:dyDescent="0.2">
      <c r="A4" s="1" t="s">
        <v>182</v>
      </c>
      <c r="B4" s="1" t="s">
        <v>61</v>
      </c>
      <c r="C4" s="1" t="s">
        <v>25</v>
      </c>
      <c r="D4" s="1" t="s">
        <v>26</v>
      </c>
      <c r="E4" s="1" t="s">
        <v>67</v>
      </c>
      <c r="F4" s="1" t="s">
        <v>35</v>
      </c>
      <c r="G4" s="1" t="s">
        <v>55</v>
      </c>
      <c r="H4" s="1" t="s">
        <v>35</v>
      </c>
      <c r="I4" s="1">
        <v>3</v>
      </c>
      <c r="J4" s="1" t="s">
        <v>38</v>
      </c>
      <c r="K4" s="1" t="s">
        <v>28</v>
      </c>
      <c r="L4" s="1" t="s">
        <v>39</v>
      </c>
      <c r="M4" s="1">
        <v>4</v>
      </c>
      <c r="N4" s="1" t="s">
        <v>32</v>
      </c>
      <c r="O4" s="1" t="s">
        <v>33</v>
      </c>
      <c r="P4" s="1"/>
      <c r="Q4" s="1"/>
      <c r="R4" s="1" t="s">
        <v>35</v>
      </c>
      <c r="S4" s="1" t="s">
        <v>28</v>
      </c>
      <c r="T4" s="1" t="s">
        <v>35</v>
      </c>
      <c r="U4" s="1" t="s">
        <v>191</v>
      </c>
      <c r="V4" s="1" t="s">
        <v>60</v>
      </c>
      <c r="W4" s="1"/>
      <c r="X4" s="1"/>
    </row>
    <row r="5" spans="1:26" x14ac:dyDescent="0.2">
      <c r="A5" s="1" t="s">
        <v>182</v>
      </c>
      <c r="B5" s="1" t="s">
        <v>61</v>
      </c>
      <c r="C5" s="1" t="s">
        <v>80</v>
      </c>
      <c r="D5" s="1" t="s">
        <v>26</v>
      </c>
      <c r="E5" s="1" t="s">
        <v>67</v>
      </c>
      <c r="F5" s="1" t="s">
        <v>35</v>
      </c>
      <c r="G5" s="1" t="s">
        <v>55</v>
      </c>
      <c r="H5" s="1" t="s">
        <v>35</v>
      </c>
      <c r="I5" s="1">
        <v>2</v>
      </c>
      <c r="J5" s="1" t="s">
        <v>38</v>
      </c>
      <c r="K5" s="1" t="s">
        <v>28</v>
      </c>
      <c r="L5" s="1" t="s">
        <v>112</v>
      </c>
      <c r="M5" s="1">
        <v>3</v>
      </c>
      <c r="N5" s="1" t="s">
        <v>64</v>
      </c>
      <c r="O5" s="1" t="s">
        <v>35</v>
      </c>
      <c r="P5" s="1" t="s">
        <v>205</v>
      </c>
      <c r="Q5" s="1"/>
      <c r="R5" s="1" t="s">
        <v>35</v>
      </c>
      <c r="S5" s="1" t="s">
        <v>35</v>
      </c>
      <c r="T5" s="1" t="s">
        <v>28</v>
      </c>
      <c r="U5" s="1"/>
      <c r="V5" s="1" t="s">
        <v>60</v>
      </c>
      <c r="W5" s="1" t="s">
        <v>199</v>
      </c>
      <c r="X5" s="1"/>
    </row>
    <row r="6" spans="1:26" x14ac:dyDescent="0.2">
      <c r="A6" s="1" t="s">
        <v>182</v>
      </c>
      <c r="B6" s="1" t="s">
        <v>110</v>
      </c>
      <c r="C6" s="1" t="s">
        <v>25</v>
      </c>
      <c r="D6" s="1" t="s">
        <v>26</v>
      </c>
      <c r="E6" s="1" t="s">
        <v>34</v>
      </c>
      <c r="F6" s="1" t="s">
        <v>35</v>
      </c>
      <c r="G6" s="1" t="s">
        <v>55</v>
      </c>
      <c r="H6" s="1" t="s">
        <v>35</v>
      </c>
      <c r="I6" s="1">
        <v>4</v>
      </c>
      <c r="J6" s="1" t="s">
        <v>82</v>
      </c>
      <c r="K6" s="1" t="s">
        <v>28</v>
      </c>
      <c r="L6" s="1" t="s">
        <v>81</v>
      </c>
      <c r="M6" s="1">
        <v>5</v>
      </c>
      <c r="N6" s="1" t="s">
        <v>52</v>
      </c>
      <c r="O6" s="1" t="s">
        <v>33</v>
      </c>
      <c r="P6" s="1"/>
      <c r="Q6" s="1" t="s">
        <v>189</v>
      </c>
      <c r="R6" s="1" t="s">
        <v>28</v>
      </c>
      <c r="S6" s="1" t="s">
        <v>28</v>
      </c>
      <c r="T6" s="1" t="s">
        <v>28</v>
      </c>
      <c r="U6" s="1"/>
      <c r="V6" s="1" t="s">
        <v>60</v>
      </c>
      <c r="W6" s="1"/>
      <c r="X6" s="1"/>
    </row>
    <row r="7" spans="1:26" x14ac:dyDescent="0.2">
      <c r="A7" s="1" t="s">
        <v>182</v>
      </c>
      <c r="B7" s="1" t="s">
        <v>24</v>
      </c>
      <c r="C7" s="1" t="s">
        <v>25</v>
      </c>
      <c r="D7" s="1" t="s">
        <v>26</v>
      </c>
      <c r="E7" s="1" t="s">
        <v>43</v>
      </c>
      <c r="F7" s="1" t="s">
        <v>35</v>
      </c>
      <c r="G7" s="1" t="s">
        <v>68</v>
      </c>
      <c r="H7" s="1" t="s">
        <v>28</v>
      </c>
      <c r="I7" s="1"/>
      <c r="J7" s="1" t="s">
        <v>30</v>
      </c>
      <c r="K7" s="1" t="s">
        <v>28</v>
      </c>
      <c r="L7" s="1" t="s">
        <v>112</v>
      </c>
      <c r="M7" s="1">
        <v>5</v>
      </c>
      <c r="N7" s="1" t="s">
        <v>52</v>
      </c>
      <c r="O7" s="1" t="s">
        <v>33</v>
      </c>
      <c r="P7" s="1"/>
      <c r="Q7" s="1"/>
      <c r="R7" s="1" t="s">
        <v>28</v>
      </c>
      <c r="S7" s="1" t="s">
        <v>28</v>
      </c>
      <c r="T7" s="1" t="s">
        <v>28</v>
      </c>
      <c r="U7" s="1"/>
      <c r="V7" s="1" t="s">
        <v>42</v>
      </c>
      <c r="W7" s="1"/>
      <c r="X7" s="1"/>
    </row>
    <row r="8" spans="1:26" x14ac:dyDescent="0.2">
      <c r="A8" s="1" t="s">
        <v>182</v>
      </c>
      <c r="B8" s="1" t="s">
        <v>24</v>
      </c>
      <c r="C8" s="1" t="s">
        <v>25</v>
      </c>
      <c r="D8" s="1" t="s">
        <v>26</v>
      </c>
      <c r="E8" s="1" t="s">
        <v>27</v>
      </c>
      <c r="F8" s="1" t="s">
        <v>35</v>
      </c>
      <c r="G8" s="1" t="s">
        <v>68</v>
      </c>
      <c r="H8" s="1" t="s">
        <v>35</v>
      </c>
      <c r="I8" s="1" t="s">
        <v>194</v>
      </c>
      <c r="J8" s="1" t="s">
        <v>82</v>
      </c>
      <c r="K8" s="1" t="s">
        <v>28</v>
      </c>
      <c r="L8" s="1" t="s">
        <v>39</v>
      </c>
      <c r="M8" s="1">
        <v>5</v>
      </c>
      <c r="N8" s="1" t="s">
        <v>32</v>
      </c>
      <c r="O8" s="1" t="s">
        <v>35</v>
      </c>
      <c r="P8" s="1"/>
      <c r="Q8" s="1" t="s">
        <v>195</v>
      </c>
      <c r="R8" s="1" t="s">
        <v>28</v>
      </c>
      <c r="S8" s="1" t="s">
        <v>28</v>
      </c>
      <c r="T8" s="1" t="s">
        <v>28</v>
      </c>
      <c r="U8" s="1"/>
      <c r="V8" s="1" t="s">
        <v>42</v>
      </c>
      <c r="W8" s="1"/>
      <c r="X8" s="1"/>
    </row>
    <row r="9" spans="1:26" x14ac:dyDescent="0.2">
      <c r="A9" s="1" t="s">
        <v>182</v>
      </c>
      <c r="B9" s="1" t="s">
        <v>183</v>
      </c>
      <c r="C9" s="1" t="s">
        <v>25</v>
      </c>
      <c r="D9" s="1" t="s">
        <v>26</v>
      </c>
      <c r="E9" s="1" t="s">
        <v>27</v>
      </c>
      <c r="F9" s="1" t="s">
        <v>35</v>
      </c>
      <c r="G9" s="1" t="s">
        <v>63</v>
      </c>
      <c r="H9" s="1" t="s">
        <v>35</v>
      </c>
      <c r="I9" s="1" t="s">
        <v>184</v>
      </c>
      <c r="J9" s="1" t="s">
        <v>82</v>
      </c>
      <c r="K9" s="1" t="s">
        <v>28</v>
      </c>
      <c r="L9" s="1" t="s">
        <v>51</v>
      </c>
      <c r="M9" s="1">
        <v>5</v>
      </c>
      <c r="N9" s="1" t="s">
        <v>32</v>
      </c>
      <c r="O9" s="1" t="s">
        <v>33</v>
      </c>
      <c r="P9" s="1" t="s">
        <v>185</v>
      </c>
      <c r="Q9" s="1" t="s">
        <v>186</v>
      </c>
      <c r="R9" s="1" t="s">
        <v>28</v>
      </c>
      <c r="S9" s="1" t="s">
        <v>28</v>
      </c>
      <c r="T9" s="1" t="s">
        <v>35</v>
      </c>
      <c r="U9" s="1" t="s">
        <v>187</v>
      </c>
      <c r="V9" s="1" t="s">
        <v>113</v>
      </c>
      <c r="W9" s="1"/>
      <c r="X9" s="1"/>
    </row>
    <row r="10" spans="1:26" x14ac:dyDescent="0.2">
      <c r="A10" s="1" t="s">
        <v>182</v>
      </c>
      <c r="B10" s="1" t="s">
        <v>61</v>
      </c>
      <c r="C10" s="1" t="s">
        <v>25</v>
      </c>
      <c r="D10" s="1" t="s">
        <v>26</v>
      </c>
      <c r="E10" s="1" t="s">
        <v>27</v>
      </c>
      <c r="F10" s="1" t="s">
        <v>35</v>
      </c>
      <c r="G10" s="1" t="s">
        <v>63</v>
      </c>
      <c r="H10" s="1" t="s">
        <v>35</v>
      </c>
      <c r="I10" s="1">
        <v>4</v>
      </c>
      <c r="J10" s="1" t="s">
        <v>38</v>
      </c>
      <c r="K10" s="1" t="s">
        <v>28</v>
      </c>
      <c r="L10" s="1" t="s">
        <v>39</v>
      </c>
      <c r="M10" s="1">
        <v>4</v>
      </c>
      <c r="N10" s="1" t="s">
        <v>52</v>
      </c>
      <c r="O10" s="1" t="s">
        <v>33</v>
      </c>
      <c r="P10" s="1" t="s">
        <v>29</v>
      </c>
      <c r="Q10" s="1" t="s">
        <v>29</v>
      </c>
      <c r="R10" s="1" t="s">
        <v>35</v>
      </c>
      <c r="S10" s="1" t="s">
        <v>28</v>
      </c>
      <c r="T10" s="1" t="s">
        <v>28</v>
      </c>
      <c r="U10" s="1"/>
      <c r="V10" s="1" t="s">
        <v>42</v>
      </c>
      <c r="W10" s="1" t="s">
        <v>62</v>
      </c>
      <c r="X10" s="1"/>
    </row>
    <row r="11" spans="1:26" x14ac:dyDescent="0.2">
      <c r="A11" s="1" t="s">
        <v>182</v>
      </c>
      <c r="B11" s="1" t="s">
        <v>24</v>
      </c>
      <c r="C11" s="1" t="s">
        <v>25</v>
      </c>
      <c r="D11" s="1" t="s">
        <v>26</v>
      </c>
      <c r="E11" s="1" t="s">
        <v>27</v>
      </c>
      <c r="F11" s="1" t="s">
        <v>35</v>
      </c>
      <c r="G11" s="1" t="s">
        <v>63</v>
      </c>
      <c r="H11" s="1" t="s">
        <v>35</v>
      </c>
      <c r="I11" s="1">
        <v>6</v>
      </c>
      <c r="J11" s="1" t="s">
        <v>82</v>
      </c>
      <c r="K11" s="1" t="s">
        <v>28</v>
      </c>
      <c r="L11" s="1" t="s">
        <v>203</v>
      </c>
      <c r="M11" s="1">
        <v>5</v>
      </c>
      <c r="N11" s="1" t="s">
        <v>52</v>
      </c>
      <c r="O11" s="1" t="s">
        <v>28</v>
      </c>
      <c r="P11" s="1"/>
      <c r="Q11" s="1" t="s">
        <v>206</v>
      </c>
      <c r="R11" s="1" t="s">
        <v>28</v>
      </c>
      <c r="S11" s="1" t="s">
        <v>28</v>
      </c>
      <c r="T11" s="1" t="s">
        <v>28</v>
      </c>
      <c r="U11" s="1"/>
      <c r="V11" s="1" t="s">
        <v>42</v>
      </c>
      <c r="W11" s="1"/>
      <c r="X11" s="1"/>
    </row>
    <row r="12" spans="1:26" x14ac:dyDescent="0.2">
      <c r="A12" s="1" t="s">
        <v>182</v>
      </c>
      <c r="B12" s="1" t="s">
        <v>61</v>
      </c>
      <c r="C12" s="1" t="s">
        <v>25</v>
      </c>
      <c r="D12" s="1" t="s">
        <v>26</v>
      </c>
      <c r="E12" s="1" t="s">
        <v>34</v>
      </c>
      <c r="F12" s="1" t="s">
        <v>35</v>
      </c>
      <c r="G12" s="1" t="s">
        <v>63</v>
      </c>
      <c r="H12" s="1" t="s">
        <v>35</v>
      </c>
      <c r="I12" s="1"/>
      <c r="J12" s="1" t="s">
        <v>82</v>
      </c>
      <c r="K12" s="1" t="s">
        <v>28</v>
      </c>
      <c r="L12" s="1" t="s">
        <v>39</v>
      </c>
      <c r="M12" s="1">
        <v>4</v>
      </c>
      <c r="N12" s="1" t="s">
        <v>52</v>
      </c>
      <c r="O12" s="1" t="s">
        <v>33</v>
      </c>
      <c r="P12" s="1"/>
      <c r="Q12" s="1"/>
      <c r="R12" s="1" t="s">
        <v>28</v>
      </c>
      <c r="S12" s="1" t="s">
        <v>28</v>
      </c>
      <c r="T12" s="1" t="s">
        <v>28</v>
      </c>
      <c r="U12" s="1"/>
      <c r="V12" s="2">
        <v>42738</v>
      </c>
      <c r="W12" s="1" t="s">
        <v>199</v>
      </c>
      <c r="X12" s="1"/>
    </row>
    <row r="13" spans="1:26" x14ac:dyDescent="0.2">
      <c r="A13" s="1" t="s">
        <v>182</v>
      </c>
      <c r="B13" s="1" t="s">
        <v>24</v>
      </c>
      <c r="C13" s="1" t="s">
        <v>80</v>
      </c>
      <c r="D13" s="1" t="s">
        <v>26</v>
      </c>
      <c r="E13" s="1" t="s">
        <v>34</v>
      </c>
      <c r="F13" s="1" t="s">
        <v>35</v>
      </c>
      <c r="G13" s="1" t="s">
        <v>63</v>
      </c>
      <c r="H13" s="1" t="s">
        <v>35</v>
      </c>
      <c r="I13" s="1" t="s">
        <v>200</v>
      </c>
      <c r="J13" s="1" t="s">
        <v>87</v>
      </c>
      <c r="K13" s="1" t="s">
        <v>28</v>
      </c>
      <c r="L13" s="1" t="s">
        <v>29</v>
      </c>
      <c r="M13" s="1">
        <v>1</v>
      </c>
      <c r="N13" s="1" t="s">
        <v>64</v>
      </c>
      <c r="O13" s="1" t="s">
        <v>35</v>
      </c>
      <c r="P13" s="1" t="s">
        <v>201</v>
      </c>
      <c r="Q13" s="1"/>
      <c r="R13" s="1" t="s">
        <v>35</v>
      </c>
      <c r="S13" s="1" t="s">
        <v>28</v>
      </c>
      <c r="T13" s="1" t="s">
        <v>35</v>
      </c>
      <c r="U13" s="1" t="s">
        <v>202</v>
      </c>
      <c r="V13" s="1" t="s">
        <v>60</v>
      </c>
      <c r="W13" s="1"/>
      <c r="X13" s="1"/>
    </row>
    <row r="14" spans="1:26" x14ac:dyDescent="0.2">
      <c r="A14" s="1" t="s">
        <v>182</v>
      </c>
      <c r="B14" s="1" t="s">
        <v>24</v>
      </c>
      <c r="C14" s="1" t="s">
        <v>80</v>
      </c>
      <c r="D14" s="1" t="s">
        <v>26</v>
      </c>
      <c r="E14" s="1" t="s">
        <v>27</v>
      </c>
      <c r="F14" s="1" t="s">
        <v>35</v>
      </c>
      <c r="G14" s="1" t="s">
        <v>36</v>
      </c>
      <c r="H14" s="1" t="s">
        <v>35</v>
      </c>
      <c r="I14" s="1">
        <v>3</v>
      </c>
      <c r="J14" s="1" t="s">
        <v>82</v>
      </c>
      <c r="K14" s="1" t="s">
        <v>28</v>
      </c>
      <c r="L14" s="1" t="s">
        <v>203</v>
      </c>
      <c r="M14" s="1">
        <v>5</v>
      </c>
      <c r="N14" s="1" t="s">
        <v>32</v>
      </c>
      <c r="O14" s="1" t="s">
        <v>33</v>
      </c>
      <c r="P14" s="1" t="s">
        <v>28</v>
      </c>
      <c r="Q14" s="1" t="s">
        <v>28</v>
      </c>
      <c r="R14" s="1" t="s">
        <v>28</v>
      </c>
      <c r="S14" s="1" t="s">
        <v>28</v>
      </c>
      <c r="T14" s="1" t="s">
        <v>28</v>
      </c>
      <c r="U14" s="1"/>
      <c r="V14" s="2">
        <v>42830</v>
      </c>
      <c r="W14" s="1"/>
      <c r="X14" s="1"/>
    </row>
    <row r="15" spans="1:26" x14ac:dyDescent="0.2">
      <c r="A15" s="1" t="s">
        <v>182</v>
      </c>
      <c r="B15" s="1" t="s">
        <v>61</v>
      </c>
      <c r="C15" s="1" t="s">
        <v>25</v>
      </c>
      <c r="D15" s="1" t="s">
        <v>26</v>
      </c>
      <c r="E15" s="1" t="s">
        <v>27</v>
      </c>
      <c r="F15" s="1" t="s">
        <v>35</v>
      </c>
      <c r="G15" s="1" t="s">
        <v>36</v>
      </c>
      <c r="H15" s="1" t="s">
        <v>35</v>
      </c>
      <c r="I15" s="1">
        <v>3</v>
      </c>
      <c r="J15" s="1" t="s">
        <v>82</v>
      </c>
      <c r="K15" s="1" t="s">
        <v>28</v>
      </c>
      <c r="L15" s="1" t="s">
        <v>51</v>
      </c>
      <c r="M15" s="1">
        <v>5</v>
      </c>
      <c r="N15" s="1" t="s">
        <v>64</v>
      </c>
      <c r="O15" s="1" t="s">
        <v>33</v>
      </c>
      <c r="P15" s="1" t="s">
        <v>208</v>
      </c>
      <c r="Q15" s="1" t="s">
        <v>209</v>
      </c>
      <c r="R15" s="1" t="s">
        <v>28</v>
      </c>
      <c r="S15" s="1" t="s">
        <v>28</v>
      </c>
      <c r="T15" s="1" t="s">
        <v>28</v>
      </c>
      <c r="U15" s="1"/>
      <c r="V15" s="1" t="s">
        <v>60</v>
      </c>
      <c r="W15" s="1"/>
      <c r="X15" s="1"/>
    </row>
    <row r="16" spans="1:26" x14ac:dyDescent="0.2">
      <c r="A16" s="1" t="s">
        <v>182</v>
      </c>
      <c r="B16" s="1" t="s">
        <v>61</v>
      </c>
      <c r="C16" s="1" t="s">
        <v>25</v>
      </c>
      <c r="D16" s="1" t="s">
        <v>26</v>
      </c>
      <c r="E16" s="1" t="s">
        <v>34</v>
      </c>
      <c r="F16" s="1" t="s">
        <v>35</v>
      </c>
      <c r="G16" s="1" t="s">
        <v>36</v>
      </c>
      <c r="H16" s="1" t="s">
        <v>35</v>
      </c>
      <c r="I16" s="1">
        <v>3</v>
      </c>
      <c r="J16" s="1" t="s">
        <v>38</v>
      </c>
      <c r="K16" s="1" t="s">
        <v>28</v>
      </c>
      <c r="L16" s="1" t="s">
        <v>57</v>
      </c>
      <c r="M16" s="1">
        <v>3</v>
      </c>
      <c r="N16" s="1" t="s">
        <v>52</v>
      </c>
      <c r="O16" s="1" t="s">
        <v>33</v>
      </c>
      <c r="P16" s="1"/>
      <c r="Q16" s="1"/>
      <c r="R16" s="1" t="s">
        <v>28</v>
      </c>
      <c r="S16" s="1" t="s">
        <v>28</v>
      </c>
      <c r="T16" s="1" t="s">
        <v>28</v>
      </c>
      <c r="U16" s="1"/>
      <c r="V16" s="1" t="s">
        <v>60</v>
      </c>
      <c r="W16" s="1" t="s">
        <v>198</v>
      </c>
      <c r="X16" s="1"/>
    </row>
    <row r="17" spans="1:24" x14ac:dyDescent="0.2">
      <c r="A17" s="1" t="s">
        <v>182</v>
      </c>
      <c r="B17" s="1" t="s">
        <v>61</v>
      </c>
      <c r="C17" s="1" t="s">
        <v>25</v>
      </c>
      <c r="D17" s="1" t="s">
        <v>26</v>
      </c>
      <c r="E17" s="1" t="s">
        <v>34</v>
      </c>
      <c r="F17" s="1" t="s">
        <v>35</v>
      </c>
      <c r="G17" s="1" t="s">
        <v>36</v>
      </c>
      <c r="H17" s="1" t="s">
        <v>35</v>
      </c>
      <c r="I17" s="1">
        <v>3</v>
      </c>
      <c r="J17" s="1" t="s">
        <v>38</v>
      </c>
      <c r="K17" s="1" t="s">
        <v>28</v>
      </c>
      <c r="L17" s="1" t="s">
        <v>39</v>
      </c>
      <c r="M17" s="1">
        <v>2</v>
      </c>
      <c r="N17" s="1" t="s">
        <v>46</v>
      </c>
      <c r="O17" s="1" t="s">
        <v>35</v>
      </c>
      <c r="P17" s="1" t="s">
        <v>204</v>
      </c>
      <c r="Q17" s="1"/>
      <c r="R17" s="1" t="s">
        <v>35</v>
      </c>
      <c r="S17" s="1" t="s">
        <v>28</v>
      </c>
      <c r="T17" s="1" t="s">
        <v>28</v>
      </c>
      <c r="U17" s="1"/>
      <c r="V17" s="2">
        <v>42830</v>
      </c>
      <c r="W17" s="1" t="s">
        <v>116</v>
      </c>
      <c r="X17" s="1"/>
    </row>
    <row r="18" spans="1:24" x14ac:dyDescent="0.2">
      <c r="A18" s="1" t="s">
        <v>182</v>
      </c>
      <c r="B18" s="1" t="s">
        <v>61</v>
      </c>
      <c r="C18" s="1" t="s">
        <v>25</v>
      </c>
      <c r="D18" s="1" t="s">
        <v>26</v>
      </c>
      <c r="E18" s="1" t="s">
        <v>43</v>
      </c>
      <c r="F18" s="1" t="s">
        <v>28</v>
      </c>
      <c r="G18" s="1" t="s">
        <v>29</v>
      </c>
      <c r="H18" s="1" t="s">
        <v>28</v>
      </c>
      <c r="I18" s="1"/>
      <c r="J18" s="1" t="s">
        <v>30</v>
      </c>
      <c r="K18" s="1" t="s">
        <v>28</v>
      </c>
      <c r="L18" s="1" t="s">
        <v>51</v>
      </c>
      <c r="M18" s="1">
        <v>5</v>
      </c>
      <c r="N18" s="1" t="s">
        <v>52</v>
      </c>
      <c r="O18" s="1" t="s">
        <v>28</v>
      </c>
      <c r="P18" s="1" t="s">
        <v>192</v>
      </c>
      <c r="Q18" s="1" t="s">
        <v>193</v>
      </c>
      <c r="R18" s="1" t="s">
        <v>28</v>
      </c>
      <c r="S18" s="1" t="s">
        <v>28</v>
      </c>
      <c r="T18" s="1" t="s">
        <v>28</v>
      </c>
      <c r="U18" s="1"/>
      <c r="V18" s="1" t="s">
        <v>42</v>
      </c>
      <c r="W18" s="1"/>
      <c r="X18" s="1"/>
    </row>
    <row r="19" spans="1:24" x14ac:dyDescent="0.2">
      <c r="A19" s="1" t="s">
        <v>182</v>
      </c>
      <c r="B19" s="1" t="s">
        <v>84</v>
      </c>
      <c r="C19" s="1" t="s">
        <v>25</v>
      </c>
      <c r="D19" s="1" t="s">
        <v>26</v>
      </c>
      <c r="E19" s="1" t="s">
        <v>43</v>
      </c>
      <c r="F19" s="1" t="s">
        <v>28</v>
      </c>
      <c r="G19" s="1" t="s">
        <v>29</v>
      </c>
      <c r="H19" s="1" t="s">
        <v>28</v>
      </c>
      <c r="I19" s="1" t="s">
        <v>196</v>
      </c>
      <c r="J19" s="1" t="s">
        <v>82</v>
      </c>
      <c r="K19" s="1" t="s">
        <v>28</v>
      </c>
      <c r="L19" s="1" t="s">
        <v>57</v>
      </c>
      <c r="M19" s="1">
        <v>4</v>
      </c>
      <c r="N19" s="1" t="s">
        <v>32</v>
      </c>
      <c r="O19" s="1" t="s">
        <v>33</v>
      </c>
      <c r="P19" s="1"/>
      <c r="Q19" s="1"/>
      <c r="R19" s="1" t="s">
        <v>35</v>
      </c>
      <c r="S19" s="1" t="s">
        <v>28</v>
      </c>
      <c r="T19" s="1" t="s">
        <v>35</v>
      </c>
      <c r="U19" s="1"/>
      <c r="V19" s="1" t="s">
        <v>60</v>
      </c>
      <c r="W19" s="1"/>
      <c r="X19" s="1"/>
    </row>
    <row r="20" spans="1:24" x14ac:dyDescent="0.2">
      <c r="A20" s="1" t="s">
        <v>182</v>
      </c>
      <c r="B20" s="1" t="s">
        <v>24</v>
      </c>
      <c r="C20" s="1" t="s">
        <v>80</v>
      </c>
      <c r="D20" s="1" t="s">
        <v>26</v>
      </c>
      <c r="E20" s="1" t="s">
        <v>43</v>
      </c>
      <c r="F20" s="1" t="s">
        <v>28</v>
      </c>
      <c r="G20" s="1" t="s">
        <v>29</v>
      </c>
      <c r="H20" s="1" t="s">
        <v>28</v>
      </c>
      <c r="I20" s="1">
        <v>0</v>
      </c>
      <c r="J20" s="1" t="s">
        <v>30</v>
      </c>
      <c r="K20" s="1" t="s">
        <v>30</v>
      </c>
      <c r="L20" s="1" t="s">
        <v>57</v>
      </c>
      <c r="M20" s="1">
        <v>5</v>
      </c>
      <c r="N20" s="1" t="s">
        <v>52</v>
      </c>
      <c r="O20" s="1" t="s">
        <v>33</v>
      </c>
      <c r="P20" s="1"/>
      <c r="Q20" s="1"/>
      <c r="R20" s="1" t="s">
        <v>28</v>
      </c>
      <c r="S20" s="1" t="s">
        <v>28</v>
      </c>
      <c r="T20" s="1" t="s">
        <v>28</v>
      </c>
      <c r="U20" s="1"/>
      <c r="V20" s="1" t="s">
        <v>42</v>
      </c>
      <c r="W20" s="1"/>
      <c r="X20" s="1"/>
    </row>
    <row r="21" spans="1:24" x14ac:dyDescent="0.2">
      <c r="A21" s="1" t="s">
        <v>182</v>
      </c>
      <c r="B21" s="1" t="s">
        <v>24</v>
      </c>
      <c r="C21" s="1" t="s">
        <v>25</v>
      </c>
      <c r="D21" s="1" t="s">
        <v>26</v>
      </c>
      <c r="E21" s="1" t="s">
        <v>43</v>
      </c>
      <c r="F21" s="1" t="s">
        <v>28</v>
      </c>
      <c r="G21" s="1" t="s">
        <v>29</v>
      </c>
      <c r="H21" s="1" t="s">
        <v>28</v>
      </c>
      <c r="I21" s="1"/>
      <c r="J21" s="1" t="s">
        <v>30</v>
      </c>
      <c r="K21" s="1" t="s">
        <v>30</v>
      </c>
      <c r="L21" s="1" t="s">
        <v>57</v>
      </c>
      <c r="M21" s="1">
        <v>3</v>
      </c>
      <c r="N21" s="1" t="s">
        <v>52</v>
      </c>
      <c r="O21" s="1" t="s">
        <v>35</v>
      </c>
      <c r="P21" s="1"/>
      <c r="Q21" s="1"/>
      <c r="R21" s="1" t="s">
        <v>28</v>
      </c>
      <c r="S21" s="1" t="s">
        <v>28</v>
      </c>
      <c r="T21" s="1" t="s">
        <v>28</v>
      </c>
      <c r="U21" s="1"/>
      <c r="V21" s="1" t="s">
        <v>42</v>
      </c>
      <c r="W21" s="1"/>
      <c r="X21" s="1"/>
    </row>
    <row r="22" spans="1:24" x14ac:dyDescent="0.2">
      <c r="A22" s="1" t="s">
        <v>182</v>
      </c>
      <c r="B22" s="1" t="s">
        <v>61</v>
      </c>
      <c r="C22" s="1" t="s">
        <v>25</v>
      </c>
      <c r="D22" s="1" t="s">
        <v>26</v>
      </c>
      <c r="E22" s="1" t="s">
        <v>27</v>
      </c>
      <c r="F22" s="1" t="s">
        <v>28</v>
      </c>
      <c r="G22" s="1" t="s">
        <v>29</v>
      </c>
      <c r="H22" s="1" t="s">
        <v>28</v>
      </c>
      <c r="I22" s="1"/>
      <c r="J22" s="1" t="s">
        <v>30</v>
      </c>
      <c r="K22" s="1"/>
      <c r="L22" s="1" t="s">
        <v>81</v>
      </c>
      <c r="M22" s="1">
        <v>5</v>
      </c>
      <c r="N22" s="1" t="s">
        <v>52</v>
      </c>
      <c r="O22" s="1" t="s">
        <v>33</v>
      </c>
      <c r="P22" s="1"/>
      <c r="Q22" s="1"/>
      <c r="R22" s="1" t="s">
        <v>28</v>
      </c>
      <c r="S22" s="1" t="s">
        <v>28</v>
      </c>
      <c r="T22" s="1" t="s">
        <v>28</v>
      </c>
      <c r="U22" s="1"/>
      <c r="V22" s="2">
        <v>42738</v>
      </c>
      <c r="W22" s="1"/>
      <c r="X22" s="1"/>
    </row>
    <row r="23" spans="1:24" x14ac:dyDescent="0.2">
      <c r="A23" s="1" t="s">
        <v>182</v>
      </c>
      <c r="B23" s="1" t="s">
        <v>24</v>
      </c>
      <c r="C23" s="1" t="s">
        <v>25</v>
      </c>
      <c r="D23" s="1" t="s">
        <v>26</v>
      </c>
      <c r="E23" s="1" t="s">
        <v>27</v>
      </c>
      <c r="F23" s="1" t="s">
        <v>28</v>
      </c>
      <c r="G23" s="1" t="s">
        <v>29</v>
      </c>
      <c r="H23" s="1" t="s">
        <v>28</v>
      </c>
      <c r="I23" s="1"/>
      <c r="J23" s="1" t="s">
        <v>30</v>
      </c>
      <c r="K23" s="1" t="s">
        <v>30</v>
      </c>
      <c r="L23" s="1" t="s">
        <v>51</v>
      </c>
      <c r="M23" s="1">
        <v>5</v>
      </c>
      <c r="N23" s="1" t="s">
        <v>52</v>
      </c>
      <c r="O23" s="1" t="s">
        <v>33</v>
      </c>
      <c r="P23" s="1"/>
      <c r="Q23" s="1"/>
      <c r="R23" s="1" t="s">
        <v>28</v>
      </c>
      <c r="S23" s="1" t="s">
        <v>28</v>
      </c>
      <c r="T23" s="1" t="s">
        <v>28</v>
      </c>
      <c r="U23" s="1"/>
      <c r="V23" s="1" t="s">
        <v>42</v>
      </c>
      <c r="W23" s="1" t="s">
        <v>188</v>
      </c>
      <c r="X23" s="1"/>
    </row>
    <row r="24" spans="1:24" x14ac:dyDescent="0.2">
      <c r="A24" s="1" t="s">
        <v>182</v>
      </c>
      <c r="B24" s="1" t="s">
        <v>24</v>
      </c>
      <c r="C24" s="1" t="s">
        <v>25</v>
      </c>
      <c r="D24" s="1" t="s">
        <v>26</v>
      </c>
      <c r="E24" s="1" t="s">
        <v>27</v>
      </c>
      <c r="F24" s="1" t="s">
        <v>28</v>
      </c>
      <c r="G24" s="1" t="s">
        <v>29</v>
      </c>
      <c r="H24" s="1" t="s">
        <v>28</v>
      </c>
      <c r="I24" s="1"/>
      <c r="J24" s="1" t="s">
        <v>30</v>
      </c>
      <c r="K24" s="1" t="s">
        <v>30</v>
      </c>
      <c r="L24" s="1" t="s">
        <v>81</v>
      </c>
      <c r="M24" s="1">
        <v>4</v>
      </c>
      <c r="N24" s="1" t="s">
        <v>52</v>
      </c>
      <c r="O24" s="1" t="s">
        <v>33</v>
      </c>
      <c r="P24" s="1"/>
      <c r="Q24" s="1"/>
      <c r="R24" s="1" t="s">
        <v>28</v>
      </c>
      <c r="S24" s="1" t="s">
        <v>28</v>
      </c>
      <c r="T24" s="1" t="s">
        <v>28</v>
      </c>
      <c r="U24" s="1"/>
      <c r="V24" s="2">
        <v>42830</v>
      </c>
      <c r="W24" s="1"/>
      <c r="X24" s="1"/>
    </row>
    <row r="25" spans="1:24" x14ac:dyDescent="0.2">
      <c r="A25" s="1" t="s">
        <v>182</v>
      </c>
      <c r="B25" s="1" t="s">
        <v>24</v>
      </c>
      <c r="C25" s="1" t="s">
        <v>80</v>
      </c>
      <c r="D25" s="1" t="s">
        <v>26</v>
      </c>
      <c r="E25" s="1" t="s">
        <v>27</v>
      </c>
      <c r="F25" s="1" t="s">
        <v>28</v>
      </c>
      <c r="G25" s="1" t="s">
        <v>29</v>
      </c>
      <c r="H25" s="1" t="s">
        <v>132</v>
      </c>
      <c r="I25" s="1">
        <v>1</v>
      </c>
      <c r="J25" s="1" t="s">
        <v>69</v>
      </c>
      <c r="K25" s="1" t="s">
        <v>28</v>
      </c>
      <c r="L25" s="1" t="s">
        <v>57</v>
      </c>
      <c r="M25" s="1">
        <v>3</v>
      </c>
      <c r="N25" s="1" t="s">
        <v>46</v>
      </c>
      <c r="O25" s="1" t="s">
        <v>35</v>
      </c>
      <c r="P25" s="1"/>
      <c r="Q25" s="1"/>
      <c r="R25" s="1" t="s">
        <v>35</v>
      </c>
      <c r="S25" s="1" t="s">
        <v>28</v>
      </c>
      <c r="T25" s="1" t="s">
        <v>35</v>
      </c>
      <c r="U25" s="1" t="s">
        <v>190</v>
      </c>
      <c r="V25" s="2">
        <v>42738</v>
      </c>
      <c r="W25" s="1"/>
      <c r="X25" s="1"/>
    </row>
    <row r="26" spans="1:24" x14ac:dyDescent="0.2">
      <c r="A26" s="1" t="s">
        <v>182</v>
      </c>
      <c r="B26" s="1" t="s">
        <v>24</v>
      </c>
      <c r="C26" s="1" t="s">
        <v>25</v>
      </c>
      <c r="D26" s="1" t="s">
        <v>26</v>
      </c>
      <c r="E26" s="1" t="s">
        <v>27</v>
      </c>
      <c r="F26" s="1" t="s">
        <v>28</v>
      </c>
      <c r="G26" s="1" t="s">
        <v>29</v>
      </c>
      <c r="H26" s="1" t="s">
        <v>28</v>
      </c>
      <c r="I26" s="1"/>
      <c r="J26" s="1" t="s">
        <v>30</v>
      </c>
      <c r="K26" s="1"/>
      <c r="L26" s="1" t="s">
        <v>57</v>
      </c>
      <c r="M26" s="1">
        <v>4</v>
      </c>
      <c r="N26" s="1" t="s">
        <v>52</v>
      </c>
      <c r="O26" s="1" t="s">
        <v>33</v>
      </c>
      <c r="P26" s="1"/>
      <c r="Q26" s="1"/>
      <c r="R26" s="1" t="s">
        <v>28</v>
      </c>
      <c r="S26" s="1" t="s">
        <v>28</v>
      </c>
      <c r="T26" s="1" t="s">
        <v>28</v>
      </c>
      <c r="U26" s="1"/>
      <c r="V26" s="2">
        <v>42738</v>
      </c>
      <c r="W26" s="1"/>
      <c r="X26" s="1"/>
    </row>
    <row r="27" spans="1:24" x14ac:dyDescent="0.2">
      <c r="A27" s="1" t="s">
        <v>182</v>
      </c>
      <c r="B27" s="1" t="s">
        <v>61</v>
      </c>
      <c r="C27" s="1" t="s">
        <v>25</v>
      </c>
      <c r="D27" s="1" t="s">
        <v>26</v>
      </c>
      <c r="E27" s="1" t="s">
        <v>27</v>
      </c>
      <c r="F27" s="1" t="s">
        <v>28</v>
      </c>
      <c r="G27" s="1" t="s">
        <v>29</v>
      </c>
      <c r="H27" s="1" t="s">
        <v>28</v>
      </c>
      <c r="I27" s="1"/>
      <c r="J27" s="1" t="s">
        <v>46</v>
      </c>
      <c r="K27" s="1" t="s">
        <v>28</v>
      </c>
      <c r="L27" s="1" t="s">
        <v>39</v>
      </c>
      <c r="M27" s="1">
        <v>5</v>
      </c>
      <c r="N27" s="1" t="s">
        <v>52</v>
      </c>
      <c r="O27" s="1" t="s">
        <v>35</v>
      </c>
      <c r="P27" s="1"/>
      <c r="Q27" s="1"/>
      <c r="R27" s="1" t="s">
        <v>28</v>
      </c>
      <c r="S27" s="1" t="s">
        <v>28</v>
      </c>
      <c r="T27" s="1" t="s">
        <v>35</v>
      </c>
      <c r="U27" s="1" t="s">
        <v>197</v>
      </c>
      <c r="V27" s="1" t="s">
        <v>42</v>
      </c>
      <c r="W27" s="1"/>
      <c r="X27" s="1"/>
    </row>
    <row r="28" spans="1:24" x14ac:dyDescent="0.2">
      <c r="A28" s="1" t="s">
        <v>182</v>
      </c>
      <c r="B28" s="1" t="s">
        <v>24</v>
      </c>
      <c r="C28" s="1" t="s">
        <v>25</v>
      </c>
      <c r="D28" s="1" t="s">
        <v>26</v>
      </c>
      <c r="E28" s="1" t="s">
        <v>27</v>
      </c>
      <c r="F28" s="1" t="s">
        <v>28</v>
      </c>
      <c r="G28" s="1" t="s">
        <v>29</v>
      </c>
      <c r="H28" s="1" t="s">
        <v>28</v>
      </c>
      <c r="I28" s="1" t="s">
        <v>29</v>
      </c>
      <c r="J28" s="1" t="s">
        <v>30</v>
      </c>
      <c r="K28" s="1" t="s">
        <v>30</v>
      </c>
      <c r="L28" s="1" t="s">
        <v>57</v>
      </c>
      <c r="M28" s="1">
        <v>4</v>
      </c>
      <c r="N28" s="1" t="s">
        <v>32</v>
      </c>
      <c r="O28" s="1" t="s">
        <v>33</v>
      </c>
      <c r="P28" s="1"/>
      <c r="Q28" s="1"/>
      <c r="R28" s="1" t="s">
        <v>28</v>
      </c>
      <c r="S28" s="1" t="s">
        <v>28</v>
      </c>
      <c r="T28" s="1" t="s">
        <v>28</v>
      </c>
      <c r="U28" s="1"/>
      <c r="V28" s="1" t="s">
        <v>42</v>
      </c>
      <c r="W28" s="1"/>
      <c r="X28" s="1"/>
    </row>
    <row r="29" spans="1:24" x14ac:dyDescent="0.2">
      <c r="A29" s="1" t="s">
        <v>182</v>
      </c>
      <c r="B29" s="1" t="s">
        <v>84</v>
      </c>
      <c r="C29" s="1" t="s">
        <v>25</v>
      </c>
      <c r="D29" s="1" t="s">
        <v>26</v>
      </c>
      <c r="E29" s="1" t="s">
        <v>27</v>
      </c>
      <c r="F29" s="1" t="s">
        <v>28</v>
      </c>
      <c r="G29" s="1" t="s">
        <v>29</v>
      </c>
      <c r="H29" s="1" t="s">
        <v>28</v>
      </c>
      <c r="I29" s="1"/>
      <c r="J29" s="1" t="s">
        <v>30</v>
      </c>
      <c r="K29" s="1" t="s">
        <v>28</v>
      </c>
      <c r="L29" s="1" t="s">
        <v>97</v>
      </c>
      <c r="M29" s="1">
        <v>5</v>
      </c>
      <c r="N29" s="1" t="s">
        <v>52</v>
      </c>
      <c r="O29" s="1" t="s">
        <v>33</v>
      </c>
      <c r="P29" s="1"/>
      <c r="Q29" s="1"/>
      <c r="R29" s="1" t="s">
        <v>28</v>
      </c>
      <c r="S29" s="1" t="s">
        <v>28</v>
      </c>
      <c r="T29" s="1" t="s">
        <v>35</v>
      </c>
      <c r="U29" s="1"/>
      <c r="V29" s="1" t="s">
        <v>60</v>
      </c>
      <c r="W29" s="1"/>
      <c r="X29" s="1"/>
    </row>
    <row r="30" spans="1:24" x14ac:dyDescent="0.2">
      <c r="A30" s="1" t="s">
        <v>182</v>
      </c>
      <c r="B30" s="1" t="s">
        <v>61</v>
      </c>
      <c r="C30" s="1" t="s">
        <v>25</v>
      </c>
      <c r="D30" s="1" t="s">
        <v>26</v>
      </c>
      <c r="E30" s="1" t="s">
        <v>27</v>
      </c>
      <c r="F30" s="1" t="s">
        <v>28</v>
      </c>
      <c r="G30" s="1" t="s">
        <v>29</v>
      </c>
      <c r="H30" s="1" t="s">
        <v>28</v>
      </c>
      <c r="I30" s="1">
        <v>0</v>
      </c>
      <c r="J30" s="1" t="s">
        <v>30</v>
      </c>
      <c r="K30" s="1" t="s">
        <v>30</v>
      </c>
      <c r="L30" s="1" t="s">
        <v>142</v>
      </c>
      <c r="M30" s="1">
        <v>3</v>
      </c>
      <c r="N30" s="1" t="s">
        <v>32</v>
      </c>
      <c r="O30" s="1" t="s">
        <v>35</v>
      </c>
      <c r="P30" s="1"/>
      <c r="Q30" s="1"/>
      <c r="R30" s="1" t="s">
        <v>28</v>
      </c>
      <c r="S30" s="1" t="s">
        <v>28</v>
      </c>
      <c r="T30" s="1" t="s">
        <v>35</v>
      </c>
      <c r="U30" s="1" t="s">
        <v>207</v>
      </c>
      <c r="V30" s="1" t="s">
        <v>60</v>
      </c>
      <c r="W30" s="1"/>
      <c r="X30" s="1"/>
    </row>
    <row r="31" spans="1:24" x14ac:dyDescent="0.2">
      <c r="A31" s="1" t="s">
        <v>182</v>
      </c>
      <c r="B31" s="1" t="s">
        <v>24</v>
      </c>
      <c r="C31" s="1" t="s">
        <v>80</v>
      </c>
      <c r="D31" s="1" t="s">
        <v>26</v>
      </c>
      <c r="E31" s="1" t="s">
        <v>27</v>
      </c>
      <c r="F31" s="1" t="s">
        <v>28</v>
      </c>
      <c r="G31" s="1" t="s">
        <v>29</v>
      </c>
      <c r="H31" s="1" t="s">
        <v>28</v>
      </c>
      <c r="I31" s="1">
        <v>0</v>
      </c>
      <c r="J31" s="1" t="s">
        <v>30</v>
      </c>
      <c r="K31" s="1" t="s">
        <v>30</v>
      </c>
      <c r="L31" s="1" t="s">
        <v>57</v>
      </c>
      <c r="M31" s="1">
        <v>5</v>
      </c>
      <c r="N31" s="1" t="s">
        <v>52</v>
      </c>
      <c r="O31" s="1" t="s">
        <v>33</v>
      </c>
      <c r="P31" s="1"/>
      <c r="Q31" s="1"/>
      <c r="R31" s="1" t="s">
        <v>28</v>
      </c>
      <c r="S31" s="1" t="s">
        <v>28</v>
      </c>
      <c r="T31" s="1" t="s">
        <v>35</v>
      </c>
      <c r="U31" s="1" t="s">
        <v>210</v>
      </c>
      <c r="V31" s="2">
        <v>42830</v>
      </c>
      <c r="W31" s="1"/>
      <c r="X31" s="1"/>
    </row>
    <row r="32" spans="1:24" x14ac:dyDescent="0.2">
      <c r="A32" s="1" t="s">
        <v>182</v>
      </c>
      <c r="B32" s="1" t="s">
        <v>24</v>
      </c>
      <c r="C32" s="1" t="s">
        <v>25</v>
      </c>
      <c r="D32" s="1" t="s">
        <v>26</v>
      </c>
      <c r="E32" s="1" t="s">
        <v>27</v>
      </c>
      <c r="F32" s="1" t="s">
        <v>28</v>
      </c>
      <c r="G32" s="1" t="s">
        <v>29</v>
      </c>
      <c r="H32" s="1" t="s">
        <v>28</v>
      </c>
      <c r="I32" s="1">
        <v>0</v>
      </c>
      <c r="J32" s="1" t="s">
        <v>30</v>
      </c>
      <c r="K32" s="1" t="s">
        <v>30</v>
      </c>
      <c r="L32" s="1" t="s">
        <v>51</v>
      </c>
      <c r="M32" s="1">
        <v>4</v>
      </c>
      <c r="N32" s="1" t="s">
        <v>52</v>
      </c>
      <c r="O32" s="1" t="s">
        <v>33</v>
      </c>
      <c r="P32" s="1"/>
      <c r="Q32" s="1"/>
      <c r="R32" s="1" t="s">
        <v>28</v>
      </c>
      <c r="S32" s="1" t="s">
        <v>28</v>
      </c>
      <c r="T32" s="1" t="s">
        <v>28</v>
      </c>
      <c r="U32" s="1"/>
      <c r="V32" s="2">
        <v>42738</v>
      </c>
      <c r="W32" s="1"/>
      <c r="X32" s="1"/>
    </row>
    <row r="36" spans="1:2" x14ac:dyDescent="0.2">
      <c r="A36" s="37" t="s">
        <v>305</v>
      </c>
      <c r="B36" s="38"/>
    </row>
    <row r="37" spans="1:2" x14ac:dyDescent="0.2">
      <c r="A37" s="41" t="s">
        <v>300</v>
      </c>
      <c r="B37" s="41" t="s">
        <v>301</v>
      </c>
    </row>
    <row r="38" spans="1:2" x14ac:dyDescent="0.2">
      <c r="A38" s="38" t="s">
        <v>24</v>
      </c>
      <c r="B38" s="38">
        <f>COUNTIF(B2:B32, A38)</f>
        <v>15</v>
      </c>
    </row>
    <row r="39" spans="1:2" ht="48" x14ac:dyDescent="0.2">
      <c r="A39" s="39" t="s">
        <v>49</v>
      </c>
      <c r="B39" s="38">
        <f>COUNTIF(B2:B32, A39)</f>
        <v>0</v>
      </c>
    </row>
    <row r="40" spans="1:2" x14ac:dyDescent="0.2">
      <c r="A40" s="40" t="s">
        <v>61</v>
      </c>
      <c r="B40" s="38">
        <v>13</v>
      </c>
    </row>
    <row r="41" spans="1:2" x14ac:dyDescent="0.2">
      <c r="A41" s="40" t="s">
        <v>89</v>
      </c>
      <c r="B41" s="38">
        <f>COUNTIF(B2:B32, A41)</f>
        <v>0</v>
      </c>
    </row>
    <row r="42" spans="1:2" x14ac:dyDescent="0.2">
      <c r="A42" s="40" t="s">
        <v>110</v>
      </c>
      <c r="B42" s="38">
        <f>COUNTIF(B2:B32, A42)</f>
        <v>1</v>
      </c>
    </row>
    <row r="43" spans="1:2" x14ac:dyDescent="0.2">
      <c r="A43" s="40" t="s">
        <v>84</v>
      </c>
      <c r="B43" s="38">
        <f>COUNTIF(B2:B32, A43)</f>
        <v>2</v>
      </c>
    </row>
    <row r="44" spans="1:2" x14ac:dyDescent="0.2">
      <c r="A44" s="40" t="s">
        <v>96</v>
      </c>
      <c r="B44" s="38">
        <f>COUNTIF(B2:B32, A44)</f>
        <v>0</v>
      </c>
    </row>
    <row r="45" spans="1:2" x14ac:dyDescent="0.2">
      <c r="A45" s="64" t="s">
        <v>54</v>
      </c>
      <c r="B45" s="38">
        <f>COUNTIF(B2:B32, A45)</f>
        <v>0</v>
      </c>
    </row>
    <row r="46" spans="1:2" x14ac:dyDescent="0.2">
      <c r="A46" s="40" t="s">
        <v>304</v>
      </c>
      <c r="B46" s="38">
        <f>SUM(B38:B45)</f>
        <v>31</v>
      </c>
    </row>
    <row r="47" spans="1:2" x14ac:dyDescent="0.2">
      <c r="A47" s="27"/>
      <c r="B47" s="27"/>
    </row>
    <row r="48" spans="1:2" x14ac:dyDescent="0.2">
      <c r="A48" s="42" t="s">
        <v>306</v>
      </c>
      <c r="B48" s="43"/>
    </row>
    <row r="49" spans="1:2" x14ac:dyDescent="0.2">
      <c r="A49" s="44" t="s">
        <v>300</v>
      </c>
      <c r="B49" s="44" t="s">
        <v>301</v>
      </c>
    </row>
    <row r="50" spans="1:2" x14ac:dyDescent="0.2">
      <c r="A50" s="43" t="s">
        <v>25</v>
      </c>
      <c r="B50" s="43">
        <f>COUNTIF(C2:C32, A50)</f>
        <v>25</v>
      </c>
    </row>
    <row r="51" spans="1:2" x14ac:dyDescent="0.2">
      <c r="A51" s="43" t="s">
        <v>80</v>
      </c>
      <c r="B51" s="43">
        <f>COUNTIF(C2:C32, A51)</f>
        <v>6</v>
      </c>
    </row>
    <row r="52" spans="1:2" x14ac:dyDescent="0.2">
      <c r="A52" s="43" t="s">
        <v>102</v>
      </c>
      <c r="B52" s="43">
        <f>COUNTIF(C2:C32, A52)</f>
        <v>0</v>
      </c>
    </row>
    <row r="53" spans="1:2" x14ac:dyDescent="0.2">
      <c r="A53" s="43" t="s">
        <v>85</v>
      </c>
      <c r="B53" s="43">
        <f>COUNTIF(C2:C32, A53)</f>
        <v>0</v>
      </c>
    </row>
    <row r="54" spans="1:2" x14ac:dyDescent="0.2">
      <c r="A54" s="43" t="s">
        <v>173</v>
      </c>
      <c r="B54" s="43">
        <f>COUNTIF(C2:C32, A54)</f>
        <v>0</v>
      </c>
    </row>
    <row r="55" spans="1:2" x14ac:dyDescent="0.2">
      <c r="A55" s="43" t="s">
        <v>178</v>
      </c>
      <c r="B55" s="43">
        <f>COUNTIF(C2:C32, A55)</f>
        <v>0</v>
      </c>
    </row>
    <row r="56" spans="1:2" x14ac:dyDescent="0.2">
      <c r="A56" s="43" t="s">
        <v>302</v>
      </c>
      <c r="B56" s="43">
        <f>SUM(B50:B55)</f>
        <v>31</v>
      </c>
    </row>
    <row r="57" spans="1:2" x14ac:dyDescent="0.2">
      <c r="A57" s="27"/>
      <c r="B57" s="27"/>
    </row>
    <row r="58" spans="1:2" x14ac:dyDescent="0.2">
      <c r="A58" s="27"/>
      <c r="B58" s="27"/>
    </row>
    <row r="59" spans="1:2" x14ac:dyDescent="0.2">
      <c r="A59" s="27"/>
      <c r="B59" s="27"/>
    </row>
    <row r="60" spans="1:2" x14ac:dyDescent="0.2">
      <c r="A60" s="45" t="s">
        <v>307</v>
      </c>
      <c r="B60" s="46"/>
    </row>
    <row r="61" spans="1:2" x14ac:dyDescent="0.2">
      <c r="A61" s="47" t="s">
        <v>300</v>
      </c>
      <c r="B61" s="47" t="s">
        <v>301</v>
      </c>
    </row>
    <row r="62" spans="1:2" x14ac:dyDescent="0.2">
      <c r="A62" s="48" t="s">
        <v>43</v>
      </c>
      <c r="B62" s="46">
        <v>5</v>
      </c>
    </row>
    <row r="63" spans="1:2" x14ac:dyDescent="0.2">
      <c r="A63" s="48" t="s">
        <v>27</v>
      </c>
      <c r="B63" s="46">
        <f>COUNTIF(E2:E32, A63)</f>
        <v>19</v>
      </c>
    </row>
    <row r="64" spans="1:2" x14ac:dyDescent="0.2">
      <c r="A64" s="48" t="s">
        <v>34</v>
      </c>
      <c r="B64" s="46">
        <f>COUNTIF(E2:E32, A64)</f>
        <v>5</v>
      </c>
    </row>
    <row r="65" spans="1:2" x14ac:dyDescent="0.2">
      <c r="A65" s="48" t="s">
        <v>67</v>
      </c>
      <c r="B65" s="46">
        <f>COUNTIF(E2:E32, A65)</f>
        <v>2</v>
      </c>
    </row>
    <row r="66" spans="1:2" x14ac:dyDescent="0.2">
      <c r="A66" s="48" t="s">
        <v>74</v>
      </c>
      <c r="B66" s="46">
        <v>0</v>
      </c>
    </row>
    <row r="67" spans="1:2" x14ac:dyDescent="0.2">
      <c r="A67" s="48" t="s">
        <v>302</v>
      </c>
      <c r="B67" s="46">
        <f>SUM(B62:B66)</f>
        <v>31</v>
      </c>
    </row>
    <row r="68" spans="1:2" x14ac:dyDescent="0.2">
      <c r="A68" s="27"/>
      <c r="B68" s="27"/>
    </row>
    <row r="69" spans="1:2" x14ac:dyDescent="0.2">
      <c r="A69" s="58" t="s">
        <v>308</v>
      </c>
      <c r="B69" s="59"/>
    </row>
    <row r="70" spans="1:2" x14ac:dyDescent="0.2">
      <c r="A70" s="60" t="s">
        <v>300</v>
      </c>
      <c r="B70" s="60" t="s">
        <v>301</v>
      </c>
    </row>
    <row r="71" spans="1:2" x14ac:dyDescent="0.2">
      <c r="A71" s="59" t="s">
        <v>35</v>
      </c>
      <c r="B71" s="59">
        <f>COUNTIF(F2:F32, A71)</f>
        <v>16</v>
      </c>
    </row>
    <row r="72" spans="1:2" x14ac:dyDescent="0.2">
      <c r="A72" s="69" t="s">
        <v>28</v>
      </c>
      <c r="B72" s="59">
        <f>COUNTIF(F2:F32, A72)</f>
        <v>15</v>
      </c>
    </row>
    <row r="73" spans="1:2" x14ac:dyDescent="0.2">
      <c r="A73" s="69" t="s">
        <v>302</v>
      </c>
      <c r="B73" s="69">
        <f>SUM(B71:B72)</f>
        <v>31</v>
      </c>
    </row>
    <row r="74" spans="1:2" x14ac:dyDescent="0.2">
      <c r="A74" s="27"/>
      <c r="B74" s="27"/>
    </row>
    <row r="75" spans="1:2" x14ac:dyDescent="0.2">
      <c r="A75" s="27"/>
      <c r="B75" s="27"/>
    </row>
    <row r="76" spans="1:2" ht="48" x14ac:dyDescent="0.2">
      <c r="A76" s="67" t="s">
        <v>309</v>
      </c>
      <c r="B76" s="51"/>
    </row>
    <row r="77" spans="1:2" x14ac:dyDescent="0.2">
      <c r="A77" s="52" t="s">
        <v>300</v>
      </c>
      <c r="B77" s="52" t="s">
        <v>301</v>
      </c>
    </row>
    <row r="78" spans="1:2" x14ac:dyDescent="0.2">
      <c r="A78" s="53" t="s">
        <v>50</v>
      </c>
      <c r="B78" s="51">
        <v>2</v>
      </c>
    </row>
    <row r="79" spans="1:2" x14ac:dyDescent="0.2">
      <c r="A79" s="53" t="s">
        <v>68</v>
      </c>
      <c r="B79" s="51">
        <f>COUNTIF(G2:G32, A79)</f>
        <v>2</v>
      </c>
    </row>
    <row r="80" spans="1:2" x14ac:dyDescent="0.2">
      <c r="A80" s="53" t="s">
        <v>63</v>
      </c>
      <c r="B80" s="51">
        <f>COUNTIF(G2:G32, A80)</f>
        <v>5</v>
      </c>
    </row>
    <row r="81" spans="1:2" x14ac:dyDescent="0.2">
      <c r="A81" s="53" t="s">
        <v>36</v>
      </c>
      <c r="B81" s="51">
        <f>COUNTIF(G2:G32, A81)</f>
        <v>4</v>
      </c>
    </row>
    <row r="82" spans="1:2" x14ac:dyDescent="0.2">
      <c r="A82" s="53" t="s">
        <v>55</v>
      </c>
      <c r="B82" s="65">
        <v>3</v>
      </c>
    </row>
    <row r="83" spans="1:2" x14ac:dyDescent="0.2">
      <c r="A83" s="53" t="s">
        <v>29</v>
      </c>
      <c r="B83" s="51">
        <f>COUNTIF(G2:G32, A83)</f>
        <v>15</v>
      </c>
    </row>
    <row r="84" spans="1:2" x14ac:dyDescent="0.2">
      <c r="A84" s="53" t="s">
        <v>302</v>
      </c>
      <c r="B84" s="65">
        <f>SUM(B78:B83)</f>
        <v>31</v>
      </c>
    </row>
    <row r="85" spans="1:2" x14ac:dyDescent="0.2">
      <c r="A85" s="27"/>
      <c r="B85" s="27"/>
    </row>
    <row r="86" spans="1:2" x14ac:dyDescent="0.2">
      <c r="A86" s="54" t="s">
        <v>310</v>
      </c>
      <c r="B86" s="55"/>
    </row>
    <row r="87" spans="1:2" x14ac:dyDescent="0.2">
      <c r="A87" s="56" t="s">
        <v>300</v>
      </c>
      <c r="B87" s="56" t="s">
        <v>301</v>
      </c>
    </row>
    <row r="88" spans="1:2" x14ac:dyDescent="0.2">
      <c r="A88" s="55" t="s">
        <v>35</v>
      </c>
      <c r="B88" s="55">
        <f>COUNTIF(H2:H32, A88)</f>
        <v>13</v>
      </c>
    </row>
    <row r="89" spans="1:2" x14ac:dyDescent="0.2">
      <c r="A89" s="55" t="s">
        <v>28</v>
      </c>
      <c r="B89" s="55">
        <f>COUNTIF(H2:H32, A89)</f>
        <v>17</v>
      </c>
    </row>
    <row r="90" spans="1:2" ht="32" x14ac:dyDescent="0.2">
      <c r="A90" s="57" t="s">
        <v>132</v>
      </c>
      <c r="B90" s="99">
        <f>COUNTIF(H2:H32, A90)</f>
        <v>1</v>
      </c>
    </row>
    <row r="91" spans="1:2" x14ac:dyDescent="0.2">
      <c r="A91" s="99" t="s">
        <v>304</v>
      </c>
      <c r="B91" s="99">
        <f>SUM(B88:B90)</f>
        <v>31</v>
      </c>
    </row>
    <row r="92" spans="1:2" x14ac:dyDescent="0.2">
      <c r="A92" s="27"/>
      <c r="B92" s="27"/>
    </row>
    <row r="93" spans="1:2" x14ac:dyDescent="0.2">
      <c r="A93" s="27"/>
      <c r="B93" s="27"/>
    </row>
    <row r="94" spans="1:2" x14ac:dyDescent="0.2">
      <c r="A94" s="27"/>
      <c r="B94" s="27"/>
    </row>
    <row r="95" spans="1:2" ht="64" x14ac:dyDescent="0.2">
      <c r="A95" s="68" t="s">
        <v>311</v>
      </c>
      <c r="B95" s="62"/>
    </row>
    <row r="96" spans="1:2" x14ac:dyDescent="0.2">
      <c r="A96" s="63" t="s">
        <v>300</v>
      </c>
      <c r="B96" s="63" t="s">
        <v>301</v>
      </c>
    </row>
    <row r="97" spans="1:2" x14ac:dyDescent="0.2">
      <c r="A97" s="62">
        <v>1</v>
      </c>
      <c r="B97" s="62">
        <f>COUNTIF(M2:M32, A97)</f>
        <v>1</v>
      </c>
    </row>
    <row r="98" spans="1:2" x14ac:dyDescent="0.2">
      <c r="A98" s="62">
        <v>2</v>
      </c>
      <c r="B98" s="62">
        <f>COUNTIF(M2:M32, A98)</f>
        <v>1</v>
      </c>
    </row>
    <row r="99" spans="1:2" x14ac:dyDescent="0.2">
      <c r="A99" s="62">
        <v>3</v>
      </c>
      <c r="B99" s="62">
        <f>COUNTIF(M2:M32, A99)</f>
        <v>6</v>
      </c>
    </row>
    <row r="100" spans="1:2" x14ac:dyDescent="0.2">
      <c r="A100" s="62">
        <v>4</v>
      </c>
      <c r="B100" s="62">
        <f>COUNTIF(M2:M32, A100)</f>
        <v>8</v>
      </c>
    </row>
    <row r="101" spans="1:2" x14ac:dyDescent="0.2">
      <c r="A101" s="62">
        <v>5</v>
      </c>
      <c r="B101" s="62">
        <f>COUNTIF(M2:M32, A101)</f>
        <v>15</v>
      </c>
    </row>
    <row r="102" spans="1:2" x14ac:dyDescent="0.2">
      <c r="A102" s="62" t="s">
        <v>302</v>
      </c>
      <c r="B102" s="62">
        <f>SUM(B97:B101)</f>
        <v>31</v>
      </c>
    </row>
    <row r="103" spans="1:2" x14ac:dyDescent="0.2">
      <c r="A103" s="27"/>
      <c r="B103" s="27"/>
    </row>
    <row r="104" spans="1:2" ht="64" x14ac:dyDescent="0.2">
      <c r="A104" s="67" t="s">
        <v>312</v>
      </c>
      <c r="B104" s="51"/>
    </row>
    <row r="105" spans="1:2" x14ac:dyDescent="0.2">
      <c r="A105" s="52" t="s">
        <v>300</v>
      </c>
      <c r="B105" s="52" t="s">
        <v>301</v>
      </c>
    </row>
    <row r="106" spans="1:2" x14ac:dyDescent="0.2">
      <c r="A106" s="53" t="s">
        <v>52</v>
      </c>
      <c r="B106" s="51">
        <f>COUNTIF(N2:N32, A106)</f>
        <v>18</v>
      </c>
    </row>
    <row r="107" spans="1:2" x14ac:dyDescent="0.2">
      <c r="A107" s="53" t="s">
        <v>32</v>
      </c>
      <c r="B107" s="51">
        <f>COUNTIF(N2:N32, A107)</f>
        <v>8</v>
      </c>
    </row>
    <row r="108" spans="1:2" x14ac:dyDescent="0.2">
      <c r="A108" s="53" t="s">
        <v>46</v>
      </c>
      <c r="B108" s="51">
        <f>COUNTIF(N2:N32, A108)</f>
        <v>2</v>
      </c>
    </row>
    <row r="109" spans="1:2" x14ac:dyDescent="0.2">
      <c r="A109" s="53" t="s">
        <v>64</v>
      </c>
      <c r="B109" s="51">
        <f>COUNTIF(N2:N32, A109)</f>
        <v>3</v>
      </c>
    </row>
    <row r="110" spans="1:2" x14ac:dyDescent="0.2">
      <c r="A110" s="53" t="s">
        <v>98</v>
      </c>
      <c r="B110" s="51">
        <f>COUNTIF(N2:N32, A110)</f>
        <v>0</v>
      </c>
    </row>
    <row r="111" spans="1:2" x14ac:dyDescent="0.2">
      <c r="A111" s="53" t="s">
        <v>302</v>
      </c>
      <c r="B111" s="51">
        <f>SUM(B106:B110)</f>
        <v>31</v>
      </c>
    </row>
    <row r="114" spans="1:2" x14ac:dyDescent="0.2">
      <c r="A114" s="72" t="s">
        <v>314</v>
      </c>
      <c r="B114" s="71"/>
    </row>
    <row r="115" spans="1:2" x14ac:dyDescent="0.2">
      <c r="A115" s="41" t="s">
        <v>300</v>
      </c>
      <c r="B115" s="41" t="s">
        <v>301</v>
      </c>
    </row>
    <row r="116" spans="1:2" x14ac:dyDescent="0.2">
      <c r="A116" s="38" t="s">
        <v>35</v>
      </c>
      <c r="B116" s="38">
        <f>COUNTIF(R2:R32, A116)</f>
        <v>7</v>
      </c>
    </row>
    <row r="117" spans="1:2" x14ac:dyDescent="0.2">
      <c r="A117" s="70" t="s">
        <v>28</v>
      </c>
      <c r="B117" s="38">
        <f>COUNTIF(R2:R32, A117)</f>
        <v>24</v>
      </c>
    </row>
    <row r="118" spans="1:2" x14ac:dyDescent="0.2">
      <c r="A118" s="100" t="s">
        <v>302</v>
      </c>
      <c r="B118" s="100">
        <f>SUM(B116:B117)</f>
        <v>31</v>
      </c>
    </row>
    <row r="119" spans="1:2" x14ac:dyDescent="0.2">
      <c r="A119" s="27"/>
      <c r="B119" s="27"/>
    </row>
    <row r="120" spans="1:2" x14ac:dyDescent="0.2">
      <c r="A120" s="27"/>
      <c r="B120" s="27"/>
    </row>
    <row r="121" spans="1:2" x14ac:dyDescent="0.2">
      <c r="A121" s="27"/>
      <c r="B121" s="27"/>
    </row>
    <row r="122" spans="1:2" x14ac:dyDescent="0.2">
      <c r="A122" s="27"/>
      <c r="B122" s="27"/>
    </row>
    <row r="123" spans="1:2" x14ac:dyDescent="0.2">
      <c r="A123" s="27"/>
      <c r="B123" s="27"/>
    </row>
    <row r="124" spans="1:2" x14ac:dyDescent="0.2">
      <c r="A124" s="27"/>
      <c r="B124" s="27"/>
    </row>
  </sheetData>
  <autoFilter ref="A1:W1">
    <sortState ref="A2:W32">
      <sortCondition ref="G1:G32"/>
    </sortState>
  </autoFilter>
  <pageMargins left="0.7" right="0.7" top="0.75" bottom="0.75" header="0.3" footer="0.3"/>
  <drawing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25"/>
  <sheetViews>
    <sheetView topLeftCell="C77" workbookViewId="0">
      <selection activeCell="F91" sqref="F91"/>
    </sheetView>
  </sheetViews>
  <sheetFormatPr baseColWidth="10" defaultColWidth="24" defaultRowHeight="16" x14ac:dyDescent="0.2"/>
  <sheetData>
    <row r="1" spans="1:26" s="23" customFormat="1" ht="92" x14ac:dyDescent="0.2">
      <c r="A1" s="19" t="s">
        <v>0</v>
      </c>
      <c r="B1" s="20" t="s">
        <v>1</v>
      </c>
      <c r="C1" s="20" t="s">
        <v>2</v>
      </c>
      <c r="D1" s="20" t="s">
        <v>3</v>
      </c>
      <c r="E1" s="20" t="s">
        <v>4</v>
      </c>
      <c r="F1" s="20" t="s">
        <v>5</v>
      </c>
      <c r="G1" s="20" t="s">
        <v>6</v>
      </c>
      <c r="H1" s="20" t="s">
        <v>7</v>
      </c>
      <c r="I1" s="20" t="s">
        <v>8</v>
      </c>
      <c r="J1" s="20" t="s">
        <v>9</v>
      </c>
      <c r="K1" s="20" t="s">
        <v>10</v>
      </c>
      <c r="L1" s="20" t="s">
        <v>11</v>
      </c>
      <c r="M1" s="20" t="s">
        <v>12</v>
      </c>
      <c r="N1" s="20" t="s">
        <v>13</v>
      </c>
      <c r="O1" s="20" t="s">
        <v>14</v>
      </c>
      <c r="P1" s="20" t="s">
        <v>15</v>
      </c>
      <c r="Q1" s="20" t="s">
        <v>16</v>
      </c>
      <c r="R1" s="20" t="s">
        <v>17</v>
      </c>
      <c r="S1" s="20" t="s">
        <v>18</v>
      </c>
      <c r="T1" s="20" t="s">
        <v>19</v>
      </c>
      <c r="U1" s="20" t="s">
        <v>20</v>
      </c>
      <c r="V1" s="20" t="s">
        <v>21</v>
      </c>
      <c r="W1" s="20" t="s">
        <v>22</v>
      </c>
      <c r="X1" s="20"/>
      <c r="Y1" s="21"/>
      <c r="Z1" s="22"/>
    </row>
    <row r="2" spans="1:26" x14ac:dyDescent="0.2">
      <c r="A2" s="1" t="s">
        <v>95</v>
      </c>
      <c r="B2" s="1" t="s">
        <v>24</v>
      </c>
      <c r="C2" s="1" t="s">
        <v>25</v>
      </c>
      <c r="D2" s="1" t="s">
        <v>26</v>
      </c>
      <c r="E2" s="1" t="s">
        <v>27</v>
      </c>
      <c r="F2" s="1" t="s">
        <v>35</v>
      </c>
      <c r="G2" s="1" t="s">
        <v>50</v>
      </c>
      <c r="H2" s="1" t="s">
        <v>28</v>
      </c>
      <c r="I2" s="1"/>
      <c r="J2" s="1" t="s">
        <v>46</v>
      </c>
      <c r="K2" s="1" t="s">
        <v>28</v>
      </c>
      <c r="L2" s="1" t="s">
        <v>108</v>
      </c>
      <c r="M2" s="1">
        <v>3</v>
      </c>
      <c r="N2" s="1" t="s">
        <v>32</v>
      </c>
      <c r="O2" s="1" t="s">
        <v>33</v>
      </c>
      <c r="P2" s="1"/>
      <c r="Q2" s="1"/>
      <c r="R2" s="1" t="s">
        <v>28</v>
      </c>
      <c r="S2" s="1" t="s">
        <v>28</v>
      </c>
      <c r="T2" s="1" t="s">
        <v>28</v>
      </c>
      <c r="U2" s="1"/>
      <c r="V2" s="1" t="s">
        <v>60</v>
      </c>
      <c r="W2" s="1"/>
      <c r="X2" s="1"/>
    </row>
    <row r="3" spans="1:26" x14ac:dyDescent="0.2">
      <c r="A3" s="1" t="s">
        <v>95</v>
      </c>
      <c r="B3" s="1" t="s">
        <v>96</v>
      </c>
      <c r="C3" s="1" t="s">
        <v>25</v>
      </c>
      <c r="D3" s="1" t="s">
        <v>26</v>
      </c>
      <c r="E3" s="1" t="s">
        <v>74</v>
      </c>
      <c r="F3" s="1" t="s">
        <v>35</v>
      </c>
      <c r="G3" s="1" t="s">
        <v>55</v>
      </c>
      <c r="H3" s="1" t="s">
        <v>35</v>
      </c>
      <c r="I3" s="1">
        <v>3</v>
      </c>
      <c r="J3" s="1" t="s">
        <v>82</v>
      </c>
      <c r="K3" s="1" t="s">
        <v>28</v>
      </c>
      <c r="L3" s="1" t="s">
        <v>97</v>
      </c>
      <c r="M3" s="1">
        <v>4</v>
      </c>
      <c r="N3" s="1" t="s">
        <v>98</v>
      </c>
      <c r="O3" s="1" t="s">
        <v>33</v>
      </c>
      <c r="P3" s="1"/>
      <c r="Q3" s="1" t="s">
        <v>99</v>
      </c>
      <c r="R3" s="1" t="s">
        <v>35</v>
      </c>
      <c r="S3" s="1" t="s">
        <v>28</v>
      </c>
      <c r="T3" s="1" t="s">
        <v>35</v>
      </c>
      <c r="U3" s="1" t="s">
        <v>100</v>
      </c>
      <c r="V3" s="2">
        <v>42830</v>
      </c>
      <c r="W3" s="1" t="s">
        <v>101</v>
      </c>
      <c r="X3" s="1"/>
    </row>
    <row r="4" spans="1:26" x14ac:dyDescent="0.2">
      <c r="A4" s="1" t="s">
        <v>95</v>
      </c>
      <c r="B4" s="1" t="s">
        <v>61</v>
      </c>
      <c r="C4" s="1" t="s">
        <v>25</v>
      </c>
      <c r="D4" s="1" t="s">
        <v>26</v>
      </c>
      <c r="E4" s="1" t="s">
        <v>74</v>
      </c>
      <c r="F4" s="1" t="s">
        <v>35</v>
      </c>
      <c r="G4" s="1" t="s">
        <v>55</v>
      </c>
      <c r="H4" s="1" t="s">
        <v>28</v>
      </c>
      <c r="I4" s="1">
        <v>0</v>
      </c>
      <c r="J4" s="1" t="s">
        <v>30</v>
      </c>
      <c r="K4" s="1" t="s">
        <v>30</v>
      </c>
      <c r="L4" s="1" t="s">
        <v>57</v>
      </c>
      <c r="M4" s="1">
        <v>4</v>
      </c>
      <c r="N4" s="1" t="s">
        <v>52</v>
      </c>
      <c r="O4" s="1" t="s">
        <v>33</v>
      </c>
      <c r="P4" s="1"/>
      <c r="Q4" s="1"/>
      <c r="R4" s="1" t="s">
        <v>28</v>
      </c>
      <c r="S4" s="1" t="s">
        <v>28</v>
      </c>
      <c r="T4" s="1" t="s">
        <v>35</v>
      </c>
      <c r="U4" s="1" t="s">
        <v>115</v>
      </c>
      <c r="V4" s="1" t="s">
        <v>60</v>
      </c>
      <c r="W4" s="1" t="s">
        <v>116</v>
      </c>
      <c r="X4" s="1"/>
    </row>
    <row r="5" spans="1:26" x14ac:dyDescent="0.2">
      <c r="A5" s="1" t="s">
        <v>95</v>
      </c>
      <c r="B5" s="1" t="s">
        <v>24</v>
      </c>
      <c r="C5" s="1" t="s">
        <v>25</v>
      </c>
      <c r="D5" s="1" t="s">
        <v>26</v>
      </c>
      <c r="E5" s="1" t="s">
        <v>43</v>
      </c>
      <c r="F5" s="1" t="s">
        <v>28</v>
      </c>
      <c r="G5" s="1" t="s">
        <v>55</v>
      </c>
      <c r="H5" s="1" t="s">
        <v>28</v>
      </c>
      <c r="I5" s="1">
        <v>0</v>
      </c>
      <c r="J5" s="1" t="s">
        <v>38</v>
      </c>
      <c r="K5" s="1" t="s">
        <v>28</v>
      </c>
      <c r="L5" s="1" t="s">
        <v>57</v>
      </c>
      <c r="M5" s="1">
        <v>4</v>
      </c>
      <c r="N5" s="1" t="s">
        <v>52</v>
      </c>
      <c r="O5" s="1" t="s">
        <v>33</v>
      </c>
      <c r="P5" s="1"/>
      <c r="Q5" s="1"/>
      <c r="R5" s="1" t="s">
        <v>28</v>
      </c>
      <c r="S5" s="1" t="s">
        <v>28</v>
      </c>
      <c r="T5" s="1" t="s">
        <v>28</v>
      </c>
      <c r="U5" s="1"/>
      <c r="V5" s="2">
        <v>42830</v>
      </c>
      <c r="W5" s="1"/>
      <c r="X5" s="1"/>
    </row>
    <row r="6" spans="1:26" x14ac:dyDescent="0.2">
      <c r="A6" s="1" t="s">
        <v>95</v>
      </c>
      <c r="B6" s="1" t="s">
        <v>24</v>
      </c>
      <c r="C6" s="1" t="s">
        <v>102</v>
      </c>
      <c r="D6" s="1" t="s">
        <v>26</v>
      </c>
      <c r="E6" s="1" t="s">
        <v>67</v>
      </c>
      <c r="F6" s="1" t="s">
        <v>35</v>
      </c>
      <c r="G6" s="1" t="s">
        <v>55</v>
      </c>
      <c r="H6" s="1" t="s">
        <v>35</v>
      </c>
      <c r="I6" s="1">
        <v>5</v>
      </c>
      <c r="J6" s="1" t="s">
        <v>82</v>
      </c>
      <c r="K6" s="1" t="s">
        <v>28</v>
      </c>
      <c r="L6" s="1" t="s">
        <v>29</v>
      </c>
      <c r="M6" s="1">
        <v>5</v>
      </c>
      <c r="N6" s="1" t="s">
        <v>52</v>
      </c>
      <c r="O6" s="1" t="s">
        <v>33</v>
      </c>
      <c r="P6" s="1"/>
      <c r="Q6" s="1"/>
      <c r="R6" s="1" t="s">
        <v>28</v>
      </c>
      <c r="S6" s="1" t="s">
        <v>28</v>
      </c>
      <c r="T6" s="1" t="s">
        <v>28</v>
      </c>
      <c r="U6" s="1"/>
      <c r="V6" s="1" t="s">
        <v>60</v>
      </c>
      <c r="W6" s="1"/>
      <c r="X6" s="1"/>
    </row>
    <row r="7" spans="1:26" x14ac:dyDescent="0.2">
      <c r="A7" s="1" t="s">
        <v>95</v>
      </c>
      <c r="B7" s="1" t="s">
        <v>61</v>
      </c>
      <c r="C7" s="1" t="s">
        <v>25</v>
      </c>
      <c r="D7" s="1" t="s">
        <v>26</v>
      </c>
      <c r="E7" s="1" t="s">
        <v>34</v>
      </c>
      <c r="F7" s="1" t="s">
        <v>35</v>
      </c>
      <c r="G7" s="1" t="s">
        <v>55</v>
      </c>
      <c r="H7" s="1" t="s">
        <v>35</v>
      </c>
      <c r="I7" s="1">
        <v>3</v>
      </c>
      <c r="J7" s="1" t="s">
        <v>82</v>
      </c>
      <c r="K7" s="1" t="s">
        <v>28</v>
      </c>
      <c r="L7" s="1" t="s">
        <v>57</v>
      </c>
      <c r="M7" s="1">
        <v>3</v>
      </c>
      <c r="N7" s="1" t="s">
        <v>52</v>
      </c>
      <c r="O7" s="1" t="s">
        <v>33</v>
      </c>
      <c r="P7" s="1"/>
      <c r="Q7" s="1"/>
      <c r="R7" s="1" t="s">
        <v>35</v>
      </c>
      <c r="S7" s="1" t="s">
        <v>28</v>
      </c>
      <c r="T7" s="1" t="s">
        <v>35</v>
      </c>
      <c r="U7" s="1"/>
      <c r="V7" s="2">
        <v>42738</v>
      </c>
      <c r="W7" s="1"/>
      <c r="X7" s="1"/>
    </row>
    <row r="8" spans="1:26" x14ac:dyDescent="0.2">
      <c r="A8" s="1" t="s">
        <v>95</v>
      </c>
      <c r="B8" s="1" t="s">
        <v>61</v>
      </c>
      <c r="C8" s="1" t="s">
        <v>25</v>
      </c>
      <c r="D8" s="1" t="s">
        <v>26</v>
      </c>
      <c r="E8" s="1" t="s">
        <v>34</v>
      </c>
      <c r="F8" s="1" t="s">
        <v>35</v>
      </c>
      <c r="G8" s="1" t="s">
        <v>55</v>
      </c>
      <c r="H8" s="1" t="s">
        <v>35</v>
      </c>
      <c r="I8" s="1" t="s">
        <v>109</v>
      </c>
      <c r="J8" s="1" t="s">
        <v>82</v>
      </c>
      <c r="K8" s="1" t="s">
        <v>28</v>
      </c>
      <c r="L8" s="1" t="s">
        <v>57</v>
      </c>
      <c r="M8" s="1">
        <v>5</v>
      </c>
      <c r="N8" s="1" t="s">
        <v>52</v>
      </c>
      <c r="O8" s="1" t="s">
        <v>35</v>
      </c>
      <c r="P8" s="1"/>
      <c r="Q8" s="1"/>
      <c r="R8" s="1" t="s">
        <v>28</v>
      </c>
      <c r="S8" s="1" t="s">
        <v>28</v>
      </c>
      <c r="T8" s="1" t="s">
        <v>28</v>
      </c>
      <c r="U8" s="1"/>
      <c r="V8" s="2">
        <v>42830</v>
      </c>
      <c r="W8" s="1"/>
      <c r="X8" s="1"/>
    </row>
    <row r="9" spans="1:26" x14ac:dyDescent="0.2">
      <c r="A9" s="1" t="s">
        <v>95</v>
      </c>
      <c r="B9" s="1" t="s">
        <v>61</v>
      </c>
      <c r="C9" s="1" t="s">
        <v>25</v>
      </c>
      <c r="D9" s="1" t="s">
        <v>26</v>
      </c>
      <c r="E9" s="1" t="s">
        <v>34</v>
      </c>
      <c r="F9" s="1" t="s">
        <v>35</v>
      </c>
      <c r="G9" s="1" t="s">
        <v>55</v>
      </c>
      <c r="H9" s="1" t="s">
        <v>35</v>
      </c>
      <c r="I9" s="1">
        <v>4</v>
      </c>
      <c r="J9" s="1" t="s">
        <v>82</v>
      </c>
      <c r="K9" s="1" t="s">
        <v>28</v>
      </c>
      <c r="L9" s="1" t="s">
        <v>29</v>
      </c>
      <c r="M9" s="1">
        <v>4</v>
      </c>
      <c r="N9" s="1" t="s">
        <v>46</v>
      </c>
      <c r="O9" s="1" t="s">
        <v>33</v>
      </c>
      <c r="P9" s="1" t="s">
        <v>119</v>
      </c>
      <c r="Q9" s="1"/>
      <c r="R9" s="1" t="s">
        <v>28</v>
      </c>
      <c r="S9" s="1" t="s">
        <v>28</v>
      </c>
      <c r="T9" s="1" t="s">
        <v>35</v>
      </c>
      <c r="U9" s="1" t="s">
        <v>120</v>
      </c>
      <c r="V9" s="1" t="s">
        <v>60</v>
      </c>
      <c r="W9" s="1"/>
      <c r="X9" s="1"/>
    </row>
    <row r="10" spans="1:26" x14ac:dyDescent="0.2">
      <c r="A10" s="1" t="s">
        <v>95</v>
      </c>
      <c r="B10" s="1" t="s">
        <v>24</v>
      </c>
      <c r="C10" s="1" t="s">
        <v>25</v>
      </c>
      <c r="D10" s="1" t="s">
        <v>26</v>
      </c>
      <c r="E10" s="1" t="s">
        <v>27</v>
      </c>
      <c r="F10" s="1" t="s">
        <v>35</v>
      </c>
      <c r="G10" s="1" t="s">
        <v>68</v>
      </c>
      <c r="H10" s="1" t="s">
        <v>28</v>
      </c>
      <c r="I10" s="1"/>
      <c r="J10" s="1" t="s">
        <v>30</v>
      </c>
      <c r="K10" s="1" t="s">
        <v>30</v>
      </c>
      <c r="L10" s="1" t="s">
        <v>57</v>
      </c>
      <c r="M10" s="1">
        <v>4</v>
      </c>
      <c r="N10" s="1" t="s">
        <v>32</v>
      </c>
      <c r="O10" s="1" t="s">
        <v>35</v>
      </c>
      <c r="P10" s="1"/>
      <c r="Q10" s="1"/>
      <c r="R10" s="1" t="s">
        <v>28</v>
      </c>
      <c r="S10" s="1" t="s">
        <v>28</v>
      </c>
      <c r="T10" s="1" t="s">
        <v>28</v>
      </c>
      <c r="U10" s="1"/>
      <c r="V10" s="1" t="s">
        <v>60</v>
      </c>
      <c r="W10" s="1"/>
      <c r="X10" s="1"/>
    </row>
    <row r="11" spans="1:26" x14ac:dyDescent="0.2">
      <c r="A11" s="1" t="s">
        <v>95</v>
      </c>
      <c r="B11" s="1" t="s">
        <v>110</v>
      </c>
      <c r="C11" s="1" t="s">
        <v>25</v>
      </c>
      <c r="D11" s="1" t="s">
        <v>26</v>
      </c>
      <c r="E11" s="1" t="s">
        <v>27</v>
      </c>
      <c r="F11" s="1" t="s">
        <v>28</v>
      </c>
      <c r="G11" s="1" t="s">
        <v>68</v>
      </c>
      <c r="H11" s="1" t="s">
        <v>28</v>
      </c>
      <c r="I11" s="1"/>
      <c r="J11" s="1" t="s">
        <v>30</v>
      </c>
      <c r="K11" s="1" t="s">
        <v>30</v>
      </c>
      <c r="L11" s="1" t="s">
        <v>57</v>
      </c>
      <c r="M11" s="1">
        <v>3</v>
      </c>
      <c r="N11" s="1" t="s">
        <v>52</v>
      </c>
      <c r="O11" s="1" t="s">
        <v>33</v>
      </c>
      <c r="P11" s="1"/>
      <c r="Q11" s="1"/>
      <c r="R11" s="1" t="s">
        <v>28</v>
      </c>
      <c r="S11" s="1" t="s">
        <v>28</v>
      </c>
      <c r="T11" s="1" t="s">
        <v>28</v>
      </c>
      <c r="U11" s="1"/>
      <c r="V11" s="2">
        <v>42738</v>
      </c>
      <c r="W11" s="1"/>
      <c r="X11" s="1"/>
    </row>
    <row r="12" spans="1:26" x14ac:dyDescent="0.2">
      <c r="A12" s="1" t="s">
        <v>95</v>
      </c>
      <c r="B12" s="1" t="s">
        <v>24</v>
      </c>
      <c r="C12" s="1" t="s">
        <v>25</v>
      </c>
      <c r="D12" s="1" t="s">
        <v>26</v>
      </c>
      <c r="E12" s="1" t="s">
        <v>27</v>
      </c>
      <c r="F12" s="1" t="s">
        <v>35</v>
      </c>
      <c r="G12" s="1" t="s">
        <v>63</v>
      </c>
      <c r="H12" s="1" t="s">
        <v>28</v>
      </c>
      <c r="I12" s="1"/>
      <c r="J12" s="1" t="s">
        <v>30</v>
      </c>
      <c r="K12" s="1" t="s">
        <v>30</v>
      </c>
      <c r="L12" s="1" t="s">
        <v>57</v>
      </c>
      <c r="M12" s="1">
        <v>3</v>
      </c>
      <c r="N12" s="1" t="s">
        <v>46</v>
      </c>
      <c r="O12" s="1" t="s">
        <v>33</v>
      </c>
      <c r="P12" s="1"/>
      <c r="Q12" s="1"/>
      <c r="R12" s="1" t="s">
        <v>35</v>
      </c>
      <c r="S12" s="1" t="s">
        <v>28</v>
      </c>
      <c r="T12" s="1" t="s">
        <v>28</v>
      </c>
      <c r="U12" s="1"/>
      <c r="V12" s="1" t="s">
        <v>113</v>
      </c>
      <c r="W12" s="1"/>
      <c r="X12" s="1"/>
    </row>
    <row r="13" spans="1:26" x14ac:dyDescent="0.2">
      <c r="A13" s="1" t="s">
        <v>95</v>
      </c>
      <c r="B13" s="1" t="s">
        <v>24</v>
      </c>
      <c r="C13" s="1" t="s">
        <v>25</v>
      </c>
      <c r="D13" s="1" t="s">
        <v>26</v>
      </c>
      <c r="E13" s="1" t="s">
        <v>27</v>
      </c>
      <c r="F13" s="1" t="s">
        <v>35</v>
      </c>
      <c r="G13" s="1" t="s">
        <v>36</v>
      </c>
      <c r="H13" s="1" t="s">
        <v>28</v>
      </c>
      <c r="I13" s="1"/>
      <c r="J13" s="1" t="s">
        <v>82</v>
      </c>
      <c r="K13" s="1" t="s">
        <v>28</v>
      </c>
      <c r="L13" s="1" t="s">
        <v>57</v>
      </c>
      <c r="M13" s="1">
        <v>5</v>
      </c>
      <c r="N13" s="1" t="s">
        <v>52</v>
      </c>
      <c r="O13" s="1" t="s">
        <v>35</v>
      </c>
      <c r="P13" s="1" t="s">
        <v>107</v>
      </c>
      <c r="Q13" s="1"/>
      <c r="R13" s="1" t="s">
        <v>28</v>
      </c>
      <c r="S13" s="1" t="s">
        <v>28</v>
      </c>
      <c r="T13" s="1" t="s">
        <v>28</v>
      </c>
      <c r="U13" s="1"/>
      <c r="V13" s="2">
        <v>42830</v>
      </c>
      <c r="W13" s="1"/>
      <c r="X13" s="1"/>
    </row>
    <row r="14" spans="1:26" x14ac:dyDescent="0.2">
      <c r="A14" s="1" t="s">
        <v>95</v>
      </c>
      <c r="B14" s="1" t="s">
        <v>24</v>
      </c>
      <c r="C14" s="1" t="s">
        <v>25</v>
      </c>
      <c r="D14" s="1" t="s">
        <v>26</v>
      </c>
      <c r="E14" s="1" t="s">
        <v>34</v>
      </c>
      <c r="F14" s="1" t="s">
        <v>35</v>
      </c>
      <c r="G14" s="1" t="s">
        <v>36</v>
      </c>
      <c r="H14" s="1" t="s">
        <v>35</v>
      </c>
      <c r="I14" s="1" t="s">
        <v>77</v>
      </c>
      <c r="J14" s="1" t="s">
        <v>82</v>
      </c>
      <c r="K14" s="1" t="s">
        <v>28</v>
      </c>
      <c r="L14" s="1" t="s">
        <v>57</v>
      </c>
      <c r="M14" s="1">
        <v>5</v>
      </c>
      <c r="N14" s="1" t="s">
        <v>32</v>
      </c>
      <c r="O14" s="1" t="s">
        <v>33</v>
      </c>
      <c r="P14" s="1"/>
      <c r="Q14" s="1"/>
      <c r="R14" s="1" t="s">
        <v>35</v>
      </c>
      <c r="S14" s="1" t="s">
        <v>28</v>
      </c>
      <c r="T14" s="1" t="s">
        <v>35</v>
      </c>
      <c r="U14" s="1"/>
      <c r="V14" s="1" t="s">
        <v>60</v>
      </c>
      <c r="W14" s="1"/>
      <c r="X14" s="1"/>
    </row>
    <row r="15" spans="1:26" x14ac:dyDescent="0.2">
      <c r="A15" s="1" t="s">
        <v>95</v>
      </c>
      <c r="B15" s="1" t="s">
        <v>24</v>
      </c>
      <c r="C15" s="1" t="s">
        <v>25</v>
      </c>
      <c r="D15" s="1" t="s">
        <v>26</v>
      </c>
      <c r="E15" s="1" t="s">
        <v>43</v>
      </c>
      <c r="F15" s="1" t="s">
        <v>28</v>
      </c>
      <c r="G15" s="1" t="s">
        <v>29</v>
      </c>
      <c r="H15" s="1" t="s">
        <v>28</v>
      </c>
      <c r="I15" s="1"/>
      <c r="J15" s="1" t="s">
        <v>30</v>
      </c>
      <c r="K15" s="1" t="s">
        <v>30</v>
      </c>
      <c r="L15" s="1" t="s">
        <v>57</v>
      </c>
      <c r="M15" s="1">
        <v>4</v>
      </c>
      <c r="N15" s="1" t="s">
        <v>52</v>
      </c>
      <c r="O15" s="1" t="s">
        <v>33</v>
      </c>
      <c r="P15" s="1"/>
      <c r="Q15" s="1"/>
      <c r="R15" s="1" t="s">
        <v>28</v>
      </c>
      <c r="S15" s="1" t="s">
        <v>28</v>
      </c>
      <c r="T15" s="1" t="s">
        <v>35</v>
      </c>
      <c r="U15" s="1"/>
      <c r="V15" s="2">
        <v>42830</v>
      </c>
      <c r="W15" s="1"/>
      <c r="X15" s="1"/>
    </row>
    <row r="16" spans="1:26" x14ac:dyDescent="0.2">
      <c r="A16" s="1" t="s">
        <v>95</v>
      </c>
      <c r="B16" s="1" t="s">
        <v>24</v>
      </c>
      <c r="C16" s="1" t="s">
        <v>80</v>
      </c>
      <c r="D16" s="1" t="s">
        <v>26</v>
      </c>
      <c r="E16" s="1" t="s">
        <v>43</v>
      </c>
      <c r="F16" s="1" t="s">
        <v>28</v>
      </c>
      <c r="G16" s="1" t="s">
        <v>29</v>
      </c>
      <c r="H16" s="1" t="s">
        <v>28</v>
      </c>
      <c r="I16" s="1"/>
      <c r="J16" s="1" t="s">
        <v>30</v>
      </c>
      <c r="K16" s="1" t="s">
        <v>30</v>
      </c>
      <c r="L16" s="1" t="s">
        <v>57</v>
      </c>
      <c r="M16" s="1">
        <v>5</v>
      </c>
      <c r="N16" s="1" t="s">
        <v>52</v>
      </c>
      <c r="O16" s="1" t="s">
        <v>35</v>
      </c>
      <c r="P16" s="1"/>
      <c r="Q16" s="1"/>
      <c r="R16" s="1" t="s">
        <v>28</v>
      </c>
      <c r="S16" s="1" t="s">
        <v>28</v>
      </c>
      <c r="T16" s="1" t="s">
        <v>35</v>
      </c>
      <c r="U16" s="1" t="s">
        <v>106</v>
      </c>
      <c r="V16" s="1" t="s">
        <v>42</v>
      </c>
      <c r="W16" s="1"/>
      <c r="X16" s="1"/>
    </row>
    <row r="17" spans="1:24" x14ac:dyDescent="0.2">
      <c r="A17" s="1" t="s">
        <v>95</v>
      </c>
      <c r="B17" s="1" t="s">
        <v>61</v>
      </c>
      <c r="C17" s="1" t="s">
        <v>25</v>
      </c>
      <c r="D17" s="1" t="s">
        <v>26</v>
      </c>
      <c r="E17" s="1" t="s">
        <v>43</v>
      </c>
      <c r="F17" s="1" t="s">
        <v>28</v>
      </c>
      <c r="G17" s="1" t="s">
        <v>29</v>
      </c>
      <c r="H17" s="1" t="s">
        <v>28</v>
      </c>
      <c r="I17" s="1"/>
      <c r="J17" s="1" t="s">
        <v>30</v>
      </c>
      <c r="K17" s="1" t="s">
        <v>30</v>
      </c>
      <c r="L17" s="1" t="s">
        <v>57</v>
      </c>
      <c r="M17" s="1">
        <v>5</v>
      </c>
      <c r="N17" s="1" t="s">
        <v>46</v>
      </c>
      <c r="O17" s="1" t="s">
        <v>28</v>
      </c>
      <c r="P17" s="1"/>
      <c r="Q17" s="1"/>
      <c r="R17" s="1" t="s">
        <v>28</v>
      </c>
      <c r="S17" s="1" t="s">
        <v>28</v>
      </c>
      <c r="T17" s="1" t="s">
        <v>35</v>
      </c>
      <c r="U17" s="1"/>
      <c r="V17" s="2">
        <v>42830</v>
      </c>
      <c r="W17" s="1"/>
      <c r="X17" s="1"/>
    </row>
    <row r="18" spans="1:24" x14ac:dyDescent="0.2">
      <c r="A18" s="1" t="s">
        <v>95</v>
      </c>
      <c r="B18" s="1" t="s">
        <v>24</v>
      </c>
      <c r="C18" s="1" t="s">
        <v>25</v>
      </c>
      <c r="D18" s="1" t="s">
        <v>26</v>
      </c>
      <c r="E18" s="1" t="s">
        <v>27</v>
      </c>
      <c r="F18" s="1" t="s">
        <v>28</v>
      </c>
      <c r="G18" s="1" t="s">
        <v>29</v>
      </c>
      <c r="H18" s="1" t="s">
        <v>28</v>
      </c>
      <c r="I18" s="1"/>
      <c r="J18" s="1" t="s">
        <v>30</v>
      </c>
      <c r="K18" s="1" t="s">
        <v>30</v>
      </c>
      <c r="L18" s="1" t="s">
        <v>29</v>
      </c>
      <c r="M18" s="1">
        <v>4</v>
      </c>
      <c r="N18" s="1" t="s">
        <v>52</v>
      </c>
      <c r="O18" s="1" t="s">
        <v>28</v>
      </c>
      <c r="P18" s="1" t="s">
        <v>103</v>
      </c>
      <c r="Q18" s="1" t="s">
        <v>104</v>
      </c>
      <c r="R18" s="1" t="s">
        <v>28</v>
      </c>
      <c r="S18" s="1" t="s">
        <v>28</v>
      </c>
      <c r="T18" s="1" t="s">
        <v>28</v>
      </c>
      <c r="U18" s="1"/>
      <c r="V18" s="1" t="s">
        <v>42</v>
      </c>
      <c r="W18" s="1"/>
      <c r="X18" s="1"/>
    </row>
    <row r="19" spans="1:24" x14ac:dyDescent="0.2">
      <c r="A19" s="1" t="s">
        <v>95</v>
      </c>
      <c r="B19" s="1" t="s">
        <v>24</v>
      </c>
      <c r="C19" s="1" t="s">
        <v>25</v>
      </c>
      <c r="D19" s="1" t="s">
        <v>26</v>
      </c>
      <c r="E19" s="1" t="s">
        <v>27</v>
      </c>
      <c r="F19" s="1" t="s">
        <v>28</v>
      </c>
      <c r="G19" s="1" t="s">
        <v>29</v>
      </c>
      <c r="H19" s="1" t="s">
        <v>28</v>
      </c>
      <c r="I19" s="1"/>
      <c r="J19" s="1" t="s">
        <v>30</v>
      </c>
      <c r="K19" s="1" t="s">
        <v>30</v>
      </c>
      <c r="L19" s="1" t="s">
        <v>57</v>
      </c>
      <c r="M19" s="1">
        <v>4</v>
      </c>
      <c r="N19" s="1" t="s">
        <v>52</v>
      </c>
      <c r="O19" s="1" t="s">
        <v>33</v>
      </c>
      <c r="P19" s="1"/>
      <c r="Q19" s="1"/>
      <c r="R19" s="1" t="s">
        <v>28</v>
      </c>
      <c r="S19" s="1" t="s">
        <v>28</v>
      </c>
      <c r="T19" s="1" t="s">
        <v>28</v>
      </c>
      <c r="U19" s="1"/>
      <c r="V19" s="2">
        <v>42830</v>
      </c>
      <c r="W19" s="1"/>
      <c r="X19" s="1"/>
    </row>
    <row r="20" spans="1:24" x14ac:dyDescent="0.2">
      <c r="A20" s="1" t="s">
        <v>95</v>
      </c>
      <c r="B20" s="1" t="s">
        <v>24</v>
      </c>
      <c r="C20" s="1" t="s">
        <v>25</v>
      </c>
      <c r="D20" s="1" t="s">
        <v>26</v>
      </c>
      <c r="E20" s="1" t="s">
        <v>27</v>
      </c>
      <c r="F20" s="1" t="s">
        <v>28</v>
      </c>
      <c r="G20" s="1" t="s">
        <v>29</v>
      </c>
      <c r="H20" s="1" t="s">
        <v>28</v>
      </c>
      <c r="I20" s="1"/>
      <c r="J20" s="1" t="s">
        <v>30</v>
      </c>
      <c r="K20" s="1" t="s">
        <v>30</v>
      </c>
      <c r="L20" s="1" t="s">
        <v>57</v>
      </c>
      <c r="M20" s="1">
        <v>5</v>
      </c>
      <c r="N20" s="1" t="s">
        <v>52</v>
      </c>
      <c r="O20" s="1" t="s">
        <v>35</v>
      </c>
      <c r="P20" s="1"/>
      <c r="Q20" s="1"/>
      <c r="R20" s="1" t="s">
        <v>28</v>
      </c>
      <c r="S20" s="1" t="s">
        <v>28</v>
      </c>
      <c r="T20" s="1" t="s">
        <v>28</v>
      </c>
      <c r="U20" s="1"/>
      <c r="V20" s="2">
        <v>42830</v>
      </c>
      <c r="W20" s="1"/>
      <c r="X20" s="1"/>
    </row>
    <row r="21" spans="1:24" x14ac:dyDescent="0.2">
      <c r="A21" s="1" t="s">
        <v>95</v>
      </c>
      <c r="B21" s="1" t="s">
        <v>24</v>
      </c>
      <c r="C21" s="1" t="s">
        <v>25</v>
      </c>
      <c r="D21" s="1" t="s">
        <v>26</v>
      </c>
      <c r="E21" s="1" t="s">
        <v>27</v>
      </c>
      <c r="F21" s="1" t="s">
        <v>28</v>
      </c>
      <c r="G21" s="1" t="s">
        <v>29</v>
      </c>
      <c r="H21" s="1" t="s">
        <v>28</v>
      </c>
      <c r="I21" s="1"/>
      <c r="J21" s="1" t="s">
        <v>30</v>
      </c>
      <c r="K21" s="1" t="s">
        <v>30</v>
      </c>
      <c r="L21" s="1" t="s">
        <v>57</v>
      </c>
      <c r="M21" s="1">
        <v>4</v>
      </c>
      <c r="N21" s="1" t="s">
        <v>32</v>
      </c>
      <c r="O21" s="1" t="s">
        <v>35</v>
      </c>
      <c r="P21" s="1"/>
      <c r="Q21" s="1"/>
      <c r="R21" s="1" t="s">
        <v>28</v>
      </c>
      <c r="S21" s="1" t="s">
        <v>28</v>
      </c>
      <c r="T21" s="1" t="s">
        <v>28</v>
      </c>
      <c r="U21" s="1"/>
      <c r="V21" s="2">
        <v>42738</v>
      </c>
      <c r="W21" s="1"/>
      <c r="X21" s="1"/>
    </row>
    <row r="22" spans="1:24" x14ac:dyDescent="0.2">
      <c r="A22" s="1" t="s">
        <v>95</v>
      </c>
      <c r="B22" s="1" t="s">
        <v>24</v>
      </c>
      <c r="C22" s="1" t="s">
        <v>80</v>
      </c>
      <c r="D22" s="1" t="s">
        <v>26</v>
      </c>
      <c r="E22" s="1" t="s">
        <v>27</v>
      </c>
      <c r="F22" s="1" t="s">
        <v>28</v>
      </c>
      <c r="G22" s="1" t="s">
        <v>29</v>
      </c>
      <c r="H22" s="1" t="s">
        <v>28</v>
      </c>
      <c r="I22" s="1">
        <v>0</v>
      </c>
      <c r="J22" s="1" t="s">
        <v>30</v>
      </c>
      <c r="K22" s="1" t="s">
        <v>30</v>
      </c>
      <c r="L22" s="1" t="s">
        <v>57</v>
      </c>
      <c r="M22" s="1">
        <v>3</v>
      </c>
      <c r="N22" s="1" t="s">
        <v>52</v>
      </c>
      <c r="O22" s="1" t="s">
        <v>33</v>
      </c>
      <c r="P22" s="1"/>
      <c r="Q22" s="1"/>
      <c r="R22" s="1" t="s">
        <v>28</v>
      </c>
      <c r="S22" s="1" t="s">
        <v>28</v>
      </c>
      <c r="T22" s="1" t="s">
        <v>28</v>
      </c>
      <c r="U22" s="1"/>
      <c r="V22" s="2">
        <v>42738</v>
      </c>
      <c r="W22" s="1"/>
      <c r="X22" s="1"/>
    </row>
    <row r="23" spans="1:24" x14ac:dyDescent="0.2">
      <c r="A23" s="1" t="s">
        <v>95</v>
      </c>
      <c r="B23" s="1" t="s">
        <v>24</v>
      </c>
      <c r="C23" s="1" t="s">
        <v>25</v>
      </c>
      <c r="D23" s="1" t="s">
        <v>26</v>
      </c>
      <c r="E23" s="1" t="s">
        <v>27</v>
      </c>
      <c r="F23" s="1" t="s">
        <v>28</v>
      </c>
      <c r="G23" s="1" t="s">
        <v>29</v>
      </c>
      <c r="H23" s="1" t="s">
        <v>28</v>
      </c>
      <c r="I23" s="1"/>
      <c r="J23" s="1" t="s">
        <v>30</v>
      </c>
      <c r="K23" s="1" t="s">
        <v>30</v>
      </c>
      <c r="L23" s="1" t="s">
        <v>57</v>
      </c>
      <c r="M23" s="1">
        <v>3</v>
      </c>
      <c r="N23" s="1" t="s">
        <v>52</v>
      </c>
      <c r="O23" s="1" t="s">
        <v>33</v>
      </c>
      <c r="P23" s="1"/>
      <c r="Q23" s="1"/>
      <c r="R23" s="1" t="s">
        <v>35</v>
      </c>
      <c r="S23" s="1" t="s">
        <v>28</v>
      </c>
      <c r="T23" s="1" t="s">
        <v>35</v>
      </c>
      <c r="U23" s="1" t="s">
        <v>105</v>
      </c>
      <c r="V23" s="2">
        <v>42830</v>
      </c>
      <c r="W23" s="1"/>
      <c r="X23" s="1"/>
    </row>
    <row r="24" spans="1:24" x14ac:dyDescent="0.2">
      <c r="A24" s="1" t="s">
        <v>95</v>
      </c>
      <c r="B24" s="1" t="s">
        <v>24</v>
      </c>
      <c r="C24" s="1" t="s">
        <v>25</v>
      </c>
      <c r="D24" s="1" t="s">
        <v>26</v>
      </c>
      <c r="E24" s="1" t="s">
        <v>27</v>
      </c>
      <c r="F24" s="1" t="s">
        <v>28</v>
      </c>
      <c r="G24" s="1" t="s">
        <v>29</v>
      </c>
      <c r="H24" s="1" t="s">
        <v>28</v>
      </c>
      <c r="I24" s="1">
        <v>0</v>
      </c>
      <c r="J24" s="1" t="s">
        <v>30</v>
      </c>
      <c r="K24" s="1" t="s">
        <v>30</v>
      </c>
      <c r="L24" s="1" t="s">
        <v>57</v>
      </c>
      <c r="M24" s="1">
        <v>4</v>
      </c>
      <c r="N24" s="1" t="s">
        <v>52</v>
      </c>
      <c r="O24" s="1" t="s">
        <v>35</v>
      </c>
      <c r="P24" s="1"/>
      <c r="Q24" s="1"/>
      <c r="R24" s="1" t="s">
        <v>28</v>
      </c>
      <c r="S24" s="1" t="s">
        <v>28</v>
      </c>
      <c r="T24" s="1" t="s">
        <v>28</v>
      </c>
      <c r="U24" s="1"/>
      <c r="V24" s="2">
        <v>42738</v>
      </c>
      <c r="W24" s="1"/>
      <c r="X24" s="1"/>
    </row>
    <row r="25" spans="1:24" x14ac:dyDescent="0.2">
      <c r="A25" s="1" t="s">
        <v>95</v>
      </c>
      <c r="B25" s="1" t="s">
        <v>110</v>
      </c>
      <c r="C25" s="1" t="s">
        <v>25</v>
      </c>
      <c r="D25" s="1" t="s">
        <v>26</v>
      </c>
      <c r="E25" s="1" t="s">
        <v>27</v>
      </c>
      <c r="F25" s="1" t="s">
        <v>28</v>
      </c>
      <c r="G25" s="1" t="s">
        <v>29</v>
      </c>
      <c r="H25" s="1" t="s">
        <v>35</v>
      </c>
      <c r="I25" s="1">
        <v>1</v>
      </c>
      <c r="J25" s="1" t="s">
        <v>82</v>
      </c>
      <c r="K25" s="1" t="s">
        <v>28</v>
      </c>
      <c r="L25" s="1" t="s">
        <v>29</v>
      </c>
      <c r="M25" s="1">
        <v>5</v>
      </c>
      <c r="N25" s="1" t="s">
        <v>52</v>
      </c>
      <c r="O25" s="1" t="s">
        <v>33</v>
      </c>
      <c r="P25" s="1"/>
      <c r="Q25" s="1"/>
      <c r="R25" s="1" t="s">
        <v>28</v>
      </c>
      <c r="S25" s="1" t="s">
        <v>28</v>
      </c>
      <c r="T25" s="1" t="s">
        <v>28</v>
      </c>
      <c r="U25" s="1"/>
      <c r="V25" s="1" t="s">
        <v>60</v>
      </c>
      <c r="W25" s="1"/>
      <c r="X25" s="1"/>
    </row>
    <row r="26" spans="1:24" x14ac:dyDescent="0.2">
      <c r="A26" s="1" t="s">
        <v>95</v>
      </c>
      <c r="B26" s="1" t="s">
        <v>111</v>
      </c>
      <c r="C26" s="1" t="s">
        <v>25</v>
      </c>
      <c r="D26" s="1" t="s">
        <v>26</v>
      </c>
      <c r="E26" s="1" t="s">
        <v>27</v>
      </c>
      <c r="F26" s="1" t="s">
        <v>28</v>
      </c>
      <c r="G26" s="1" t="s">
        <v>29</v>
      </c>
      <c r="H26" s="1" t="s">
        <v>35</v>
      </c>
      <c r="I26" s="1"/>
      <c r="J26" s="1" t="s">
        <v>82</v>
      </c>
      <c r="K26" s="1" t="s">
        <v>28</v>
      </c>
      <c r="L26" s="1" t="s">
        <v>112</v>
      </c>
      <c r="M26" s="1">
        <v>5</v>
      </c>
      <c r="N26" s="1" t="s">
        <v>52</v>
      </c>
      <c r="O26" s="1" t="s">
        <v>33</v>
      </c>
      <c r="P26" s="1"/>
      <c r="Q26" s="1"/>
      <c r="R26" s="1" t="s">
        <v>28</v>
      </c>
      <c r="S26" s="1" t="s">
        <v>28</v>
      </c>
      <c r="T26" s="1" t="s">
        <v>28</v>
      </c>
      <c r="U26" s="1"/>
      <c r="V26" s="1" t="s">
        <v>113</v>
      </c>
      <c r="W26" s="1"/>
      <c r="X26" s="1"/>
    </row>
    <row r="27" spans="1:24" x14ac:dyDescent="0.2">
      <c r="A27" s="1" t="s">
        <v>95</v>
      </c>
      <c r="B27" s="1" t="s">
        <v>24</v>
      </c>
      <c r="C27" s="1" t="s">
        <v>80</v>
      </c>
      <c r="D27" s="1" t="s">
        <v>26</v>
      </c>
      <c r="E27" s="1" t="s">
        <v>27</v>
      </c>
      <c r="F27" s="1" t="s">
        <v>28</v>
      </c>
      <c r="G27" s="1" t="s">
        <v>29</v>
      </c>
      <c r="H27" s="1" t="s">
        <v>28</v>
      </c>
      <c r="I27" s="1">
        <v>0</v>
      </c>
      <c r="J27" s="1" t="s">
        <v>30</v>
      </c>
      <c r="K27" s="1" t="s">
        <v>30</v>
      </c>
      <c r="L27" s="1" t="s">
        <v>57</v>
      </c>
      <c r="M27" s="1">
        <v>5</v>
      </c>
      <c r="N27" s="1" t="s">
        <v>52</v>
      </c>
      <c r="O27" s="1" t="s">
        <v>33</v>
      </c>
      <c r="P27" s="1"/>
      <c r="Q27" s="1"/>
      <c r="R27" s="1" t="s">
        <v>28</v>
      </c>
      <c r="S27" s="1" t="s">
        <v>28</v>
      </c>
      <c r="T27" s="1" t="s">
        <v>35</v>
      </c>
      <c r="U27" s="1" t="s">
        <v>114</v>
      </c>
      <c r="V27" s="1" t="s">
        <v>60</v>
      </c>
      <c r="W27" s="1"/>
      <c r="X27" s="1"/>
    </row>
    <row r="28" spans="1:24" x14ac:dyDescent="0.2">
      <c r="A28" s="1" t="s">
        <v>95</v>
      </c>
      <c r="B28" s="1" t="s">
        <v>24</v>
      </c>
      <c r="C28" s="1" t="s">
        <v>25</v>
      </c>
      <c r="D28" s="1" t="s">
        <v>26</v>
      </c>
      <c r="E28" s="1" t="s">
        <v>27</v>
      </c>
      <c r="F28" s="1" t="s">
        <v>28</v>
      </c>
      <c r="G28" s="1" t="s">
        <v>29</v>
      </c>
      <c r="H28" s="1" t="s">
        <v>28</v>
      </c>
      <c r="I28" s="1"/>
      <c r="J28" s="1" t="s">
        <v>30</v>
      </c>
      <c r="K28" s="1" t="s">
        <v>30</v>
      </c>
      <c r="L28" s="1" t="s">
        <v>81</v>
      </c>
      <c r="M28" s="1">
        <v>5</v>
      </c>
      <c r="N28" s="1" t="s">
        <v>52</v>
      </c>
      <c r="O28" s="1" t="s">
        <v>33</v>
      </c>
      <c r="P28" s="1"/>
      <c r="Q28" s="1"/>
      <c r="R28" s="1" t="s">
        <v>28</v>
      </c>
      <c r="S28" s="1" t="s">
        <v>28</v>
      </c>
      <c r="T28" s="1" t="s">
        <v>28</v>
      </c>
      <c r="U28" s="1"/>
      <c r="V28" s="2">
        <v>42738</v>
      </c>
      <c r="W28" s="1"/>
      <c r="X28" s="1"/>
    </row>
    <row r="29" spans="1:24" x14ac:dyDescent="0.2">
      <c r="A29" s="1" t="s">
        <v>95</v>
      </c>
      <c r="B29" s="1" t="s">
        <v>24</v>
      </c>
      <c r="C29" s="1" t="s">
        <v>25</v>
      </c>
      <c r="D29" s="1" t="s">
        <v>26</v>
      </c>
      <c r="E29" s="1" t="s">
        <v>27</v>
      </c>
      <c r="F29" s="1" t="s">
        <v>28</v>
      </c>
      <c r="G29" s="1" t="s">
        <v>29</v>
      </c>
      <c r="H29" s="1" t="s">
        <v>35</v>
      </c>
      <c r="I29" s="1">
        <v>1</v>
      </c>
      <c r="J29" s="1" t="s">
        <v>82</v>
      </c>
      <c r="K29" s="1" t="s">
        <v>28</v>
      </c>
      <c r="L29" s="1" t="s">
        <v>29</v>
      </c>
      <c r="M29" s="1">
        <v>5</v>
      </c>
      <c r="N29" s="1" t="s">
        <v>52</v>
      </c>
      <c r="O29" s="1" t="s">
        <v>33</v>
      </c>
      <c r="P29" s="1"/>
      <c r="Q29" s="1"/>
      <c r="R29" s="1" t="s">
        <v>28</v>
      </c>
      <c r="S29" s="1" t="s">
        <v>28</v>
      </c>
      <c r="T29" s="1" t="s">
        <v>28</v>
      </c>
      <c r="U29" s="1"/>
      <c r="V29" s="2">
        <v>42738</v>
      </c>
      <c r="W29" s="1"/>
      <c r="X29" s="1"/>
    </row>
    <row r="30" spans="1:24" x14ac:dyDescent="0.2">
      <c r="A30" s="1" t="s">
        <v>95</v>
      </c>
      <c r="B30" s="1" t="s">
        <v>61</v>
      </c>
      <c r="C30" s="1" t="s">
        <v>25</v>
      </c>
      <c r="D30" s="1" t="s">
        <v>26</v>
      </c>
      <c r="E30" s="1" t="s">
        <v>27</v>
      </c>
      <c r="F30" s="1" t="s">
        <v>28</v>
      </c>
      <c r="G30" s="1" t="s">
        <v>29</v>
      </c>
      <c r="H30" s="1" t="s">
        <v>28</v>
      </c>
      <c r="I30" s="1"/>
      <c r="J30" s="1" t="s">
        <v>82</v>
      </c>
      <c r="K30" s="1" t="s">
        <v>30</v>
      </c>
      <c r="L30" s="1" t="s">
        <v>57</v>
      </c>
      <c r="M30" s="1">
        <v>5</v>
      </c>
      <c r="N30" s="1" t="s">
        <v>52</v>
      </c>
      <c r="O30" s="1" t="s">
        <v>33</v>
      </c>
      <c r="P30" s="1"/>
      <c r="Q30" s="1"/>
      <c r="R30" s="1" t="s">
        <v>28</v>
      </c>
      <c r="S30" s="1" t="s">
        <v>28</v>
      </c>
      <c r="T30" s="1" t="s">
        <v>28</v>
      </c>
      <c r="U30" s="1"/>
      <c r="V30" s="2">
        <v>42738</v>
      </c>
      <c r="W30" s="1"/>
      <c r="X30" s="1"/>
    </row>
    <row r="31" spans="1:24" x14ac:dyDescent="0.2">
      <c r="A31" s="1" t="s">
        <v>95</v>
      </c>
      <c r="B31" s="1" t="s">
        <v>24</v>
      </c>
      <c r="C31" s="1" t="s">
        <v>25</v>
      </c>
      <c r="D31" s="1" t="s">
        <v>26</v>
      </c>
      <c r="E31" s="1" t="s">
        <v>27</v>
      </c>
      <c r="F31" s="1" t="s">
        <v>28</v>
      </c>
      <c r="G31" s="1" t="s">
        <v>29</v>
      </c>
      <c r="H31" s="1" t="s">
        <v>28</v>
      </c>
      <c r="I31" s="1">
        <v>0</v>
      </c>
      <c r="J31" s="1" t="s">
        <v>82</v>
      </c>
      <c r="K31" s="1" t="s">
        <v>30</v>
      </c>
      <c r="L31" s="1" t="s">
        <v>57</v>
      </c>
      <c r="M31" s="1">
        <v>5</v>
      </c>
      <c r="N31" s="1" t="s">
        <v>52</v>
      </c>
      <c r="O31" s="1" t="s">
        <v>33</v>
      </c>
      <c r="P31" s="1" t="s">
        <v>28</v>
      </c>
      <c r="Q31" s="1" t="s">
        <v>28</v>
      </c>
      <c r="R31" s="1" t="s">
        <v>28</v>
      </c>
      <c r="S31" s="1" t="s">
        <v>28</v>
      </c>
      <c r="T31" s="1" t="s">
        <v>28</v>
      </c>
      <c r="U31" s="1"/>
      <c r="V31" s="2">
        <v>42830</v>
      </c>
      <c r="W31" s="1"/>
      <c r="X31" s="1"/>
    </row>
    <row r="32" spans="1:24" x14ac:dyDescent="0.2">
      <c r="A32" s="1" t="s">
        <v>95</v>
      </c>
      <c r="B32" s="1" t="s">
        <v>61</v>
      </c>
      <c r="C32" s="1" t="s">
        <v>25</v>
      </c>
      <c r="D32" s="1" t="s">
        <v>26</v>
      </c>
      <c r="E32" s="1" t="s">
        <v>27</v>
      </c>
      <c r="F32" s="1" t="s">
        <v>28</v>
      </c>
      <c r="G32" s="1" t="s">
        <v>29</v>
      </c>
      <c r="H32" s="1" t="s">
        <v>28</v>
      </c>
      <c r="I32" s="1"/>
      <c r="J32" s="1" t="s">
        <v>46</v>
      </c>
      <c r="K32" s="1" t="s">
        <v>28</v>
      </c>
      <c r="L32" s="1" t="s">
        <v>57</v>
      </c>
      <c r="M32" s="1">
        <v>5</v>
      </c>
      <c r="N32" s="1" t="s">
        <v>32</v>
      </c>
      <c r="O32" s="1" t="s">
        <v>33</v>
      </c>
      <c r="P32" s="1"/>
      <c r="Q32" s="1"/>
      <c r="R32" s="1" t="s">
        <v>28</v>
      </c>
      <c r="S32" s="1" t="s">
        <v>28</v>
      </c>
      <c r="T32" s="1" t="s">
        <v>28</v>
      </c>
      <c r="U32" s="1"/>
      <c r="V32" s="2">
        <v>42738</v>
      </c>
      <c r="W32" s="1"/>
      <c r="X32" s="1"/>
    </row>
    <row r="33" spans="1:24" x14ac:dyDescent="0.2">
      <c r="A33" s="1" t="s">
        <v>95</v>
      </c>
      <c r="B33" s="1" t="s">
        <v>24</v>
      </c>
      <c r="C33" s="1" t="s">
        <v>25</v>
      </c>
      <c r="D33" s="1" t="s">
        <v>26</v>
      </c>
      <c r="E33" s="1" t="s">
        <v>27</v>
      </c>
      <c r="F33" s="1" t="s">
        <v>28</v>
      </c>
      <c r="G33" s="1" t="s">
        <v>29</v>
      </c>
      <c r="H33" s="1" t="s">
        <v>28</v>
      </c>
      <c r="I33" s="1">
        <v>0</v>
      </c>
      <c r="J33" s="1" t="s">
        <v>30</v>
      </c>
      <c r="K33" s="1" t="s">
        <v>28</v>
      </c>
      <c r="L33" s="1" t="s">
        <v>29</v>
      </c>
      <c r="M33" s="1">
        <v>5</v>
      </c>
      <c r="N33" s="1" t="s">
        <v>52</v>
      </c>
      <c r="O33" s="1" t="s">
        <v>28</v>
      </c>
      <c r="P33" s="1" t="s">
        <v>117</v>
      </c>
      <c r="Q33" s="1" t="s">
        <v>118</v>
      </c>
      <c r="R33" s="1" t="s">
        <v>28</v>
      </c>
      <c r="S33" s="1" t="s">
        <v>28</v>
      </c>
      <c r="T33" s="1" t="s">
        <v>28</v>
      </c>
      <c r="U33" s="1"/>
      <c r="V33" s="1" t="s">
        <v>113</v>
      </c>
      <c r="W33" s="1"/>
      <c r="X33" s="1"/>
    </row>
    <row r="35" spans="1:24" x14ac:dyDescent="0.2">
      <c r="A35" s="73"/>
      <c r="B35" s="73"/>
    </row>
    <row r="36" spans="1:24" x14ac:dyDescent="0.2">
      <c r="A36" s="73"/>
      <c r="B36" s="73"/>
    </row>
    <row r="37" spans="1:24" x14ac:dyDescent="0.2">
      <c r="A37" s="74" t="s">
        <v>305</v>
      </c>
      <c r="B37" s="75"/>
    </row>
    <row r="38" spans="1:24" x14ac:dyDescent="0.2">
      <c r="A38" s="76" t="s">
        <v>300</v>
      </c>
      <c r="B38" s="76" t="s">
        <v>301</v>
      </c>
    </row>
    <row r="39" spans="1:24" x14ac:dyDescent="0.2">
      <c r="A39" s="75" t="s">
        <v>24</v>
      </c>
      <c r="B39" s="75">
        <f>COUNTIF(B2:B33, A39)</f>
        <v>21</v>
      </c>
    </row>
    <row r="40" spans="1:24" ht="48" x14ac:dyDescent="0.2">
      <c r="A40" s="77" t="s">
        <v>49</v>
      </c>
      <c r="B40" s="75">
        <f>COUNTIF(B2:B33, A40)</f>
        <v>0</v>
      </c>
    </row>
    <row r="41" spans="1:24" x14ac:dyDescent="0.2">
      <c r="A41" s="75" t="s">
        <v>61</v>
      </c>
      <c r="B41" s="75">
        <f>COUNTIF(B2:B33, A41)</f>
        <v>7</v>
      </c>
    </row>
    <row r="42" spans="1:24" x14ac:dyDescent="0.2">
      <c r="A42" s="75" t="s">
        <v>89</v>
      </c>
      <c r="B42" s="75">
        <f>COUNTIF(B2:B33, A42)</f>
        <v>0</v>
      </c>
    </row>
    <row r="43" spans="1:24" x14ac:dyDescent="0.2">
      <c r="A43" s="75" t="s">
        <v>110</v>
      </c>
      <c r="B43" s="75">
        <f>COUNTIF(B2:B33, A43)</f>
        <v>2</v>
      </c>
    </row>
    <row r="44" spans="1:24" x14ac:dyDescent="0.2">
      <c r="A44" s="75" t="s">
        <v>84</v>
      </c>
      <c r="B44" s="75">
        <f>COUNTIF(B2:B33, A44)</f>
        <v>0</v>
      </c>
    </row>
    <row r="45" spans="1:24" x14ac:dyDescent="0.2">
      <c r="A45" s="75" t="s">
        <v>96</v>
      </c>
      <c r="B45" s="75">
        <v>2</v>
      </c>
    </row>
    <row r="46" spans="1:24" x14ac:dyDescent="0.2">
      <c r="A46" s="78" t="s">
        <v>54</v>
      </c>
      <c r="B46" s="75">
        <f>COUNTIF(B2:B33, A46)</f>
        <v>0</v>
      </c>
    </row>
    <row r="47" spans="1:24" x14ac:dyDescent="0.2">
      <c r="A47" s="75" t="s">
        <v>304</v>
      </c>
      <c r="B47" s="75">
        <f>SUM(B39:B46)</f>
        <v>32</v>
      </c>
    </row>
    <row r="48" spans="1:24" x14ac:dyDescent="0.2">
      <c r="A48" s="73"/>
      <c r="B48" s="73"/>
    </row>
    <row r="49" spans="1:2" x14ac:dyDescent="0.2">
      <c r="A49" s="79" t="s">
        <v>306</v>
      </c>
      <c r="B49" s="80"/>
    </row>
    <row r="50" spans="1:2" x14ac:dyDescent="0.2">
      <c r="A50" s="81" t="s">
        <v>300</v>
      </c>
      <c r="B50" s="81" t="s">
        <v>301</v>
      </c>
    </row>
    <row r="51" spans="1:2" x14ac:dyDescent="0.2">
      <c r="A51" s="80" t="s">
        <v>25</v>
      </c>
      <c r="B51" s="80">
        <f>COUNTIF(C2:C33, A51)</f>
        <v>28</v>
      </c>
    </row>
    <row r="52" spans="1:2" x14ac:dyDescent="0.2">
      <c r="A52" s="80" t="s">
        <v>80</v>
      </c>
      <c r="B52" s="80">
        <f>COUNTIF(C2:C33, A52)</f>
        <v>3</v>
      </c>
    </row>
    <row r="53" spans="1:2" x14ac:dyDescent="0.2">
      <c r="A53" s="80" t="s">
        <v>102</v>
      </c>
      <c r="B53" s="80">
        <f>COUNTIF(C2:C33, A53)</f>
        <v>1</v>
      </c>
    </row>
    <row r="54" spans="1:2" x14ac:dyDescent="0.2">
      <c r="A54" s="80" t="s">
        <v>85</v>
      </c>
      <c r="B54" s="80">
        <f>COUNTIF(C2:C33,A54)</f>
        <v>0</v>
      </c>
    </row>
    <row r="55" spans="1:2" x14ac:dyDescent="0.2">
      <c r="A55" s="80" t="s">
        <v>173</v>
      </c>
      <c r="B55" s="80">
        <f>COUNTIF(C2:C33, A55)</f>
        <v>0</v>
      </c>
    </row>
    <row r="56" spans="1:2" x14ac:dyDescent="0.2">
      <c r="A56" s="80" t="s">
        <v>178</v>
      </c>
      <c r="B56" s="80">
        <v>0</v>
      </c>
    </row>
    <row r="57" spans="1:2" x14ac:dyDescent="0.2">
      <c r="A57" s="80" t="s">
        <v>302</v>
      </c>
      <c r="B57" s="80">
        <f>SUM(B51:B56)</f>
        <v>32</v>
      </c>
    </row>
    <row r="58" spans="1:2" x14ac:dyDescent="0.2">
      <c r="A58" s="73"/>
      <c r="B58" s="73"/>
    </row>
    <row r="59" spans="1:2" x14ac:dyDescent="0.2">
      <c r="A59" s="73"/>
      <c r="B59" s="73"/>
    </row>
    <row r="60" spans="1:2" x14ac:dyDescent="0.2">
      <c r="A60" s="73"/>
      <c r="B60" s="73"/>
    </row>
    <row r="61" spans="1:2" x14ac:dyDescent="0.2">
      <c r="A61" s="82" t="s">
        <v>307</v>
      </c>
      <c r="B61" s="82"/>
    </row>
    <row r="62" spans="1:2" x14ac:dyDescent="0.2">
      <c r="A62" s="83" t="s">
        <v>300</v>
      </c>
      <c r="B62" s="83" t="s">
        <v>301</v>
      </c>
    </row>
    <row r="63" spans="1:2" x14ac:dyDescent="0.2">
      <c r="A63" s="84" t="s">
        <v>43</v>
      </c>
      <c r="B63" s="84">
        <v>4</v>
      </c>
    </row>
    <row r="64" spans="1:2" x14ac:dyDescent="0.2">
      <c r="A64" s="84" t="s">
        <v>27</v>
      </c>
      <c r="B64" s="84">
        <f>COUNTIF(E2:E33, A64)</f>
        <v>21</v>
      </c>
    </row>
    <row r="65" spans="1:2" x14ac:dyDescent="0.2">
      <c r="A65" s="84" t="s">
        <v>34</v>
      </c>
      <c r="B65" s="84">
        <f>COUNTIF(E2:E33, A65)</f>
        <v>4</v>
      </c>
    </row>
    <row r="66" spans="1:2" x14ac:dyDescent="0.2">
      <c r="A66" s="84" t="s">
        <v>67</v>
      </c>
      <c r="B66" s="84">
        <f>COUNTIF(E2:E33, A66)</f>
        <v>1</v>
      </c>
    </row>
    <row r="67" spans="1:2" x14ac:dyDescent="0.2">
      <c r="A67" s="84" t="s">
        <v>74</v>
      </c>
      <c r="B67" s="84">
        <v>2</v>
      </c>
    </row>
    <row r="68" spans="1:2" x14ac:dyDescent="0.2">
      <c r="A68" s="84" t="s">
        <v>302</v>
      </c>
      <c r="B68" s="84">
        <f>SUM(B63:B67)</f>
        <v>32</v>
      </c>
    </row>
    <row r="69" spans="1:2" x14ac:dyDescent="0.2">
      <c r="A69" s="73"/>
      <c r="B69" s="73"/>
    </row>
    <row r="70" spans="1:2" x14ac:dyDescent="0.2">
      <c r="A70" s="85" t="s">
        <v>308</v>
      </c>
      <c r="B70" s="85"/>
    </row>
    <row r="71" spans="1:2" x14ac:dyDescent="0.2">
      <c r="A71" s="86" t="s">
        <v>300</v>
      </c>
      <c r="B71" s="86" t="s">
        <v>301</v>
      </c>
    </row>
    <row r="72" spans="1:2" x14ac:dyDescent="0.2">
      <c r="A72" s="87" t="s">
        <v>35</v>
      </c>
      <c r="B72" s="87">
        <f>COUNTIF(F2:F33, A72)</f>
        <v>11</v>
      </c>
    </row>
    <row r="73" spans="1:2" x14ac:dyDescent="0.2">
      <c r="A73" s="87" t="s">
        <v>28</v>
      </c>
      <c r="B73" s="87">
        <f>COUNTIF(F2:F33, A73)</f>
        <v>21</v>
      </c>
    </row>
    <row r="74" spans="1:2" x14ac:dyDescent="0.2">
      <c r="A74" s="87" t="s">
        <v>302</v>
      </c>
      <c r="B74" s="87">
        <f>SUM(B72:B73)</f>
        <v>32</v>
      </c>
    </row>
    <row r="75" spans="1:2" x14ac:dyDescent="0.2">
      <c r="A75" s="73"/>
      <c r="B75" s="73"/>
    </row>
    <row r="76" spans="1:2" x14ac:dyDescent="0.2">
      <c r="A76" s="73"/>
      <c r="B76" s="73"/>
    </row>
    <row r="77" spans="1:2" ht="48" x14ac:dyDescent="0.2">
      <c r="A77" s="88" t="s">
        <v>309</v>
      </c>
      <c r="B77" s="89"/>
    </row>
    <row r="78" spans="1:2" x14ac:dyDescent="0.2">
      <c r="A78" s="90" t="s">
        <v>300</v>
      </c>
      <c r="B78" s="90" t="s">
        <v>301</v>
      </c>
    </row>
    <row r="79" spans="1:2" x14ac:dyDescent="0.2">
      <c r="A79" s="89" t="s">
        <v>50</v>
      </c>
      <c r="B79" s="89">
        <v>1</v>
      </c>
    </row>
    <row r="80" spans="1:2" x14ac:dyDescent="0.2">
      <c r="A80" s="89" t="s">
        <v>68</v>
      </c>
      <c r="B80" s="89">
        <f>COUNTIF(G2:G33, A80)</f>
        <v>2</v>
      </c>
    </row>
    <row r="81" spans="1:2" x14ac:dyDescent="0.2">
      <c r="A81" s="89" t="s">
        <v>63</v>
      </c>
      <c r="B81" s="89">
        <f>COUNTIF(G2:G33, A81)</f>
        <v>1</v>
      </c>
    </row>
    <row r="82" spans="1:2" x14ac:dyDescent="0.2">
      <c r="A82" s="89" t="s">
        <v>36</v>
      </c>
      <c r="B82" s="89">
        <f>COUNTIF(G2:G33, A82)</f>
        <v>2</v>
      </c>
    </row>
    <row r="83" spans="1:2" x14ac:dyDescent="0.2">
      <c r="A83" s="89" t="s">
        <v>55</v>
      </c>
      <c r="B83" s="89">
        <v>7</v>
      </c>
    </row>
    <row r="84" spans="1:2" x14ac:dyDescent="0.2">
      <c r="A84" s="89" t="s">
        <v>29</v>
      </c>
      <c r="B84" s="89">
        <f>COUNTIF(G2:G33, A84)</f>
        <v>19</v>
      </c>
    </row>
    <row r="85" spans="1:2" x14ac:dyDescent="0.2">
      <c r="A85" s="89" t="s">
        <v>302</v>
      </c>
      <c r="B85" s="89">
        <f>SUM(B79:B84)</f>
        <v>32</v>
      </c>
    </row>
    <row r="86" spans="1:2" x14ac:dyDescent="0.2">
      <c r="A86" s="73"/>
      <c r="B86" s="73"/>
    </row>
    <row r="87" spans="1:2" x14ac:dyDescent="0.2">
      <c r="A87" s="91" t="s">
        <v>310</v>
      </c>
      <c r="B87" s="91"/>
    </row>
    <row r="88" spans="1:2" x14ac:dyDescent="0.2">
      <c r="A88" s="92" t="s">
        <v>300</v>
      </c>
      <c r="B88" s="92" t="s">
        <v>301</v>
      </c>
    </row>
    <row r="89" spans="1:2" x14ac:dyDescent="0.2">
      <c r="A89" s="93" t="s">
        <v>35</v>
      </c>
      <c r="B89" s="93">
        <f>COUNTIF(H2:H33, A89)</f>
        <v>9</v>
      </c>
    </row>
    <row r="90" spans="1:2" x14ac:dyDescent="0.2">
      <c r="A90" s="93" t="s">
        <v>28</v>
      </c>
      <c r="B90" s="93">
        <f>COUNTIF(H2:H33, A90)</f>
        <v>23</v>
      </c>
    </row>
    <row r="91" spans="1:2" ht="32" x14ac:dyDescent="0.2">
      <c r="A91" s="94" t="s">
        <v>132</v>
      </c>
      <c r="B91" s="93">
        <f>COUNTIF(H2:H33, A91)</f>
        <v>0</v>
      </c>
    </row>
    <row r="92" spans="1:2" x14ac:dyDescent="0.2">
      <c r="A92" s="73"/>
      <c r="B92" s="73"/>
    </row>
    <row r="93" spans="1:2" x14ac:dyDescent="0.2">
      <c r="A93" s="73"/>
      <c r="B93" s="73"/>
    </row>
    <row r="94" spans="1:2" x14ac:dyDescent="0.2">
      <c r="A94" s="73"/>
      <c r="B94" s="73"/>
    </row>
    <row r="95" spans="1:2" x14ac:dyDescent="0.2">
      <c r="A95" s="73"/>
      <c r="B95" s="73"/>
    </row>
    <row r="96" spans="1:2" ht="64" x14ac:dyDescent="0.2">
      <c r="A96" s="95" t="s">
        <v>311</v>
      </c>
      <c r="B96" s="96"/>
    </row>
    <row r="97" spans="1:2" x14ac:dyDescent="0.2">
      <c r="A97" s="97" t="s">
        <v>300</v>
      </c>
      <c r="B97" s="97" t="s">
        <v>301</v>
      </c>
    </row>
    <row r="98" spans="1:2" x14ac:dyDescent="0.2">
      <c r="A98" s="96">
        <v>1</v>
      </c>
      <c r="B98" s="96">
        <f>COUNTIF(M2:M33, A98)</f>
        <v>0</v>
      </c>
    </row>
    <row r="99" spans="1:2" x14ac:dyDescent="0.2">
      <c r="A99" s="96">
        <v>2</v>
      </c>
      <c r="B99" s="96">
        <f>COUNTIF(M2:M33, A99)</f>
        <v>0</v>
      </c>
    </row>
    <row r="100" spans="1:2" x14ac:dyDescent="0.2">
      <c r="A100" s="96">
        <v>3</v>
      </c>
      <c r="B100" s="96">
        <f>COUNTIF(M2:M33, A100)</f>
        <v>6</v>
      </c>
    </row>
    <row r="101" spans="1:2" x14ac:dyDescent="0.2">
      <c r="A101" s="96">
        <v>4</v>
      </c>
      <c r="B101" s="96">
        <f>COUNTIF(M2:M33, A101)</f>
        <v>10</v>
      </c>
    </row>
    <row r="102" spans="1:2" x14ac:dyDescent="0.2">
      <c r="A102" s="96">
        <v>5</v>
      </c>
      <c r="B102" s="96">
        <f>COUNTIF(M2:M33, A102)</f>
        <v>16</v>
      </c>
    </row>
    <row r="103" spans="1:2" x14ac:dyDescent="0.2">
      <c r="A103" s="96" t="s">
        <v>302</v>
      </c>
      <c r="B103" s="96">
        <f>SUM(B98:B102)</f>
        <v>32</v>
      </c>
    </row>
    <row r="104" spans="1:2" x14ac:dyDescent="0.2">
      <c r="A104" s="73"/>
      <c r="B104" s="73"/>
    </row>
    <row r="105" spans="1:2" ht="64" x14ac:dyDescent="0.2">
      <c r="A105" s="88" t="s">
        <v>312</v>
      </c>
      <c r="B105" s="89"/>
    </row>
    <row r="106" spans="1:2" x14ac:dyDescent="0.2">
      <c r="A106" s="90" t="s">
        <v>300</v>
      </c>
      <c r="B106" s="90" t="s">
        <v>301</v>
      </c>
    </row>
    <row r="107" spans="1:2" x14ac:dyDescent="0.2">
      <c r="A107" s="89" t="s">
        <v>52</v>
      </c>
      <c r="B107" s="89">
        <f>COUNTIF(N2:N33, A107)</f>
        <v>23</v>
      </c>
    </row>
    <row r="108" spans="1:2" x14ac:dyDescent="0.2">
      <c r="A108" s="89" t="s">
        <v>32</v>
      </c>
      <c r="B108" s="89">
        <f>COUNTIF(N2:N33, A108)</f>
        <v>5</v>
      </c>
    </row>
    <row r="109" spans="1:2" x14ac:dyDescent="0.2">
      <c r="A109" s="89" t="s">
        <v>46</v>
      </c>
      <c r="B109" s="89">
        <f>COUNTIF(N2:N33, A109)</f>
        <v>3</v>
      </c>
    </row>
    <row r="110" spans="1:2" x14ac:dyDescent="0.2">
      <c r="A110" s="89" t="s">
        <v>64</v>
      </c>
      <c r="B110" s="89">
        <f>COUNTIF(N2:N33, A110)</f>
        <v>0</v>
      </c>
    </row>
    <row r="111" spans="1:2" x14ac:dyDescent="0.2">
      <c r="A111" s="89" t="s">
        <v>98</v>
      </c>
      <c r="B111" s="89">
        <f>COUNTIF(N2:N33, A111)</f>
        <v>1</v>
      </c>
    </row>
    <row r="112" spans="1:2" x14ac:dyDescent="0.2">
      <c r="A112" s="89" t="s">
        <v>302</v>
      </c>
      <c r="B112" s="89">
        <f>SUM(B107:B111)</f>
        <v>32</v>
      </c>
    </row>
    <row r="113" spans="1:2" x14ac:dyDescent="0.2">
      <c r="A113" s="73"/>
      <c r="B113" s="73"/>
    </row>
    <row r="114" spans="1:2" x14ac:dyDescent="0.2">
      <c r="A114" s="73"/>
      <c r="B114" s="73"/>
    </row>
    <row r="115" spans="1:2" x14ac:dyDescent="0.2">
      <c r="A115" s="74" t="s">
        <v>314</v>
      </c>
      <c r="B115" s="74"/>
    </row>
    <row r="116" spans="1:2" x14ac:dyDescent="0.2">
      <c r="A116" s="76" t="s">
        <v>300</v>
      </c>
      <c r="B116" s="76" t="s">
        <v>301</v>
      </c>
    </row>
    <row r="117" spans="1:2" x14ac:dyDescent="0.2">
      <c r="A117" s="75" t="s">
        <v>35</v>
      </c>
      <c r="B117" s="75">
        <f>COUNTIF(R2:R33, A117)</f>
        <v>5</v>
      </c>
    </row>
    <row r="118" spans="1:2" x14ac:dyDescent="0.2">
      <c r="A118" s="98" t="s">
        <v>28</v>
      </c>
      <c r="B118" s="75">
        <f>COUNTIF(R2:R33, A118)</f>
        <v>27</v>
      </c>
    </row>
    <row r="119" spans="1:2" x14ac:dyDescent="0.2">
      <c r="A119" s="73"/>
      <c r="B119" s="73"/>
    </row>
    <row r="120" spans="1:2" x14ac:dyDescent="0.2">
      <c r="A120" s="73"/>
      <c r="B120" s="73"/>
    </row>
    <row r="121" spans="1:2" x14ac:dyDescent="0.2">
      <c r="A121" s="73"/>
      <c r="B121" s="73"/>
    </row>
    <row r="122" spans="1:2" x14ac:dyDescent="0.2">
      <c r="A122" s="73"/>
      <c r="B122" s="73"/>
    </row>
    <row r="123" spans="1:2" x14ac:dyDescent="0.2">
      <c r="A123" s="73"/>
      <c r="B123" s="73"/>
    </row>
    <row r="124" spans="1:2" x14ac:dyDescent="0.2">
      <c r="A124" s="73"/>
      <c r="B124" s="73"/>
    </row>
    <row r="125" spans="1:2" x14ac:dyDescent="0.2">
      <c r="A125" s="73"/>
      <c r="B125" s="73"/>
    </row>
  </sheetData>
  <autoFilter ref="A1:W1">
    <sortState ref="A2:W33">
      <sortCondition ref="G1:G33"/>
    </sortState>
  </autoFilter>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7"/>
  <sheetViews>
    <sheetView topLeftCell="A18" workbookViewId="0">
      <selection activeCell="K12" sqref="K12"/>
    </sheetView>
  </sheetViews>
  <sheetFormatPr baseColWidth="10" defaultRowHeight="16" x14ac:dyDescent="0.2"/>
  <cols>
    <col min="1" max="1" width="16.5" bestFit="1" customWidth="1"/>
    <col min="2" max="2" width="22.33203125" bestFit="1" customWidth="1"/>
  </cols>
  <sheetData>
    <row r="3" spans="1:2" x14ac:dyDescent="0.2">
      <c r="A3" s="116" t="s">
        <v>315</v>
      </c>
      <c r="B3" t="s">
        <v>320</v>
      </c>
    </row>
    <row r="4" spans="1:2" x14ac:dyDescent="0.2">
      <c r="A4" s="117" t="s">
        <v>26</v>
      </c>
      <c r="B4" s="118">
        <v>294</v>
      </c>
    </row>
    <row r="5" spans="1:2" x14ac:dyDescent="0.2">
      <c r="A5" s="117" t="s">
        <v>93</v>
      </c>
      <c r="B5" s="118">
        <v>2</v>
      </c>
    </row>
    <row r="6" spans="1:2" x14ac:dyDescent="0.2">
      <c r="A6" s="117" t="s">
        <v>316</v>
      </c>
      <c r="B6" s="118"/>
    </row>
    <row r="7" spans="1:2" x14ac:dyDescent="0.2">
      <c r="A7" s="117" t="s">
        <v>317</v>
      </c>
      <c r="B7" s="118">
        <v>296</v>
      </c>
    </row>
  </sheetData>
  <pageMargins left="0.7" right="0.7" top="0.75" bottom="0.75" header="0.3" footer="0.3"/>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12"/>
  <sheetViews>
    <sheetView topLeftCell="B64" workbookViewId="0">
      <selection activeCell="F80" sqref="F80"/>
    </sheetView>
  </sheetViews>
  <sheetFormatPr baseColWidth="10" defaultColWidth="24" defaultRowHeight="16" x14ac:dyDescent="0.2"/>
  <sheetData>
    <row r="1" spans="1:26" s="23" customFormat="1" ht="92" x14ac:dyDescent="0.2">
      <c r="A1" s="19" t="s">
        <v>0</v>
      </c>
      <c r="B1" s="20" t="s">
        <v>1</v>
      </c>
      <c r="C1" s="20" t="s">
        <v>2</v>
      </c>
      <c r="D1" s="20" t="s">
        <v>3</v>
      </c>
      <c r="E1" s="20" t="s">
        <v>4</v>
      </c>
      <c r="F1" s="20" t="s">
        <v>5</v>
      </c>
      <c r="G1" s="20" t="s">
        <v>6</v>
      </c>
      <c r="H1" s="20" t="s">
        <v>7</v>
      </c>
      <c r="I1" s="20" t="s">
        <v>8</v>
      </c>
      <c r="J1" s="20" t="s">
        <v>9</v>
      </c>
      <c r="K1" s="20" t="s">
        <v>10</v>
      </c>
      <c r="L1" s="20" t="s">
        <v>11</v>
      </c>
      <c r="M1" s="20" t="s">
        <v>12</v>
      </c>
      <c r="N1" s="20" t="s">
        <v>13</v>
      </c>
      <c r="O1" s="20" t="s">
        <v>14</v>
      </c>
      <c r="P1" s="20" t="s">
        <v>15</v>
      </c>
      <c r="Q1" s="20" t="s">
        <v>16</v>
      </c>
      <c r="R1" s="20" t="s">
        <v>17</v>
      </c>
      <c r="S1" s="20" t="s">
        <v>18</v>
      </c>
      <c r="T1" s="20" t="s">
        <v>19</v>
      </c>
      <c r="U1" s="20" t="s">
        <v>20</v>
      </c>
      <c r="V1" s="20" t="s">
        <v>21</v>
      </c>
      <c r="W1" s="20" t="s">
        <v>22</v>
      </c>
      <c r="X1" s="20"/>
      <c r="Y1" s="21"/>
      <c r="Z1" s="22"/>
    </row>
    <row r="2" spans="1:26" x14ac:dyDescent="0.2">
      <c r="A2" s="1" t="s">
        <v>158</v>
      </c>
      <c r="B2" s="1" t="s">
        <v>54</v>
      </c>
      <c r="C2" s="1" t="s">
        <v>85</v>
      </c>
      <c r="D2" s="1" t="s">
        <v>26</v>
      </c>
      <c r="E2" s="1" t="s">
        <v>27</v>
      </c>
      <c r="F2" s="1" t="s">
        <v>28</v>
      </c>
      <c r="G2" s="1" t="s">
        <v>50</v>
      </c>
      <c r="H2" s="1" t="s">
        <v>28</v>
      </c>
      <c r="I2" s="1"/>
      <c r="J2" s="1" t="s">
        <v>46</v>
      </c>
      <c r="K2" s="1" t="s">
        <v>28</v>
      </c>
      <c r="L2" s="1" t="s">
        <v>150</v>
      </c>
      <c r="M2" s="1">
        <v>5</v>
      </c>
      <c r="N2" s="1" t="s">
        <v>52</v>
      </c>
      <c r="O2" s="1" t="s">
        <v>33</v>
      </c>
      <c r="P2" s="1"/>
      <c r="Q2" s="1"/>
      <c r="R2" s="1" t="s">
        <v>28</v>
      </c>
      <c r="S2" s="1" t="s">
        <v>28</v>
      </c>
      <c r="T2" s="1" t="s">
        <v>28</v>
      </c>
      <c r="U2" s="1"/>
      <c r="V2" s="1" t="s">
        <v>60</v>
      </c>
      <c r="W2" s="1"/>
      <c r="X2" s="1"/>
    </row>
    <row r="3" spans="1:26" x14ac:dyDescent="0.2">
      <c r="A3" s="1" t="s">
        <v>158</v>
      </c>
      <c r="B3" s="1" t="s">
        <v>61</v>
      </c>
      <c r="C3" s="1" t="s">
        <v>25</v>
      </c>
      <c r="D3" s="1" t="s">
        <v>26</v>
      </c>
      <c r="E3" s="1" t="s">
        <v>67</v>
      </c>
      <c r="F3" s="1" t="s">
        <v>35</v>
      </c>
      <c r="G3" s="1" t="s">
        <v>50</v>
      </c>
      <c r="H3" s="1" t="s">
        <v>35</v>
      </c>
      <c r="I3" s="1">
        <v>3</v>
      </c>
      <c r="J3" s="1" t="s">
        <v>82</v>
      </c>
      <c r="K3" s="1" t="s">
        <v>28</v>
      </c>
      <c r="L3" s="1" t="s">
        <v>57</v>
      </c>
      <c r="M3" s="1">
        <v>5</v>
      </c>
      <c r="N3" s="1" t="s">
        <v>52</v>
      </c>
      <c r="O3" s="1" t="s">
        <v>33</v>
      </c>
      <c r="P3" s="1"/>
      <c r="Q3" s="1"/>
      <c r="R3" s="1" t="s">
        <v>35</v>
      </c>
      <c r="S3" s="1" t="s">
        <v>28</v>
      </c>
      <c r="T3" s="1" t="s">
        <v>35</v>
      </c>
      <c r="U3" s="1"/>
      <c r="V3" s="1" t="s">
        <v>113</v>
      </c>
      <c r="W3" s="1"/>
      <c r="X3" s="1"/>
    </row>
    <row r="4" spans="1:26" x14ac:dyDescent="0.2">
      <c r="A4" s="1" t="s">
        <v>158</v>
      </c>
      <c r="B4" s="1" t="s">
        <v>49</v>
      </c>
      <c r="C4" s="1" t="s">
        <v>25</v>
      </c>
      <c r="D4" s="1" t="s">
        <v>26</v>
      </c>
      <c r="E4" s="1" t="s">
        <v>74</v>
      </c>
      <c r="F4" s="1" t="s">
        <v>35</v>
      </c>
      <c r="G4" s="1" t="s">
        <v>55</v>
      </c>
      <c r="H4" s="1" t="s">
        <v>35</v>
      </c>
      <c r="I4" s="1" t="s">
        <v>159</v>
      </c>
      <c r="J4" s="1" t="s">
        <v>38</v>
      </c>
      <c r="K4" s="1" t="s">
        <v>28</v>
      </c>
      <c r="L4" s="1" t="s">
        <v>78</v>
      </c>
      <c r="M4" s="1">
        <v>4</v>
      </c>
      <c r="N4" s="1" t="s">
        <v>52</v>
      </c>
      <c r="O4" s="1" t="s">
        <v>28</v>
      </c>
      <c r="P4" s="1"/>
      <c r="Q4" s="1"/>
      <c r="R4" s="1" t="s">
        <v>28</v>
      </c>
      <c r="S4" s="1" t="s">
        <v>28</v>
      </c>
      <c r="T4" s="1" t="s">
        <v>28</v>
      </c>
      <c r="U4" s="1"/>
      <c r="V4" s="2">
        <v>42830</v>
      </c>
      <c r="W4" s="1" t="s">
        <v>53</v>
      </c>
      <c r="X4" s="1"/>
    </row>
    <row r="5" spans="1:26" x14ac:dyDescent="0.2">
      <c r="A5" s="1" t="s">
        <v>158</v>
      </c>
      <c r="B5" s="1" t="s">
        <v>96</v>
      </c>
      <c r="C5" s="1" t="s">
        <v>80</v>
      </c>
      <c r="D5" s="1" t="s">
        <v>26</v>
      </c>
      <c r="E5" s="1" t="s">
        <v>74</v>
      </c>
      <c r="F5" s="1" t="s">
        <v>35</v>
      </c>
      <c r="G5" s="1" t="s">
        <v>55</v>
      </c>
      <c r="H5" s="1" t="s">
        <v>35</v>
      </c>
      <c r="I5" s="1">
        <v>4</v>
      </c>
      <c r="J5" s="1" t="s">
        <v>82</v>
      </c>
      <c r="K5" s="1" t="s">
        <v>28</v>
      </c>
      <c r="L5" s="1" t="s">
        <v>39</v>
      </c>
      <c r="M5" s="1">
        <v>5</v>
      </c>
      <c r="N5" s="1" t="s">
        <v>52</v>
      </c>
      <c r="O5" s="1" t="s">
        <v>35</v>
      </c>
      <c r="P5" s="1"/>
      <c r="Q5" s="1"/>
      <c r="R5" s="1" t="s">
        <v>28</v>
      </c>
      <c r="S5" s="1" t="s">
        <v>28</v>
      </c>
      <c r="T5" s="1" t="s">
        <v>28</v>
      </c>
      <c r="U5" s="1"/>
      <c r="V5" s="1" t="s">
        <v>42</v>
      </c>
      <c r="W5" s="1" t="s">
        <v>160</v>
      </c>
      <c r="X5" s="1"/>
    </row>
    <row r="6" spans="1:26" x14ac:dyDescent="0.2">
      <c r="A6" s="1" t="s">
        <v>158</v>
      </c>
      <c r="B6" s="1" t="s">
        <v>96</v>
      </c>
      <c r="C6" s="1" t="s">
        <v>80</v>
      </c>
      <c r="D6" s="1" t="s">
        <v>26</v>
      </c>
      <c r="E6" s="1" t="s">
        <v>74</v>
      </c>
      <c r="F6" s="1" t="s">
        <v>35</v>
      </c>
      <c r="G6" s="1" t="s">
        <v>55</v>
      </c>
      <c r="H6" s="1" t="s">
        <v>35</v>
      </c>
      <c r="I6" s="1">
        <v>3</v>
      </c>
      <c r="J6" s="1" t="s">
        <v>82</v>
      </c>
      <c r="K6" s="1" t="s">
        <v>28</v>
      </c>
      <c r="L6" s="1" t="s">
        <v>51</v>
      </c>
      <c r="M6" s="1">
        <v>5</v>
      </c>
      <c r="N6" s="1" t="s">
        <v>52</v>
      </c>
      <c r="O6" s="1" t="s">
        <v>35</v>
      </c>
      <c r="P6" s="1" t="s">
        <v>171</v>
      </c>
      <c r="Q6" s="1" t="s">
        <v>172</v>
      </c>
      <c r="R6" s="1" t="s">
        <v>28</v>
      </c>
      <c r="S6" s="1" t="s">
        <v>28</v>
      </c>
      <c r="T6" s="1" t="s">
        <v>28</v>
      </c>
      <c r="U6" s="1"/>
      <c r="V6" s="2">
        <v>42738</v>
      </c>
      <c r="W6" s="1"/>
      <c r="X6" s="1"/>
    </row>
    <row r="7" spans="1:26" x14ac:dyDescent="0.2">
      <c r="A7" s="1" t="s">
        <v>158</v>
      </c>
      <c r="B7" s="1" t="s">
        <v>176</v>
      </c>
      <c r="C7" s="1" t="s">
        <v>25</v>
      </c>
      <c r="D7" s="1" t="s">
        <v>26</v>
      </c>
      <c r="E7" s="1" t="s">
        <v>74</v>
      </c>
      <c r="F7" s="1" t="s">
        <v>35</v>
      </c>
      <c r="G7" s="1" t="s">
        <v>55</v>
      </c>
      <c r="H7" s="1" t="s">
        <v>35</v>
      </c>
      <c r="I7" s="1">
        <v>3</v>
      </c>
      <c r="J7" s="1" t="s">
        <v>82</v>
      </c>
      <c r="K7" s="1" t="s">
        <v>28</v>
      </c>
      <c r="L7" s="1" t="s">
        <v>39</v>
      </c>
      <c r="M7" s="1">
        <v>5</v>
      </c>
      <c r="N7" s="1" t="s">
        <v>32</v>
      </c>
      <c r="O7" s="1" t="s">
        <v>35</v>
      </c>
      <c r="P7" s="1"/>
      <c r="Q7" s="1"/>
      <c r="R7" s="1" t="s">
        <v>35</v>
      </c>
      <c r="S7" s="1" t="s">
        <v>28</v>
      </c>
      <c r="T7" s="1" t="s">
        <v>35</v>
      </c>
      <c r="U7" s="1" t="s">
        <v>177</v>
      </c>
      <c r="V7" s="1" t="s">
        <v>60</v>
      </c>
      <c r="W7" s="1" t="s">
        <v>160</v>
      </c>
      <c r="X7" s="1"/>
    </row>
    <row r="8" spans="1:26" x14ac:dyDescent="0.2">
      <c r="A8" s="1" t="s">
        <v>158</v>
      </c>
      <c r="B8" s="1" t="s">
        <v>24</v>
      </c>
      <c r="C8" s="1" t="s">
        <v>25</v>
      </c>
      <c r="D8" s="1" t="s">
        <v>26</v>
      </c>
      <c r="E8" s="1" t="s">
        <v>27</v>
      </c>
      <c r="F8" s="1" t="s">
        <v>35</v>
      </c>
      <c r="G8" s="1" t="s">
        <v>55</v>
      </c>
      <c r="H8" s="1" t="s">
        <v>28</v>
      </c>
      <c r="I8" s="1"/>
      <c r="J8" s="1" t="s">
        <v>82</v>
      </c>
      <c r="K8" s="1" t="s">
        <v>30</v>
      </c>
      <c r="L8" s="1" t="s">
        <v>144</v>
      </c>
      <c r="M8" s="1">
        <v>5</v>
      </c>
      <c r="N8" s="1" t="s">
        <v>52</v>
      </c>
      <c r="O8" s="1" t="s">
        <v>33</v>
      </c>
      <c r="P8" s="1"/>
      <c r="Q8" s="1"/>
      <c r="R8" s="1" t="s">
        <v>28</v>
      </c>
      <c r="S8" s="1" t="s">
        <v>28</v>
      </c>
      <c r="T8" s="1" t="s">
        <v>28</v>
      </c>
      <c r="U8" s="1"/>
      <c r="V8" s="2">
        <v>42738</v>
      </c>
      <c r="W8" s="1"/>
      <c r="X8" s="1"/>
    </row>
    <row r="9" spans="1:26" x14ac:dyDescent="0.2">
      <c r="A9" s="1" t="s">
        <v>158</v>
      </c>
      <c r="B9" s="1" t="s">
        <v>96</v>
      </c>
      <c r="C9" s="1" t="s">
        <v>25</v>
      </c>
      <c r="D9" s="1" t="s">
        <v>26</v>
      </c>
      <c r="E9" s="1" t="s">
        <v>67</v>
      </c>
      <c r="F9" s="1" t="s">
        <v>35</v>
      </c>
      <c r="G9" s="1" t="s">
        <v>55</v>
      </c>
      <c r="H9" s="1" t="s">
        <v>35</v>
      </c>
      <c r="I9" s="1" t="s">
        <v>167</v>
      </c>
      <c r="J9" s="1" t="s">
        <v>46</v>
      </c>
      <c r="K9" s="1" t="s">
        <v>28</v>
      </c>
      <c r="L9" s="1" t="s">
        <v>57</v>
      </c>
      <c r="M9" s="1">
        <v>3</v>
      </c>
      <c r="N9" s="1" t="s">
        <v>32</v>
      </c>
      <c r="O9" s="1" t="s">
        <v>35</v>
      </c>
      <c r="P9" s="1"/>
      <c r="Q9" s="1"/>
      <c r="R9" s="1" t="s">
        <v>35</v>
      </c>
      <c r="S9" s="1" t="s">
        <v>28</v>
      </c>
      <c r="T9" s="1" t="s">
        <v>35</v>
      </c>
      <c r="U9" s="1" t="s">
        <v>168</v>
      </c>
      <c r="V9" s="1" t="s">
        <v>113</v>
      </c>
      <c r="W9" s="1" t="s">
        <v>160</v>
      </c>
      <c r="X9" s="1"/>
    </row>
    <row r="10" spans="1:26" x14ac:dyDescent="0.2">
      <c r="A10" s="1" t="s">
        <v>158</v>
      </c>
      <c r="B10" s="1" t="s">
        <v>54</v>
      </c>
      <c r="C10" s="1" t="s">
        <v>80</v>
      </c>
      <c r="D10" s="1" t="s">
        <v>26</v>
      </c>
      <c r="E10" s="1" t="s">
        <v>67</v>
      </c>
      <c r="F10" s="1" t="s">
        <v>35</v>
      </c>
      <c r="G10" s="1" t="s">
        <v>55</v>
      </c>
      <c r="H10" s="1" t="s">
        <v>35</v>
      </c>
      <c r="I10" s="1">
        <v>6</v>
      </c>
      <c r="J10" s="1" t="s">
        <v>82</v>
      </c>
      <c r="K10" s="1" t="s">
        <v>28</v>
      </c>
      <c r="L10" s="1" t="s">
        <v>39</v>
      </c>
      <c r="M10" s="1">
        <v>5</v>
      </c>
      <c r="N10" s="1" t="s">
        <v>52</v>
      </c>
      <c r="O10" s="1" t="s">
        <v>35</v>
      </c>
      <c r="P10" s="1"/>
      <c r="Q10" s="1"/>
      <c r="R10" s="1" t="s">
        <v>28</v>
      </c>
      <c r="S10" s="1" t="s">
        <v>28</v>
      </c>
      <c r="T10" s="1" t="s">
        <v>28</v>
      </c>
      <c r="U10" s="1"/>
      <c r="V10" s="2">
        <v>42830</v>
      </c>
      <c r="W10" s="1"/>
      <c r="X10" s="1"/>
    </row>
    <row r="11" spans="1:26" x14ac:dyDescent="0.2">
      <c r="A11" s="1" t="s">
        <v>158</v>
      </c>
      <c r="B11" s="1" t="s">
        <v>61</v>
      </c>
      <c r="C11" s="1" t="s">
        <v>25</v>
      </c>
      <c r="D11" s="1" t="s">
        <v>26</v>
      </c>
      <c r="E11" s="1" t="s">
        <v>34</v>
      </c>
      <c r="F11" s="1" t="s">
        <v>35</v>
      </c>
      <c r="G11" s="1" t="s">
        <v>55</v>
      </c>
      <c r="H11" s="1" t="s">
        <v>35</v>
      </c>
      <c r="I11" s="1">
        <v>2</v>
      </c>
      <c r="J11" s="1" t="s">
        <v>38</v>
      </c>
      <c r="K11" s="1" t="s">
        <v>28</v>
      </c>
      <c r="L11" s="1" t="s">
        <v>39</v>
      </c>
      <c r="M11" s="1">
        <v>4</v>
      </c>
      <c r="N11" s="1" t="s">
        <v>52</v>
      </c>
      <c r="O11" s="1" t="s">
        <v>33</v>
      </c>
      <c r="P11" s="1"/>
      <c r="Q11" s="1"/>
      <c r="R11" s="1" t="s">
        <v>28</v>
      </c>
      <c r="S11" s="1" t="s">
        <v>28</v>
      </c>
      <c r="T11" s="1" t="s">
        <v>28</v>
      </c>
      <c r="U11" s="1"/>
      <c r="V11" s="2">
        <v>42738</v>
      </c>
      <c r="W11" s="1"/>
      <c r="X11" s="1"/>
    </row>
    <row r="12" spans="1:26" x14ac:dyDescent="0.2">
      <c r="A12" s="1" t="s">
        <v>158</v>
      </c>
      <c r="B12" s="1" t="s">
        <v>49</v>
      </c>
      <c r="C12" s="1" t="s">
        <v>25</v>
      </c>
      <c r="D12" s="1" t="s">
        <v>26</v>
      </c>
      <c r="E12" s="1" t="s">
        <v>34</v>
      </c>
      <c r="F12" s="1" t="s">
        <v>35</v>
      </c>
      <c r="G12" s="1" t="s">
        <v>55</v>
      </c>
      <c r="H12" s="1" t="s">
        <v>35</v>
      </c>
      <c r="I12" s="1">
        <v>4</v>
      </c>
      <c r="J12" s="1" t="s">
        <v>82</v>
      </c>
      <c r="K12" s="1" t="s">
        <v>28</v>
      </c>
      <c r="L12" s="1" t="s">
        <v>81</v>
      </c>
      <c r="M12" s="1">
        <v>5</v>
      </c>
      <c r="N12" s="1" t="s">
        <v>52</v>
      </c>
      <c r="O12" s="1" t="s">
        <v>35</v>
      </c>
      <c r="P12" s="1" t="s">
        <v>169</v>
      </c>
      <c r="Q12" s="1" t="s">
        <v>170</v>
      </c>
      <c r="R12" s="1" t="s">
        <v>28</v>
      </c>
      <c r="S12" s="1" t="s">
        <v>28</v>
      </c>
      <c r="T12" s="1" t="s">
        <v>28</v>
      </c>
      <c r="U12" s="1"/>
      <c r="V12" s="2">
        <v>42830</v>
      </c>
      <c r="W12" s="1" t="s">
        <v>53</v>
      </c>
      <c r="X12" s="1"/>
    </row>
    <row r="13" spans="1:26" x14ac:dyDescent="0.2">
      <c r="A13" s="1" t="s">
        <v>158</v>
      </c>
      <c r="B13" s="1" t="s">
        <v>24</v>
      </c>
      <c r="C13" s="1" t="s">
        <v>85</v>
      </c>
      <c r="D13" s="1" t="s">
        <v>26</v>
      </c>
      <c r="E13" s="1" t="s">
        <v>34</v>
      </c>
      <c r="F13" s="1" t="s">
        <v>35</v>
      </c>
      <c r="G13" s="1" t="s">
        <v>55</v>
      </c>
      <c r="H13" s="1" t="s">
        <v>35</v>
      </c>
      <c r="I13" s="1" t="s">
        <v>109</v>
      </c>
      <c r="J13" s="1" t="s">
        <v>82</v>
      </c>
      <c r="K13" s="1" t="s">
        <v>28</v>
      </c>
      <c r="L13" s="1" t="s">
        <v>81</v>
      </c>
      <c r="M13" s="1">
        <v>5</v>
      </c>
      <c r="N13" s="1" t="s">
        <v>52</v>
      </c>
      <c r="O13" s="1" t="s">
        <v>35</v>
      </c>
      <c r="P13" s="1"/>
      <c r="Q13" s="1"/>
      <c r="R13" s="1" t="s">
        <v>28</v>
      </c>
      <c r="S13" s="1" t="s">
        <v>28</v>
      </c>
      <c r="T13" s="1" t="s">
        <v>28</v>
      </c>
      <c r="U13" s="1"/>
      <c r="V13" s="1" t="s">
        <v>113</v>
      </c>
      <c r="W13" s="1"/>
      <c r="X13" s="1"/>
    </row>
    <row r="14" spans="1:26" x14ac:dyDescent="0.2">
      <c r="A14" s="1" t="s">
        <v>158</v>
      </c>
      <c r="B14" s="1" t="s">
        <v>54</v>
      </c>
      <c r="C14" s="1" t="s">
        <v>85</v>
      </c>
      <c r="D14" s="1" t="s">
        <v>26</v>
      </c>
      <c r="E14" s="1" t="s">
        <v>67</v>
      </c>
      <c r="F14" s="1" t="s">
        <v>35</v>
      </c>
      <c r="G14" s="1" t="s">
        <v>68</v>
      </c>
      <c r="H14" s="1" t="s">
        <v>35</v>
      </c>
      <c r="I14" s="1">
        <v>3</v>
      </c>
      <c r="J14" s="1" t="s">
        <v>38</v>
      </c>
      <c r="K14" s="1" t="s">
        <v>28</v>
      </c>
      <c r="L14" s="1" t="s">
        <v>39</v>
      </c>
      <c r="M14" s="1">
        <v>4</v>
      </c>
      <c r="N14" s="1" t="s">
        <v>32</v>
      </c>
      <c r="O14" s="1" t="s">
        <v>33</v>
      </c>
      <c r="P14" s="1"/>
      <c r="Q14" s="1"/>
      <c r="R14" s="1" t="s">
        <v>28</v>
      </c>
      <c r="S14" s="1" t="s">
        <v>28</v>
      </c>
      <c r="T14" s="1" t="s">
        <v>28</v>
      </c>
      <c r="U14" s="1"/>
      <c r="V14" s="1" t="s">
        <v>60</v>
      </c>
      <c r="W14" s="1"/>
      <c r="X14" s="1"/>
    </row>
    <row r="15" spans="1:26" x14ac:dyDescent="0.2">
      <c r="A15" s="1" t="s">
        <v>158</v>
      </c>
      <c r="B15" s="1" t="s">
        <v>24</v>
      </c>
      <c r="C15" s="1" t="s">
        <v>173</v>
      </c>
      <c r="D15" s="1" t="s">
        <v>26</v>
      </c>
      <c r="E15" s="1" t="s">
        <v>27</v>
      </c>
      <c r="F15" s="1" t="s">
        <v>35</v>
      </c>
      <c r="G15" s="1" t="s">
        <v>63</v>
      </c>
      <c r="H15" s="1" t="s">
        <v>35</v>
      </c>
      <c r="I15" s="2">
        <v>42797</v>
      </c>
      <c r="J15" s="1" t="s">
        <v>38</v>
      </c>
      <c r="K15" s="1" t="s">
        <v>28</v>
      </c>
      <c r="L15" s="1" t="s">
        <v>174</v>
      </c>
      <c r="M15" s="1">
        <v>5</v>
      </c>
      <c r="N15" s="1" t="s">
        <v>52</v>
      </c>
      <c r="O15" s="1" t="s">
        <v>35</v>
      </c>
      <c r="P15" s="1"/>
      <c r="Q15" s="1" t="s">
        <v>175</v>
      </c>
      <c r="R15" s="1" t="s">
        <v>28</v>
      </c>
      <c r="S15" s="1" t="s">
        <v>28</v>
      </c>
      <c r="T15" s="1" t="s">
        <v>28</v>
      </c>
      <c r="U15" s="1"/>
      <c r="V15" s="2">
        <v>42738</v>
      </c>
      <c r="W15" s="1"/>
      <c r="X15" s="1"/>
    </row>
    <row r="16" spans="1:26" x14ac:dyDescent="0.2">
      <c r="A16" s="1" t="s">
        <v>158</v>
      </c>
      <c r="B16" s="1" t="s">
        <v>61</v>
      </c>
      <c r="C16" s="1" t="s">
        <v>178</v>
      </c>
      <c r="D16" s="1" t="s">
        <v>26</v>
      </c>
      <c r="E16" s="1" t="s">
        <v>27</v>
      </c>
      <c r="F16" s="1" t="s">
        <v>35</v>
      </c>
      <c r="G16" s="1" t="s">
        <v>63</v>
      </c>
      <c r="H16" s="1" t="s">
        <v>35</v>
      </c>
      <c r="I16" s="1"/>
      <c r="J16" s="1" t="s">
        <v>82</v>
      </c>
      <c r="K16" s="1" t="s">
        <v>28</v>
      </c>
      <c r="L16" s="1" t="s">
        <v>179</v>
      </c>
      <c r="M16" s="1">
        <v>5</v>
      </c>
      <c r="N16" s="1" t="s">
        <v>52</v>
      </c>
      <c r="O16" s="1" t="s">
        <v>33</v>
      </c>
      <c r="P16" s="1"/>
      <c r="Q16" s="1"/>
      <c r="R16" s="1" t="s">
        <v>28</v>
      </c>
      <c r="S16" s="1" t="s">
        <v>28</v>
      </c>
      <c r="T16" s="1" t="s">
        <v>35</v>
      </c>
      <c r="U16" s="1" t="s">
        <v>180</v>
      </c>
      <c r="V16" s="2">
        <v>42830</v>
      </c>
      <c r="W16" s="1" t="s">
        <v>181</v>
      </c>
      <c r="X16" s="1"/>
    </row>
    <row r="17" spans="1:24" x14ac:dyDescent="0.2">
      <c r="A17" s="1" t="s">
        <v>158</v>
      </c>
      <c r="B17" s="1" t="s">
        <v>96</v>
      </c>
      <c r="C17" s="1" t="s">
        <v>25</v>
      </c>
      <c r="D17" s="1" t="s">
        <v>26</v>
      </c>
      <c r="E17" s="1" t="s">
        <v>34</v>
      </c>
      <c r="F17" s="1" t="s">
        <v>35</v>
      </c>
      <c r="G17" s="1" t="s">
        <v>63</v>
      </c>
      <c r="H17" s="1" t="s">
        <v>35</v>
      </c>
      <c r="I17" s="1">
        <v>3</v>
      </c>
      <c r="J17" s="1" t="s">
        <v>82</v>
      </c>
      <c r="K17" s="1" t="s">
        <v>28</v>
      </c>
      <c r="L17" s="1" t="s">
        <v>39</v>
      </c>
      <c r="M17" s="1">
        <v>4</v>
      </c>
      <c r="N17" s="1" t="s">
        <v>52</v>
      </c>
      <c r="O17" s="1" t="s">
        <v>35</v>
      </c>
      <c r="P17" s="1"/>
      <c r="Q17" s="1"/>
      <c r="R17" s="1" t="s">
        <v>28</v>
      </c>
      <c r="S17" s="1" t="s">
        <v>28</v>
      </c>
      <c r="T17" s="1" t="s">
        <v>28</v>
      </c>
      <c r="U17" s="1"/>
      <c r="V17" s="2">
        <v>42830</v>
      </c>
      <c r="W17" s="1"/>
      <c r="X17" s="1"/>
    </row>
    <row r="18" spans="1:24" x14ac:dyDescent="0.2">
      <c r="A18" s="1" t="s">
        <v>158</v>
      </c>
      <c r="B18" s="1" t="s">
        <v>61</v>
      </c>
      <c r="C18" s="1" t="s">
        <v>25</v>
      </c>
      <c r="D18" s="1" t="s">
        <v>26</v>
      </c>
      <c r="E18" s="1" t="s">
        <v>74</v>
      </c>
      <c r="F18" s="1" t="s">
        <v>35</v>
      </c>
      <c r="G18" s="1" t="s">
        <v>36</v>
      </c>
      <c r="H18" s="1" t="s">
        <v>35</v>
      </c>
      <c r="I18" s="1" t="s">
        <v>163</v>
      </c>
      <c r="J18" s="1" t="s">
        <v>46</v>
      </c>
      <c r="K18" s="1" t="s">
        <v>28</v>
      </c>
      <c r="L18" s="1" t="s">
        <v>81</v>
      </c>
      <c r="M18" s="1">
        <v>4</v>
      </c>
      <c r="N18" s="1" t="s">
        <v>52</v>
      </c>
      <c r="O18" s="1" t="s">
        <v>35</v>
      </c>
      <c r="P18" s="1" t="s">
        <v>164</v>
      </c>
      <c r="Q18" s="1" t="s">
        <v>165</v>
      </c>
      <c r="R18" s="1" t="s">
        <v>28</v>
      </c>
      <c r="S18" s="1" t="s">
        <v>28</v>
      </c>
      <c r="T18" s="1" t="s">
        <v>35</v>
      </c>
      <c r="U18" s="1" t="s">
        <v>166</v>
      </c>
      <c r="V18" s="2">
        <v>42738</v>
      </c>
      <c r="W18" s="1"/>
      <c r="X18" s="1"/>
    </row>
    <row r="19" spans="1:24" x14ac:dyDescent="0.2">
      <c r="A19" s="1" t="s">
        <v>158</v>
      </c>
      <c r="B19" s="1" t="s">
        <v>24</v>
      </c>
      <c r="C19" s="1" t="s">
        <v>102</v>
      </c>
      <c r="D19" s="1" t="s">
        <v>26</v>
      </c>
      <c r="E19" s="1" t="s">
        <v>43</v>
      </c>
      <c r="F19" s="1" t="s">
        <v>28</v>
      </c>
      <c r="G19" s="1" t="s">
        <v>29</v>
      </c>
      <c r="H19" s="1" t="s">
        <v>28</v>
      </c>
      <c r="I19" s="1" t="s">
        <v>29</v>
      </c>
      <c r="J19" s="1" t="s">
        <v>30</v>
      </c>
      <c r="K19" s="1" t="s">
        <v>28</v>
      </c>
      <c r="L19" s="1" t="s">
        <v>81</v>
      </c>
      <c r="M19" s="1">
        <v>5</v>
      </c>
      <c r="N19" s="1" t="s">
        <v>52</v>
      </c>
      <c r="O19" s="1" t="s">
        <v>35</v>
      </c>
      <c r="P19" s="1" t="s">
        <v>161</v>
      </c>
      <c r="Q19" s="1"/>
      <c r="R19" s="1" t="s">
        <v>28</v>
      </c>
      <c r="S19" s="1" t="s">
        <v>28</v>
      </c>
      <c r="T19" s="1" t="s">
        <v>35</v>
      </c>
      <c r="U19" s="1" t="s">
        <v>162</v>
      </c>
      <c r="V19" s="1" t="s">
        <v>113</v>
      </c>
      <c r="W19" s="1"/>
      <c r="X19" s="1"/>
    </row>
    <row r="20" spans="1:24" x14ac:dyDescent="0.2">
      <c r="A20" s="1" t="s">
        <v>158</v>
      </c>
      <c r="B20" s="1" t="s">
        <v>61</v>
      </c>
      <c r="C20" s="1" t="s">
        <v>102</v>
      </c>
      <c r="D20" s="1" t="s">
        <v>26</v>
      </c>
      <c r="E20" s="1" t="s">
        <v>27</v>
      </c>
      <c r="F20" s="1" t="s">
        <v>28</v>
      </c>
      <c r="G20" s="1" t="s">
        <v>29</v>
      </c>
      <c r="H20" s="1" t="s">
        <v>28</v>
      </c>
      <c r="I20" s="1"/>
      <c r="J20" s="1" t="s">
        <v>30</v>
      </c>
      <c r="K20" s="1" t="s">
        <v>30</v>
      </c>
      <c r="L20" s="1" t="s">
        <v>39</v>
      </c>
      <c r="M20" s="1">
        <v>4</v>
      </c>
      <c r="N20" s="1" t="s">
        <v>52</v>
      </c>
      <c r="O20" s="1" t="s">
        <v>33</v>
      </c>
      <c r="P20" s="1"/>
      <c r="Q20" s="1"/>
      <c r="R20" s="1" t="s">
        <v>28</v>
      </c>
      <c r="S20" s="1" t="s">
        <v>28</v>
      </c>
      <c r="T20" s="1" t="s">
        <v>28</v>
      </c>
      <c r="U20" s="1"/>
      <c r="V20" s="2">
        <v>42830</v>
      </c>
      <c r="W20" s="1" t="s">
        <v>62</v>
      </c>
      <c r="X20" s="1"/>
    </row>
    <row r="22" spans="1:24" x14ac:dyDescent="0.2">
      <c r="A22" s="73"/>
      <c r="B22" s="73"/>
    </row>
    <row r="23" spans="1:24" x14ac:dyDescent="0.2">
      <c r="A23" s="73"/>
      <c r="B23" s="73"/>
    </row>
    <row r="24" spans="1:24" x14ac:dyDescent="0.2">
      <c r="A24" s="74" t="s">
        <v>305</v>
      </c>
      <c r="B24" s="75"/>
    </row>
    <row r="25" spans="1:24" x14ac:dyDescent="0.2">
      <c r="A25" s="76" t="s">
        <v>300</v>
      </c>
      <c r="B25" s="76" t="s">
        <v>301</v>
      </c>
    </row>
    <row r="26" spans="1:24" x14ac:dyDescent="0.2">
      <c r="A26" s="75" t="s">
        <v>24</v>
      </c>
      <c r="B26" s="75">
        <f>COUNTIF(B2:B20, A26)</f>
        <v>4</v>
      </c>
    </row>
    <row r="27" spans="1:24" ht="48" x14ac:dyDescent="0.2">
      <c r="A27" s="77" t="s">
        <v>49</v>
      </c>
      <c r="B27" s="75">
        <f>COUNTIF(B2:B20, A27)</f>
        <v>2</v>
      </c>
    </row>
    <row r="28" spans="1:24" x14ac:dyDescent="0.2">
      <c r="A28" s="75" t="s">
        <v>61</v>
      </c>
      <c r="B28" s="75">
        <f>COUNTIF(B2:B20, A28)</f>
        <v>5</v>
      </c>
    </row>
    <row r="29" spans="1:24" x14ac:dyDescent="0.2">
      <c r="A29" s="75" t="s">
        <v>89</v>
      </c>
      <c r="B29" s="75">
        <f>COUNTIF(B2:B20, A29)</f>
        <v>0</v>
      </c>
    </row>
    <row r="30" spans="1:24" x14ac:dyDescent="0.2">
      <c r="A30" s="75" t="s">
        <v>110</v>
      </c>
      <c r="B30" s="75">
        <f>COUNTIF(B2:B20, A30)</f>
        <v>0</v>
      </c>
    </row>
    <row r="31" spans="1:24" x14ac:dyDescent="0.2">
      <c r="A31" s="75" t="s">
        <v>84</v>
      </c>
      <c r="B31" s="75">
        <f>COUNTIF(B2:B20, A31)</f>
        <v>0</v>
      </c>
    </row>
    <row r="32" spans="1:24" x14ac:dyDescent="0.2">
      <c r="A32" s="75" t="s">
        <v>96</v>
      </c>
      <c r="B32" s="75">
        <v>5</v>
      </c>
    </row>
    <row r="33" spans="1:2" x14ac:dyDescent="0.2">
      <c r="A33" s="78" t="s">
        <v>54</v>
      </c>
      <c r="B33" s="75">
        <f>COUNTIF(B2:B20, A33)</f>
        <v>3</v>
      </c>
    </row>
    <row r="34" spans="1:2" x14ac:dyDescent="0.2">
      <c r="A34" s="75" t="s">
        <v>304</v>
      </c>
      <c r="B34" s="75">
        <f>SUM(B26:B33)</f>
        <v>19</v>
      </c>
    </row>
    <row r="35" spans="1:2" x14ac:dyDescent="0.2">
      <c r="A35" s="73"/>
      <c r="B35" s="73"/>
    </row>
    <row r="36" spans="1:2" x14ac:dyDescent="0.2">
      <c r="A36" s="79" t="s">
        <v>306</v>
      </c>
      <c r="B36" s="80"/>
    </row>
    <row r="37" spans="1:2" x14ac:dyDescent="0.2">
      <c r="A37" s="81" t="s">
        <v>300</v>
      </c>
      <c r="B37" s="81" t="s">
        <v>301</v>
      </c>
    </row>
    <row r="38" spans="1:2" x14ac:dyDescent="0.2">
      <c r="A38" s="80" t="s">
        <v>25</v>
      </c>
      <c r="B38" s="80">
        <f>COUNTIF(C2:C20, A38)</f>
        <v>9</v>
      </c>
    </row>
    <row r="39" spans="1:2" x14ac:dyDescent="0.2">
      <c r="A39" s="80" t="s">
        <v>80</v>
      </c>
      <c r="B39" s="80">
        <f>COUNTIF(C2:C20, A39)</f>
        <v>3</v>
      </c>
    </row>
    <row r="40" spans="1:2" x14ac:dyDescent="0.2">
      <c r="A40" s="80" t="s">
        <v>102</v>
      </c>
      <c r="B40" s="80">
        <f>COUNTIF(C2:C20, A40)</f>
        <v>2</v>
      </c>
    </row>
    <row r="41" spans="1:2" x14ac:dyDescent="0.2">
      <c r="A41" s="80" t="s">
        <v>85</v>
      </c>
      <c r="B41" s="80">
        <f>COUNTIF(C2:C20, A41)</f>
        <v>3</v>
      </c>
    </row>
    <row r="42" spans="1:2" x14ac:dyDescent="0.2">
      <c r="A42" s="80" t="s">
        <v>173</v>
      </c>
      <c r="B42" s="80">
        <f>COUNTIF(C2:C20, A42)</f>
        <v>1</v>
      </c>
    </row>
    <row r="43" spans="1:2" x14ac:dyDescent="0.2">
      <c r="A43" s="80" t="s">
        <v>178</v>
      </c>
      <c r="B43" s="80">
        <f>COUNTIF(C2:C20, A43)</f>
        <v>1</v>
      </c>
    </row>
    <row r="44" spans="1:2" x14ac:dyDescent="0.2">
      <c r="A44" s="80" t="s">
        <v>302</v>
      </c>
      <c r="B44" s="80">
        <f>SUM(B38:B43)</f>
        <v>19</v>
      </c>
    </row>
    <row r="45" spans="1:2" x14ac:dyDescent="0.2">
      <c r="A45" s="73"/>
      <c r="B45" s="73"/>
    </row>
    <row r="46" spans="1:2" x14ac:dyDescent="0.2">
      <c r="A46" s="73"/>
      <c r="B46" s="73"/>
    </row>
    <row r="47" spans="1:2" x14ac:dyDescent="0.2">
      <c r="A47" s="73"/>
      <c r="B47" s="73"/>
    </row>
    <row r="48" spans="1:2" x14ac:dyDescent="0.2">
      <c r="A48" s="82" t="s">
        <v>307</v>
      </c>
      <c r="B48" s="82"/>
    </row>
    <row r="49" spans="1:2" x14ac:dyDescent="0.2">
      <c r="A49" s="83" t="s">
        <v>300</v>
      </c>
      <c r="B49" s="83" t="s">
        <v>301</v>
      </c>
    </row>
    <row r="50" spans="1:2" x14ac:dyDescent="0.2">
      <c r="A50" s="84" t="s">
        <v>43</v>
      </c>
      <c r="B50" s="84">
        <v>1</v>
      </c>
    </row>
    <row r="51" spans="1:2" x14ac:dyDescent="0.2">
      <c r="A51" s="84" t="s">
        <v>27</v>
      </c>
      <c r="B51" s="84">
        <f>COUNTIF(E2:E20, A51)</f>
        <v>5</v>
      </c>
    </row>
    <row r="52" spans="1:2" x14ac:dyDescent="0.2">
      <c r="A52" s="84" t="s">
        <v>34</v>
      </c>
      <c r="B52" s="84">
        <f>COUNTIF(E2:E20, A52)</f>
        <v>4</v>
      </c>
    </row>
    <row r="53" spans="1:2" x14ac:dyDescent="0.2">
      <c r="A53" s="84" t="s">
        <v>67</v>
      </c>
      <c r="B53" s="84">
        <v>4</v>
      </c>
    </row>
    <row r="54" spans="1:2" x14ac:dyDescent="0.2">
      <c r="A54" s="84" t="s">
        <v>74</v>
      </c>
      <c r="B54" s="84">
        <v>5</v>
      </c>
    </row>
    <row r="55" spans="1:2" x14ac:dyDescent="0.2">
      <c r="A55" s="84" t="s">
        <v>302</v>
      </c>
      <c r="B55" s="84">
        <f>SUM(B50:B54)</f>
        <v>19</v>
      </c>
    </row>
    <row r="56" spans="1:2" x14ac:dyDescent="0.2">
      <c r="A56" s="73"/>
      <c r="B56" s="73"/>
    </row>
    <row r="57" spans="1:2" x14ac:dyDescent="0.2">
      <c r="A57" s="85" t="s">
        <v>308</v>
      </c>
      <c r="B57" s="85"/>
    </row>
    <row r="58" spans="1:2" x14ac:dyDescent="0.2">
      <c r="A58" s="86" t="s">
        <v>300</v>
      </c>
      <c r="B58" s="86" t="s">
        <v>301</v>
      </c>
    </row>
    <row r="59" spans="1:2" x14ac:dyDescent="0.2">
      <c r="A59" s="87" t="s">
        <v>35</v>
      </c>
      <c r="B59" s="87">
        <f>COUNTIF(F2:F20, A59)</f>
        <v>16</v>
      </c>
    </row>
    <row r="60" spans="1:2" x14ac:dyDescent="0.2">
      <c r="A60" s="87" t="s">
        <v>28</v>
      </c>
      <c r="B60" s="87">
        <f>COUNTIF(F2:F20, A60)</f>
        <v>3</v>
      </c>
    </row>
    <row r="61" spans="1:2" x14ac:dyDescent="0.2">
      <c r="A61" s="87" t="s">
        <v>302</v>
      </c>
      <c r="B61" s="87">
        <f>SUM(B59:B60)</f>
        <v>19</v>
      </c>
    </row>
    <row r="62" spans="1:2" x14ac:dyDescent="0.2">
      <c r="A62" s="73"/>
      <c r="B62" s="73"/>
    </row>
    <row r="63" spans="1:2" x14ac:dyDescent="0.2">
      <c r="A63" s="73"/>
      <c r="B63" s="73"/>
    </row>
    <row r="64" spans="1:2" ht="48" x14ac:dyDescent="0.2">
      <c r="A64" s="88" t="s">
        <v>309</v>
      </c>
      <c r="B64" s="89"/>
    </row>
    <row r="65" spans="1:2" x14ac:dyDescent="0.2">
      <c r="A65" s="90" t="s">
        <v>300</v>
      </c>
      <c r="B65" s="90" t="s">
        <v>301</v>
      </c>
    </row>
    <row r="66" spans="1:2" x14ac:dyDescent="0.2">
      <c r="A66" s="89" t="s">
        <v>50</v>
      </c>
      <c r="B66" s="89">
        <v>2</v>
      </c>
    </row>
    <row r="67" spans="1:2" x14ac:dyDescent="0.2">
      <c r="A67" s="89" t="s">
        <v>68</v>
      </c>
      <c r="B67" s="89">
        <f>COUNTIF(G2:G20, A67)</f>
        <v>1</v>
      </c>
    </row>
    <row r="68" spans="1:2" x14ac:dyDescent="0.2">
      <c r="A68" s="89" t="s">
        <v>63</v>
      </c>
      <c r="B68" s="89">
        <f>COUNTIF(G2:G20, A68)</f>
        <v>3</v>
      </c>
    </row>
    <row r="69" spans="1:2" x14ac:dyDescent="0.2">
      <c r="A69" s="89" t="s">
        <v>36</v>
      </c>
      <c r="B69" s="89">
        <f>COUNTIF(G2:G20, A69)</f>
        <v>1</v>
      </c>
    </row>
    <row r="70" spans="1:2" x14ac:dyDescent="0.2">
      <c r="A70" s="89" t="s">
        <v>55</v>
      </c>
      <c r="B70" s="89">
        <v>10</v>
      </c>
    </row>
    <row r="71" spans="1:2" x14ac:dyDescent="0.2">
      <c r="A71" s="89" t="s">
        <v>29</v>
      </c>
      <c r="B71" s="89">
        <f>COUNTIF(G2:G20, A71)</f>
        <v>2</v>
      </c>
    </row>
    <row r="72" spans="1:2" x14ac:dyDescent="0.2">
      <c r="A72" s="89" t="s">
        <v>302</v>
      </c>
      <c r="B72" s="89">
        <f>SUM(B66:B71)</f>
        <v>19</v>
      </c>
    </row>
    <row r="73" spans="1:2" x14ac:dyDescent="0.2">
      <c r="A73" s="73"/>
      <c r="B73" s="73"/>
    </row>
    <row r="74" spans="1:2" x14ac:dyDescent="0.2">
      <c r="A74" s="91" t="s">
        <v>310</v>
      </c>
      <c r="B74" s="91"/>
    </row>
    <row r="75" spans="1:2" x14ac:dyDescent="0.2">
      <c r="A75" s="92" t="s">
        <v>300</v>
      </c>
      <c r="B75" s="92" t="s">
        <v>301</v>
      </c>
    </row>
    <row r="76" spans="1:2" x14ac:dyDescent="0.2">
      <c r="A76" s="93" t="s">
        <v>35</v>
      </c>
      <c r="B76" s="93">
        <f>COUNTIF(H2:H20, A76)</f>
        <v>15</v>
      </c>
    </row>
    <row r="77" spans="1:2" x14ac:dyDescent="0.2">
      <c r="A77" s="93" t="s">
        <v>28</v>
      </c>
      <c r="B77" s="93">
        <f>COUNTIF(H2:H20, A77)</f>
        <v>4</v>
      </c>
    </row>
    <row r="78" spans="1:2" ht="32" x14ac:dyDescent="0.2">
      <c r="A78" s="94" t="s">
        <v>132</v>
      </c>
      <c r="B78" s="93">
        <f>COUNTIF(H2:H20, A78)</f>
        <v>0</v>
      </c>
    </row>
    <row r="79" spans="1:2" x14ac:dyDescent="0.2">
      <c r="A79" s="73"/>
      <c r="B79" s="73"/>
    </row>
    <row r="80" spans="1:2" x14ac:dyDescent="0.2">
      <c r="A80" s="73"/>
      <c r="B80" s="73"/>
    </row>
    <row r="81" spans="1:2" x14ac:dyDescent="0.2">
      <c r="A81" s="73"/>
      <c r="B81" s="73"/>
    </row>
    <row r="82" spans="1:2" x14ac:dyDescent="0.2">
      <c r="A82" s="73"/>
      <c r="B82" s="73"/>
    </row>
    <row r="83" spans="1:2" ht="64" x14ac:dyDescent="0.2">
      <c r="A83" s="95" t="s">
        <v>311</v>
      </c>
      <c r="B83" s="96"/>
    </row>
    <row r="84" spans="1:2" x14ac:dyDescent="0.2">
      <c r="A84" s="97" t="s">
        <v>300</v>
      </c>
      <c r="B84" s="97" t="s">
        <v>301</v>
      </c>
    </row>
    <row r="85" spans="1:2" x14ac:dyDescent="0.2">
      <c r="A85" s="96">
        <v>1</v>
      </c>
      <c r="B85" s="96">
        <f>COUNTIF(M2:M20, A85)</f>
        <v>0</v>
      </c>
    </row>
    <row r="86" spans="1:2" x14ac:dyDescent="0.2">
      <c r="A86" s="96">
        <v>2</v>
      </c>
      <c r="B86" s="96">
        <f>COUNTIF(M2:M20, A86)</f>
        <v>0</v>
      </c>
    </row>
    <row r="87" spans="1:2" x14ac:dyDescent="0.2">
      <c r="A87" s="96">
        <v>3</v>
      </c>
      <c r="B87" s="96">
        <f>COUNTIF(M2:M20, A87)</f>
        <v>1</v>
      </c>
    </row>
    <row r="88" spans="1:2" x14ac:dyDescent="0.2">
      <c r="A88" s="96">
        <v>4</v>
      </c>
      <c r="B88" s="96">
        <f>COUNTIF(M2:M20, A88)</f>
        <v>6</v>
      </c>
    </row>
    <row r="89" spans="1:2" x14ac:dyDescent="0.2">
      <c r="A89" s="96">
        <v>5</v>
      </c>
      <c r="B89" s="96">
        <f>COUNTIF(M2:M20, A89)</f>
        <v>12</v>
      </c>
    </row>
    <row r="90" spans="1:2" x14ac:dyDescent="0.2">
      <c r="A90" s="96" t="s">
        <v>302</v>
      </c>
      <c r="B90" s="96">
        <f>SUM(B85:B89)</f>
        <v>19</v>
      </c>
    </row>
    <row r="91" spans="1:2" x14ac:dyDescent="0.2">
      <c r="A91" s="73"/>
      <c r="B91" s="73"/>
    </row>
    <row r="92" spans="1:2" ht="64" x14ac:dyDescent="0.2">
      <c r="A92" s="88" t="s">
        <v>312</v>
      </c>
      <c r="B92" s="89"/>
    </row>
    <row r="93" spans="1:2" x14ac:dyDescent="0.2">
      <c r="A93" s="90" t="s">
        <v>300</v>
      </c>
      <c r="B93" s="90" t="s">
        <v>301</v>
      </c>
    </row>
    <row r="94" spans="1:2" x14ac:dyDescent="0.2">
      <c r="A94" s="89" t="s">
        <v>52</v>
      </c>
      <c r="B94" s="89">
        <f>COUNTIF(N2:N20, A94)</f>
        <v>16</v>
      </c>
    </row>
    <row r="95" spans="1:2" x14ac:dyDescent="0.2">
      <c r="A95" s="89" t="s">
        <v>32</v>
      </c>
      <c r="B95" s="89">
        <f>COUNTIF(N2:N20, A95)</f>
        <v>3</v>
      </c>
    </row>
    <row r="96" spans="1:2" x14ac:dyDescent="0.2">
      <c r="A96" s="89" t="s">
        <v>46</v>
      </c>
      <c r="B96" s="89">
        <f>COUNTIF(N2:N20, A96)</f>
        <v>0</v>
      </c>
    </row>
    <row r="97" spans="1:2" x14ac:dyDescent="0.2">
      <c r="A97" s="89" t="s">
        <v>64</v>
      </c>
      <c r="B97" s="89">
        <f>COUNTIF(N2:N20, A97)</f>
        <v>0</v>
      </c>
    </row>
    <row r="98" spans="1:2" x14ac:dyDescent="0.2">
      <c r="A98" s="89" t="s">
        <v>98</v>
      </c>
      <c r="B98" s="89">
        <v>0</v>
      </c>
    </row>
    <row r="99" spans="1:2" x14ac:dyDescent="0.2">
      <c r="A99" s="89" t="s">
        <v>302</v>
      </c>
      <c r="B99" s="89">
        <f>SUM(B94:B95)</f>
        <v>19</v>
      </c>
    </row>
    <row r="100" spans="1:2" x14ac:dyDescent="0.2">
      <c r="A100" s="73"/>
      <c r="B100" s="73"/>
    </row>
    <row r="101" spans="1:2" x14ac:dyDescent="0.2">
      <c r="A101" s="73"/>
      <c r="B101" s="73"/>
    </row>
    <row r="102" spans="1:2" x14ac:dyDescent="0.2">
      <c r="A102" s="74" t="s">
        <v>314</v>
      </c>
      <c r="B102" s="74"/>
    </row>
    <row r="103" spans="1:2" x14ac:dyDescent="0.2">
      <c r="A103" s="76" t="s">
        <v>300</v>
      </c>
      <c r="B103" s="76" t="s">
        <v>301</v>
      </c>
    </row>
    <row r="104" spans="1:2" x14ac:dyDescent="0.2">
      <c r="A104" s="75" t="s">
        <v>35</v>
      </c>
      <c r="B104" s="75">
        <f>COUNTIF(R2:R20, A104)</f>
        <v>3</v>
      </c>
    </row>
    <row r="105" spans="1:2" x14ac:dyDescent="0.2">
      <c r="A105" s="98" t="s">
        <v>28</v>
      </c>
      <c r="B105" s="75">
        <f>COUNTIF(R2:R20, A105)</f>
        <v>16</v>
      </c>
    </row>
    <row r="106" spans="1:2" x14ac:dyDescent="0.2">
      <c r="A106" s="73"/>
      <c r="B106" s="73"/>
    </row>
    <row r="107" spans="1:2" x14ac:dyDescent="0.2">
      <c r="A107" s="73"/>
      <c r="B107" s="73"/>
    </row>
    <row r="108" spans="1:2" x14ac:dyDescent="0.2">
      <c r="A108" s="73"/>
      <c r="B108" s="73"/>
    </row>
    <row r="109" spans="1:2" x14ac:dyDescent="0.2">
      <c r="A109" s="73"/>
      <c r="B109" s="73"/>
    </row>
    <row r="110" spans="1:2" x14ac:dyDescent="0.2">
      <c r="A110" s="73"/>
      <c r="B110" s="73"/>
    </row>
    <row r="111" spans="1:2" x14ac:dyDescent="0.2">
      <c r="A111" s="73"/>
      <c r="B111" s="73"/>
    </row>
    <row r="112" spans="1:2" x14ac:dyDescent="0.2">
      <c r="A112" s="73"/>
      <c r="B112" s="73"/>
    </row>
  </sheetData>
  <autoFilter ref="A1:W1">
    <sortState ref="A2:W20">
      <sortCondition ref="G1:G20"/>
    </sortState>
  </autoFilter>
  <pageMargins left="0.7" right="0.7" top="0.75" bottom="0.75" header="0.3" footer="0.3"/>
  <drawing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136"/>
  <sheetViews>
    <sheetView tabSelected="1" topLeftCell="B103" workbookViewId="0">
      <selection activeCell="G104" sqref="G104"/>
    </sheetView>
  </sheetViews>
  <sheetFormatPr baseColWidth="10" defaultRowHeight="16" x14ac:dyDescent="0.2"/>
  <cols>
    <col min="1" max="36" width="24" customWidth="1"/>
  </cols>
  <sheetData>
    <row r="1" spans="1:36" ht="92" x14ac:dyDescent="0.2">
      <c r="A1" s="19" t="s">
        <v>0</v>
      </c>
      <c r="B1" s="20" t="s">
        <v>1</v>
      </c>
      <c r="C1" s="20" t="s">
        <v>2</v>
      </c>
      <c r="D1" s="20" t="s">
        <v>3</v>
      </c>
      <c r="E1" s="20" t="s">
        <v>4</v>
      </c>
      <c r="F1" s="20" t="s">
        <v>5</v>
      </c>
      <c r="G1" s="20" t="s">
        <v>6</v>
      </c>
      <c r="H1" s="20" t="s">
        <v>7</v>
      </c>
      <c r="I1" s="20" t="s">
        <v>8</v>
      </c>
      <c r="J1" s="20" t="s">
        <v>9</v>
      </c>
      <c r="K1" s="20" t="s">
        <v>10</v>
      </c>
      <c r="L1" s="20" t="s">
        <v>11</v>
      </c>
      <c r="M1" s="20" t="s">
        <v>12</v>
      </c>
      <c r="N1" s="20" t="s">
        <v>13</v>
      </c>
      <c r="O1" s="20" t="s">
        <v>14</v>
      </c>
      <c r="P1" s="20" t="s">
        <v>15</v>
      </c>
      <c r="Q1" s="20" t="s">
        <v>16</v>
      </c>
      <c r="R1" s="20" t="s">
        <v>17</v>
      </c>
      <c r="S1" s="20" t="s">
        <v>18</v>
      </c>
      <c r="T1" s="20" t="s">
        <v>19</v>
      </c>
      <c r="U1" s="20" t="s">
        <v>20</v>
      </c>
      <c r="V1" s="20" t="s">
        <v>21</v>
      </c>
      <c r="W1" s="20" t="s">
        <v>22</v>
      </c>
      <c r="X1" s="20"/>
      <c r="Y1" s="21"/>
      <c r="Z1" s="22"/>
      <c r="AA1" s="23"/>
      <c r="AB1" s="23"/>
      <c r="AC1" s="23"/>
      <c r="AD1" s="23"/>
      <c r="AE1" s="23"/>
      <c r="AF1" s="23"/>
      <c r="AG1" s="23"/>
      <c r="AH1" s="23"/>
      <c r="AI1" s="23"/>
      <c r="AJ1" s="23"/>
    </row>
    <row r="2" spans="1:36" x14ac:dyDescent="0.2">
      <c r="A2" s="1" t="s">
        <v>273</v>
      </c>
      <c r="B2" s="1" t="s">
        <v>24</v>
      </c>
      <c r="C2" s="1" t="s">
        <v>80</v>
      </c>
      <c r="D2" s="1" t="s">
        <v>26</v>
      </c>
      <c r="E2" s="1" t="s">
        <v>43</v>
      </c>
      <c r="F2" s="1" t="s">
        <v>35</v>
      </c>
      <c r="G2" s="1" t="s">
        <v>50</v>
      </c>
      <c r="H2" s="1" t="s">
        <v>35</v>
      </c>
      <c r="I2" s="1">
        <v>3</v>
      </c>
      <c r="J2" s="1" t="s">
        <v>38</v>
      </c>
      <c r="K2" s="1" t="s">
        <v>28</v>
      </c>
      <c r="L2" s="1" t="s">
        <v>57</v>
      </c>
      <c r="M2" s="1">
        <v>5</v>
      </c>
      <c r="N2" s="1" t="s">
        <v>52</v>
      </c>
      <c r="O2" s="1" t="s">
        <v>35</v>
      </c>
      <c r="P2" s="1"/>
      <c r="Q2" s="1"/>
      <c r="R2" s="1" t="s">
        <v>35</v>
      </c>
      <c r="S2" s="1" t="s">
        <v>28</v>
      </c>
      <c r="T2" s="1" t="s">
        <v>35</v>
      </c>
      <c r="U2" s="1"/>
      <c r="V2" s="1" t="s">
        <v>42</v>
      </c>
      <c r="W2" s="1"/>
      <c r="X2" s="1"/>
    </row>
    <row r="3" spans="1:36" x14ac:dyDescent="0.2">
      <c r="A3" s="1" t="s">
        <v>273</v>
      </c>
      <c r="B3" s="1" t="s">
        <v>54</v>
      </c>
      <c r="C3" s="1" t="s">
        <v>80</v>
      </c>
      <c r="D3" s="1" t="s">
        <v>26</v>
      </c>
      <c r="E3" s="1" t="s">
        <v>27</v>
      </c>
      <c r="F3" s="1" t="s">
        <v>284</v>
      </c>
      <c r="G3" s="1" t="s">
        <v>50</v>
      </c>
      <c r="H3" s="1" t="s">
        <v>28</v>
      </c>
      <c r="I3" s="1"/>
      <c r="J3" s="1" t="s">
        <v>30</v>
      </c>
      <c r="K3" s="1" t="s">
        <v>30</v>
      </c>
      <c r="L3" s="1" t="s">
        <v>285</v>
      </c>
      <c r="M3" s="1">
        <v>4</v>
      </c>
      <c r="N3" s="1" t="s">
        <v>46</v>
      </c>
      <c r="O3" s="1" t="s">
        <v>35</v>
      </c>
      <c r="P3" s="1" t="s">
        <v>286</v>
      </c>
      <c r="Q3" s="1" t="s">
        <v>287</v>
      </c>
      <c r="R3" s="1" t="s">
        <v>28</v>
      </c>
      <c r="S3" s="1" t="s">
        <v>28</v>
      </c>
      <c r="T3" s="1" t="s">
        <v>28</v>
      </c>
      <c r="U3" s="1"/>
      <c r="V3" s="1" t="s">
        <v>42</v>
      </c>
      <c r="W3" s="1"/>
      <c r="X3" s="1"/>
    </row>
    <row r="4" spans="1:36" x14ac:dyDescent="0.2">
      <c r="A4" s="1" t="s">
        <v>273</v>
      </c>
      <c r="B4" s="1" t="s">
        <v>61</v>
      </c>
      <c r="C4" s="1" t="s">
        <v>25</v>
      </c>
      <c r="D4" s="1" t="s">
        <v>26</v>
      </c>
      <c r="E4" s="1" t="s">
        <v>27</v>
      </c>
      <c r="F4" s="1" t="s">
        <v>35</v>
      </c>
      <c r="G4" s="1" t="s">
        <v>50</v>
      </c>
      <c r="H4" s="1" t="s">
        <v>28</v>
      </c>
      <c r="I4" s="1">
        <v>0</v>
      </c>
      <c r="J4" s="1" t="s">
        <v>46</v>
      </c>
      <c r="K4" s="1" t="s">
        <v>28</v>
      </c>
      <c r="L4" s="1" t="s">
        <v>57</v>
      </c>
      <c r="M4" s="1">
        <v>4</v>
      </c>
      <c r="N4" s="1" t="s">
        <v>64</v>
      </c>
      <c r="O4" s="1" t="s">
        <v>33</v>
      </c>
      <c r="P4" s="1"/>
      <c r="Q4" s="1"/>
      <c r="R4" s="1" t="s">
        <v>35</v>
      </c>
      <c r="S4" s="1" t="s">
        <v>28</v>
      </c>
      <c r="T4" s="1" t="s">
        <v>35</v>
      </c>
      <c r="U4" s="1" t="s">
        <v>294</v>
      </c>
      <c r="V4" s="1" t="s">
        <v>113</v>
      </c>
      <c r="W4" s="1" t="s">
        <v>231</v>
      </c>
      <c r="X4" s="1"/>
    </row>
    <row r="5" spans="1:36" x14ac:dyDescent="0.2">
      <c r="A5" s="1" t="s">
        <v>273</v>
      </c>
      <c r="B5" s="1" t="s">
        <v>61</v>
      </c>
      <c r="C5" s="1" t="s">
        <v>25</v>
      </c>
      <c r="D5" s="1" t="s">
        <v>26</v>
      </c>
      <c r="E5" s="1" t="s">
        <v>34</v>
      </c>
      <c r="F5" s="1" t="s">
        <v>35</v>
      </c>
      <c r="G5" s="1" t="s">
        <v>50</v>
      </c>
      <c r="H5" s="1" t="s">
        <v>35</v>
      </c>
      <c r="I5" s="1">
        <v>1</v>
      </c>
      <c r="J5" s="1" t="s">
        <v>38</v>
      </c>
      <c r="K5" s="1" t="s">
        <v>28</v>
      </c>
      <c r="L5" s="1" t="s">
        <v>57</v>
      </c>
      <c r="M5" s="1">
        <v>4</v>
      </c>
      <c r="N5" s="1" t="s">
        <v>46</v>
      </c>
      <c r="O5" s="1" t="s">
        <v>35</v>
      </c>
      <c r="P5" s="1"/>
      <c r="Q5" s="1"/>
      <c r="R5" s="1" t="s">
        <v>35</v>
      </c>
      <c r="S5" s="1" t="s">
        <v>28</v>
      </c>
      <c r="T5" s="1" t="s">
        <v>28</v>
      </c>
      <c r="U5" s="1"/>
      <c r="V5" s="2">
        <v>42738</v>
      </c>
      <c r="W5" s="1" t="s">
        <v>199</v>
      </c>
      <c r="X5" s="1"/>
    </row>
    <row r="6" spans="1:36" x14ac:dyDescent="0.2">
      <c r="A6" s="1" t="s">
        <v>273</v>
      </c>
      <c r="B6" s="1" t="s">
        <v>96</v>
      </c>
      <c r="C6" s="1" t="s">
        <v>25</v>
      </c>
      <c r="D6" s="1" t="s">
        <v>26</v>
      </c>
      <c r="E6" s="1" t="s">
        <v>74</v>
      </c>
      <c r="F6" s="1" t="s">
        <v>35</v>
      </c>
      <c r="G6" s="1" t="s">
        <v>55</v>
      </c>
      <c r="H6" s="1" t="s">
        <v>35</v>
      </c>
      <c r="I6" s="1">
        <v>4</v>
      </c>
      <c r="J6" s="1" t="s">
        <v>38</v>
      </c>
      <c r="K6" s="1" t="s">
        <v>28</v>
      </c>
      <c r="L6" s="1" t="s">
        <v>39</v>
      </c>
      <c r="M6" s="1">
        <v>4</v>
      </c>
      <c r="N6" s="1" t="s">
        <v>52</v>
      </c>
      <c r="O6" s="1" t="s">
        <v>35</v>
      </c>
      <c r="P6" s="1"/>
      <c r="Q6" s="1"/>
      <c r="R6" s="1" t="s">
        <v>28</v>
      </c>
      <c r="S6" s="1" t="s">
        <v>28</v>
      </c>
      <c r="T6" s="1" t="s">
        <v>28</v>
      </c>
      <c r="U6" s="1"/>
      <c r="V6" s="1" t="s">
        <v>42</v>
      </c>
      <c r="W6" s="1" t="s">
        <v>160</v>
      </c>
      <c r="X6" s="1"/>
    </row>
    <row r="7" spans="1:36" x14ac:dyDescent="0.2">
      <c r="A7" s="1" t="s">
        <v>273</v>
      </c>
      <c r="B7" s="1" t="s">
        <v>61</v>
      </c>
      <c r="C7" s="1" t="s">
        <v>102</v>
      </c>
      <c r="D7" s="1" t="s">
        <v>93</v>
      </c>
      <c r="E7" s="1" t="s">
        <v>74</v>
      </c>
      <c r="F7" s="1" t="s">
        <v>35</v>
      </c>
      <c r="G7" s="1" t="s">
        <v>55</v>
      </c>
      <c r="H7" s="1" t="s">
        <v>35</v>
      </c>
      <c r="I7" s="1"/>
      <c r="J7" s="1" t="s">
        <v>82</v>
      </c>
      <c r="K7" s="1" t="s">
        <v>28</v>
      </c>
      <c r="L7" s="1" t="s">
        <v>57</v>
      </c>
      <c r="M7" s="1">
        <v>5</v>
      </c>
      <c r="N7" s="1" t="s">
        <v>52</v>
      </c>
      <c r="O7" s="1" t="s">
        <v>35</v>
      </c>
      <c r="P7" s="1"/>
      <c r="Q7" s="1"/>
      <c r="R7" s="1" t="s">
        <v>35</v>
      </c>
      <c r="S7" s="1" t="s">
        <v>35</v>
      </c>
      <c r="T7" s="1" t="s">
        <v>35</v>
      </c>
      <c r="U7" s="1"/>
      <c r="V7" s="1" t="s">
        <v>60</v>
      </c>
      <c r="W7" s="1"/>
      <c r="X7" s="1"/>
    </row>
    <row r="8" spans="1:36" x14ac:dyDescent="0.2">
      <c r="A8" s="1" t="s">
        <v>273</v>
      </c>
      <c r="B8" s="1" t="s">
        <v>24</v>
      </c>
      <c r="C8" s="1" t="s">
        <v>25</v>
      </c>
      <c r="D8" s="1" t="s">
        <v>26</v>
      </c>
      <c r="E8" s="1" t="s">
        <v>74</v>
      </c>
      <c r="F8" s="1" t="s">
        <v>35</v>
      </c>
      <c r="G8" s="1" t="s">
        <v>55</v>
      </c>
      <c r="H8" s="1" t="s">
        <v>35</v>
      </c>
      <c r="I8" s="1" t="s">
        <v>37</v>
      </c>
      <c r="J8" s="1" t="s">
        <v>82</v>
      </c>
      <c r="K8" s="1" t="s">
        <v>28</v>
      </c>
      <c r="L8" s="1" t="s">
        <v>112</v>
      </c>
      <c r="M8" s="1">
        <v>5</v>
      </c>
      <c r="N8" s="1" t="s">
        <v>52</v>
      </c>
      <c r="O8" s="1" t="s">
        <v>35</v>
      </c>
      <c r="P8" s="1"/>
      <c r="Q8" s="1"/>
      <c r="R8" s="1" t="s">
        <v>28</v>
      </c>
      <c r="S8" s="1" t="s">
        <v>28</v>
      </c>
      <c r="T8" s="1" t="s">
        <v>28</v>
      </c>
      <c r="U8" s="1"/>
      <c r="V8" s="2">
        <v>42830</v>
      </c>
      <c r="W8" s="1" t="s">
        <v>131</v>
      </c>
      <c r="X8" s="1"/>
    </row>
    <row r="9" spans="1:36" x14ac:dyDescent="0.2">
      <c r="A9" s="1" t="s">
        <v>273</v>
      </c>
      <c r="B9" s="1" t="s">
        <v>96</v>
      </c>
      <c r="C9" s="1" t="s">
        <v>25</v>
      </c>
      <c r="D9" s="1" t="s">
        <v>26</v>
      </c>
      <c r="E9" s="1" t="s">
        <v>74</v>
      </c>
      <c r="F9" s="1" t="s">
        <v>35</v>
      </c>
      <c r="G9" s="1" t="s">
        <v>55</v>
      </c>
      <c r="H9" s="1" t="s">
        <v>35</v>
      </c>
      <c r="I9" s="1">
        <v>3</v>
      </c>
      <c r="J9" s="1" t="s">
        <v>82</v>
      </c>
      <c r="K9" s="1" t="s">
        <v>28</v>
      </c>
      <c r="L9" s="1" t="s">
        <v>39</v>
      </c>
      <c r="M9" s="1">
        <v>4</v>
      </c>
      <c r="N9" s="1" t="s">
        <v>52</v>
      </c>
      <c r="O9" s="1" t="s">
        <v>35</v>
      </c>
      <c r="P9" s="1" t="s">
        <v>296</v>
      </c>
      <c r="Q9" s="1" t="s">
        <v>297</v>
      </c>
      <c r="R9" s="1" t="s">
        <v>28</v>
      </c>
      <c r="S9" s="1" t="s">
        <v>28</v>
      </c>
      <c r="T9" s="1" t="s">
        <v>28</v>
      </c>
      <c r="U9" s="1"/>
      <c r="V9" s="2">
        <v>42830</v>
      </c>
      <c r="W9" s="1" t="s">
        <v>298</v>
      </c>
      <c r="X9" s="1"/>
    </row>
    <row r="10" spans="1:36" x14ac:dyDescent="0.2">
      <c r="A10" s="1" t="s">
        <v>273</v>
      </c>
      <c r="B10" s="1" t="s">
        <v>24</v>
      </c>
      <c r="C10" s="1" t="s">
        <v>102</v>
      </c>
      <c r="D10" s="1" t="s">
        <v>26</v>
      </c>
      <c r="E10" s="1" t="s">
        <v>67</v>
      </c>
      <c r="F10" s="1" t="s">
        <v>35</v>
      </c>
      <c r="G10" s="1" t="s">
        <v>55</v>
      </c>
      <c r="H10" s="1" t="s">
        <v>35</v>
      </c>
      <c r="I10" s="1" t="s">
        <v>274</v>
      </c>
      <c r="J10" s="1" t="s">
        <v>82</v>
      </c>
      <c r="K10" s="1" t="s">
        <v>28</v>
      </c>
      <c r="L10" s="1" t="s">
        <v>29</v>
      </c>
      <c r="M10" s="1">
        <v>5</v>
      </c>
      <c r="N10" s="1" t="s">
        <v>32</v>
      </c>
      <c r="O10" s="1" t="s">
        <v>35</v>
      </c>
      <c r="P10" s="1" t="s">
        <v>275</v>
      </c>
      <c r="Q10" s="1" t="s">
        <v>276</v>
      </c>
      <c r="R10" s="1" t="s">
        <v>28</v>
      </c>
      <c r="S10" s="1" t="s">
        <v>28</v>
      </c>
      <c r="T10" s="1" t="s">
        <v>28</v>
      </c>
      <c r="U10" s="1"/>
      <c r="V10" s="1" t="s">
        <v>60</v>
      </c>
      <c r="W10" s="1"/>
      <c r="X10" s="1"/>
    </row>
    <row r="11" spans="1:36" x14ac:dyDescent="0.2">
      <c r="A11" s="1" t="s">
        <v>273</v>
      </c>
      <c r="B11" s="1" t="s">
        <v>96</v>
      </c>
      <c r="C11" s="1" t="s">
        <v>25</v>
      </c>
      <c r="D11" s="1" t="s">
        <v>26</v>
      </c>
      <c r="E11" s="1" t="s">
        <v>67</v>
      </c>
      <c r="F11" s="1" t="s">
        <v>35</v>
      </c>
      <c r="G11" s="1" t="s">
        <v>55</v>
      </c>
      <c r="H11" s="1" t="s">
        <v>35</v>
      </c>
      <c r="I11" s="1" t="s">
        <v>277</v>
      </c>
      <c r="J11" s="1" t="s">
        <v>82</v>
      </c>
      <c r="K11" s="1" t="s">
        <v>28</v>
      </c>
      <c r="L11" s="1" t="s">
        <v>39</v>
      </c>
      <c r="M11" s="1">
        <v>5</v>
      </c>
      <c r="N11" s="1" t="s">
        <v>52</v>
      </c>
      <c r="O11" s="1" t="s">
        <v>35</v>
      </c>
      <c r="P11" s="1"/>
      <c r="Q11" s="1"/>
      <c r="R11" s="1" t="s">
        <v>28</v>
      </c>
      <c r="S11" s="1" t="s">
        <v>28</v>
      </c>
      <c r="T11" s="1" t="s">
        <v>28</v>
      </c>
      <c r="U11" s="1"/>
      <c r="V11" s="1" t="s">
        <v>42</v>
      </c>
      <c r="W11" s="1" t="s">
        <v>101</v>
      </c>
      <c r="X11" s="1"/>
    </row>
    <row r="12" spans="1:36" x14ac:dyDescent="0.2">
      <c r="A12" s="1" t="s">
        <v>273</v>
      </c>
      <c r="B12" s="1" t="s">
        <v>24</v>
      </c>
      <c r="C12" s="1" t="s">
        <v>25</v>
      </c>
      <c r="D12" s="1" t="s">
        <v>26</v>
      </c>
      <c r="E12" s="1" t="s">
        <v>67</v>
      </c>
      <c r="F12" s="1" t="s">
        <v>35</v>
      </c>
      <c r="G12" s="1" t="s">
        <v>55</v>
      </c>
      <c r="H12" s="1" t="s">
        <v>35</v>
      </c>
      <c r="I12" s="1">
        <v>6</v>
      </c>
      <c r="J12" s="1" t="s">
        <v>82</v>
      </c>
      <c r="K12" s="1" t="s">
        <v>28</v>
      </c>
      <c r="L12" s="1" t="s">
        <v>142</v>
      </c>
      <c r="M12" s="1">
        <v>5</v>
      </c>
      <c r="N12" s="1" t="s">
        <v>32</v>
      </c>
      <c r="O12" s="1" t="s">
        <v>35</v>
      </c>
      <c r="P12" s="1"/>
      <c r="Q12" s="1"/>
      <c r="R12" s="1" t="s">
        <v>35</v>
      </c>
      <c r="S12" s="1" t="s">
        <v>28</v>
      </c>
      <c r="T12" s="1" t="s">
        <v>28</v>
      </c>
      <c r="U12" s="1"/>
      <c r="V12" s="1" t="s">
        <v>42</v>
      </c>
      <c r="W12" s="1"/>
      <c r="X12" s="1"/>
    </row>
    <row r="13" spans="1:36" x14ac:dyDescent="0.2">
      <c r="A13" s="1" t="s">
        <v>273</v>
      </c>
      <c r="B13" s="1" t="s">
        <v>61</v>
      </c>
      <c r="C13" s="1" t="s">
        <v>25</v>
      </c>
      <c r="D13" s="1" t="s">
        <v>26</v>
      </c>
      <c r="E13" s="1" t="s">
        <v>34</v>
      </c>
      <c r="F13" s="1" t="s">
        <v>35</v>
      </c>
      <c r="G13" s="1" t="s">
        <v>55</v>
      </c>
      <c r="H13" s="1" t="s">
        <v>35</v>
      </c>
      <c r="I13" s="1">
        <v>3</v>
      </c>
      <c r="J13" s="1" t="s">
        <v>82</v>
      </c>
      <c r="K13" s="1" t="s">
        <v>28</v>
      </c>
      <c r="L13" s="1" t="s">
        <v>203</v>
      </c>
      <c r="M13" s="1">
        <v>5</v>
      </c>
      <c r="N13" s="1" t="s">
        <v>52</v>
      </c>
      <c r="O13" s="1" t="s">
        <v>33</v>
      </c>
      <c r="P13" s="1"/>
      <c r="Q13" s="1"/>
      <c r="R13" s="1" t="s">
        <v>28</v>
      </c>
      <c r="S13" s="1" t="s">
        <v>28</v>
      </c>
      <c r="T13" s="1" t="s">
        <v>28</v>
      </c>
      <c r="U13" s="1"/>
      <c r="V13" s="2">
        <v>42738</v>
      </c>
      <c r="W13" s="1" t="s">
        <v>116</v>
      </c>
      <c r="X13" s="1"/>
    </row>
    <row r="14" spans="1:36" x14ac:dyDescent="0.2">
      <c r="A14" s="1" t="s">
        <v>273</v>
      </c>
      <c r="B14" s="1" t="s">
        <v>24</v>
      </c>
      <c r="C14" s="1" t="s">
        <v>25</v>
      </c>
      <c r="D14" s="1" t="s">
        <v>26</v>
      </c>
      <c r="E14" s="1" t="s">
        <v>27</v>
      </c>
      <c r="F14" s="1" t="s">
        <v>35</v>
      </c>
      <c r="G14" s="1" t="s">
        <v>68</v>
      </c>
      <c r="H14" s="1" t="s">
        <v>28</v>
      </c>
      <c r="I14" s="1"/>
      <c r="J14" s="1" t="s">
        <v>30</v>
      </c>
      <c r="K14" s="1" t="s">
        <v>30</v>
      </c>
      <c r="L14" s="1" t="s">
        <v>57</v>
      </c>
      <c r="M14" s="1">
        <v>3</v>
      </c>
      <c r="N14" s="1" t="s">
        <v>46</v>
      </c>
      <c r="O14" s="1" t="s">
        <v>33</v>
      </c>
      <c r="P14" s="1"/>
      <c r="Q14" s="1"/>
      <c r="R14" s="1" t="s">
        <v>28</v>
      </c>
      <c r="S14" s="1" t="s">
        <v>28</v>
      </c>
      <c r="T14" s="1" t="s">
        <v>35</v>
      </c>
      <c r="U14" s="1"/>
      <c r="V14" s="1" t="s">
        <v>42</v>
      </c>
      <c r="W14" s="1"/>
      <c r="X14" s="1"/>
    </row>
    <row r="15" spans="1:36" x14ac:dyDescent="0.2">
      <c r="A15" s="1" t="s">
        <v>273</v>
      </c>
      <c r="B15" s="1" t="s">
        <v>61</v>
      </c>
      <c r="C15" s="1" t="s">
        <v>25</v>
      </c>
      <c r="D15" s="1" t="s">
        <v>26</v>
      </c>
      <c r="E15" s="1" t="s">
        <v>27</v>
      </c>
      <c r="F15" s="1" t="s">
        <v>35</v>
      </c>
      <c r="G15" s="1" t="s">
        <v>63</v>
      </c>
      <c r="H15" s="1" t="s">
        <v>35</v>
      </c>
      <c r="I15" s="1">
        <v>2</v>
      </c>
      <c r="J15" s="1" t="s">
        <v>82</v>
      </c>
      <c r="K15" s="1" t="s">
        <v>28</v>
      </c>
      <c r="L15" s="1" t="s">
        <v>39</v>
      </c>
      <c r="M15" s="1">
        <v>5</v>
      </c>
      <c r="N15" s="1" t="s">
        <v>52</v>
      </c>
      <c r="O15" s="1" t="s">
        <v>35</v>
      </c>
      <c r="P15" s="1"/>
      <c r="Q15" s="1"/>
      <c r="R15" s="1" t="s">
        <v>28</v>
      </c>
      <c r="S15" s="1" t="s">
        <v>28</v>
      </c>
      <c r="T15" s="1" t="s">
        <v>28</v>
      </c>
      <c r="U15" s="1"/>
      <c r="V15" s="2">
        <v>42830</v>
      </c>
      <c r="W15" s="1" t="s">
        <v>198</v>
      </c>
      <c r="X15" s="1"/>
    </row>
    <row r="16" spans="1:36" x14ac:dyDescent="0.2">
      <c r="A16" s="1" t="s">
        <v>273</v>
      </c>
      <c r="B16" s="1" t="s">
        <v>24</v>
      </c>
      <c r="C16" s="1" t="s">
        <v>102</v>
      </c>
      <c r="D16" s="1" t="s">
        <v>26</v>
      </c>
      <c r="E16" s="1" t="s">
        <v>34</v>
      </c>
      <c r="F16" s="1" t="s">
        <v>35</v>
      </c>
      <c r="G16" s="1" t="s">
        <v>63</v>
      </c>
      <c r="H16" s="1" t="s">
        <v>35</v>
      </c>
      <c r="I16" s="1">
        <v>3</v>
      </c>
      <c r="J16" s="1" t="s">
        <v>82</v>
      </c>
      <c r="K16" s="1" t="s">
        <v>28</v>
      </c>
      <c r="L16" s="1" t="s">
        <v>39</v>
      </c>
      <c r="M16" s="1">
        <v>5</v>
      </c>
      <c r="N16" s="1" t="s">
        <v>52</v>
      </c>
      <c r="O16" s="1" t="s">
        <v>33</v>
      </c>
      <c r="P16" s="1"/>
      <c r="Q16" s="1"/>
      <c r="R16" s="1" t="s">
        <v>28</v>
      </c>
      <c r="S16" s="1" t="s">
        <v>28</v>
      </c>
      <c r="T16" s="1" t="s">
        <v>28</v>
      </c>
      <c r="U16" s="1"/>
      <c r="V16" s="2">
        <v>42830</v>
      </c>
      <c r="W16" s="1"/>
      <c r="X16" s="1"/>
    </row>
    <row r="17" spans="1:24" x14ac:dyDescent="0.2">
      <c r="A17" s="1" t="s">
        <v>273</v>
      </c>
      <c r="B17" s="1" t="s">
        <v>24</v>
      </c>
      <c r="C17" s="1" t="s">
        <v>25</v>
      </c>
      <c r="D17" s="1" t="s">
        <v>26</v>
      </c>
      <c r="E17" s="1" t="s">
        <v>27</v>
      </c>
      <c r="F17" s="1" t="s">
        <v>35</v>
      </c>
      <c r="G17" s="1" t="s">
        <v>36</v>
      </c>
      <c r="H17" s="1" t="s">
        <v>35</v>
      </c>
      <c r="I17" s="1">
        <v>2</v>
      </c>
      <c r="J17" s="1" t="s">
        <v>38</v>
      </c>
      <c r="K17" s="1" t="s">
        <v>28</v>
      </c>
      <c r="L17" s="1" t="s">
        <v>39</v>
      </c>
      <c r="M17" s="1">
        <v>4</v>
      </c>
      <c r="N17" s="1" t="s">
        <v>46</v>
      </c>
      <c r="O17" s="1" t="s">
        <v>35</v>
      </c>
      <c r="P17" s="1"/>
      <c r="Q17" s="1"/>
      <c r="R17" s="1" t="s">
        <v>35</v>
      </c>
      <c r="S17" s="1" t="s">
        <v>28</v>
      </c>
      <c r="T17" s="1" t="s">
        <v>28</v>
      </c>
      <c r="U17" s="1"/>
      <c r="V17" s="2">
        <v>42830</v>
      </c>
      <c r="W17" s="1" t="s">
        <v>131</v>
      </c>
      <c r="X17" s="1"/>
    </row>
    <row r="18" spans="1:24" x14ac:dyDescent="0.2">
      <c r="A18" s="1" t="s">
        <v>273</v>
      </c>
      <c r="B18" s="1" t="s">
        <v>24</v>
      </c>
      <c r="C18" s="1" t="s">
        <v>25</v>
      </c>
      <c r="D18" s="1" t="s">
        <v>26</v>
      </c>
      <c r="E18" s="1" t="s">
        <v>27</v>
      </c>
      <c r="F18" s="1" t="s">
        <v>28</v>
      </c>
      <c r="G18" s="1" t="s">
        <v>36</v>
      </c>
      <c r="H18" s="1" t="s">
        <v>28</v>
      </c>
      <c r="I18" s="1"/>
      <c r="J18" s="1" t="s">
        <v>30</v>
      </c>
      <c r="K18" s="1" t="s">
        <v>28</v>
      </c>
      <c r="L18" s="1" t="s">
        <v>144</v>
      </c>
      <c r="M18" s="1">
        <v>4</v>
      </c>
      <c r="N18" s="1" t="s">
        <v>32</v>
      </c>
      <c r="O18" s="1" t="s">
        <v>35</v>
      </c>
      <c r="P18" s="1"/>
      <c r="Q18" s="1" t="s">
        <v>280</v>
      </c>
      <c r="R18" s="1" t="s">
        <v>35</v>
      </c>
      <c r="S18" s="1" t="s">
        <v>28</v>
      </c>
      <c r="T18" s="1" t="s">
        <v>28</v>
      </c>
      <c r="U18" s="1"/>
      <c r="V18" s="2">
        <v>42830</v>
      </c>
      <c r="W18" s="1"/>
      <c r="X18" s="1"/>
    </row>
    <row r="19" spans="1:24" x14ac:dyDescent="0.2">
      <c r="A19" s="1" t="s">
        <v>273</v>
      </c>
      <c r="B19" s="1" t="s">
        <v>24</v>
      </c>
      <c r="C19" s="1" t="s">
        <v>25</v>
      </c>
      <c r="D19" s="1" t="s">
        <v>26</v>
      </c>
      <c r="E19" s="1" t="s">
        <v>27</v>
      </c>
      <c r="F19" s="1" t="s">
        <v>35</v>
      </c>
      <c r="G19" s="1" t="s">
        <v>36</v>
      </c>
      <c r="H19" s="1" t="s">
        <v>35</v>
      </c>
      <c r="I19" s="1">
        <v>1</v>
      </c>
      <c r="J19" s="1" t="s">
        <v>82</v>
      </c>
      <c r="K19" s="1" t="s">
        <v>28</v>
      </c>
      <c r="L19" s="1" t="s">
        <v>57</v>
      </c>
      <c r="M19" s="1">
        <v>5</v>
      </c>
      <c r="N19" s="1" t="s">
        <v>52</v>
      </c>
      <c r="O19" s="1" t="s">
        <v>35</v>
      </c>
      <c r="P19" s="1"/>
      <c r="Q19" s="1"/>
      <c r="R19" s="1" t="s">
        <v>35</v>
      </c>
      <c r="S19" s="1" t="s">
        <v>28</v>
      </c>
      <c r="T19" s="1" t="s">
        <v>28</v>
      </c>
      <c r="U19" s="1"/>
      <c r="V19" s="2">
        <v>42830</v>
      </c>
      <c r="W19" s="1"/>
      <c r="X19" s="1"/>
    </row>
    <row r="20" spans="1:24" x14ac:dyDescent="0.2">
      <c r="A20" s="1" t="s">
        <v>273</v>
      </c>
      <c r="B20" s="1" t="s">
        <v>24</v>
      </c>
      <c r="C20" s="1" t="s">
        <v>102</v>
      </c>
      <c r="D20" s="1" t="s">
        <v>26</v>
      </c>
      <c r="E20" s="1" t="s">
        <v>34</v>
      </c>
      <c r="F20" s="1" t="s">
        <v>35</v>
      </c>
      <c r="G20" s="1" t="s">
        <v>36</v>
      </c>
      <c r="H20" s="1" t="s">
        <v>35</v>
      </c>
      <c r="I20" s="1" t="s">
        <v>196</v>
      </c>
      <c r="J20" s="1" t="s">
        <v>46</v>
      </c>
      <c r="K20" s="1" t="s">
        <v>28</v>
      </c>
      <c r="L20" s="1" t="s">
        <v>57</v>
      </c>
      <c r="M20" s="1">
        <v>3</v>
      </c>
      <c r="N20" s="1" t="s">
        <v>32</v>
      </c>
      <c r="O20" s="1" t="s">
        <v>33</v>
      </c>
      <c r="P20" s="1"/>
      <c r="Q20" s="1"/>
      <c r="R20" s="1" t="s">
        <v>35</v>
      </c>
      <c r="S20" s="1" t="s">
        <v>28</v>
      </c>
      <c r="T20" s="1" t="s">
        <v>28</v>
      </c>
      <c r="U20" s="1"/>
      <c r="V20" s="1" t="s">
        <v>60</v>
      </c>
      <c r="W20" s="1"/>
      <c r="X20" s="1"/>
    </row>
    <row r="21" spans="1:24" x14ac:dyDescent="0.2">
      <c r="A21" s="1" t="s">
        <v>273</v>
      </c>
      <c r="B21" s="1" t="s">
        <v>288</v>
      </c>
      <c r="C21" s="1" t="s">
        <v>25</v>
      </c>
      <c r="D21" s="1" t="s">
        <v>26</v>
      </c>
      <c r="E21" s="1" t="s">
        <v>34</v>
      </c>
      <c r="F21" s="1" t="s">
        <v>35</v>
      </c>
      <c r="G21" s="1" t="s">
        <v>36</v>
      </c>
      <c r="H21" s="1" t="s">
        <v>28</v>
      </c>
      <c r="I21" s="1">
        <v>0</v>
      </c>
      <c r="J21" s="1" t="s">
        <v>38</v>
      </c>
      <c r="K21" s="1" t="s">
        <v>30</v>
      </c>
      <c r="L21" s="1" t="s">
        <v>78</v>
      </c>
      <c r="M21" s="1">
        <v>5</v>
      </c>
      <c r="N21" s="1" t="s">
        <v>52</v>
      </c>
      <c r="O21" s="1" t="s">
        <v>35</v>
      </c>
      <c r="P21" s="1"/>
      <c r="Q21" s="1"/>
      <c r="R21" s="1" t="s">
        <v>28</v>
      </c>
      <c r="S21" s="1" t="s">
        <v>28</v>
      </c>
      <c r="T21" s="1" t="s">
        <v>28</v>
      </c>
      <c r="U21" s="1"/>
      <c r="V21" s="2">
        <v>42738</v>
      </c>
      <c r="W21" s="1" t="s">
        <v>289</v>
      </c>
      <c r="X21" s="1"/>
    </row>
    <row r="22" spans="1:24" x14ac:dyDescent="0.2">
      <c r="A22" s="1" t="s">
        <v>273</v>
      </c>
      <c r="B22" s="1" t="s">
        <v>54</v>
      </c>
      <c r="C22" s="1" t="s">
        <v>25</v>
      </c>
      <c r="D22" s="1" t="s">
        <v>26</v>
      </c>
      <c r="E22" s="1" t="s">
        <v>34</v>
      </c>
      <c r="F22" s="1" t="s">
        <v>35</v>
      </c>
      <c r="G22" s="1" t="s">
        <v>36</v>
      </c>
      <c r="H22" s="1" t="s">
        <v>35</v>
      </c>
      <c r="I22" s="1"/>
      <c r="J22" s="1" t="s">
        <v>82</v>
      </c>
      <c r="K22" s="1" t="s">
        <v>28</v>
      </c>
      <c r="L22" s="1" t="s">
        <v>39</v>
      </c>
      <c r="M22" s="1">
        <v>4</v>
      </c>
      <c r="N22" s="1" t="s">
        <v>52</v>
      </c>
      <c r="O22" s="1" t="s">
        <v>35</v>
      </c>
      <c r="P22" s="1"/>
      <c r="Q22" s="1"/>
      <c r="R22" s="1" t="s">
        <v>28</v>
      </c>
      <c r="S22" s="1" t="s">
        <v>28</v>
      </c>
      <c r="T22" s="1" t="s">
        <v>35</v>
      </c>
      <c r="U22" s="1" t="s">
        <v>292</v>
      </c>
      <c r="V22" s="1" t="s">
        <v>42</v>
      </c>
      <c r="W22" s="1" t="s">
        <v>137</v>
      </c>
      <c r="X22" s="1"/>
    </row>
    <row r="23" spans="1:24" x14ac:dyDescent="0.2">
      <c r="A23" s="1" t="s">
        <v>273</v>
      </c>
      <c r="B23" s="1" t="s">
        <v>24</v>
      </c>
      <c r="C23" s="1" t="s">
        <v>25</v>
      </c>
      <c r="D23" s="1" t="s">
        <v>26</v>
      </c>
      <c r="E23" s="1" t="s">
        <v>43</v>
      </c>
      <c r="F23" s="1" t="s">
        <v>28</v>
      </c>
      <c r="G23" s="1" t="s">
        <v>29</v>
      </c>
      <c r="H23" s="1" t="s">
        <v>28</v>
      </c>
      <c r="I23" s="1"/>
      <c r="J23" s="1" t="s">
        <v>30</v>
      </c>
      <c r="K23" s="1" t="s">
        <v>30</v>
      </c>
      <c r="L23" s="1" t="s">
        <v>57</v>
      </c>
      <c r="M23" s="1">
        <v>4</v>
      </c>
      <c r="N23" s="1" t="s">
        <v>32</v>
      </c>
      <c r="O23" s="1" t="s">
        <v>35</v>
      </c>
      <c r="P23" s="1"/>
      <c r="Q23" s="1"/>
      <c r="R23" s="1" t="s">
        <v>28</v>
      </c>
      <c r="S23" s="1" t="s">
        <v>28</v>
      </c>
      <c r="T23" s="1" t="s">
        <v>28</v>
      </c>
      <c r="U23" s="1"/>
      <c r="V23" s="2">
        <v>42738</v>
      </c>
      <c r="W23" s="1"/>
      <c r="X23" s="1"/>
    </row>
    <row r="24" spans="1:24" x14ac:dyDescent="0.2">
      <c r="A24" s="1" t="s">
        <v>273</v>
      </c>
      <c r="B24" s="1" t="s">
        <v>24</v>
      </c>
      <c r="C24" s="1" t="s">
        <v>25</v>
      </c>
      <c r="D24" s="1" t="s">
        <v>26</v>
      </c>
      <c r="E24" s="1" t="s">
        <v>43</v>
      </c>
      <c r="F24" s="1" t="s">
        <v>28</v>
      </c>
      <c r="G24" s="1" t="s">
        <v>29</v>
      </c>
      <c r="H24" s="1" t="s">
        <v>28</v>
      </c>
      <c r="I24" s="1"/>
      <c r="J24" s="1" t="s">
        <v>30</v>
      </c>
      <c r="K24" s="1" t="s">
        <v>28</v>
      </c>
      <c r="L24" s="1" t="s">
        <v>112</v>
      </c>
      <c r="M24" s="1">
        <v>4</v>
      </c>
      <c r="N24" s="1" t="s">
        <v>52</v>
      </c>
      <c r="O24" s="1" t="s">
        <v>35</v>
      </c>
      <c r="P24" s="1"/>
      <c r="Q24" s="1"/>
      <c r="R24" s="1" t="s">
        <v>28</v>
      </c>
      <c r="S24" s="1" t="s">
        <v>28</v>
      </c>
      <c r="T24" s="1" t="s">
        <v>28</v>
      </c>
      <c r="U24" s="1"/>
      <c r="V24" s="1" t="s">
        <v>42</v>
      </c>
      <c r="W24" s="1" t="s">
        <v>131</v>
      </c>
      <c r="X24" s="1"/>
    </row>
    <row r="25" spans="1:24" x14ac:dyDescent="0.2">
      <c r="A25" s="1" t="s">
        <v>273</v>
      </c>
      <c r="B25" s="1" t="s">
        <v>24</v>
      </c>
      <c r="C25" s="1" t="s">
        <v>85</v>
      </c>
      <c r="D25" s="1" t="s">
        <v>26</v>
      </c>
      <c r="E25" s="1" t="s">
        <v>43</v>
      </c>
      <c r="F25" s="1" t="s">
        <v>28</v>
      </c>
      <c r="G25" s="1" t="s">
        <v>29</v>
      </c>
      <c r="H25" s="1" t="s">
        <v>28</v>
      </c>
      <c r="I25" s="1">
        <v>0</v>
      </c>
      <c r="J25" s="1" t="s">
        <v>30</v>
      </c>
      <c r="K25" s="1" t="s">
        <v>28</v>
      </c>
      <c r="L25" s="1" t="s">
        <v>39</v>
      </c>
      <c r="M25" s="1">
        <v>4</v>
      </c>
      <c r="N25" s="1" t="s">
        <v>32</v>
      </c>
      <c r="O25" s="1" t="s">
        <v>35</v>
      </c>
      <c r="P25" s="1"/>
      <c r="Q25" s="1"/>
      <c r="R25" s="1" t="s">
        <v>28</v>
      </c>
      <c r="S25" s="1" t="s">
        <v>28</v>
      </c>
      <c r="T25" s="1" t="s">
        <v>28</v>
      </c>
      <c r="U25" s="1"/>
      <c r="V25" s="1" t="s">
        <v>42</v>
      </c>
      <c r="W25" s="1"/>
      <c r="X25" s="1"/>
    </row>
    <row r="26" spans="1:24" x14ac:dyDescent="0.2">
      <c r="A26" s="1" t="s">
        <v>273</v>
      </c>
      <c r="B26" s="1" t="s">
        <v>24</v>
      </c>
      <c r="C26" s="1" t="s">
        <v>25</v>
      </c>
      <c r="D26" s="1" t="s">
        <v>26</v>
      </c>
      <c r="E26" s="1" t="s">
        <v>43</v>
      </c>
      <c r="F26" s="1" t="s">
        <v>28</v>
      </c>
      <c r="G26" s="1" t="s">
        <v>29</v>
      </c>
      <c r="H26" s="1" t="s">
        <v>28</v>
      </c>
      <c r="I26" s="1">
        <v>0</v>
      </c>
      <c r="J26" s="1" t="s">
        <v>30</v>
      </c>
      <c r="K26" s="1" t="s">
        <v>30</v>
      </c>
      <c r="L26" s="1" t="s">
        <v>278</v>
      </c>
      <c r="M26" s="1">
        <v>3</v>
      </c>
      <c r="N26" s="1" t="s">
        <v>32</v>
      </c>
      <c r="O26" s="1" t="s">
        <v>35</v>
      </c>
      <c r="P26" s="1"/>
      <c r="Q26" s="1"/>
      <c r="R26" s="1" t="s">
        <v>28</v>
      </c>
      <c r="S26" s="1" t="s">
        <v>28</v>
      </c>
      <c r="T26" s="1" t="s">
        <v>28</v>
      </c>
      <c r="U26" s="1"/>
      <c r="V26" s="2">
        <v>42830</v>
      </c>
      <c r="W26" s="1"/>
      <c r="X26" s="1"/>
    </row>
    <row r="27" spans="1:24" x14ac:dyDescent="0.2">
      <c r="A27" s="1" t="s">
        <v>273</v>
      </c>
      <c r="B27" s="1" t="s">
        <v>84</v>
      </c>
      <c r="C27" s="1" t="s">
        <v>25</v>
      </c>
      <c r="D27" s="1" t="s">
        <v>26</v>
      </c>
      <c r="E27" s="1" t="s">
        <v>43</v>
      </c>
      <c r="F27" s="1" t="s">
        <v>28</v>
      </c>
      <c r="G27" s="1" t="s">
        <v>29</v>
      </c>
      <c r="H27" s="1" t="s">
        <v>28</v>
      </c>
      <c r="I27" s="1"/>
      <c r="J27" s="1" t="s">
        <v>30</v>
      </c>
      <c r="K27" s="1" t="s">
        <v>30</v>
      </c>
      <c r="L27" s="1" t="s">
        <v>81</v>
      </c>
      <c r="M27" s="1">
        <v>5</v>
      </c>
      <c r="N27" s="1" t="s">
        <v>52</v>
      </c>
      <c r="O27" s="1" t="s">
        <v>35</v>
      </c>
      <c r="P27" s="1"/>
      <c r="Q27" s="1"/>
      <c r="R27" s="1" t="s">
        <v>28</v>
      </c>
      <c r="S27" s="1" t="s">
        <v>28</v>
      </c>
      <c r="T27" s="1" t="s">
        <v>28</v>
      </c>
      <c r="U27" s="1"/>
      <c r="V27" s="1" t="s">
        <v>42</v>
      </c>
      <c r="W27" s="1" t="s">
        <v>279</v>
      </c>
      <c r="X27" s="1"/>
    </row>
    <row r="28" spans="1:24" x14ac:dyDescent="0.2">
      <c r="A28" s="1" t="s">
        <v>273</v>
      </c>
      <c r="B28" s="1" t="s">
        <v>24</v>
      </c>
      <c r="C28" s="1" t="s">
        <v>25</v>
      </c>
      <c r="D28" s="1" t="s">
        <v>26</v>
      </c>
      <c r="E28" s="1" t="s">
        <v>43</v>
      </c>
      <c r="F28" s="1" t="s">
        <v>28</v>
      </c>
      <c r="G28" s="1" t="s">
        <v>29</v>
      </c>
      <c r="H28" s="1" t="s">
        <v>28</v>
      </c>
      <c r="I28" s="1"/>
      <c r="J28" s="1" t="s">
        <v>30</v>
      </c>
      <c r="K28" s="1" t="s">
        <v>28</v>
      </c>
      <c r="L28" s="1" t="s">
        <v>57</v>
      </c>
      <c r="M28" s="1">
        <v>4</v>
      </c>
      <c r="N28" s="1" t="s">
        <v>52</v>
      </c>
      <c r="O28" s="1" t="s">
        <v>35</v>
      </c>
      <c r="P28" s="1"/>
      <c r="Q28" s="1"/>
      <c r="R28" s="1" t="s">
        <v>28</v>
      </c>
      <c r="S28" s="1" t="s">
        <v>28</v>
      </c>
      <c r="T28" s="1" t="s">
        <v>28</v>
      </c>
      <c r="U28" s="1"/>
      <c r="V28" s="2">
        <v>42830</v>
      </c>
      <c r="W28" s="1"/>
      <c r="X28" s="1"/>
    </row>
    <row r="29" spans="1:24" x14ac:dyDescent="0.2">
      <c r="A29" s="1" t="s">
        <v>273</v>
      </c>
      <c r="B29" s="1" t="s">
        <v>24</v>
      </c>
      <c r="C29" s="1" t="s">
        <v>25</v>
      </c>
      <c r="D29" s="1" t="s">
        <v>26</v>
      </c>
      <c r="E29" s="1" t="s">
        <v>43</v>
      </c>
      <c r="F29" s="1" t="s">
        <v>28</v>
      </c>
      <c r="G29" s="1" t="s">
        <v>29</v>
      </c>
      <c r="H29" s="1" t="s">
        <v>28</v>
      </c>
      <c r="I29" s="1" t="s">
        <v>29</v>
      </c>
      <c r="J29" s="1" t="s">
        <v>30</v>
      </c>
      <c r="K29" s="1" t="s">
        <v>30</v>
      </c>
      <c r="L29" s="1" t="s">
        <v>57</v>
      </c>
      <c r="M29" s="1">
        <v>4</v>
      </c>
      <c r="N29" s="1" t="s">
        <v>32</v>
      </c>
      <c r="O29" s="1" t="s">
        <v>35</v>
      </c>
      <c r="P29" s="1"/>
      <c r="Q29" s="1"/>
      <c r="R29" s="1" t="s">
        <v>28</v>
      </c>
      <c r="S29" s="1" t="s">
        <v>28</v>
      </c>
      <c r="T29" s="1" t="s">
        <v>28</v>
      </c>
      <c r="U29" s="1"/>
      <c r="V29" s="1" t="s">
        <v>42</v>
      </c>
      <c r="W29" s="1"/>
      <c r="X29" s="1"/>
    </row>
    <row r="30" spans="1:24" x14ac:dyDescent="0.2">
      <c r="A30" s="1" t="s">
        <v>273</v>
      </c>
      <c r="B30" s="1" t="s">
        <v>24</v>
      </c>
      <c r="C30" s="1" t="s">
        <v>25</v>
      </c>
      <c r="D30" s="1" t="s">
        <v>26</v>
      </c>
      <c r="E30" s="1" t="s">
        <v>43</v>
      </c>
      <c r="F30" s="1" t="s">
        <v>28</v>
      </c>
      <c r="G30" s="1" t="s">
        <v>29</v>
      </c>
      <c r="H30" s="1" t="s">
        <v>28</v>
      </c>
      <c r="I30" s="1">
        <v>0</v>
      </c>
      <c r="J30" s="1" t="s">
        <v>30</v>
      </c>
      <c r="K30" s="1" t="s">
        <v>30</v>
      </c>
      <c r="L30" s="1" t="s">
        <v>142</v>
      </c>
      <c r="M30" s="1">
        <v>5</v>
      </c>
      <c r="N30" s="1" t="s">
        <v>52</v>
      </c>
      <c r="O30" s="1" t="s">
        <v>35</v>
      </c>
      <c r="P30" s="1"/>
      <c r="Q30" s="1"/>
      <c r="R30" s="1" t="s">
        <v>28</v>
      </c>
      <c r="S30" s="1" t="s">
        <v>28</v>
      </c>
      <c r="T30" s="1" t="s">
        <v>28</v>
      </c>
      <c r="U30" s="1"/>
      <c r="V30" s="1" t="s">
        <v>42</v>
      </c>
      <c r="W30" s="1"/>
      <c r="X30" s="1"/>
    </row>
    <row r="31" spans="1:24" x14ac:dyDescent="0.2">
      <c r="A31" s="1" t="s">
        <v>273</v>
      </c>
      <c r="B31" s="1" t="s">
        <v>24</v>
      </c>
      <c r="C31" s="1" t="s">
        <v>25</v>
      </c>
      <c r="D31" s="1" t="s">
        <v>26</v>
      </c>
      <c r="E31" s="1" t="s">
        <v>27</v>
      </c>
      <c r="F31" s="1" t="s">
        <v>28</v>
      </c>
      <c r="G31" s="1" t="s">
        <v>29</v>
      </c>
      <c r="H31" s="1" t="s">
        <v>28</v>
      </c>
      <c r="I31" s="1"/>
      <c r="J31" s="1" t="s">
        <v>38</v>
      </c>
      <c r="K31" s="1" t="s">
        <v>28</v>
      </c>
      <c r="L31" s="1" t="s">
        <v>29</v>
      </c>
      <c r="M31" s="1">
        <v>4</v>
      </c>
      <c r="N31" s="1" t="s">
        <v>52</v>
      </c>
      <c r="O31" s="1" t="s">
        <v>33</v>
      </c>
      <c r="P31" s="1"/>
      <c r="Q31" s="1"/>
      <c r="R31" s="1" t="s">
        <v>28</v>
      </c>
      <c r="S31" s="1" t="s">
        <v>28</v>
      </c>
      <c r="T31" s="1" t="s">
        <v>28</v>
      </c>
      <c r="U31" s="1"/>
      <c r="V31" s="1" t="s">
        <v>60</v>
      </c>
      <c r="W31" s="1"/>
      <c r="X31" s="1"/>
    </row>
    <row r="32" spans="1:24" x14ac:dyDescent="0.2">
      <c r="A32" s="1" t="s">
        <v>273</v>
      </c>
      <c r="B32" s="1" t="s">
        <v>24</v>
      </c>
      <c r="C32" s="1" t="s">
        <v>25</v>
      </c>
      <c r="D32" s="1" t="s">
        <v>26</v>
      </c>
      <c r="E32" s="1" t="s">
        <v>27</v>
      </c>
      <c r="F32" s="1" t="s">
        <v>28</v>
      </c>
      <c r="G32" s="1" t="s">
        <v>29</v>
      </c>
      <c r="H32" s="1" t="s">
        <v>28</v>
      </c>
      <c r="I32" s="1"/>
      <c r="J32" s="1" t="s">
        <v>30</v>
      </c>
      <c r="K32" s="1" t="s">
        <v>30</v>
      </c>
      <c r="L32" s="1" t="s">
        <v>57</v>
      </c>
      <c r="M32" s="1">
        <v>5</v>
      </c>
      <c r="N32" s="1" t="s">
        <v>46</v>
      </c>
      <c r="O32" s="1" t="s">
        <v>35</v>
      </c>
      <c r="P32" s="1"/>
      <c r="Q32" s="1"/>
      <c r="R32" s="1" t="s">
        <v>28</v>
      </c>
      <c r="S32" s="1" t="s">
        <v>28</v>
      </c>
      <c r="T32" s="1" t="s">
        <v>28</v>
      </c>
      <c r="U32" s="1"/>
      <c r="V32" s="1" t="s">
        <v>42</v>
      </c>
      <c r="W32" s="1"/>
      <c r="X32" s="1"/>
    </row>
    <row r="33" spans="1:24" x14ac:dyDescent="0.2">
      <c r="A33" s="1" t="s">
        <v>273</v>
      </c>
      <c r="B33" s="1" t="s">
        <v>24</v>
      </c>
      <c r="C33" s="1" t="s">
        <v>102</v>
      </c>
      <c r="D33" s="1" t="s">
        <v>26</v>
      </c>
      <c r="E33" s="1" t="s">
        <v>27</v>
      </c>
      <c r="F33" s="1" t="s">
        <v>28</v>
      </c>
      <c r="G33" s="1" t="s">
        <v>29</v>
      </c>
      <c r="H33" s="1" t="s">
        <v>28</v>
      </c>
      <c r="I33" s="1" t="s">
        <v>30</v>
      </c>
      <c r="J33" s="1" t="s">
        <v>30</v>
      </c>
      <c r="K33" s="1" t="s">
        <v>30</v>
      </c>
      <c r="L33" s="1" t="s">
        <v>57</v>
      </c>
      <c r="M33" s="1">
        <v>3</v>
      </c>
      <c r="N33" s="1" t="s">
        <v>32</v>
      </c>
      <c r="O33" s="1" t="s">
        <v>35</v>
      </c>
      <c r="P33" s="1"/>
      <c r="Q33" s="1"/>
      <c r="R33" s="1" t="s">
        <v>281</v>
      </c>
      <c r="S33" s="1" t="s">
        <v>28</v>
      </c>
      <c r="T33" s="1" t="s">
        <v>35</v>
      </c>
      <c r="U33" s="1" t="s">
        <v>282</v>
      </c>
      <c r="V33" s="1" t="s">
        <v>60</v>
      </c>
      <c r="W33" s="1"/>
      <c r="X33" s="1"/>
    </row>
    <row r="34" spans="1:24" x14ac:dyDescent="0.2">
      <c r="A34" s="1" t="s">
        <v>273</v>
      </c>
      <c r="B34" s="1" t="s">
        <v>24</v>
      </c>
      <c r="C34" s="1" t="s">
        <v>25</v>
      </c>
      <c r="D34" s="1" t="s">
        <v>26</v>
      </c>
      <c r="E34" s="1" t="s">
        <v>27</v>
      </c>
      <c r="F34" s="1" t="s">
        <v>28</v>
      </c>
      <c r="G34" s="1" t="s">
        <v>29</v>
      </c>
      <c r="H34" s="1" t="s">
        <v>28</v>
      </c>
      <c r="I34" s="1"/>
      <c r="J34" s="1" t="s">
        <v>30</v>
      </c>
      <c r="K34" s="1" t="s">
        <v>30</v>
      </c>
      <c r="L34" s="1" t="s">
        <v>57</v>
      </c>
      <c r="M34" s="1">
        <v>4</v>
      </c>
      <c r="N34" s="1" t="s">
        <v>52</v>
      </c>
      <c r="O34" s="1" t="s">
        <v>33</v>
      </c>
      <c r="P34" s="1"/>
      <c r="Q34" s="1"/>
      <c r="R34" s="1" t="s">
        <v>28</v>
      </c>
      <c r="S34" s="1" t="s">
        <v>28</v>
      </c>
      <c r="T34" s="1" t="s">
        <v>28</v>
      </c>
      <c r="U34" s="1"/>
      <c r="V34" s="1" t="s">
        <v>42</v>
      </c>
      <c r="W34" s="1"/>
      <c r="X34" s="1"/>
    </row>
    <row r="35" spans="1:24" x14ac:dyDescent="0.2">
      <c r="A35" s="1" t="s">
        <v>273</v>
      </c>
      <c r="B35" s="1" t="s">
        <v>24</v>
      </c>
      <c r="C35" s="1" t="s">
        <v>25</v>
      </c>
      <c r="D35" s="1" t="s">
        <v>26</v>
      </c>
      <c r="E35" s="1" t="s">
        <v>27</v>
      </c>
      <c r="F35" s="1" t="s">
        <v>28</v>
      </c>
      <c r="G35" s="1" t="s">
        <v>29</v>
      </c>
      <c r="H35" s="1" t="s">
        <v>28</v>
      </c>
      <c r="I35" s="1"/>
      <c r="J35" s="1" t="s">
        <v>38</v>
      </c>
      <c r="K35" s="1" t="s">
        <v>30</v>
      </c>
      <c r="L35" s="1" t="s">
        <v>283</v>
      </c>
      <c r="M35" s="1">
        <v>3</v>
      </c>
      <c r="N35" s="1" t="s">
        <v>32</v>
      </c>
      <c r="O35" s="1" t="s">
        <v>35</v>
      </c>
      <c r="P35" s="1"/>
      <c r="Q35" s="1"/>
      <c r="R35" s="1" t="s">
        <v>35</v>
      </c>
      <c r="S35" s="1" t="s">
        <v>28</v>
      </c>
      <c r="T35" s="1" t="s">
        <v>28</v>
      </c>
      <c r="U35" s="1"/>
      <c r="V35" s="2">
        <v>42738</v>
      </c>
      <c r="W35" s="1"/>
      <c r="X35" s="1"/>
    </row>
    <row r="36" spans="1:24" x14ac:dyDescent="0.2">
      <c r="A36" s="1" t="s">
        <v>273</v>
      </c>
      <c r="B36" s="1" t="s">
        <v>66</v>
      </c>
      <c r="C36" s="1" t="s">
        <v>25</v>
      </c>
      <c r="D36" s="1" t="s">
        <v>26</v>
      </c>
      <c r="E36" s="1" t="s">
        <v>27</v>
      </c>
      <c r="F36" s="1" t="s">
        <v>28</v>
      </c>
      <c r="G36" s="1" t="s">
        <v>29</v>
      </c>
      <c r="H36" s="1" t="s">
        <v>28</v>
      </c>
      <c r="I36" s="1"/>
      <c r="J36" s="1" t="s">
        <v>30</v>
      </c>
      <c r="K36" s="1" t="s">
        <v>30</v>
      </c>
      <c r="L36" s="1" t="s">
        <v>57</v>
      </c>
      <c r="M36" s="1">
        <v>4</v>
      </c>
      <c r="N36" s="1" t="s">
        <v>32</v>
      </c>
      <c r="O36" s="1" t="s">
        <v>33</v>
      </c>
      <c r="P36" s="1"/>
      <c r="Q36" s="1"/>
      <c r="R36" s="1" t="s">
        <v>35</v>
      </c>
      <c r="S36" s="1" t="s">
        <v>28</v>
      </c>
      <c r="T36" s="1" t="s">
        <v>35</v>
      </c>
      <c r="U36" s="1" t="s">
        <v>290</v>
      </c>
      <c r="V36" s="2">
        <v>42738</v>
      </c>
      <c r="W36" s="1"/>
      <c r="X36" s="1"/>
    </row>
    <row r="37" spans="1:24" x14ac:dyDescent="0.2">
      <c r="A37" s="1" t="s">
        <v>273</v>
      </c>
      <c r="B37" s="1" t="s">
        <v>61</v>
      </c>
      <c r="C37" s="1" t="s">
        <v>25</v>
      </c>
      <c r="D37" s="1" t="s">
        <v>26</v>
      </c>
      <c r="E37" s="1" t="s">
        <v>27</v>
      </c>
      <c r="F37" s="1" t="s">
        <v>28</v>
      </c>
      <c r="G37" s="1" t="s">
        <v>29</v>
      </c>
      <c r="H37" s="1" t="s">
        <v>28</v>
      </c>
      <c r="I37" s="1"/>
      <c r="J37" s="1" t="s">
        <v>46</v>
      </c>
      <c r="K37" s="1" t="s">
        <v>28</v>
      </c>
      <c r="L37" s="1" t="s">
        <v>57</v>
      </c>
      <c r="M37" s="1">
        <v>5</v>
      </c>
      <c r="N37" s="1" t="s">
        <v>46</v>
      </c>
      <c r="O37" s="1" t="s">
        <v>35</v>
      </c>
      <c r="P37" s="1"/>
      <c r="Q37" s="1"/>
      <c r="R37" s="1" t="s">
        <v>28</v>
      </c>
      <c r="S37" s="1" t="s">
        <v>28</v>
      </c>
      <c r="T37" s="1" t="s">
        <v>35</v>
      </c>
      <c r="U37" s="1" t="s">
        <v>291</v>
      </c>
      <c r="V37" s="1" t="s">
        <v>60</v>
      </c>
      <c r="W37" s="1"/>
      <c r="X37" s="1"/>
    </row>
    <row r="38" spans="1:24" x14ac:dyDescent="0.2">
      <c r="A38" s="1" t="s">
        <v>273</v>
      </c>
      <c r="B38" s="1" t="s">
        <v>24</v>
      </c>
      <c r="C38" s="1" t="s">
        <v>25</v>
      </c>
      <c r="D38" s="1" t="s">
        <v>26</v>
      </c>
      <c r="E38" s="1" t="s">
        <v>27</v>
      </c>
      <c r="F38" s="1" t="s">
        <v>28</v>
      </c>
      <c r="G38" s="1" t="s">
        <v>29</v>
      </c>
      <c r="H38" s="1" t="s">
        <v>28</v>
      </c>
      <c r="I38" s="1"/>
      <c r="J38" s="1" t="s">
        <v>30</v>
      </c>
      <c r="K38" s="1" t="s">
        <v>28</v>
      </c>
      <c r="L38" s="1" t="s">
        <v>57</v>
      </c>
      <c r="M38" s="1">
        <v>4</v>
      </c>
      <c r="N38" s="1" t="s">
        <v>52</v>
      </c>
      <c r="O38" s="1" t="s">
        <v>33</v>
      </c>
      <c r="P38" s="1"/>
      <c r="Q38" s="1"/>
      <c r="R38" s="1" t="s">
        <v>28</v>
      </c>
      <c r="S38" s="1" t="s">
        <v>28</v>
      </c>
      <c r="T38" s="1" t="s">
        <v>28</v>
      </c>
      <c r="U38" s="1"/>
      <c r="V38" s="2">
        <v>42738</v>
      </c>
      <c r="W38" s="1"/>
      <c r="X38" s="1"/>
    </row>
    <row r="39" spans="1:24" x14ac:dyDescent="0.2">
      <c r="A39" s="1" t="s">
        <v>273</v>
      </c>
      <c r="B39" s="1" t="s">
        <v>61</v>
      </c>
      <c r="C39" s="1" t="s">
        <v>25</v>
      </c>
      <c r="D39" s="1" t="s">
        <v>26</v>
      </c>
      <c r="E39" s="1" t="s">
        <v>27</v>
      </c>
      <c r="F39" s="1" t="s">
        <v>28</v>
      </c>
      <c r="G39" s="1" t="s">
        <v>29</v>
      </c>
      <c r="H39" s="1" t="s">
        <v>132</v>
      </c>
      <c r="I39" s="1">
        <v>1</v>
      </c>
      <c r="J39" s="1" t="s">
        <v>38</v>
      </c>
      <c r="K39" s="1" t="s">
        <v>28</v>
      </c>
      <c r="L39" s="1" t="s">
        <v>57</v>
      </c>
      <c r="M39" s="1">
        <v>5</v>
      </c>
      <c r="N39" s="1" t="s">
        <v>32</v>
      </c>
      <c r="O39" s="1" t="s">
        <v>33</v>
      </c>
      <c r="P39" s="1"/>
      <c r="Q39" s="1"/>
      <c r="R39" s="1" t="s">
        <v>28</v>
      </c>
      <c r="S39" s="1" t="s">
        <v>28</v>
      </c>
      <c r="T39" s="1" t="s">
        <v>28</v>
      </c>
      <c r="U39" s="1"/>
      <c r="V39" s="2">
        <v>42830</v>
      </c>
      <c r="W39" s="1"/>
      <c r="X39" s="1"/>
    </row>
    <row r="40" spans="1:24" x14ac:dyDescent="0.2">
      <c r="A40" s="1" t="s">
        <v>273</v>
      </c>
      <c r="B40" s="1" t="s">
        <v>89</v>
      </c>
      <c r="C40" s="1" t="s">
        <v>80</v>
      </c>
      <c r="D40" s="1" t="s">
        <v>26</v>
      </c>
      <c r="E40" s="1" t="s">
        <v>27</v>
      </c>
      <c r="F40" s="1" t="s">
        <v>28</v>
      </c>
      <c r="G40" s="1" t="s">
        <v>29</v>
      </c>
      <c r="H40" s="1" t="s">
        <v>28</v>
      </c>
      <c r="I40" s="1"/>
      <c r="J40" s="1" t="s">
        <v>30</v>
      </c>
      <c r="K40" s="1" t="s">
        <v>30</v>
      </c>
      <c r="L40" s="1" t="s">
        <v>142</v>
      </c>
      <c r="M40" s="1">
        <v>3</v>
      </c>
      <c r="N40" s="1" t="s">
        <v>46</v>
      </c>
      <c r="O40" s="1" t="s">
        <v>33</v>
      </c>
      <c r="P40" s="1"/>
      <c r="Q40" s="1"/>
      <c r="R40" s="1" t="s">
        <v>35</v>
      </c>
      <c r="S40" s="1" t="s">
        <v>28</v>
      </c>
      <c r="T40" s="1" t="s">
        <v>35</v>
      </c>
      <c r="U40" s="1" t="s">
        <v>293</v>
      </c>
      <c r="V40" s="2">
        <v>42738</v>
      </c>
      <c r="W40" s="1"/>
      <c r="X40" s="1"/>
    </row>
    <row r="41" spans="1:24" x14ac:dyDescent="0.2">
      <c r="A41" s="1" t="s">
        <v>273</v>
      </c>
      <c r="B41" s="1" t="s">
        <v>61</v>
      </c>
      <c r="C41" s="1" t="s">
        <v>25</v>
      </c>
      <c r="D41" s="1" t="s">
        <v>26</v>
      </c>
      <c r="E41" s="1" t="s">
        <v>27</v>
      </c>
      <c r="F41" s="1" t="s">
        <v>28</v>
      </c>
      <c r="G41" s="1" t="s">
        <v>29</v>
      </c>
      <c r="H41" s="1" t="s">
        <v>35</v>
      </c>
      <c r="I41" s="1">
        <v>4</v>
      </c>
      <c r="J41" s="1" t="s">
        <v>38</v>
      </c>
      <c r="K41" s="1" t="s">
        <v>28</v>
      </c>
      <c r="L41" s="1" t="s">
        <v>39</v>
      </c>
      <c r="M41" s="1">
        <v>5</v>
      </c>
      <c r="N41" s="1" t="s">
        <v>32</v>
      </c>
      <c r="O41" s="1" t="s">
        <v>35</v>
      </c>
      <c r="P41" s="1"/>
      <c r="Q41" s="1"/>
      <c r="R41" s="1" t="s">
        <v>28</v>
      </c>
      <c r="S41" s="1" t="s">
        <v>28</v>
      </c>
      <c r="T41" s="1" t="s">
        <v>28</v>
      </c>
      <c r="U41" s="1"/>
      <c r="V41" s="1" t="s">
        <v>42</v>
      </c>
      <c r="W41" s="1"/>
      <c r="X41" s="1"/>
    </row>
    <row r="42" spans="1:24" x14ac:dyDescent="0.2">
      <c r="A42" s="1" t="s">
        <v>273</v>
      </c>
      <c r="B42" s="1" t="s">
        <v>24</v>
      </c>
      <c r="C42" s="1" t="s">
        <v>25</v>
      </c>
      <c r="D42" s="1" t="s">
        <v>26</v>
      </c>
      <c r="E42" s="1" t="s">
        <v>27</v>
      </c>
      <c r="F42" s="1" t="s">
        <v>28</v>
      </c>
      <c r="G42" s="1" t="s">
        <v>29</v>
      </c>
      <c r="H42" s="1" t="s">
        <v>28</v>
      </c>
      <c r="I42" s="1"/>
      <c r="J42" s="1" t="s">
        <v>30</v>
      </c>
      <c r="K42" s="1" t="s">
        <v>30</v>
      </c>
      <c r="L42" s="1" t="s">
        <v>57</v>
      </c>
      <c r="M42" s="1">
        <v>5</v>
      </c>
      <c r="N42" s="1" t="s">
        <v>32</v>
      </c>
      <c r="O42" s="1" t="s">
        <v>35</v>
      </c>
      <c r="P42" s="1"/>
      <c r="Q42" s="1"/>
      <c r="R42" s="1" t="s">
        <v>28</v>
      </c>
      <c r="S42" s="1" t="s">
        <v>28</v>
      </c>
      <c r="T42" s="1" t="s">
        <v>28</v>
      </c>
      <c r="U42" s="1"/>
      <c r="V42" s="2">
        <v>42830</v>
      </c>
      <c r="W42" s="1"/>
      <c r="X42" s="1"/>
    </row>
    <row r="43" spans="1:24" x14ac:dyDescent="0.2">
      <c r="A43" s="1" t="s">
        <v>273</v>
      </c>
      <c r="B43" s="1" t="s">
        <v>24</v>
      </c>
      <c r="C43" s="1" t="s">
        <v>25</v>
      </c>
      <c r="D43" s="1" t="s">
        <v>26</v>
      </c>
      <c r="E43" s="1" t="s">
        <v>27</v>
      </c>
      <c r="F43" s="1" t="s">
        <v>28</v>
      </c>
      <c r="G43" s="1" t="s">
        <v>29</v>
      </c>
      <c r="H43" s="1" t="s">
        <v>28</v>
      </c>
      <c r="I43" s="1" t="s">
        <v>44</v>
      </c>
      <c r="J43" s="1" t="s">
        <v>30</v>
      </c>
      <c r="K43" s="1" t="s">
        <v>30</v>
      </c>
      <c r="L43" s="1" t="s">
        <v>75</v>
      </c>
      <c r="M43" s="1">
        <v>3</v>
      </c>
      <c r="N43" s="1" t="s">
        <v>52</v>
      </c>
      <c r="O43" s="1" t="s">
        <v>33</v>
      </c>
      <c r="P43" s="1" t="s">
        <v>295</v>
      </c>
      <c r="Q43" s="1" t="s">
        <v>155</v>
      </c>
      <c r="R43" s="1" t="s">
        <v>28</v>
      </c>
      <c r="S43" s="1" t="s">
        <v>28</v>
      </c>
      <c r="T43" s="1" t="s">
        <v>28</v>
      </c>
      <c r="U43" s="1"/>
      <c r="V43" s="2">
        <v>42738</v>
      </c>
      <c r="W43" s="1"/>
      <c r="X43" s="1"/>
    </row>
    <row r="44" spans="1:24" x14ac:dyDescent="0.2">
      <c r="A44" s="1" t="s">
        <v>273</v>
      </c>
      <c r="B44" s="1" t="s">
        <v>24</v>
      </c>
      <c r="C44" s="1" t="s">
        <v>25</v>
      </c>
      <c r="D44" s="1" t="s">
        <v>26</v>
      </c>
      <c r="E44" s="1" t="s">
        <v>34</v>
      </c>
      <c r="F44" s="1" t="s">
        <v>28</v>
      </c>
      <c r="G44" s="1" t="s">
        <v>29</v>
      </c>
      <c r="H44" s="1" t="s">
        <v>28</v>
      </c>
      <c r="I44" s="1"/>
      <c r="J44" s="1" t="s">
        <v>38</v>
      </c>
      <c r="K44" s="1" t="s">
        <v>30</v>
      </c>
      <c r="L44" s="1" t="s">
        <v>57</v>
      </c>
      <c r="M44" s="1">
        <v>4</v>
      </c>
      <c r="N44" s="1" t="s">
        <v>52</v>
      </c>
      <c r="O44" s="1" t="s">
        <v>33</v>
      </c>
      <c r="P44" s="1"/>
      <c r="Q44" s="1"/>
      <c r="R44" s="1" t="s">
        <v>28</v>
      </c>
      <c r="S44" s="1" t="s">
        <v>28</v>
      </c>
      <c r="T44" s="1" t="s">
        <v>35</v>
      </c>
      <c r="U44" s="1"/>
      <c r="V44" s="2">
        <v>42830</v>
      </c>
      <c r="W44" s="1"/>
      <c r="X44" s="1"/>
    </row>
    <row r="46" spans="1:24" x14ac:dyDescent="0.2">
      <c r="A46" s="73"/>
      <c r="B46" s="73"/>
    </row>
    <row r="47" spans="1:24" x14ac:dyDescent="0.2">
      <c r="A47" s="73"/>
      <c r="B47" s="73"/>
    </row>
    <row r="48" spans="1:24" x14ac:dyDescent="0.2">
      <c r="A48" s="74" t="s">
        <v>305</v>
      </c>
      <c r="B48" s="75"/>
    </row>
    <row r="49" spans="1:2" x14ac:dyDescent="0.2">
      <c r="A49" s="76" t="s">
        <v>300</v>
      </c>
      <c r="B49" s="76" t="s">
        <v>301</v>
      </c>
    </row>
    <row r="50" spans="1:2" x14ac:dyDescent="0.2">
      <c r="A50" s="75" t="s">
        <v>24</v>
      </c>
      <c r="B50" s="75">
        <f>COUNTIF(B2:B44, A50)</f>
        <v>26</v>
      </c>
    </row>
    <row r="51" spans="1:2" ht="48" x14ac:dyDescent="0.2">
      <c r="A51" s="77" t="s">
        <v>49</v>
      </c>
      <c r="B51" s="75">
        <f>COUNTIF(B2:B44, A51)</f>
        <v>0</v>
      </c>
    </row>
    <row r="52" spans="1:2" x14ac:dyDescent="0.2">
      <c r="A52" s="75" t="s">
        <v>61</v>
      </c>
      <c r="B52" s="75">
        <f>COUNTIF(B2:B44, A52)</f>
        <v>8</v>
      </c>
    </row>
    <row r="53" spans="1:2" x14ac:dyDescent="0.2">
      <c r="A53" s="75" t="s">
        <v>89</v>
      </c>
      <c r="B53" s="75">
        <f>COUNTIF(B2:B44, A53)</f>
        <v>1</v>
      </c>
    </row>
    <row r="54" spans="1:2" x14ac:dyDescent="0.2">
      <c r="A54" s="75" t="s">
        <v>110</v>
      </c>
      <c r="B54" s="75">
        <f>COUNTIF(B2:B44, A54)</f>
        <v>0</v>
      </c>
    </row>
    <row r="55" spans="1:2" x14ac:dyDescent="0.2">
      <c r="A55" s="75" t="s">
        <v>84</v>
      </c>
      <c r="B55" s="75">
        <v>3</v>
      </c>
    </row>
    <row r="56" spans="1:2" x14ac:dyDescent="0.2">
      <c r="A56" s="75" t="s">
        <v>96</v>
      </c>
      <c r="B56" s="75">
        <f>COUNTIF(B2:B44, A56)</f>
        <v>3</v>
      </c>
    </row>
    <row r="57" spans="1:2" x14ac:dyDescent="0.2">
      <c r="A57" s="78" t="s">
        <v>54</v>
      </c>
      <c r="B57" s="75">
        <f>COUNTIF(B2:B44, A57)</f>
        <v>2</v>
      </c>
    </row>
    <row r="58" spans="1:2" x14ac:dyDescent="0.2">
      <c r="A58" s="75" t="s">
        <v>304</v>
      </c>
      <c r="B58" s="75">
        <f>SUM(B50:B57)</f>
        <v>43</v>
      </c>
    </row>
    <row r="59" spans="1:2" x14ac:dyDescent="0.2">
      <c r="A59" s="73"/>
      <c r="B59" s="73"/>
    </row>
    <row r="60" spans="1:2" x14ac:dyDescent="0.2">
      <c r="A60" s="79" t="s">
        <v>306</v>
      </c>
      <c r="B60" s="80"/>
    </row>
    <row r="61" spans="1:2" x14ac:dyDescent="0.2">
      <c r="A61" s="81" t="s">
        <v>300</v>
      </c>
      <c r="B61" s="81" t="s">
        <v>301</v>
      </c>
    </row>
    <row r="62" spans="1:2" x14ac:dyDescent="0.2">
      <c r="A62" s="80" t="s">
        <v>25</v>
      </c>
      <c r="B62" s="80">
        <f>COUNTIF(C2:C44, A62)</f>
        <v>34</v>
      </c>
    </row>
    <row r="63" spans="1:2" x14ac:dyDescent="0.2">
      <c r="A63" s="80" t="s">
        <v>80</v>
      </c>
      <c r="B63" s="80">
        <f>COUNTIF(C2:C44, A63)</f>
        <v>3</v>
      </c>
    </row>
    <row r="64" spans="1:2" x14ac:dyDescent="0.2">
      <c r="A64" s="80" t="s">
        <v>102</v>
      </c>
      <c r="B64" s="80">
        <f>COUNTIF(C2:C44, A64)</f>
        <v>5</v>
      </c>
    </row>
    <row r="65" spans="1:2" x14ac:dyDescent="0.2">
      <c r="A65" s="80" t="s">
        <v>85</v>
      </c>
      <c r="B65" s="80">
        <f>COUNTIF(C2:C44, A65)</f>
        <v>1</v>
      </c>
    </row>
    <row r="66" spans="1:2" x14ac:dyDescent="0.2">
      <c r="A66" s="80" t="s">
        <v>173</v>
      </c>
      <c r="B66" s="80">
        <f>COUNTIF(C2:C44, A66)</f>
        <v>0</v>
      </c>
    </row>
    <row r="67" spans="1:2" x14ac:dyDescent="0.2">
      <c r="A67" s="80" t="s">
        <v>178</v>
      </c>
      <c r="B67" s="80">
        <f>COUNTIF(C2:C44, A67)</f>
        <v>0</v>
      </c>
    </row>
    <row r="68" spans="1:2" x14ac:dyDescent="0.2">
      <c r="A68" s="80" t="s">
        <v>302</v>
      </c>
      <c r="B68" s="80">
        <f>SUM(B62:B67)</f>
        <v>43</v>
      </c>
    </row>
    <row r="69" spans="1:2" x14ac:dyDescent="0.2">
      <c r="A69" s="73"/>
      <c r="B69" s="73"/>
    </row>
    <row r="70" spans="1:2" x14ac:dyDescent="0.2">
      <c r="A70" s="73"/>
      <c r="B70" s="73"/>
    </row>
    <row r="71" spans="1:2" x14ac:dyDescent="0.2">
      <c r="A71" s="73"/>
      <c r="B71" s="73"/>
    </row>
    <row r="72" spans="1:2" x14ac:dyDescent="0.2">
      <c r="A72" s="82" t="s">
        <v>307</v>
      </c>
      <c r="B72" s="82"/>
    </row>
    <row r="73" spans="1:2" x14ac:dyDescent="0.2">
      <c r="A73" s="83" t="s">
        <v>300</v>
      </c>
      <c r="B73" s="83" t="s">
        <v>301</v>
      </c>
    </row>
    <row r="74" spans="1:2" x14ac:dyDescent="0.2">
      <c r="A74" s="84" t="s">
        <v>43</v>
      </c>
      <c r="B74" s="84">
        <v>9</v>
      </c>
    </row>
    <row r="75" spans="1:2" x14ac:dyDescent="0.2">
      <c r="A75" s="84" t="s">
        <v>27</v>
      </c>
      <c r="B75" s="84">
        <f>COUNTIF(E2:E44, A75)</f>
        <v>20</v>
      </c>
    </row>
    <row r="76" spans="1:2" x14ac:dyDescent="0.2">
      <c r="A76" s="84" t="s">
        <v>34</v>
      </c>
      <c r="B76" s="84">
        <f>COUNTIF(E2:E44, A76)</f>
        <v>7</v>
      </c>
    </row>
    <row r="77" spans="1:2" x14ac:dyDescent="0.2">
      <c r="A77" s="84" t="s">
        <v>67</v>
      </c>
      <c r="B77" s="84">
        <f>COUNTIF(E2:E44, A77)</f>
        <v>3</v>
      </c>
    </row>
    <row r="78" spans="1:2" x14ac:dyDescent="0.2">
      <c r="A78" s="84" t="s">
        <v>74</v>
      </c>
      <c r="B78" s="84">
        <v>4</v>
      </c>
    </row>
    <row r="79" spans="1:2" x14ac:dyDescent="0.2">
      <c r="A79" s="84" t="s">
        <v>302</v>
      </c>
      <c r="B79" s="84">
        <f>SUM(B74:B78)</f>
        <v>43</v>
      </c>
    </row>
    <row r="80" spans="1:2" x14ac:dyDescent="0.2">
      <c r="A80" s="73"/>
      <c r="B80" s="73"/>
    </row>
    <row r="81" spans="1:2" x14ac:dyDescent="0.2">
      <c r="A81" s="85" t="s">
        <v>308</v>
      </c>
      <c r="B81" s="85"/>
    </row>
    <row r="82" spans="1:2" x14ac:dyDescent="0.2">
      <c r="A82" s="86" t="s">
        <v>300</v>
      </c>
      <c r="B82" s="86" t="s">
        <v>301</v>
      </c>
    </row>
    <row r="83" spans="1:2" x14ac:dyDescent="0.2">
      <c r="A83" s="87" t="s">
        <v>35</v>
      </c>
      <c r="B83" s="87">
        <f>COUNTIF(F2:F44, A83)</f>
        <v>19</v>
      </c>
    </row>
    <row r="84" spans="1:2" x14ac:dyDescent="0.2">
      <c r="A84" s="87" t="s">
        <v>28</v>
      </c>
      <c r="B84" s="87">
        <f>COUNTIF(F2:F44, A84)</f>
        <v>23</v>
      </c>
    </row>
    <row r="85" spans="1:2" x14ac:dyDescent="0.2">
      <c r="A85" s="87" t="s">
        <v>302</v>
      </c>
      <c r="B85" s="87">
        <f>SUM(B83:B84)</f>
        <v>42</v>
      </c>
    </row>
    <row r="86" spans="1:2" x14ac:dyDescent="0.2">
      <c r="A86" s="73"/>
      <c r="B86" s="73"/>
    </row>
    <row r="87" spans="1:2" x14ac:dyDescent="0.2">
      <c r="A87" s="73"/>
      <c r="B87" s="73"/>
    </row>
    <row r="88" spans="1:2" ht="48" x14ac:dyDescent="0.2">
      <c r="A88" s="88" t="s">
        <v>309</v>
      </c>
      <c r="B88" s="89"/>
    </row>
    <row r="89" spans="1:2" x14ac:dyDescent="0.2">
      <c r="A89" s="90" t="s">
        <v>300</v>
      </c>
      <c r="B89" s="90" t="s">
        <v>301</v>
      </c>
    </row>
    <row r="90" spans="1:2" x14ac:dyDescent="0.2">
      <c r="A90" s="89" t="s">
        <v>50</v>
      </c>
      <c r="B90" s="89">
        <v>4</v>
      </c>
    </row>
    <row r="91" spans="1:2" x14ac:dyDescent="0.2">
      <c r="A91" s="89" t="s">
        <v>68</v>
      </c>
      <c r="B91" s="89">
        <f>COUNTIF(G2:G44, A91)</f>
        <v>1</v>
      </c>
    </row>
    <row r="92" spans="1:2" x14ac:dyDescent="0.2">
      <c r="A92" s="89" t="s">
        <v>63</v>
      </c>
      <c r="B92" s="89">
        <f>COUNTIF(G2:G44, A92)</f>
        <v>2</v>
      </c>
    </row>
    <row r="93" spans="1:2" x14ac:dyDescent="0.2">
      <c r="A93" s="89" t="s">
        <v>36</v>
      </c>
      <c r="B93" s="89">
        <f>COUNTIF(G2:G44, A93)</f>
        <v>6</v>
      </c>
    </row>
    <row r="94" spans="1:2" x14ac:dyDescent="0.2">
      <c r="A94" s="89" t="s">
        <v>55</v>
      </c>
      <c r="B94" s="89">
        <v>8</v>
      </c>
    </row>
    <row r="95" spans="1:2" x14ac:dyDescent="0.2">
      <c r="A95" s="89" t="s">
        <v>29</v>
      </c>
      <c r="B95" s="89">
        <f>COUNTIF(G2:G44, A95)</f>
        <v>22</v>
      </c>
    </row>
    <row r="96" spans="1:2" x14ac:dyDescent="0.2">
      <c r="A96" s="89" t="s">
        <v>302</v>
      </c>
      <c r="B96" s="89">
        <f>SUM(B90:B95)</f>
        <v>43</v>
      </c>
    </row>
    <row r="97" spans="1:2" x14ac:dyDescent="0.2">
      <c r="A97" s="73"/>
      <c r="B97" s="73"/>
    </row>
    <row r="98" spans="1:2" x14ac:dyDescent="0.2">
      <c r="A98" s="91" t="s">
        <v>310</v>
      </c>
      <c r="B98" s="91"/>
    </row>
    <row r="99" spans="1:2" x14ac:dyDescent="0.2">
      <c r="A99" s="92" t="s">
        <v>300</v>
      </c>
      <c r="B99" s="92" t="s">
        <v>301</v>
      </c>
    </row>
    <row r="100" spans="1:2" x14ac:dyDescent="0.2">
      <c r="A100" s="93" t="s">
        <v>35</v>
      </c>
      <c r="B100" s="93">
        <f>COUNTIF(H2:H44, A100)</f>
        <v>17</v>
      </c>
    </row>
    <row r="101" spans="1:2" x14ac:dyDescent="0.2">
      <c r="A101" s="93" t="s">
        <v>28</v>
      </c>
      <c r="B101" s="93">
        <f>COUNTIF(H2:H44, A101)</f>
        <v>25</v>
      </c>
    </row>
    <row r="102" spans="1:2" ht="32" x14ac:dyDescent="0.2">
      <c r="A102" s="94" t="s">
        <v>132</v>
      </c>
      <c r="B102" s="93">
        <f>COUNTIF(H2:H44, A102)</f>
        <v>1</v>
      </c>
    </row>
    <row r="103" spans="1:2" x14ac:dyDescent="0.2">
      <c r="A103" s="73"/>
      <c r="B103" s="73"/>
    </row>
    <row r="104" spans="1:2" x14ac:dyDescent="0.2">
      <c r="A104" s="73"/>
      <c r="B104" s="73"/>
    </row>
    <row r="105" spans="1:2" x14ac:dyDescent="0.2">
      <c r="A105" s="73"/>
      <c r="B105" s="73"/>
    </row>
    <row r="106" spans="1:2" x14ac:dyDescent="0.2">
      <c r="A106" s="73"/>
      <c r="B106" s="73"/>
    </row>
    <row r="107" spans="1:2" ht="64" x14ac:dyDescent="0.2">
      <c r="A107" s="95" t="s">
        <v>311</v>
      </c>
      <c r="B107" s="96"/>
    </row>
    <row r="108" spans="1:2" x14ac:dyDescent="0.2">
      <c r="A108" s="97" t="s">
        <v>300</v>
      </c>
      <c r="B108" s="97" t="s">
        <v>301</v>
      </c>
    </row>
    <row r="109" spans="1:2" x14ac:dyDescent="0.2">
      <c r="A109" s="96">
        <v>1</v>
      </c>
      <c r="B109" s="96">
        <f>COUNTIF(M2:M44, A109)</f>
        <v>0</v>
      </c>
    </row>
    <row r="110" spans="1:2" x14ac:dyDescent="0.2">
      <c r="A110" s="96">
        <v>2</v>
      </c>
      <c r="B110" s="96">
        <f>COUNTIF(M2:M44, A110)</f>
        <v>0</v>
      </c>
    </row>
    <row r="111" spans="1:2" x14ac:dyDescent="0.2">
      <c r="A111" s="96">
        <v>3</v>
      </c>
      <c r="B111" s="96">
        <f>COUNTIF(M2:M44, A111)</f>
        <v>7</v>
      </c>
    </row>
    <row r="112" spans="1:2" x14ac:dyDescent="0.2">
      <c r="A112" s="96">
        <v>4</v>
      </c>
      <c r="B112" s="96">
        <f>COUNTIF(M2:M44, A112)</f>
        <v>18</v>
      </c>
    </row>
    <row r="113" spans="1:2" x14ac:dyDescent="0.2">
      <c r="A113" s="96">
        <v>5</v>
      </c>
      <c r="B113" s="96">
        <f>COUNTIF(M2:M44, A113)</f>
        <v>18</v>
      </c>
    </row>
    <row r="114" spans="1:2" x14ac:dyDescent="0.2">
      <c r="A114" s="96" t="s">
        <v>302</v>
      </c>
      <c r="B114" s="96">
        <f>SUM(B109:B113)</f>
        <v>43</v>
      </c>
    </row>
    <row r="115" spans="1:2" x14ac:dyDescent="0.2">
      <c r="A115" s="73"/>
      <c r="B115" s="73"/>
    </row>
    <row r="116" spans="1:2" ht="64" x14ac:dyDescent="0.2">
      <c r="A116" s="88" t="s">
        <v>312</v>
      </c>
      <c r="B116" s="89"/>
    </row>
    <row r="117" spans="1:2" x14ac:dyDescent="0.2">
      <c r="A117" s="90" t="s">
        <v>300</v>
      </c>
      <c r="B117" s="90" t="s">
        <v>301</v>
      </c>
    </row>
    <row r="118" spans="1:2" x14ac:dyDescent="0.2">
      <c r="A118" s="89" t="s">
        <v>52</v>
      </c>
      <c r="B118" s="89">
        <f>COUNTIF(N2:N44, A118)</f>
        <v>21</v>
      </c>
    </row>
    <row r="119" spans="1:2" x14ac:dyDescent="0.2">
      <c r="A119" s="89" t="s">
        <v>32</v>
      </c>
      <c r="B119" s="89">
        <f>COUNTIF(N2:N44, A119)</f>
        <v>14</v>
      </c>
    </row>
    <row r="120" spans="1:2" x14ac:dyDescent="0.2">
      <c r="A120" s="89" t="s">
        <v>46</v>
      </c>
      <c r="B120" s="89">
        <f>COUNTIF(N2:N44, A120)</f>
        <v>7</v>
      </c>
    </row>
    <row r="121" spans="1:2" x14ac:dyDescent="0.2">
      <c r="A121" s="89" t="s">
        <v>64</v>
      </c>
      <c r="B121" s="89">
        <f>COUNTIF(N2:N44,   A121)</f>
        <v>1</v>
      </c>
    </row>
    <row r="122" spans="1:2" x14ac:dyDescent="0.2">
      <c r="A122" s="89" t="s">
        <v>98</v>
      </c>
      <c r="B122" s="89">
        <v>0</v>
      </c>
    </row>
    <row r="123" spans="1:2" x14ac:dyDescent="0.2">
      <c r="A123" s="89" t="s">
        <v>302</v>
      </c>
      <c r="B123" s="89">
        <f>SUM(B118:B122)</f>
        <v>43</v>
      </c>
    </row>
    <row r="124" spans="1:2" x14ac:dyDescent="0.2">
      <c r="A124" s="73"/>
      <c r="B124" s="73"/>
    </row>
    <row r="125" spans="1:2" x14ac:dyDescent="0.2">
      <c r="A125" s="73"/>
      <c r="B125" s="73"/>
    </row>
    <row r="126" spans="1:2" x14ac:dyDescent="0.2">
      <c r="A126" s="74" t="s">
        <v>314</v>
      </c>
      <c r="B126" s="74"/>
    </row>
    <row r="127" spans="1:2" x14ac:dyDescent="0.2">
      <c r="A127" s="76" t="s">
        <v>300</v>
      </c>
      <c r="B127" s="76" t="s">
        <v>301</v>
      </c>
    </row>
    <row r="128" spans="1:2" x14ac:dyDescent="0.2">
      <c r="A128" s="75" t="s">
        <v>35</v>
      </c>
      <c r="B128" s="75">
        <f>COUNTIF(R2:R44, A128)</f>
        <v>12</v>
      </c>
    </row>
    <row r="129" spans="1:2" x14ac:dyDescent="0.2">
      <c r="A129" s="98" t="s">
        <v>28</v>
      </c>
      <c r="B129" s="75">
        <f>COUNTIF(R2:R44, A129)</f>
        <v>30</v>
      </c>
    </row>
    <row r="130" spans="1:2" x14ac:dyDescent="0.2">
      <c r="A130" s="73"/>
      <c r="B130" s="73"/>
    </row>
    <row r="131" spans="1:2" x14ac:dyDescent="0.2">
      <c r="A131" s="73"/>
      <c r="B131" s="73"/>
    </row>
    <row r="132" spans="1:2" x14ac:dyDescent="0.2">
      <c r="A132" s="73"/>
      <c r="B132" s="73"/>
    </row>
    <row r="133" spans="1:2" x14ac:dyDescent="0.2">
      <c r="A133" s="73"/>
      <c r="B133" s="73"/>
    </row>
    <row r="134" spans="1:2" x14ac:dyDescent="0.2">
      <c r="A134" s="73"/>
      <c r="B134" s="73"/>
    </row>
    <row r="135" spans="1:2" x14ac:dyDescent="0.2">
      <c r="A135" s="73"/>
      <c r="B135" s="73"/>
    </row>
    <row r="136" spans="1:2" x14ac:dyDescent="0.2">
      <c r="A136" s="73"/>
      <c r="B136" s="73"/>
    </row>
  </sheetData>
  <autoFilter ref="A1:W1">
    <sortState ref="A2:W44">
      <sortCondition ref="G1:G44"/>
    </sortState>
  </autoFilter>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0"/>
  <sheetViews>
    <sheetView topLeftCell="E1" workbookViewId="0">
      <selection activeCell="G23" sqref="G23"/>
    </sheetView>
  </sheetViews>
  <sheetFormatPr baseColWidth="10" defaultRowHeight="16" x14ac:dyDescent="0.2"/>
  <cols>
    <col min="1" max="2" width="34.83203125" bestFit="1" customWidth="1"/>
  </cols>
  <sheetData>
    <row r="3" spans="1:2" x14ac:dyDescent="0.2">
      <c r="A3" s="116" t="s">
        <v>315</v>
      </c>
      <c r="B3" t="s">
        <v>321</v>
      </c>
    </row>
    <row r="4" spans="1:2" x14ac:dyDescent="0.2">
      <c r="A4" s="117" t="s">
        <v>74</v>
      </c>
      <c r="B4" s="118">
        <v>16</v>
      </c>
    </row>
    <row r="5" spans="1:2" x14ac:dyDescent="0.2">
      <c r="A5" s="117" t="s">
        <v>43</v>
      </c>
      <c r="B5" s="118">
        <v>60</v>
      </c>
    </row>
    <row r="6" spans="1:2" x14ac:dyDescent="0.2">
      <c r="A6" s="117" t="s">
        <v>27</v>
      </c>
      <c r="B6" s="118">
        <v>159</v>
      </c>
    </row>
    <row r="7" spans="1:2" x14ac:dyDescent="0.2">
      <c r="A7" s="117" t="s">
        <v>67</v>
      </c>
      <c r="B7" s="118">
        <v>17</v>
      </c>
    </row>
    <row r="8" spans="1:2" x14ac:dyDescent="0.2">
      <c r="A8" s="117" t="s">
        <v>34</v>
      </c>
      <c r="B8" s="118">
        <v>44</v>
      </c>
    </row>
    <row r="9" spans="1:2" x14ac:dyDescent="0.2">
      <c r="A9" s="117" t="s">
        <v>316</v>
      </c>
      <c r="B9" s="118"/>
    </row>
    <row r="10" spans="1:2" x14ac:dyDescent="0.2">
      <c r="A10" s="117" t="s">
        <v>317</v>
      </c>
      <c r="B10" s="118">
        <v>296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8"/>
  <sheetViews>
    <sheetView topLeftCell="D1" workbookViewId="0">
      <selection activeCell="B21" sqref="B21"/>
    </sheetView>
  </sheetViews>
  <sheetFormatPr baseColWidth="10" defaultRowHeight="16" x14ac:dyDescent="0.2"/>
  <cols>
    <col min="1" max="1" width="15.33203125" bestFit="1" customWidth="1"/>
    <col min="2" max="2" width="54" bestFit="1" customWidth="1"/>
  </cols>
  <sheetData>
    <row r="3" spans="1:2" x14ac:dyDescent="0.2">
      <c r="A3" s="116" t="s">
        <v>315</v>
      </c>
      <c r="B3" t="s">
        <v>322</v>
      </c>
    </row>
    <row r="4" spans="1:2" x14ac:dyDescent="0.2">
      <c r="A4" s="117" t="s">
        <v>28</v>
      </c>
      <c r="B4" s="118">
        <v>171</v>
      </c>
    </row>
    <row r="5" spans="1:2" x14ac:dyDescent="0.2">
      <c r="A5" s="117" t="s">
        <v>35</v>
      </c>
      <c r="B5" s="118">
        <v>124</v>
      </c>
    </row>
    <row r="6" spans="1:2" x14ac:dyDescent="0.2">
      <c r="A6" s="117" t="s">
        <v>284</v>
      </c>
      <c r="B6" s="118">
        <v>1</v>
      </c>
    </row>
    <row r="7" spans="1:2" x14ac:dyDescent="0.2">
      <c r="A7" s="117" t="s">
        <v>316</v>
      </c>
      <c r="B7" s="118"/>
    </row>
    <row r="8" spans="1:2" x14ac:dyDescent="0.2">
      <c r="A8" s="117" t="s">
        <v>317</v>
      </c>
      <c r="B8" s="118">
        <v>296</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1"/>
  <sheetViews>
    <sheetView topLeftCell="B1" workbookViewId="0">
      <selection activeCell="J10" sqref="J10"/>
    </sheetView>
  </sheetViews>
  <sheetFormatPr baseColWidth="10" defaultRowHeight="16" x14ac:dyDescent="0.2"/>
  <cols>
    <col min="1" max="1" width="13.83203125" bestFit="1" customWidth="1"/>
    <col min="2" max="2" width="68.5" bestFit="1" customWidth="1"/>
  </cols>
  <sheetData>
    <row r="3" spans="1:2" x14ac:dyDescent="0.2">
      <c r="A3" s="116" t="s">
        <v>315</v>
      </c>
      <c r="B3" t="s">
        <v>323</v>
      </c>
    </row>
    <row r="4" spans="1:2" x14ac:dyDescent="0.2">
      <c r="A4" s="117" t="s">
        <v>50</v>
      </c>
      <c r="B4" s="118">
        <v>19</v>
      </c>
    </row>
    <row r="5" spans="1:2" x14ac:dyDescent="0.2">
      <c r="A5" s="117" t="s">
        <v>55</v>
      </c>
      <c r="B5" s="118">
        <v>47</v>
      </c>
    </row>
    <row r="6" spans="1:2" x14ac:dyDescent="0.2">
      <c r="A6" s="117" t="s">
        <v>68</v>
      </c>
      <c r="B6" s="118">
        <v>13</v>
      </c>
    </row>
    <row r="7" spans="1:2" x14ac:dyDescent="0.2">
      <c r="A7" s="117" t="s">
        <v>63</v>
      </c>
      <c r="B7" s="118">
        <v>27</v>
      </c>
    </row>
    <row r="8" spans="1:2" x14ac:dyDescent="0.2">
      <c r="A8" s="117" t="s">
        <v>36</v>
      </c>
      <c r="B8" s="118">
        <v>34</v>
      </c>
    </row>
    <row r="9" spans="1:2" x14ac:dyDescent="0.2">
      <c r="A9" s="117" t="s">
        <v>29</v>
      </c>
      <c r="B9" s="118">
        <v>156</v>
      </c>
    </row>
    <row r="10" spans="1:2" x14ac:dyDescent="0.2">
      <c r="A10" s="117" t="s">
        <v>316</v>
      </c>
      <c r="B10" s="118"/>
    </row>
    <row r="11" spans="1:2" x14ac:dyDescent="0.2">
      <c r="A11" s="117" t="s">
        <v>317</v>
      </c>
      <c r="B11" s="118">
        <v>296</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9"/>
  <sheetViews>
    <sheetView topLeftCell="D1" workbookViewId="0">
      <selection activeCell="D21" sqref="D21"/>
    </sheetView>
  </sheetViews>
  <sheetFormatPr baseColWidth="10" defaultRowHeight="16" x14ac:dyDescent="0.2"/>
  <cols>
    <col min="1" max="1" width="41.1640625" bestFit="1" customWidth="1"/>
    <col min="2" max="2" width="42.5" bestFit="1" customWidth="1"/>
  </cols>
  <sheetData>
    <row r="3" spans="1:2" x14ac:dyDescent="0.2">
      <c r="A3" s="116" t="s">
        <v>315</v>
      </c>
      <c r="B3" t="s">
        <v>324</v>
      </c>
    </row>
    <row r="4" spans="1:2" x14ac:dyDescent="0.2">
      <c r="A4" s="117" t="s">
        <v>132</v>
      </c>
      <c r="B4" s="118">
        <v>7</v>
      </c>
    </row>
    <row r="5" spans="1:2" x14ac:dyDescent="0.2">
      <c r="A5" s="117" t="s">
        <v>247</v>
      </c>
      <c r="B5" s="118">
        <v>1</v>
      </c>
    </row>
    <row r="6" spans="1:2" x14ac:dyDescent="0.2">
      <c r="A6" s="117" t="s">
        <v>28</v>
      </c>
      <c r="B6" s="118">
        <v>193</v>
      </c>
    </row>
    <row r="7" spans="1:2" x14ac:dyDescent="0.2">
      <c r="A7" s="117" t="s">
        <v>35</v>
      </c>
      <c r="B7" s="118">
        <v>95</v>
      </c>
    </row>
    <row r="8" spans="1:2" x14ac:dyDescent="0.2">
      <c r="A8" s="117" t="s">
        <v>316</v>
      </c>
      <c r="B8" s="118"/>
    </row>
    <row r="9" spans="1:2" x14ac:dyDescent="0.2">
      <c r="A9" s="117" t="s">
        <v>317</v>
      </c>
      <c r="B9" s="118">
        <v>296</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36"/>
  <sheetViews>
    <sheetView topLeftCell="B1" workbookViewId="0">
      <selection activeCell="B15" sqref="B15"/>
    </sheetView>
  </sheetViews>
  <sheetFormatPr baseColWidth="10" defaultRowHeight="16" x14ac:dyDescent="0.2"/>
  <cols>
    <col min="1" max="1" width="39.6640625" bestFit="1" customWidth="1"/>
    <col min="2" max="2" width="72.6640625" bestFit="1" customWidth="1"/>
  </cols>
  <sheetData>
    <row r="3" spans="1:2" x14ac:dyDescent="0.2">
      <c r="A3" s="116" t="s">
        <v>315</v>
      </c>
      <c r="B3" t="s">
        <v>325</v>
      </c>
    </row>
    <row r="4" spans="1:2" x14ac:dyDescent="0.2">
      <c r="A4" s="117">
        <v>0</v>
      </c>
      <c r="B4" s="118">
        <v>51</v>
      </c>
    </row>
    <row r="5" spans="1:2" x14ac:dyDescent="0.2">
      <c r="A5" s="117">
        <v>1</v>
      </c>
      <c r="B5" s="118">
        <v>12</v>
      </c>
    </row>
    <row r="6" spans="1:2" x14ac:dyDescent="0.2">
      <c r="A6" s="117">
        <v>2</v>
      </c>
      <c r="B6" s="118">
        <v>9</v>
      </c>
    </row>
    <row r="7" spans="1:2" x14ac:dyDescent="0.2">
      <c r="A7" s="117">
        <v>3</v>
      </c>
      <c r="B7" s="118">
        <v>34</v>
      </c>
    </row>
    <row r="8" spans="1:2" x14ac:dyDescent="0.2">
      <c r="A8" s="117">
        <v>4</v>
      </c>
      <c r="B8" s="118">
        <v>13</v>
      </c>
    </row>
    <row r="9" spans="1:2" x14ac:dyDescent="0.2">
      <c r="A9" s="117">
        <v>5</v>
      </c>
      <c r="B9" s="118">
        <v>1</v>
      </c>
    </row>
    <row r="10" spans="1:2" x14ac:dyDescent="0.2">
      <c r="A10" s="117">
        <v>6</v>
      </c>
      <c r="B10" s="118">
        <v>4</v>
      </c>
    </row>
    <row r="11" spans="1:2" x14ac:dyDescent="0.2">
      <c r="A11" s="117">
        <v>9</v>
      </c>
      <c r="B11" s="118">
        <v>1</v>
      </c>
    </row>
    <row r="12" spans="1:2" x14ac:dyDescent="0.2">
      <c r="A12" s="117" t="s">
        <v>232</v>
      </c>
      <c r="B12" s="118">
        <v>1</v>
      </c>
    </row>
    <row r="13" spans="1:2" x14ac:dyDescent="0.2">
      <c r="A13" s="117" t="s">
        <v>264</v>
      </c>
      <c r="B13" s="118">
        <v>1</v>
      </c>
    </row>
    <row r="14" spans="1:2" x14ac:dyDescent="0.2">
      <c r="A14" s="117" t="s">
        <v>159</v>
      </c>
      <c r="B14" s="118">
        <v>1</v>
      </c>
    </row>
    <row r="15" spans="1:2" x14ac:dyDescent="0.2">
      <c r="A15" s="117" t="s">
        <v>56</v>
      </c>
      <c r="B15" s="118">
        <v>1</v>
      </c>
    </row>
    <row r="16" spans="1:2" x14ac:dyDescent="0.2">
      <c r="A16" s="117" t="s">
        <v>77</v>
      </c>
      <c r="B16" s="118">
        <v>3</v>
      </c>
    </row>
    <row r="17" spans="1:2" x14ac:dyDescent="0.2">
      <c r="A17" s="117" t="s">
        <v>274</v>
      </c>
      <c r="B17" s="118">
        <v>1</v>
      </c>
    </row>
    <row r="18" spans="1:2" x14ac:dyDescent="0.2">
      <c r="A18" s="117" t="s">
        <v>184</v>
      </c>
      <c r="B18" s="118">
        <v>1</v>
      </c>
    </row>
    <row r="19" spans="1:2" x14ac:dyDescent="0.2">
      <c r="A19" s="117" t="s">
        <v>261</v>
      </c>
      <c r="B19" s="118">
        <v>1</v>
      </c>
    </row>
    <row r="20" spans="1:2" x14ac:dyDescent="0.2">
      <c r="A20" s="117" t="s">
        <v>157</v>
      </c>
      <c r="B20" s="118">
        <v>1</v>
      </c>
    </row>
    <row r="21" spans="1:2" x14ac:dyDescent="0.2">
      <c r="A21" s="117" t="s">
        <v>163</v>
      </c>
      <c r="B21" s="118">
        <v>1</v>
      </c>
    </row>
    <row r="22" spans="1:2" x14ac:dyDescent="0.2">
      <c r="A22" s="117" t="s">
        <v>277</v>
      </c>
      <c r="B22" s="118">
        <v>1</v>
      </c>
    </row>
    <row r="23" spans="1:2" x14ac:dyDescent="0.2">
      <c r="A23" s="117" t="s">
        <v>167</v>
      </c>
      <c r="B23" s="118">
        <v>1</v>
      </c>
    </row>
    <row r="24" spans="1:2" x14ac:dyDescent="0.2">
      <c r="A24" s="117" t="s">
        <v>200</v>
      </c>
      <c r="B24" s="118">
        <v>1</v>
      </c>
    </row>
    <row r="25" spans="1:2" x14ac:dyDescent="0.2">
      <c r="A25" s="117" t="s">
        <v>109</v>
      </c>
      <c r="B25" s="118">
        <v>3</v>
      </c>
    </row>
    <row r="26" spans="1:2" x14ac:dyDescent="0.2">
      <c r="A26" s="117" t="s">
        <v>37</v>
      </c>
      <c r="B26" s="118">
        <v>2</v>
      </c>
    </row>
    <row r="27" spans="1:2" x14ac:dyDescent="0.2">
      <c r="A27" s="117" t="s">
        <v>221</v>
      </c>
      <c r="B27" s="118">
        <v>1</v>
      </c>
    </row>
    <row r="28" spans="1:2" x14ac:dyDescent="0.2">
      <c r="A28" s="117" t="s">
        <v>194</v>
      </c>
      <c r="B28" s="118">
        <v>1</v>
      </c>
    </row>
    <row r="29" spans="1:2" x14ac:dyDescent="0.2">
      <c r="A29" s="117" t="s">
        <v>155</v>
      </c>
      <c r="B29" s="118">
        <v>3</v>
      </c>
    </row>
    <row r="30" spans="1:2" x14ac:dyDescent="0.2">
      <c r="A30" s="117" t="s">
        <v>44</v>
      </c>
      <c r="B30" s="118">
        <v>15</v>
      </c>
    </row>
    <row r="31" spans="1:2" x14ac:dyDescent="0.2">
      <c r="A31" s="117" t="s">
        <v>196</v>
      </c>
      <c r="B31" s="118">
        <v>2</v>
      </c>
    </row>
    <row r="32" spans="1:2" x14ac:dyDescent="0.2">
      <c r="A32" s="117" t="s">
        <v>146</v>
      </c>
      <c r="B32" s="118">
        <v>1</v>
      </c>
    </row>
    <row r="33" spans="1:2" x14ac:dyDescent="0.2">
      <c r="A33" s="117" t="s">
        <v>246</v>
      </c>
      <c r="B33" s="118">
        <v>1</v>
      </c>
    </row>
    <row r="34" spans="1:2" x14ac:dyDescent="0.2">
      <c r="A34" s="119">
        <v>42797</v>
      </c>
      <c r="B34" s="118">
        <v>1</v>
      </c>
    </row>
    <row r="35" spans="1:2" x14ac:dyDescent="0.2">
      <c r="A35" s="117" t="s">
        <v>316</v>
      </c>
      <c r="B35" s="118"/>
    </row>
    <row r="36" spans="1:2" x14ac:dyDescent="0.2">
      <c r="A36" s="117" t="s">
        <v>317</v>
      </c>
      <c r="B36" s="118">
        <v>170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1"/>
  <sheetViews>
    <sheetView topLeftCell="C1" workbookViewId="0">
      <selection activeCell="H23" sqref="H23"/>
    </sheetView>
  </sheetViews>
  <sheetFormatPr baseColWidth="10" defaultRowHeight="16" x14ac:dyDescent="0.2"/>
  <cols>
    <col min="1" max="1" width="14.33203125" bestFit="1" customWidth="1"/>
    <col min="2" max="2" width="61" bestFit="1" customWidth="1"/>
  </cols>
  <sheetData>
    <row r="3" spans="1:2" x14ac:dyDescent="0.2">
      <c r="A3" s="116" t="s">
        <v>315</v>
      </c>
      <c r="B3" t="s">
        <v>326</v>
      </c>
    </row>
    <row r="4" spans="1:2" x14ac:dyDescent="0.2">
      <c r="A4" s="117" t="s">
        <v>30</v>
      </c>
      <c r="B4" s="118">
        <v>148</v>
      </c>
    </row>
    <row r="5" spans="1:2" x14ac:dyDescent="0.2">
      <c r="A5" s="117" t="s">
        <v>46</v>
      </c>
      <c r="B5" s="118">
        <v>26</v>
      </c>
    </row>
    <row r="6" spans="1:2" x14ac:dyDescent="0.2">
      <c r="A6" s="117" t="s">
        <v>38</v>
      </c>
      <c r="B6" s="118">
        <v>34</v>
      </c>
    </row>
    <row r="7" spans="1:2" x14ac:dyDescent="0.2">
      <c r="A7" s="117" t="s">
        <v>69</v>
      </c>
      <c r="B7" s="118">
        <v>7</v>
      </c>
    </row>
    <row r="8" spans="1:2" x14ac:dyDescent="0.2">
      <c r="A8" s="117" t="s">
        <v>82</v>
      </c>
      <c r="B8" s="118">
        <v>76</v>
      </c>
    </row>
    <row r="9" spans="1:2" x14ac:dyDescent="0.2">
      <c r="A9" s="117" t="s">
        <v>87</v>
      </c>
      <c r="B9" s="118">
        <v>5</v>
      </c>
    </row>
    <row r="10" spans="1:2" x14ac:dyDescent="0.2">
      <c r="A10" s="117" t="s">
        <v>316</v>
      </c>
      <c r="B10" s="118"/>
    </row>
    <row r="11" spans="1:2" x14ac:dyDescent="0.2">
      <c r="A11" s="117" t="s">
        <v>317</v>
      </c>
      <c r="B11" s="118">
        <v>296</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31</vt:i4>
      </vt:variant>
    </vt:vector>
  </HeadingPairs>
  <TitlesOfParts>
    <vt:vector size="31" baseType="lpstr">
      <vt:lpstr>Sheet1</vt:lpstr>
      <vt:lpstr>Sheet2</vt:lpstr>
      <vt:lpstr>Sheet3</vt:lpstr>
      <vt:lpstr>Sheet4</vt:lpstr>
      <vt:lpstr>Sheet5</vt:lpstr>
      <vt:lpstr>Sheet6</vt:lpstr>
      <vt:lpstr>Sheet7</vt:lpstr>
      <vt:lpstr>Sheet8</vt:lpstr>
      <vt:lpstr>Sheet12</vt:lpstr>
      <vt:lpstr>Sheet13</vt:lpstr>
      <vt:lpstr>Sheet14</vt:lpstr>
      <vt:lpstr>Sheet15</vt:lpstr>
      <vt:lpstr>Sheet16</vt:lpstr>
      <vt:lpstr>Sheet17</vt:lpstr>
      <vt:lpstr>Sheet18</vt:lpstr>
      <vt:lpstr>Sheet19</vt:lpstr>
      <vt:lpstr>Sheet20</vt:lpstr>
      <vt:lpstr>Sheet21</vt:lpstr>
      <vt:lpstr>Sheet23</vt:lpstr>
      <vt:lpstr>Sheet24</vt:lpstr>
      <vt:lpstr>Sheet25</vt:lpstr>
      <vt:lpstr>Sheet26</vt:lpstr>
      <vt:lpstr>Master</vt:lpstr>
      <vt:lpstr>KDE</vt:lpstr>
      <vt:lpstr>Chi Delt</vt:lpstr>
      <vt:lpstr>Alpha Phi</vt:lpstr>
      <vt:lpstr>KKG</vt:lpstr>
      <vt:lpstr>KD</vt:lpstr>
      <vt:lpstr>AZD</vt:lpstr>
      <vt:lpstr>EKT</vt:lpstr>
      <vt:lpstr>SD</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Lillian Zhao</cp:lastModifiedBy>
  <dcterms:created xsi:type="dcterms:W3CDTF">2017-08-13T20:14:46Z</dcterms:created>
  <dcterms:modified xsi:type="dcterms:W3CDTF">2018-03-11T03:13:36Z</dcterms:modified>
</cp:coreProperties>
</file>