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lbasile\PycharmProjects\TIM_dev\Preprocessing_pipeline\input_data\"/>
    </mc:Choice>
  </mc:AlternateContent>
  <xr:revisionPtr revIDLastSave="0" documentId="13_ncr:1_{8A7B8D54-CC93-4872-B515-92481F8375C6}" xr6:coauthVersionLast="47" xr6:coauthVersionMax="47" xr10:uidLastSave="{00000000-0000-0000-0000-000000000000}"/>
  <bookViews>
    <workbookView xWindow="-110" yWindow="-110" windowWidth="19420" windowHeight="11500" activeTab="3" xr2:uid="{00000000-000D-0000-FFFF-FFFF00000000}"/>
  </bookViews>
  <sheets>
    <sheet name="food_DB_1" sheetId="1" r:id="rId1"/>
    <sheet name="Lunedi" sheetId="2" r:id="rId2"/>
    <sheet name="Martedi" sheetId="4" r:id="rId3"/>
    <sheet name="Mercoledi" sheetId="10" r:id="rId4"/>
    <sheet name="Giovedi" sheetId="6" r:id="rId5"/>
    <sheet name="Venerdi" sheetId="7" r:id="rId6"/>
    <sheet name="Domenica" sheetId="9" r:id="rId7"/>
    <sheet name="Sheet1" sheetId="3" r:id="rId8"/>
    <sheet name="Temporary_day" sheetId="8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10" l="1"/>
  <c r="D20" i="10"/>
  <c r="C20" i="10"/>
  <c r="D10" i="9"/>
  <c r="J2" i="3"/>
  <c r="M5" i="3"/>
  <c r="L5" i="3"/>
  <c r="K5" i="3"/>
  <c r="J5" i="3"/>
  <c r="J18" i="3"/>
  <c r="K18" i="3"/>
  <c r="L18" i="3"/>
  <c r="M18" i="3"/>
  <c r="C4" i="2"/>
  <c r="M17" i="3"/>
  <c r="J16" i="3"/>
  <c r="M12" i="3"/>
  <c r="L6" i="3"/>
  <c r="L17" i="3"/>
  <c r="J17" i="3"/>
  <c r="J4" i="3"/>
  <c r="K4" i="3"/>
  <c r="L4" i="3"/>
  <c r="M4" i="3"/>
  <c r="J6" i="3"/>
  <c r="K6" i="3"/>
  <c r="M6" i="3"/>
  <c r="J7" i="3"/>
  <c r="K7" i="3"/>
  <c r="L7" i="3"/>
  <c r="M7" i="3"/>
  <c r="J8" i="3"/>
  <c r="K8" i="3"/>
  <c r="L8" i="3"/>
  <c r="M8" i="3"/>
  <c r="J9" i="3"/>
  <c r="K9" i="3"/>
  <c r="L9" i="3"/>
  <c r="M9" i="3"/>
  <c r="J10" i="3"/>
  <c r="K10" i="3"/>
  <c r="L10" i="3"/>
  <c r="M10" i="3"/>
  <c r="J11" i="3"/>
  <c r="K11" i="3"/>
  <c r="L11" i="3"/>
  <c r="M11" i="3"/>
  <c r="J12" i="3"/>
  <c r="K12" i="3"/>
  <c r="L12" i="3"/>
  <c r="J13" i="3"/>
  <c r="K13" i="3"/>
  <c r="L13" i="3"/>
  <c r="M13" i="3"/>
  <c r="J14" i="3"/>
  <c r="K14" i="3"/>
  <c r="L14" i="3"/>
  <c r="M14" i="3"/>
  <c r="J15" i="3"/>
  <c r="K15" i="3"/>
  <c r="L15" i="3"/>
  <c r="M15" i="3"/>
  <c r="K16" i="3"/>
  <c r="L16" i="3"/>
  <c r="M16" i="3"/>
  <c r="K17" i="3"/>
  <c r="K2" i="3"/>
  <c r="L2" i="3"/>
  <c r="M2" i="3"/>
  <c r="J20" i="3" l="1"/>
  <c r="M20" i="3"/>
  <c r="K20" i="3"/>
  <c r="L20" i="3"/>
</calcChain>
</file>

<file path=xl/sharedStrings.xml><?xml version="1.0" encoding="utf-8"?>
<sst xmlns="http://schemas.openxmlformats.org/spreadsheetml/2006/main" count="322" uniqueCount="119">
  <si>
    <t>Alimento</t>
  </si>
  <si>
    <t>Proteine</t>
  </si>
  <si>
    <t>Carboidrati</t>
  </si>
  <si>
    <t>petto di pollo</t>
  </si>
  <si>
    <t>bresaola</t>
  </si>
  <si>
    <t>parmigiano</t>
  </si>
  <si>
    <t>riso</t>
  </si>
  <si>
    <t>prosciutto cotto (magro)</t>
  </si>
  <si>
    <t>olio</t>
  </si>
  <si>
    <t>miele</t>
  </si>
  <si>
    <t>pane integrale (jaus)</t>
  </si>
  <si>
    <t>uova</t>
  </si>
  <si>
    <t>uova sode</t>
  </si>
  <si>
    <t>uova fritte</t>
  </si>
  <si>
    <t>albume</t>
  </si>
  <si>
    <t>farina (normale)</t>
  </si>
  <si>
    <t>farina (integrale)</t>
  </si>
  <si>
    <t>burro di arachidi (skippy)</t>
  </si>
  <si>
    <t>cioccolato fondente</t>
  </si>
  <si>
    <t>fette biscottate (normali)</t>
  </si>
  <si>
    <t>pasta integrale</t>
  </si>
  <si>
    <t>marmellata (0%)</t>
  </si>
  <si>
    <t>fiocchi di latte (jocca)</t>
  </si>
  <si>
    <t>tonno (mare blu)</t>
  </si>
  <si>
    <t>stracchino</t>
  </si>
  <si>
    <t>coppiette</t>
  </si>
  <si>
    <t>ceci</t>
  </si>
  <si>
    <t>ricotta di mucca</t>
  </si>
  <si>
    <t>salmone affumicato</t>
  </si>
  <si>
    <t>salmone bollito</t>
  </si>
  <si>
    <t>Calorie</t>
  </si>
  <si>
    <t>Fettine</t>
  </si>
  <si>
    <t>Arista/lonza magra</t>
  </si>
  <si>
    <t>hamburger magro</t>
  </si>
  <si>
    <t>kebab di pollo</t>
  </si>
  <si>
    <t>tonno al naturale</t>
  </si>
  <si>
    <t>frutta secca</t>
  </si>
  <si>
    <t>Fesa di tacchino</t>
  </si>
  <si>
    <t>proteine</t>
  </si>
  <si>
    <t>barretta proteica</t>
  </si>
  <si>
    <t>Gallette super protein</t>
  </si>
  <si>
    <t>Grassi</t>
  </si>
  <si>
    <t>Lunedi</t>
  </si>
  <si>
    <t>Min (g)</t>
  </si>
  <si>
    <t>Max (g)</t>
  </si>
  <si>
    <t>Colazione</t>
  </si>
  <si>
    <t>Spuntino</t>
  </si>
  <si>
    <t>wasa</t>
  </si>
  <si>
    <t>Pranzo</t>
  </si>
  <si>
    <t>insalata</t>
  </si>
  <si>
    <t>Cena</t>
  </si>
  <si>
    <t>gocce di cioccolato</t>
  </si>
  <si>
    <t>formaggio spalmabile conad (light)</t>
  </si>
  <si>
    <t>cavolfiore</t>
  </si>
  <si>
    <t>zucchine</t>
  </si>
  <si>
    <t>yogurt 0% bianco</t>
  </si>
  <si>
    <t>yogurt 0% frutta</t>
  </si>
  <si>
    <t>Milk pro budino (20g)</t>
  </si>
  <si>
    <t>Milk pro da bere (35g)</t>
  </si>
  <si>
    <t>Valore</t>
  </si>
  <si>
    <t>(g)</t>
  </si>
  <si>
    <t>proteine buone</t>
  </si>
  <si>
    <t>fiocchi latte (conad)</t>
  </si>
  <si>
    <t xml:space="preserve"> 80.0</t>
  </si>
  <si>
    <t>100.0</t>
  </si>
  <si>
    <t>200.0</t>
  </si>
  <si>
    <t xml:space="preserve">  5.0</t>
  </si>
  <si>
    <t xml:space="preserve"> 20.0</t>
  </si>
  <si>
    <t xml:space="preserve"> 30.0</t>
  </si>
  <si>
    <t xml:space="preserve"> 13.0</t>
  </si>
  <si>
    <t>Martedi</t>
  </si>
  <si>
    <t>Valore (g)</t>
  </si>
  <si>
    <t xml:space="preserve">     100.0</t>
  </si>
  <si>
    <t xml:space="preserve">      80.0</t>
  </si>
  <si>
    <t xml:space="preserve">     200.0</t>
  </si>
  <si>
    <t xml:space="preserve">       5.0</t>
  </si>
  <si>
    <t xml:space="preserve">      20.0</t>
  </si>
  <si>
    <t xml:space="preserve">     119.9</t>
  </si>
  <si>
    <t xml:space="preserve">      30.0</t>
  </si>
  <si>
    <t xml:space="preserve">      50.0</t>
  </si>
  <si>
    <t xml:space="preserve">     151.7</t>
  </si>
  <si>
    <t xml:space="preserve">     150.0</t>
  </si>
  <si>
    <t xml:space="preserve">      54.0</t>
  </si>
  <si>
    <t xml:space="preserve">      13.0</t>
  </si>
  <si>
    <t xml:space="preserve">     180.0</t>
  </si>
  <si>
    <t>0                               albume</t>
  </si>
  <si>
    <t>1                             bresaola</t>
  </si>
  <si>
    <t>2                           cavolfiore</t>
  </si>
  <si>
    <t>3                     farina (normale)</t>
  </si>
  <si>
    <t>4                fiocchi latte (conad)</t>
  </si>
  <si>
    <t>5   formaggio spalmabile conad (light)</t>
  </si>
  <si>
    <t>6                  gocce di cioccolato</t>
  </si>
  <si>
    <t>7                             insalata</t>
  </si>
  <si>
    <t>8                                 olio</t>
  </si>
  <si>
    <t>9                      pasta integrale</t>
  </si>
  <si>
    <t>10                      proteine buone</t>
  </si>
  <si>
    <t>11                                riso</t>
  </si>
  <si>
    <t>12                          stracchino</t>
  </si>
  <si>
    <t>13                   tonno al naturale</t>
  </si>
  <si>
    <t>14                                uova</t>
  </si>
  <si>
    <t>15                                wasa</t>
  </si>
  <si>
    <t>16                    yogurt 0% bianco</t>
  </si>
  <si>
    <t>142.4</t>
  </si>
  <si>
    <t xml:space="preserve"> 50.0</t>
  </si>
  <si>
    <t>105.1</t>
  </si>
  <si>
    <t>150.0</t>
  </si>
  <si>
    <t xml:space="preserve"> 54.0</t>
  </si>
  <si>
    <t>180.0</t>
  </si>
  <si>
    <t>sciroppo acero</t>
  </si>
  <si>
    <t>Giovedi</t>
  </si>
  <si>
    <t>fettine vitello</t>
  </si>
  <si>
    <t>Venerdi</t>
  </si>
  <si>
    <t>muesli conad</t>
  </si>
  <si>
    <t>banana</t>
  </si>
  <si>
    <t>Temporary_day</t>
  </si>
  <si>
    <t>Domenica</t>
  </si>
  <si>
    <t>Mercoledi</t>
  </si>
  <si>
    <t xml:space="preserve">merluzzo </t>
  </si>
  <si>
    <t xml:space="preserve">barilla lenticchie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</si>
</sst>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  <scheme val="minor"/>
    </font>
    <font>
      <b/>
      <sz val="12"/>
      <color rgb="FF000000"/>
      <name val="Calibri"/>
      <family val="2"/>
    </font>
    <font>
      <b/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9" fontId="0" fillId="0" borderId="0" xfId="0" applyNumberFormat="1"/>
    <xf numFmtId="2" fontId="0" fillId="0" borderId="0" xfId="0" applyNumberFormat="1"/>
    <xf numFmtId="0" fontId="4" fillId="0" borderId="0" xfId="0" applyFont="1"/>
    <xf numFmtId="164" fontId="0" fillId="0" borderId="0" xfId="0" applyNumberFormat="1"/>
    <xf numFmtId="164" fontId="1" fillId="0" borderId="0" xfId="0" applyNumberFormat="1" applyFont="1"/>
    <xf numFmtId="1" fontId="0" fillId="0" borderId="0" xfId="0" applyNumberFormat="1"/>
    <xf numFmtId="164" fontId="3" fillId="0" borderId="0" xfId="0" applyNumberFormat="1" applyFont="1" applyFill="1"/>
    <xf numFmtId="164" fontId="1" fillId="2" borderId="0" xfId="0" applyNumberFormat="1" applyFont="1" applyFill="1"/>
    <xf numFmtId="2" fontId="1" fillId="2" borderId="0" xfId="0" applyNumberFormat="1" applyFont="1" applyFill="1"/>
    <xf numFmtId="0" fontId="3" fillId="0" borderId="0" xfId="0" applyFont="1" applyProtection="1"/>
    <xf numFmtId="0" fontId="2" fillId="0" borderId="0" xfId="0" applyFont="1" applyProtection="1"/>
    <xf numFmtId="0" fontId="0" fillId="0" borderId="0" xfId="0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99"/>
  <sheetViews>
    <sheetView zoomScale="70" zoomScaleNormal="70" workbookViewId="0">
      <pane ySplit="1" topLeftCell="A2" activePane="bottomLeft" state="frozen"/>
      <selection pane="bottomLeft" activeCell="D34" sqref="D34"/>
    </sheetView>
  </sheetViews>
  <sheetFormatPr defaultColWidth="12.453125" defaultRowHeight="15.75" customHeight="1" x14ac:dyDescent="0.25"/>
  <cols>
    <col min="1" max="1" width="32.36328125" bestFit="1" customWidth="1"/>
    <col min="6" max="6" width="15.6328125" bestFit="1" customWidth="1"/>
    <col min="8" max="8" width="22.36328125" bestFit="1" customWidth="1"/>
  </cols>
  <sheetData>
    <row r="1" spans="1:26" s="19" customFormat="1" ht="15.75" customHeight="1" x14ac:dyDescent="0.35">
      <c r="A1" s="17" t="s">
        <v>0</v>
      </c>
      <c r="B1" s="17" t="s">
        <v>1</v>
      </c>
      <c r="C1" s="17" t="s">
        <v>2</v>
      </c>
      <c r="D1" s="17" t="s">
        <v>41</v>
      </c>
      <c r="E1" s="17" t="s">
        <v>30</v>
      </c>
      <c r="F1" s="17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</row>
    <row r="2" spans="1:26" ht="15.75" customHeight="1" x14ac:dyDescent="0.35">
      <c r="A2" s="3" t="s">
        <v>3</v>
      </c>
      <c r="B2" s="4">
        <v>23</v>
      </c>
      <c r="C2" s="4">
        <v>0</v>
      </c>
      <c r="D2" s="4">
        <v>1.2</v>
      </c>
      <c r="E2" s="4">
        <v>110</v>
      </c>
      <c r="F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35">
      <c r="A3" s="3" t="s">
        <v>55</v>
      </c>
      <c r="B3" s="4">
        <v>10.3</v>
      </c>
      <c r="C3" s="4">
        <v>3</v>
      </c>
      <c r="D3" s="4">
        <v>0</v>
      </c>
      <c r="E3" s="4">
        <v>54</v>
      </c>
      <c r="F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35">
      <c r="A4" s="3" t="s">
        <v>56</v>
      </c>
      <c r="B4" s="4">
        <v>8.4</v>
      </c>
      <c r="C4" s="4">
        <v>8.4</v>
      </c>
      <c r="D4" s="4">
        <v>0</v>
      </c>
      <c r="E4" s="4">
        <v>68</v>
      </c>
      <c r="F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35">
      <c r="A5" s="3" t="s">
        <v>4</v>
      </c>
      <c r="B5" s="4">
        <v>31.1</v>
      </c>
      <c r="C5" s="4">
        <v>2.7</v>
      </c>
      <c r="D5" s="4">
        <v>1.9</v>
      </c>
      <c r="E5" s="4">
        <v>153</v>
      </c>
      <c r="F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3" t="s">
        <v>37</v>
      </c>
      <c r="B6" s="4">
        <v>24.6</v>
      </c>
      <c r="C6" s="4">
        <v>0</v>
      </c>
      <c r="D6" s="4">
        <v>0.6</v>
      </c>
      <c r="E6" s="4">
        <v>111</v>
      </c>
      <c r="F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3" t="s">
        <v>5</v>
      </c>
      <c r="B7" s="4">
        <v>35.700000000000003</v>
      </c>
      <c r="C7" s="4">
        <v>3.2</v>
      </c>
      <c r="D7" s="4">
        <v>25.8</v>
      </c>
      <c r="E7" s="4">
        <v>392</v>
      </c>
      <c r="F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3" t="s">
        <v>31</v>
      </c>
      <c r="B8" s="4">
        <v>20.2</v>
      </c>
      <c r="C8" s="4">
        <v>0</v>
      </c>
      <c r="D8" s="4">
        <v>2.5</v>
      </c>
      <c r="E8" s="4">
        <v>110</v>
      </c>
      <c r="F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3" t="s">
        <v>32</v>
      </c>
      <c r="B9" s="4">
        <v>20.9</v>
      </c>
      <c r="C9" s="4">
        <v>0</v>
      </c>
      <c r="D9" s="4">
        <v>3.4</v>
      </c>
      <c r="E9" s="4">
        <v>120</v>
      </c>
      <c r="F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3" t="s">
        <v>33</v>
      </c>
      <c r="B10" s="4">
        <v>19</v>
      </c>
      <c r="C10" s="4">
        <v>2.5</v>
      </c>
      <c r="D10" s="4">
        <v>6.1</v>
      </c>
      <c r="E10" s="4">
        <v>141</v>
      </c>
      <c r="F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3" t="s">
        <v>34</v>
      </c>
      <c r="B11" s="4">
        <v>17</v>
      </c>
      <c r="C11" s="4">
        <v>2.1</v>
      </c>
      <c r="D11" s="4">
        <v>6.1</v>
      </c>
      <c r="E11" s="4">
        <v>131</v>
      </c>
      <c r="F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3" t="s">
        <v>6</v>
      </c>
      <c r="B12" s="4">
        <v>8.4</v>
      </c>
      <c r="C12" s="4">
        <v>77</v>
      </c>
      <c r="D12" s="4">
        <v>1.3</v>
      </c>
      <c r="E12" s="4">
        <v>356</v>
      </c>
      <c r="F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35">
      <c r="A13" s="3" t="s">
        <v>7</v>
      </c>
      <c r="B13" s="4">
        <v>17.2</v>
      </c>
      <c r="C13" s="4">
        <v>2.6</v>
      </c>
      <c r="D13" s="4">
        <v>2.8</v>
      </c>
      <c r="E13" s="4">
        <v>110</v>
      </c>
      <c r="F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35">
      <c r="A14" s="3" t="s">
        <v>8</v>
      </c>
      <c r="B14" s="4">
        <v>0</v>
      </c>
      <c r="C14" s="4">
        <v>0</v>
      </c>
      <c r="D14" s="4">
        <v>91</v>
      </c>
      <c r="E14" s="4">
        <v>820</v>
      </c>
      <c r="F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35">
      <c r="A15" s="3" t="s">
        <v>9</v>
      </c>
      <c r="B15" s="4">
        <v>0.4</v>
      </c>
      <c r="C15" s="4">
        <v>78</v>
      </c>
      <c r="D15" s="4">
        <v>0</v>
      </c>
      <c r="E15" s="4">
        <v>314</v>
      </c>
      <c r="F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35">
      <c r="A16" s="3" t="s">
        <v>10</v>
      </c>
      <c r="B16" s="4">
        <v>8.5</v>
      </c>
      <c r="C16" s="4">
        <v>42</v>
      </c>
      <c r="D16" s="4">
        <v>3.5</v>
      </c>
      <c r="E16" s="4">
        <v>246</v>
      </c>
      <c r="F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35">
      <c r="A17" s="3" t="s">
        <v>11</v>
      </c>
      <c r="B17" s="4">
        <v>12.4</v>
      </c>
      <c r="C17" s="4">
        <v>0.6</v>
      </c>
      <c r="D17" s="4">
        <v>9.6999999999999993</v>
      </c>
      <c r="E17" s="4">
        <v>147</v>
      </c>
      <c r="F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35">
      <c r="A18" s="3" t="s">
        <v>12</v>
      </c>
      <c r="B18" s="4">
        <v>0</v>
      </c>
      <c r="C18" s="4">
        <v>0</v>
      </c>
      <c r="D18" s="4">
        <v>0</v>
      </c>
      <c r="E18" s="4">
        <v>0</v>
      </c>
      <c r="F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35">
      <c r="A19" s="3" t="s">
        <v>13</v>
      </c>
      <c r="B19" s="4">
        <v>0</v>
      </c>
      <c r="C19" s="4">
        <v>0</v>
      </c>
      <c r="D19" s="4">
        <v>0</v>
      </c>
      <c r="E19" s="4">
        <v>0</v>
      </c>
      <c r="F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35">
      <c r="A20" s="3" t="s">
        <v>57</v>
      </c>
      <c r="B20" s="4">
        <v>10.199999999999999</v>
      </c>
      <c r="C20" s="4">
        <v>6.5</v>
      </c>
      <c r="D20" s="4">
        <v>1.5</v>
      </c>
      <c r="E20" s="4">
        <v>84</v>
      </c>
      <c r="F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3" t="s">
        <v>58</v>
      </c>
      <c r="B21" s="4">
        <v>10.1</v>
      </c>
      <c r="C21" s="4">
        <v>2.2000000000000002</v>
      </c>
      <c r="D21" s="4">
        <v>0.3</v>
      </c>
      <c r="E21" s="4">
        <v>52</v>
      </c>
      <c r="F21" s="1"/>
      <c r="K21" s="1"/>
      <c r="L21" s="1"/>
      <c r="M21" s="3"/>
      <c r="N21" s="3"/>
      <c r="O21" s="3"/>
      <c r="P21" s="3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3" t="s">
        <v>35</v>
      </c>
      <c r="B22" s="4">
        <v>25</v>
      </c>
      <c r="C22" s="4">
        <v>0</v>
      </c>
      <c r="D22" s="4">
        <v>0.2</v>
      </c>
      <c r="E22" s="4">
        <v>103</v>
      </c>
      <c r="F22" s="1"/>
      <c r="K22" s="1"/>
      <c r="L22" s="1"/>
      <c r="M22" s="3"/>
      <c r="N22" s="3"/>
      <c r="O22" s="3"/>
      <c r="P22" s="3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3" t="s">
        <v>36</v>
      </c>
      <c r="B23" s="4">
        <v>16.8</v>
      </c>
      <c r="C23" s="4">
        <v>30.1</v>
      </c>
      <c r="D23" s="4">
        <v>47.7</v>
      </c>
      <c r="E23" s="4">
        <v>581</v>
      </c>
      <c r="F23" s="1"/>
      <c r="K23" s="1"/>
      <c r="L23" s="1"/>
      <c r="M23" s="3"/>
      <c r="N23" s="3"/>
      <c r="O23" s="3"/>
      <c r="P23" s="3"/>
      <c r="Q23" s="1"/>
      <c r="R23" s="3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3" t="s">
        <v>38</v>
      </c>
      <c r="B24" s="4">
        <v>79</v>
      </c>
      <c r="C24" s="4">
        <v>7</v>
      </c>
      <c r="D24" s="4">
        <v>3</v>
      </c>
      <c r="E24" s="4">
        <v>385</v>
      </c>
      <c r="F24" s="1"/>
      <c r="G24" s="1"/>
      <c r="H24" s="1"/>
      <c r="I24" s="1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35">
      <c r="A25" s="3" t="s">
        <v>39</v>
      </c>
      <c r="B25" s="4">
        <v>31</v>
      </c>
      <c r="C25" s="4">
        <v>36</v>
      </c>
      <c r="D25" s="4">
        <v>19</v>
      </c>
      <c r="E25" s="4">
        <v>410</v>
      </c>
      <c r="F25" s="1"/>
      <c r="G25" s="1"/>
      <c r="H25" s="1"/>
      <c r="I25" s="1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3" t="s">
        <v>40</v>
      </c>
      <c r="B26" s="4">
        <v>24</v>
      </c>
      <c r="C26" s="4">
        <v>55</v>
      </c>
      <c r="D26" s="4">
        <v>1.9</v>
      </c>
      <c r="E26" s="4">
        <v>355</v>
      </c>
      <c r="F26" s="1"/>
      <c r="G26" s="1"/>
      <c r="H26" s="1"/>
      <c r="I26" s="1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3" t="s">
        <v>14</v>
      </c>
      <c r="B27" s="4">
        <v>10</v>
      </c>
      <c r="C27" s="4">
        <v>1.2</v>
      </c>
      <c r="D27" s="4">
        <v>0</v>
      </c>
      <c r="E27" s="4">
        <v>50</v>
      </c>
      <c r="F27" s="1"/>
      <c r="G27" s="1"/>
      <c r="H27" s="1"/>
      <c r="I27" s="1"/>
      <c r="J27" s="3"/>
      <c r="K27" s="1"/>
      <c r="L27" s="1"/>
      <c r="M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3" t="s">
        <v>15</v>
      </c>
      <c r="B28" s="4">
        <v>10.3</v>
      </c>
      <c r="C28" s="4">
        <v>76.3</v>
      </c>
      <c r="D28" s="4">
        <v>0.9</v>
      </c>
      <c r="E28" s="4">
        <v>364</v>
      </c>
      <c r="F28" s="1"/>
      <c r="G28" s="1"/>
      <c r="H28" s="1"/>
      <c r="I28" s="1"/>
      <c r="J28" s="3"/>
      <c r="K28" s="1"/>
      <c r="L28" s="1"/>
      <c r="M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3" t="s">
        <v>16</v>
      </c>
      <c r="B29" s="4">
        <v>12.5</v>
      </c>
      <c r="C29" s="4">
        <v>61.5</v>
      </c>
      <c r="D29" s="4">
        <v>2.5</v>
      </c>
      <c r="E29" s="4">
        <v>341</v>
      </c>
      <c r="F29" s="1"/>
      <c r="G29" s="1"/>
      <c r="H29" s="1"/>
      <c r="I29" s="1"/>
      <c r="J29" s="3"/>
      <c r="K29" s="1"/>
      <c r="L29" s="1"/>
      <c r="M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3" t="s">
        <v>17</v>
      </c>
      <c r="B30" s="4">
        <v>24</v>
      </c>
      <c r="C30" s="4">
        <v>13</v>
      </c>
      <c r="D30" s="4">
        <v>50</v>
      </c>
      <c r="E30" s="4">
        <v>613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3" t="s">
        <v>18</v>
      </c>
      <c r="B31" s="4">
        <v>12.5</v>
      </c>
      <c r="C31" s="4">
        <v>22</v>
      </c>
      <c r="D31" s="4">
        <v>46</v>
      </c>
      <c r="E31" s="4">
        <v>585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3" t="s">
        <v>19</v>
      </c>
      <c r="B32" s="4">
        <v>10.1</v>
      </c>
      <c r="C32" s="4">
        <v>69</v>
      </c>
      <c r="D32" s="4">
        <v>7.2</v>
      </c>
      <c r="E32" s="4">
        <v>393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3" t="s">
        <v>20</v>
      </c>
      <c r="B33" s="4">
        <v>13</v>
      </c>
      <c r="C33" s="4">
        <v>65.7</v>
      </c>
      <c r="D33" s="4">
        <v>2.5</v>
      </c>
      <c r="E33" s="4">
        <v>350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5" x14ac:dyDescent="0.35">
      <c r="A34" s="3" t="s">
        <v>21</v>
      </c>
      <c r="B34" s="4">
        <v>0.6</v>
      </c>
      <c r="C34" s="4">
        <v>22</v>
      </c>
      <c r="D34" s="4">
        <v>0.5</v>
      </c>
      <c r="E34" s="4">
        <v>101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5" x14ac:dyDescent="0.35">
      <c r="A35" s="3" t="s">
        <v>22</v>
      </c>
      <c r="B35" s="4">
        <v>10</v>
      </c>
      <c r="C35" s="4">
        <v>3.1</v>
      </c>
      <c r="D35" s="4">
        <v>4.5999999999999996</v>
      </c>
      <c r="E35" s="4">
        <v>96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5" x14ac:dyDescent="0.35">
      <c r="A36" s="3" t="s">
        <v>23</v>
      </c>
      <c r="B36" s="4">
        <v>24</v>
      </c>
      <c r="C36" s="4">
        <v>0</v>
      </c>
      <c r="D36" s="4">
        <v>17</v>
      </c>
      <c r="E36" s="4">
        <v>249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5" x14ac:dyDescent="0.35">
      <c r="A37" s="3" t="s">
        <v>24</v>
      </c>
      <c r="B37" s="4">
        <v>17</v>
      </c>
      <c r="C37" s="4">
        <v>2.8</v>
      </c>
      <c r="D37" s="4">
        <v>10</v>
      </c>
      <c r="E37" s="4">
        <v>169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5" x14ac:dyDescent="0.35">
      <c r="A38" s="3" t="s">
        <v>25</v>
      </c>
      <c r="B38" s="4">
        <v>50.9</v>
      </c>
      <c r="C38" s="4">
        <v>0.8</v>
      </c>
      <c r="D38" s="4">
        <v>3.3</v>
      </c>
      <c r="E38" s="4">
        <v>237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5" x14ac:dyDescent="0.35">
      <c r="A39" s="3" t="s">
        <v>26</v>
      </c>
      <c r="B39" s="4">
        <v>6.7</v>
      </c>
      <c r="C39" s="4">
        <v>16</v>
      </c>
      <c r="D39" s="4">
        <v>2</v>
      </c>
      <c r="E39" s="4">
        <v>128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5" x14ac:dyDescent="0.35">
      <c r="A40" s="3" t="s">
        <v>27</v>
      </c>
      <c r="B40" s="4">
        <v>8.8000000000000007</v>
      </c>
      <c r="C40" s="4">
        <v>3.5</v>
      </c>
      <c r="D40" s="4">
        <v>11</v>
      </c>
      <c r="E40" s="4">
        <v>146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5" x14ac:dyDescent="0.35">
      <c r="A41" s="3" t="s">
        <v>28</v>
      </c>
      <c r="B41" s="4">
        <v>21</v>
      </c>
      <c r="C41" s="4">
        <v>0.3</v>
      </c>
      <c r="D41" s="4">
        <v>9.5</v>
      </c>
      <c r="E41" s="4">
        <v>171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5" x14ac:dyDescent="0.35">
      <c r="A42" s="3" t="s">
        <v>29</v>
      </c>
      <c r="B42" s="4">
        <v>23.4</v>
      </c>
      <c r="C42" s="4">
        <v>0</v>
      </c>
      <c r="D42" s="4">
        <v>4.3</v>
      </c>
      <c r="E42" s="4">
        <v>139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3" t="s">
        <v>52</v>
      </c>
      <c r="B43" s="4">
        <v>8.1999999999999993</v>
      </c>
      <c r="C43" s="4">
        <v>4.3</v>
      </c>
      <c r="D43" s="4">
        <v>12</v>
      </c>
      <c r="E43" s="4">
        <v>158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3" t="s">
        <v>47</v>
      </c>
      <c r="B44" s="4">
        <v>9</v>
      </c>
      <c r="C44" s="4">
        <v>64.400000000000006</v>
      </c>
      <c r="D44" s="4">
        <v>1.8</v>
      </c>
      <c r="E44" s="4">
        <v>345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3" t="s">
        <v>49</v>
      </c>
      <c r="B45" s="4">
        <v>1.1000000000000001</v>
      </c>
      <c r="C45" s="4">
        <v>2.4</v>
      </c>
      <c r="D45" s="4">
        <v>0.2</v>
      </c>
      <c r="E45" s="4">
        <v>20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3" t="s">
        <v>53</v>
      </c>
      <c r="B46" s="4">
        <v>1.7</v>
      </c>
      <c r="C46" s="4">
        <v>4</v>
      </c>
      <c r="D46" s="4">
        <v>1.7</v>
      </c>
      <c r="E46" s="4">
        <v>48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3" t="s">
        <v>54</v>
      </c>
      <c r="B47" s="4">
        <v>0.8</v>
      </c>
      <c r="C47" s="4">
        <v>4.2</v>
      </c>
      <c r="D47" s="4">
        <v>2.2000000000000002</v>
      </c>
      <c r="E47" s="4">
        <v>37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3" t="s">
        <v>51</v>
      </c>
      <c r="B48" s="4">
        <v>6.5</v>
      </c>
      <c r="C48" s="4">
        <v>57</v>
      </c>
      <c r="D48" s="4">
        <v>26</v>
      </c>
      <c r="E48" s="4">
        <v>505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3" t="s">
        <v>61</v>
      </c>
      <c r="B49" s="4">
        <v>86</v>
      </c>
      <c r="C49" s="4">
        <v>4</v>
      </c>
      <c r="D49" s="4">
        <v>3</v>
      </c>
      <c r="E49" s="4">
        <v>395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3" t="s">
        <v>62</v>
      </c>
      <c r="B50" s="4">
        <v>13</v>
      </c>
      <c r="C50" s="4">
        <v>1</v>
      </c>
      <c r="D50" s="4">
        <v>3</v>
      </c>
      <c r="E50" s="4">
        <v>83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3" t="s">
        <v>108</v>
      </c>
      <c r="B51" s="4">
        <v>0.5</v>
      </c>
      <c r="C51" s="4">
        <v>66.400000000000006</v>
      </c>
      <c r="D51" s="4">
        <v>0.5</v>
      </c>
      <c r="E51" s="4">
        <v>266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3" t="s">
        <v>110</v>
      </c>
      <c r="B52" s="4">
        <v>20.2</v>
      </c>
      <c r="C52" s="4">
        <v>0</v>
      </c>
      <c r="D52" s="4">
        <v>2.5</v>
      </c>
      <c r="E52" s="4">
        <v>110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3" t="s">
        <v>112</v>
      </c>
      <c r="B53" s="4">
        <v>9.4</v>
      </c>
      <c r="C53" s="4">
        <v>63</v>
      </c>
      <c r="D53" s="4">
        <v>3.4</v>
      </c>
      <c r="E53" s="4">
        <v>336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3" t="s">
        <v>113</v>
      </c>
      <c r="B54" s="4">
        <v>1</v>
      </c>
      <c r="C54" s="4">
        <v>22.5</v>
      </c>
      <c r="D54" s="4">
        <v>0.2</v>
      </c>
      <c r="E54" s="4">
        <v>88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3" t="s">
        <v>117</v>
      </c>
      <c r="B55" s="4">
        <v>16</v>
      </c>
      <c r="C55" s="4">
        <v>0</v>
      </c>
      <c r="D55" s="4">
        <v>1.1000000000000001</v>
      </c>
      <c r="E55" s="4">
        <v>74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3" t="s">
        <v>118</v>
      </c>
      <c r="B56" s="4">
        <v>25</v>
      </c>
      <c r="C56" s="4">
        <v>49.6</v>
      </c>
      <c r="D56" s="4">
        <v>1.2</v>
      </c>
      <c r="E56" s="4">
        <v>331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9304B-330C-594D-BF4C-97A7708DBFEC}">
  <dimension ref="A1:D26"/>
  <sheetViews>
    <sheetView zoomScale="70" zoomScaleNormal="70" workbookViewId="0">
      <selection activeCell="B29" sqref="B29"/>
    </sheetView>
  </sheetViews>
  <sheetFormatPr defaultColWidth="10.81640625" defaultRowHeight="15.5" x14ac:dyDescent="0.35"/>
  <cols>
    <col min="1" max="1" width="10.81640625" style="3"/>
    <col min="2" max="2" width="32.36328125" style="3" bestFit="1" customWidth="1"/>
    <col min="3" max="16384" width="10.81640625" style="3"/>
  </cols>
  <sheetData>
    <row r="1" spans="1:4" x14ac:dyDescent="0.35">
      <c r="A1" s="5" t="s">
        <v>42</v>
      </c>
      <c r="B1" s="5"/>
      <c r="C1" s="5"/>
      <c r="D1" s="5"/>
    </row>
    <row r="2" spans="1:4" x14ac:dyDescent="0.35">
      <c r="C2" s="3" t="s">
        <v>43</v>
      </c>
      <c r="D2" s="3" t="s">
        <v>44</v>
      </c>
    </row>
    <row r="3" spans="1:4" x14ac:dyDescent="0.35">
      <c r="A3" s="6" t="s">
        <v>45</v>
      </c>
      <c r="B3" s="3" t="s">
        <v>55</v>
      </c>
      <c r="C3" s="3">
        <v>140</v>
      </c>
      <c r="D3" s="3">
        <v>150</v>
      </c>
    </row>
    <row r="4" spans="1:4" x14ac:dyDescent="0.35">
      <c r="A4" s="6"/>
      <c r="B4" s="3" t="s">
        <v>19</v>
      </c>
      <c r="C4" s="3">
        <f>14*3</f>
        <v>42</v>
      </c>
      <c r="D4" s="3">
        <v>42</v>
      </c>
    </row>
    <row r="5" spans="1:4" x14ac:dyDescent="0.35">
      <c r="A5" s="6"/>
      <c r="B5" s="3" t="s">
        <v>21</v>
      </c>
      <c r="C5" s="3">
        <v>15</v>
      </c>
      <c r="D5" s="3">
        <v>15</v>
      </c>
    </row>
    <row r="6" spans="1:4" x14ac:dyDescent="0.35">
      <c r="A6" s="6"/>
      <c r="B6" s="3" t="s">
        <v>9</v>
      </c>
      <c r="C6" s="3">
        <v>10</v>
      </c>
      <c r="D6" s="3">
        <v>10</v>
      </c>
    </row>
    <row r="8" spans="1:4" x14ac:dyDescent="0.35">
      <c r="A8" s="6" t="s">
        <v>46</v>
      </c>
      <c r="B8" s="3" t="s">
        <v>4</v>
      </c>
      <c r="C8" s="3">
        <v>60</v>
      </c>
      <c r="D8" s="3">
        <v>80</v>
      </c>
    </row>
    <row r="9" spans="1:4" x14ac:dyDescent="0.35">
      <c r="A9" s="6"/>
      <c r="B9" s="3" t="s">
        <v>47</v>
      </c>
      <c r="C9" s="3">
        <v>13</v>
      </c>
      <c r="D9" s="3">
        <v>26</v>
      </c>
    </row>
    <row r="10" spans="1:4" x14ac:dyDescent="0.35">
      <c r="B10" s="3" t="s">
        <v>52</v>
      </c>
      <c r="C10" s="3">
        <v>5</v>
      </c>
      <c r="D10" s="3">
        <v>10</v>
      </c>
    </row>
    <row r="12" spans="1:4" x14ac:dyDescent="0.35">
      <c r="A12" s="6" t="s">
        <v>48</v>
      </c>
      <c r="B12" s="3" t="s">
        <v>3</v>
      </c>
      <c r="C12" s="3">
        <v>10</v>
      </c>
      <c r="D12" s="3">
        <v>300</v>
      </c>
    </row>
    <row r="13" spans="1:4" x14ac:dyDescent="0.35">
      <c r="A13" s="6"/>
      <c r="B13" s="3" t="s">
        <v>20</v>
      </c>
      <c r="C13" s="3">
        <v>100</v>
      </c>
      <c r="D13" s="3">
        <v>200</v>
      </c>
    </row>
    <row r="14" spans="1:4" x14ac:dyDescent="0.35">
      <c r="A14" s="6"/>
      <c r="B14" s="3" t="s">
        <v>8</v>
      </c>
      <c r="C14" s="3">
        <v>20</v>
      </c>
      <c r="D14" s="3">
        <v>30</v>
      </c>
    </row>
    <row r="15" spans="1:4" x14ac:dyDescent="0.35">
      <c r="A15" s="6"/>
      <c r="B15" s="3" t="s">
        <v>49</v>
      </c>
      <c r="C15" s="3">
        <v>100</v>
      </c>
      <c r="D15" s="3">
        <v>100</v>
      </c>
    </row>
    <row r="17" spans="1:4" x14ac:dyDescent="0.35">
      <c r="A17" s="3" t="s">
        <v>46</v>
      </c>
      <c r="B17" s="3" t="s">
        <v>5</v>
      </c>
      <c r="C17" s="3">
        <v>5</v>
      </c>
      <c r="D17" s="3">
        <v>50</v>
      </c>
    </row>
    <row r="19" spans="1:4" x14ac:dyDescent="0.35">
      <c r="A19" s="6" t="s">
        <v>50</v>
      </c>
      <c r="B19" s="3" t="s">
        <v>33</v>
      </c>
      <c r="C19" s="3">
        <v>200</v>
      </c>
      <c r="D19" s="3">
        <v>300</v>
      </c>
    </row>
    <row r="20" spans="1:4" x14ac:dyDescent="0.35">
      <c r="A20" s="6"/>
      <c r="B20" s="3" t="s">
        <v>6</v>
      </c>
      <c r="C20" s="3">
        <v>50</v>
      </c>
      <c r="D20" s="3">
        <v>200</v>
      </c>
    </row>
    <row r="21" spans="1:4" x14ac:dyDescent="0.35">
      <c r="B21" s="3" t="s">
        <v>53</v>
      </c>
      <c r="C21" s="3">
        <v>100</v>
      </c>
      <c r="D21" s="3">
        <v>100</v>
      </c>
    </row>
    <row r="22" spans="1:4" x14ac:dyDescent="0.35">
      <c r="B22" s="3" t="s">
        <v>62</v>
      </c>
      <c r="C22" s="3">
        <v>50</v>
      </c>
      <c r="D22" s="3">
        <v>200</v>
      </c>
    </row>
    <row r="24" spans="1:4" x14ac:dyDescent="0.35">
      <c r="A24" s="7" t="s">
        <v>46</v>
      </c>
    </row>
    <row r="25" spans="1:4" x14ac:dyDescent="0.35">
      <c r="A25" s="7"/>
      <c r="B25" s="3" t="s">
        <v>51</v>
      </c>
      <c r="C25" s="3">
        <v>5</v>
      </c>
      <c r="D25" s="3">
        <v>15</v>
      </c>
    </row>
    <row r="26" spans="1:4" x14ac:dyDescent="0.35">
      <c r="B26" s="3" t="s">
        <v>61</v>
      </c>
      <c r="C26" s="3">
        <v>0</v>
      </c>
      <c r="D26" s="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7291A-38CB-2740-8F35-511A7EBC4278}">
  <dimension ref="A1:L31"/>
  <sheetViews>
    <sheetView zoomScale="70" zoomScaleNormal="70" workbookViewId="0">
      <selection activeCell="H22" sqref="H22"/>
    </sheetView>
  </sheetViews>
  <sheetFormatPr defaultColWidth="10.90625" defaultRowHeight="12.5" x14ac:dyDescent="0.25"/>
  <cols>
    <col min="1" max="1" width="9.81640625" bestFit="1" customWidth="1"/>
    <col min="2" max="2" width="30.453125" bestFit="1" customWidth="1"/>
    <col min="3" max="3" width="7.6328125" bestFit="1" customWidth="1"/>
    <col min="4" max="4" width="7.90625" bestFit="1" customWidth="1"/>
  </cols>
  <sheetData>
    <row r="1" spans="1:12" ht="15.5" x14ac:dyDescent="0.35">
      <c r="A1" s="5" t="s">
        <v>70</v>
      </c>
      <c r="B1" s="5"/>
      <c r="C1" s="5"/>
      <c r="D1" s="5"/>
    </row>
    <row r="2" spans="1:12" ht="15.5" x14ac:dyDescent="0.35">
      <c r="A2" s="3"/>
      <c r="B2" s="3"/>
      <c r="C2" s="3" t="s">
        <v>43</v>
      </c>
      <c r="D2" s="3" t="s">
        <v>44</v>
      </c>
    </row>
    <row r="4" spans="1:12" ht="15.5" x14ac:dyDescent="0.35">
      <c r="A4" s="6" t="s">
        <v>45</v>
      </c>
      <c r="B4" s="3" t="s">
        <v>55</v>
      </c>
      <c r="C4" s="4">
        <v>80</v>
      </c>
      <c r="D4" s="4">
        <v>80</v>
      </c>
    </row>
    <row r="5" spans="1:12" ht="15.5" x14ac:dyDescent="0.35">
      <c r="A5" s="6"/>
      <c r="B5" s="3" t="s">
        <v>15</v>
      </c>
      <c r="C5" s="4">
        <v>80</v>
      </c>
      <c r="D5" s="4">
        <v>80</v>
      </c>
    </row>
    <row r="6" spans="1:12" ht="15.5" x14ac:dyDescent="0.35">
      <c r="A6" s="6"/>
      <c r="B6" s="3" t="s">
        <v>14</v>
      </c>
      <c r="C6" s="4">
        <v>80</v>
      </c>
      <c r="D6" s="4">
        <v>80</v>
      </c>
    </row>
    <row r="7" spans="1:12" ht="15.5" x14ac:dyDescent="0.35">
      <c r="A7" s="6"/>
      <c r="B7" s="3" t="s">
        <v>11</v>
      </c>
      <c r="C7" s="4">
        <v>54</v>
      </c>
      <c r="D7" s="4">
        <v>54</v>
      </c>
      <c r="I7" s="6"/>
      <c r="J7" s="3"/>
      <c r="K7" s="4"/>
      <c r="L7" s="4"/>
    </row>
    <row r="8" spans="1:12" ht="15.5" x14ac:dyDescent="0.35">
      <c r="A8" s="3"/>
      <c r="B8" s="3" t="s">
        <v>108</v>
      </c>
      <c r="C8" s="4">
        <v>30</v>
      </c>
      <c r="D8" s="4">
        <v>30</v>
      </c>
      <c r="I8" s="6"/>
      <c r="J8" s="3"/>
      <c r="K8" s="4"/>
      <c r="L8" s="4"/>
    </row>
    <row r="9" spans="1:12" ht="15.5" x14ac:dyDescent="0.35">
      <c r="I9" s="6"/>
      <c r="J9" s="3"/>
      <c r="K9" s="4"/>
      <c r="L9" s="4"/>
    </row>
    <row r="10" spans="1:12" ht="15.5" x14ac:dyDescent="0.35">
      <c r="I10" s="6"/>
      <c r="J10" s="3"/>
      <c r="K10" s="4"/>
      <c r="L10" s="4"/>
    </row>
    <row r="11" spans="1:12" ht="15.5" x14ac:dyDescent="0.35">
      <c r="A11" s="6" t="s">
        <v>46</v>
      </c>
      <c r="B11" s="3" t="s">
        <v>4</v>
      </c>
      <c r="C11" s="3">
        <v>80</v>
      </c>
      <c r="D11" s="3">
        <v>80</v>
      </c>
      <c r="I11" s="3"/>
      <c r="J11" s="3"/>
      <c r="K11" s="4"/>
      <c r="L11" s="4"/>
    </row>
    <row r="12" spans="1:12" ht="15.5" x14ac:dyDescent="0.35">
      <c r="A12" s="6"/>
      <c r="B12" s="3" t="s">
        <v>47</v>
      </c>
      <c r="C12" s="3">
        <v>13</v>
      </c>
      <c r="D12" s="3">
        <v>26</v>
      </c>
      <c r="K12" s="9"/>
      <c r="L12" s="9"/>
    </row>
    <row r="13" spans="1:12" ht="15.5" x14ac:dyDescent="0.35">
      <c r="A13" s="3"/>
      <c r="B13" s="3" t="s">
        <v>52</v>
      </c>
      <c r="C13" s="3">
        <v>5</v>
      </c>
      <c r="D13" s="3">
        <v>10</v>
      </c>
      <c r="I13" s="6"/>
      <c r="J13" s="3"/>
      <c r="K13" s="4"/>
      <c r="L13" s="4"/>
    </row>
    <row r="14" spans="1:12" ht="15.5" x14ac:dyDescent="0.35">
      <c r="A14" s="3"/>
      <c r="B14" s="3"/>
      <c r="C14" s="3"/>
      <c r="D14" s="3"/>
      <c r="I14" s="6"/>
      <c r="J14" s="3"/>
      <c r="K14" s="4"/>
      <c r="L14" s="4"/>
    </row>
    <row r="15" spans="1:12" ht="15.5" x14ac:dyDescent="0.35">
      <c r="A15" s="6" t="s">
        <v>48</v>
      </c>
      <c r="B15" s="3" t="s">
        <v>117</v>
      </c>
      <c r="C15" s="4">
        <v>300</v>
      </c>
      <c r="D15" s="4">
        <v>300</v>
      </c>
      <c r="I15" s="3"/>
      <c r="J15" s="3"/>
      <c r="K15" s="4"/>
      <c r="L15" s="4"/>
    </row>
    <row r="16" spans="1:12" ht="15.5" x14ac:dyDescent="0.35">
      <c r="A16" s="6"/>
      <c r="B16" s="3" t="s">
        <v>6</v>
      </c>
      <c r="C16" s="4">
        <v>100</v>
      </c>
      <c r="D16" s="4">
        <v>100</v>
      </c>
      <c r="I16" s="3"/>
      <c r="J16" s="3"/>
      <c r="K16" s="4"/>
      <c r="L16" s="4"/>
    </row>
    <row r="17" spans="1:12" ht="15.5" x14ac:dyDescent="0.35">
      <c r="A17" s="6"/>
      <c r="B17" s="3" t="s">
        <v>53</v>
      </c>
      <c r="C17" s="4">
        <v>100</v>
      </c>
      <c r="D17" s="4">
        <v>100</v>
      </c>
      <c r="I17" s="6"/>
      <c r="J17" s="3"/>
      <c r="K17" s="4"/>
      <c r="L17" s="4"/>
    </row>
    <row r="18" spans="1:12" ht="15.5" x14ac:dyDescent="0.35">
      <c r="A18" s="3"/>
      <c r="B18" s="3" t="s">
        <v>8</v>
      </c>
      <c r="C18" s="3">
        <v>20</v>
      </c>
      <c r="D18" s="3">
        <v>20</v>
      </c>
      <c r="I18" s="6"/>
      <c r="J18" s="3"/>
      <c r="K18" s="4"/>
      <c r="L18" s="4"/>
    </row>
    <row r="19" spans="1:12" ht="15.5" x14ac:dyDescent="0.35">
      <c r="I19" s="6"/>
      <c r="J19" s="3"/>
      <c r="K19" s="4"/>
      <c r="L19" s="4"/>
    </row>
    <row r="20" spans="1:12" ht="15.5" x14ac:dyDescent="0.35">
      <c r="A20" s="3" t="s">
        <v>46</v>
      </c>
      <c r="B20" s="3" t="s">
        <v>61</v>
      </c>
      <c r="C20" s="3">
        <v>30</v>
      </c>
      <c r="D20" s="3">
        <v>30</v>
      </c>
      <c r="I20" s="6"/>
      <c r="J20" s="3"/>
      <c r="K20" s="4"/>
      <c r="L20" s="4"/>
    </row>
    <row r="21" spans="1:12" ht="15.5" x14ac:dyDescent="0.35">
      <c r="A21" s="3"/>
      <c r="B21" s="3"/>
      <c r="C21" s="3"/>
      <c r="D21" s="3"/>
      <c r="I21" s="3"/>
      <c r="J21" s="3"/>
      <c r="K21" s="4"/>
      <c r="L21" s="4"/>
    </row>
    <row r="22" spans="1:12" ht="15.5" x14ac:dyDescent="0.35">
      <c r="A22" s="6" t="s">
        <v>50</v>
      </c>
      <c r="B22" s="3" t="s">
        <v>33</v>
      </c>
      <c r="C22" s="3">
        <v>200</v>
      </c>
      <c r="D22" s="3">
        <v>200</v>
      </c>
      <c r="K22" s="9"/>
      <c r="L22" s="9"/>
    </row>
    <row r="23" spans="1:12" ht="15.5" x14ac:dyDescent="0.35">
      <c r="A23" s="6"/>
      <c r="B23" s="3" t="s">
        <v>6</v>
      </c>
      <c r="C23" s="3">
        <v>0</v>
      </c>
      <c r="D23" s="3">
        <v>200</v>
      </c>
      <c r="I23" s="3"/>
      <c r="J23" s="3"/>
      <c r="K23" s="4"/>
      <c r="L23" s="4"/>
    </row>
    <row r="24" spans="1:12" ht="15.5" x14ac:dyDescent="0.35">
      <c r="A24" s="3"/>
      <c r="B24" s="3" t="s">
        <v>62</v>
      </c>
      <c r="C24" s="3">
        <v>200</v>
      </c>
      <c r="D24" s="3">
        <v>200</v>
      </c>
      <c r="I24" s="3"/>
      <c r="J24" s="3"/>
      <c r="K24" s="4"/>
      <c r="L24" s="4"/>
    </row>
    <row r="25" spans="1:12" ht="15.5" x14ac:dyDescent="0.35">
      <c r="A25" s="3"/>
      <c r="B25" s="3"/>
      <c r="C25" s="3"/>
      <c r="D25" s="3"/>
      <c r="I25" s="6"/>
      <c r="J25" s="3"/>
      <c r="K25" s="4"/>
      <c r="L25" s="4"/>
    </row>
    <row r="26" spans="1:12" ht="15.5" x14ac:dyDescent="0.35">
      <c r="A26" s="7" t="s">
        <v>46</v>
      </c>
      <c r="B26" s="3"/>
      <c r="C26" s="3"/>
      <c r="D26" s="3"/>
      <c r="I26" s="6"/>
      <c r="J26" s="3"/>
      <c r="K26" s="4"/>
      <c r="L26" s="4"/>
    </row>
    <row r="27" spans="1:12" ht="15.5" x14ac:dyDescent="0.35">
      <c r="A27" s="7"/>
      <c r="B27" s="3" t="s">
        <v>51</v>
      </c>
      <c r="C27" s="3">
        <v>5</v>
      </c>
      <c r="D27" s="3">
        <v>15</v>
      </c>
      <c r="I27" s="3"/>
      <c r="J27" s="3"/>
      <c r="K27" s="4"/>
      <c r="L27" s="4"/>
    </row>
    <row r="28" spans="1:12" ht="15.5" x14ac:dyDescent="0.35">
      <c r="A28" s="3"/>
      <c r="B28" s="3" t="s">
        <v>57</v>
      </c>
      <c r="C28" s="3">
        <v>200</v>
      </c>
      <c r="D28" s="3">
        <v>200</v>
      </c>
      <c r="I28" s="3"/>
      <c r="K28" s="9"/>
      <c r="L28" s="9"/>
    </row>
    <row r="29" spans="1:12" ht="15.5" x14ac:dyDescent="0.35">
      <c r="I29" s="7"/>
      <c r="J29" s="3"/>
      <c r="K29" s="4"/>
      <c r="L29" s="4"/>
    </row>
    <row r="30" spans="1:12" ht="15.5" x14ac:dyDescent="0.35">
      <c r="J30" s="3"/>
      <c r="K30" s="4"/>
      <c r="L30" s="4"/>
    </row>
    <row r="31" spans="1:12" ht="15.5" x14ac:dyDescent="0.35">
      <c r="I31" s="7"/>
      <c r="J31" s="3"/>
      <c r="K31" s="4"/>
      <c r="L31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E33BA-6305-4F58-AA31-8E8D74B287BF}">
  <dimension ref="A1:D33"/>
  <sheetViews>
    <sheetView tabSelected="1" topLeftCell="A13" workbookViewId="0">
      <selection activeCell="I22" sqref="I22"/>
    </sheetView>
  </sheetViews>
  <sheetFormatPr defaultRowHeight="12.5" x14ac:dyDescent="0.25"/>
  <cols>
    <col min="1" max="1" width="9.6328125" bestFit="1" customWidth="1"/>
    <col min="2" max="2" width="20.36328125" bestFit="1" customWidth="1"/>
    <col min="3" max="3" width="7.1796875" bestFit="1" customWidth="1"/>
    <col min="4" max="4" width="7.453125" bestFit="1" customWidth="1"/>
  </cols>
  <sheetData>
    <row r="1" spans="1:4" x14ac:dyDescent="0.25">
      <c r="A1" t="s">
        <v>116</v>
      </c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3">
        <v>150</v>
      </c>
      <c r="D3" s="3">
        <v>150</v>
      </c>
    </row>
    <row r="4" spans="1:4" ht="15.5" x14ac:dyDescent="0.35">
      <c r="A4" s="6"/>
      <c r="B4" s="3" t="s">
        <v>112</v>
      </c>
      <c r="C4" s="3">
        <v>40</v>
      </c>
      <c r="D4" s="3">
        <v>40</v>
      </c>
    </row>
    <row r="5" spans="1:4" ht="15.5" x14ac:dyDescent="0.35">
      <c r="A5" s="6"/>
      <c r="B5" s="3" t="s">
        <v>113</v>
      </c>
      <c r="C5" s="3">
        <v>120</v>
      </c>
      <c r="D5" s="3">
        <v>120</v>
      </c>
    </row>
    <row r="6" spans="1:4" ht="15.5" x14ac:dyDescent="0.35">
      <c r="A6" s="6"/>
      <c r="B6" s="3" t="s">
        <v>9</v>
      </c>
      <c r="C6" s="3">
        <v>10</v>
      </c>
      <c r="D6" s="3">
        <v>10</v>
      </c>
    </row>
    <row r="7" spans="1:4" ht="15.5" x14ac:dyDescent="0.35">
      <c r="A7" s="3"/>
      <c r="B7" s="3"/>
      <c r="C7" s="4"/>
      <c r="D7" s="4"/>
    </row>
    <row r="8" spans="1:4" x14ac:dyDescent="0.25">
      <c r="C8" s="9"/>
      <c r="D8" s="9"/>
    </row>
    <row r="9" spans="1:4" ht="15.5" x14ac:dyDescent="0.35">
      <c r="A9" s="6" t="s">
        <v>46</v>
      </c>
      <c r="B9" s="3" t="s">
        <v>4</v>
      </c>
      <c r="C9" s="4">
        <v>60</v>
      </c>
      <c r="D9" s="4">
        <v>80</v>
      </c>
    </row>
    <row r="10" spans="1:4" ht="15.5" x14ac:dyDescent="0.35">
      <c r="A10" s="6"/>
      <c r="B10" s="3" t="s">
        <v>47</v>
      </c>
      <c r="C10" s="4">
        <v>13</v>
      </c>
      <c r="D10" s="4">
        <f>13*3</f>
        <v>39</v>
      </c>
    </row>
    <row r="11" spans="1:4" ht="15.5" x14ac:dyDescent="0.35">
      <c r="A11" s="3"/>
      <c r="B11" s="3"/>
      <c r="C11" s="4"/>
      <c r="D11" s="4"/>
    </row>
    <row r="12" spans="1:4" ht="15.5" x14ac:dyDescent="0.35">
      <c r="A12" s="6" t="s">
        <v>48</v>
      </c>
      <c r="B12" s="3" t="s">
        <v>3</v>
      </c>
      <c r="C12" s="4">
        <v>300</v>
      </c>
      <c r="D12" s="4">
        <v>300</v>
      </c>
    </row>
    <row r="13" spans="1:4" ht="15.5" x14ac:dyDescent="0.35">
      <c r="A13" s="6"/>
      <c r="B13" s="3" t="s">
        <v>6</v>
      </c>
      <c r="C13" s="4">
        <v>0</v>
      </c>
      <c r="D13" s="4">
        <v>200</v>
      </c>
    </row>
    <row r="14" spans="1:4" ht="15.5" x14ac:dyDescent="0.35">
      <c r="B14" s="3" t="s">
        <v>53</v>
      </c>
      <c r="C14" s="4">
        <v>100</v>
      </c>
      <c r="D14" s="4">
        <v>100</v>
      </c>
    </row>
    <row r="16" spans="1:4" ht="15.5" x14ac:dyDescent="0.35">
      <c r="A16" s="3" t="s">
        <v>46</v>
      </c>
      <c r="B16" s="3" t="s">
        <v>37</v>
      </c>
      <c r="C16" s="4">
        <v>70</v>
      </c>
      <c r="D16" s="4">
        <v>80</v>
      </c>
    </row>
    <row r="17" spans="1:4" ht="15.5" x14ac:dyDescent="0.35">
      <c r="A17" s="3"/>
      <c r="B17" s="3"/>
      <c r="C17" s="4"/>
      <c r="D17" s="4"/>
    </row>
    <row r="19" spans="1:4" ht="15.5" x14ac:dyDescent="0.35">
      <c r="A19" s="6" t="s">
        <v>50</v>
      </c>
      <c r="B19" s="3" t="s">
        <v>14</v>
      </c>
      <c r="C19" s="4">
        <v>250</v>
      </c>
      <c r="D19" s="4">
        <v>250</v>
      </c>
    </row>
    <row r="20" spans="1:4" ht="15.5" x14ac:dyDescent="0.35">
      <c r="A20" s="6"/>
      <c r="B20" s="3" t="s">
        <v>11</v>
      </c>
      <c r="C20" s="4">
        <f>54*2</f>
        <v>108</v>
      </c>
      <c r="D20" s="4">
        <f>54*2</f>
        <v>108</v>
      </c>
    </row>
    <row r="21" spans="1:4" ht="15.5" x14ac:dyDescent="0.35">
      <c r="A21" s="3"/>
      <c r="B21" s="3" t="s">
        <v>20</v>
      </c>
      <c r="C21">
        <v>100</v>
      </c>
      <c r="D21">
        <v>100</v>
      </c>
    </row>
    <row r="22" spans="1:4" ht="15.5" x14ac:dyDescent="0.35">
      <c r="A22" s="3"/>
      <c r="B22" s="3" t="s">
        <v>8</v>
      </c>
      <c r="C22" s="4">
        <v>20</v>
      </c>
      <c r="D22" s="4">
        <v>30</v>
      </c>
    </row>
    <row r="23" spans="1:4" ht="15.5" x14ac:dyDescent="0.35">
      <c r="B23" s="3" t="s">
        <v>49</v>
      </c>
      <c r="C23" s="4">
        <v>100</v>
      </c>
      <c r="D23" s="4">
        <v>100</v>
      </c>
    </row>
    <row r="25" spans="1:4" ht="15.5" x14ac:dyDescent="0.25">
      <c r="A25" s="7" t="s">
        <v>46</v>
      </c>
    </row>
    <row r="26" spans="1:4" ht="15.5" x14ac:dyDescent="0.35">
      <c r="A26" s="7"/>
      <c r="B26" s="3" t="s">
        <v>51</v>
      </c>
      <c r="C26" s="4">
        <v>5</v>
      </c>
      <c r="D26" s="4">
        <v>15</v>
      </c>
    </row>
    <row r="27" spans="1:4" ht="15.5" x14ac:dyDescent="0.35">
      <c r="B27" s="3" t="s">
        <v>57</v>
      </c>
      <c r="C27" s="4">
        <v>200</v>
      </c>
      <c r="D27" s="4">
        <v>200</v>
      </c>
    </row>
    <row r="32" spans="1:4" ht="15.5" x14ac:dyDescent="0.35">
      <c r="A32" s="3"/>
    </row>
    <row r="33" spans="2:4" ht="15.5" x14ac:dyDescent="0.35">
      <c r="B33" s="3"/>
      <c r="C33" s="4"/>
      <c r="D33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ADB73-D450-4C05-A1B0-AF83E27C681B}">
  <dimension ref="A1:D26"/>
  <sheetViews>
    <sheetView zoomScale="80" zoomScaleNormal="80" workbookViewId="0">
      <selection activeCell="B26" sqref="B26:D26"/>
    </sheetView>
  </sheetViews>
  <sheetFormatPr defaultColWidth="8.6328125" defaultRowHeight="12.5" x14ac:dyDescent="0.25"/>
  <cols>
    <col min="1" max="1" width="9.81640625" bestFit="1" customWidth="1"/>
    <col min="2" max="2" width="33.08984375" bestFit="1" customWidth="1"/>
    <col min="3" max="3" width="7.6328125" bestFit="1" customWidth="1"/>
    <col min="4" max="4" width="7.90625" bestFit="1" customWidth="1"/>
  </cols>
  <sheetData>
    <row r="1" spans="1:4" ht="15.5" x14ac:dyDescent="0.35">
      <c r="A1" s="5" t="s">
        <v>109</v>
      </c>
      <c r="B1" s="5"/>
      <c r="C1" s="5"/>
      <c r="D1" s="5"/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3">
        <v>100</v>
      </c>
      <c r="D3" s="3">
        <v>100</v>
      </c>
    </row>
    <row r="4" spans="1:4" ht="15.5" x14ac:dyDescent="0.35">
      <c r="A4" s="6"/>
      <c r="B4" s="3" t="s">
        <v>15</v>
      </c>
      <c r="C4" s="3">
        <v>100</v>
      </c>
      <c r="D4" s="3">
        <v>100</v>
      </c>
    </row>
    <row r="5" spans="1:4" ht="15.5" x14ac:dyDescent="0.35">
      <c r="A5" s="6"/>
      <c r="B5" s="3" t="s">
        <v>14</v>
      </c>
      <c r="C5" s="3">
        <v>100</v>
      </c>
      <c r="D5" s="3">
        <v>100</v>
      </c>
    </row>
    <row r="6" spans="1:4" ht="15.5" x14ac:dyDescent="0.35">
      <c r="A6" s="6"/>
      <c r="B6" s="3" t="s">
        <v>11</v>
      </c>
      <c r="C6" s="3">
        <v>54</v>
      </c>
      <c r="D6" s="3">
        <v>54</v>
      </c>
    </row>
    <row r="7" spans="1:4" ht="15.5" x14ac:dyDescent="0.35">
      <c r="A7" s="3"/>
      <c r="B7" s="3" t="s">
        <v>108</v>
      </c>
      <c r="C7" s="3">
        <v>30</v>
      </c>
      <c r="D7" s="3">
        <v>30</v>
      </c>
    </row>
    <row r="9" spans="1:4" ht="15.5" x14ac:dyDescent="0.35">
      <c r="A9" s="6" t="s">
        <v>46</v>
      </c>
      <c r="B9" s="3" t="s">
        <v>4</v>
      </c>
      <c r="C9" s="3">
        <v>60</v>
      </c>
      <c r="D9" s="3">
        <v>80</v>
      </c>
    </row>
    <row r="10" spans="1:4" ht="15.5" x14ac:dyDescent="0.35">
      <c r="A10" s="6"/>
      <c r="B10" s="3" t="s">
        <v>47</v>
      </c>
      <c r="C10" s="3">
        <v>13</v>
      </c>
      <c r="D10" s="3">
        <v>26</v>
      </c>
    </row>
    <row r="11" spans="1:4" ht="15.5" x14ac:dyDescent="0.35">
      <c r="A11" s="3"/>
      <c r="B11" s="3"/>
      <c r="C11" s="3"/>
      <c r="D11" s="3"/>
    </row>
    <row r="12" spans="1:4" ht="15.5" x14ac:dyDescent="0.35">
      <c r="A12" s="6" t="s">
        <v>48</v>
      </c>
      <c r="B12" s="3" t="s">
        <v>26</v>
      </c>
      <c r="C12" s="3">
        <v>250</v>
      </c>
      <c r="D12" s="3">
        <v>250</v>
      </c>
    </row>
    <row r="13" spans="1:4" ht="15.5" x14ac:dyDescent="0.35">
      <c r="A13" s="6"/>
      <c r="B13" s="3" t="s">
        <v>6</v>
      </c>
      <c r="C13" s="3">
        <v>50</v>
      </c>
      <c r="D13" s="3">
        <v>200</v>
      </c>
    </row>
    <row r="14" spans="1:4" ht="15.5" x14ac:dyDescent="0.35">
      <c r="A14" s="6"/>
      <c r="B14" s="3" t="s">
        <v>8</v>
      </c>
      <c r="C14" s="3">
        <v>20</v>
      </c>
      <c r="D14" s="3">
        <v>30</v>
      </c>
    </row>
    <row r="15" spans="1:4" ht="15.5" x14ac:dyDescent="0.35">
      <c r="A15" s="6"/>
      <c r="B15" s="3" t="s">
        <v>53</v>
      </c>
      <c r="C15" s="3">
        <v>100</v>
      </c>
      <c r="D15" s="3">
        <v>100</v>
      </c>
    </row>
    <row r="16" spans="1:4" ht="15.5" x14ac:dyDescent="0.35">
      <c r="A16" s="3"/>
    </row>
    <row r="17" spans="1:4" ht="15.5" x14ac:dyDescent="0.35">
      <c r="A17" s="3" t="s">
        <v>46</v>
      </c>
      <c r="B17" s="3" t="s">
        <v>61</v>
      </c>
      <c r="C17" s="3">
        <v>5</v>
      </c>
      <c r="D17" s="3">
        <v>30</v>
      </c>
    </row>
    <row r="18" spans="1:4" ht="15.5" x14ac:dyDescent="0.35">
      <c r="A18" s="3"/>
      <c r="B18" s="3"/>
      <c r="C18" s="3"/>
      <c r="D18" s="3"/>
    </row>
    <row r="19" spans="1:4" ht="15.5" x14ac:dyDescent="0.35">
      <c r="A19" s="6" t="s">
        <v>50</v>
      </c>
      <c r="B19" s="3" t="s">
        <v>110</v>
      </c>
      <c r="C19" s="3">
        <v>50</v>
      </c>
      <c r="D19" s="3">
        <v>300</v>
      </c>
    </row>
    <row r="20" spans="1:4" ht="15.5" x14ac:dyDescent="0.35">
      <c r="A20" s="6"/>
      <c r="B20" s="3" t="s">
        <v>6</v>
      </c>
      <c r="C20" s="3">
        <v>0</v>
      </c>
      <c r="D20" s="3">
        <v>200</v>
      </c>
    </row>
    <row r="21" spans="1:4" ht="15.5" x14ac:dyDescent="0.35">
      <c r="A21" s="3"/>
      <c r="B21" s="3" t="s">
        <v>49</v>
      </c>
      <c r="C21" s="3">
        <v>100</v>
      </c>
      <c r="D21" s="3">
        <v>100</v>
      </c>
    </row>
    <row r="22" spans="1:4" ht="15.5" x14ac:dyDescent="0.35">
      <c r="A22" s="3"/>
      <c r="B22" s="3" t="s">
        <v>62</v>
      </c>
      <c r="C22" s="3">
        <v>200</v>
      </c>
      <c r="D22" s="3">
        <v>200</v>
      </c>
    </row>
    <row r="24" spans="1:4" ht="15.5" x14ac:dyDescent="0.35">
      <c r="A24" s="7" t="s">
        <v>46</v>
      </c>
      <c r="B24" s="3"/>
      <c r="C24" s="3"/>
      <c r="D24" s="3"/>
    </row>
    <row r="25" spans="1:4" ht="15.5" x14ac:dyDescent="0.35">
      <c r="B25" s="3" t="s">
        <v>51</v>
      </c>
      <c r="C25" s="3">
        <v>5</v>
      </c>
      <c r="D25" s="3">
        <v>15</v>
      </c>
    </row>
    <row r="26" spans="1:4" ht="15.5" x14ac:dyDescent="0.35">
      <c r="A26" s="7"/>
      <c r="B26" s="3" t="s">
        <v>57</v>
      </c>
      <c r="C26" s="3">
        <v>200</v>
      </c>
      <c r="D26" s="3">
        <v>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B7479-6B06-44F9-94D1-A1167AC5E8E5}">
  <dimension ref="A1:D27"/>
  <sheetViews>
    <sheetView topLeftCell="A2" zoomScaleNormal="100" workbookViewId="0">
      <selection activeCell="A3" sqref="A3:D6"/>
    </sheetView>
  </sheetViews>
  <sheetFormatPr defaultRowHeight="12.5" x14ac:dyDescent="0.25"/>
  <cols>
    <col min="1" max="1" width="9.6328125" bestFit="1" customWidth="1"/>
    <col min="2" max="2" width="20.36328125" bestFit="1" customWidth="1"/>
    <col min="3" max="3" width="7.1796875" bestFit="1" customWidth="1"/>
    <col min="4" max="4" width="7.453125" bestFit="1" customWidth="1"/>
  </cols>
  <sheetData>
    <row r="1" spans="1:4" ht="15.5" x14ac:dyDescent="0.35">
      <c r="A1" s="5" t="s">
        <v>111</v>
      </c>
      <c r="B1" s="5"/>
      <c r="C1" s="5"/>
      <c r="D1" s="5"/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3">
        <v>150</v>
      </c>
      <c r="D3" s="3">
        <v>150</v>
      </c>
    </row>
    <row r="4" spans="1:4" ht="15.5" x14ac:dyDescent="0.35">
      <c r="A4" s="6"/>
      <c r="B4" s="3" t="s">
        <v>112</v>
      </c>
      <c r="C4" s="3">
        <v>40</v>
      </c>
      <c r="D4" s="3">
        <v>40</v>
      </c>
    </row>
    <row r="5" spans="1:4" ht="15.5" x14ac:dyDescent="0.35">
      <c r="A5" s="6"/>
      <c r="B5" s="3" t="s">
        <v>113</v>
      </c>
      <c r="C5" s="3">
        <v>120</v>
      </c>
      <c r="D5" s="3">
        <v>120</v>
      </c>
    </row>
    <row r="6" spans="1:4" ht="15.5" x14ac:dyDescent="0.35">
      <c r="A6" s="6"/>
      <c r="B6" s="3" t="s">
        <v>9</v>
      </c>
      <c r="C6" s="3">
        <v>10</v>
      </c>
      <c r="D6" s="3">
        <v>10</v>
      </c>
    </row>
    <row r="7" spans="1:4" ht="15.5" x14ac:dyDescent="0.35">
      <c r="A7" s="3"/>
      <c r="B7" s="3"/>
      <c r="C7" s="3"/>
      <c r="D7" s="3"/>
    </row>
    <row r="9" spans="1:4" ht="15.5" x14ac:dyDescent="0.35">
      <c r="A9" s="6" t="s">
        <v>46</v>
      </c>
      <c r="B9" s="3" t="s">
        <v>4</v>
      </c>
      <c r="C9" s="3">
        <v>70</v>
      </c>
      <c r="D9" s="3">
        <v>70</v>
      </c>
    </row>
    <row r="10" spans="1:4" ht="15.5" x14ac:dyDescent="0.35">
      <c r="A10" s="6"/>
      <c r="B10" s="3" t="s">
        <v>47</v>
      </c>
      <c r="C10" s="3">
        <v>13</v>
      </c>
      <c r="D10" s="3">
        <v>26</v>
      </c>
    </row>
    <row r="11" spans="1:4" ht="15.5" x14ac:dyDescent="0.35">
      <c r="A11" s="3"/>
      <c r="B11" s="3"/>
      <c r="C11" s="3"/>
      <c r="D11" s="3"/>
    </row>
    <row r="12" spans="1:4" ht="15.5" x14ac:dyDescent="0.35">
      <c r="A12" s="6" t="s">
        <v>48</v>
      </c>
      <c r="B12" s="3" t="s">
        <v>27</v>
      </c>
      <c r="C12" s="3">
        <v>300</v>
      </c>
      <c r="D12" s="3">
        <v>300</v>
      </c>
    </row>
    <row r="13" spans="1:4" ht="15.5" x14ac:dyDescent="0.35">
      <c r="A13" s="6"/>
      <c r="B13" s="3" t="s">
        <v>20</v>
      </c>
      <c r="C13" s="3">
        <v>100</v>
      </c>
      <c r="D13" s="3">
        <v>100</v>
      </c>
    </row>
    <row r="14" spans="1:4" ht="15.5" x14ac:dyDescent="0.35">
      <c r="A14" s="6"/>
      <c r="B14" s="3" t="s">
        <v>8</v>
      </c>
      <c r="C14" s="3">
        <v>20</v>
      </c>
      <c r="D14" s="3">
        <v>30</v>
      </c>
    </row>
    <row r="15" spans="1:4" ht="15.5" x14ac:dyDescent="0.35">
      <c r="A15" s="6"/>
      <c r="B15" s="3" t="s">
        <v>53</v>
      </c>
      <c r="C15" s="3">
        <v>100</v>
      </c>
      <c r="D15" s="3">
        <v>100</v>
      </c>
    </row>
    <row r="16" spans="1:4" ht="15.5" x14ac:dyDescent="0.35">
      <c r="A16" s="3"/>
    </row>
    <row r="17" spans="1:4" ht="15.5" x14ac:dyDescent="0.35">
      <c r="A17" s="3" t="s">
        <v>46</v>
      </c>
      <c r="B17" s="3" t="s">
        <v>62</v>
      </c>
      <c r="C17" s="3">
        <v>100</v>
      </c>
      <c r="D17" s="3">
        <v>200</v>
      </c>
    </row>
    <row r="18" spans="1:4" ht="15.5" x14ac:dyDescent="0.35">
      <c r="A18" s="3"/>
      <c r="B18" s="3"/>
      <c r="C18" s="3"/>
      <c r="D18" s="3"/>
    </row>
    <row r="19" spans="1:4" ht="15.5" x14ac:dyDescent="0.35">
      <c r="A19" s="6" t="s">
        <v>50</v>
      </c>
      <c r="B19" s="3" t="s">
        <v>3</v>
      </c>
      <c r="C19" s="3">
        <v>300</v>
      </c>
      <c r="D19" s="3">
        <v>300</v>
      </c>
    </row>
    <row r="20" spans="1:4" ht="15.5" x14ac:dyDescent="0.35">
      <c r="A20" s="6"/>
      <c r="B20" s="3" t="s">
        <v>6</v>
      </c>
      <c r="C20" s="3">
        <v>50</v>
      </c>
      <c r="D20" s="3">
        <v>200</v>
      </c>
    </row>
    <row r="21" spans="1:4" ht="15.5" x14ac:dyDescent="0.35">
      <c r="A21" s="3"/>
      <c r="B21" s="3" t="s">
        <v>49</v>
      </c>
      <c r="C21" s="3">
        <v>100</v>
      </c>
      <c r="D21" s="3">
        <v>100</v>
      </c>
    </row>
    <row r="22" spans="1:4" ht="15.5" x14ac:dyDescent="0.35">
      <c r="A22" s="3"/>
      <c r="B22" s="3"/>
      <c r="C22" s="3"/>
      <c r="D22" s="3"/>
    </row>
    <row r="24" spans="1:4" ht="15.5" x14ac:dyDescent="0.35">
      <c r="A24" s="7" t="s">
        <v>46</v>
      </c>
      <c r="B24" s="3"/>
      <c r="C24" s="3"/>
      <c r="D24" s="3"/>
    </row>
    <row r="25" spans="1:4" ht="15.5" x14ac:dyDescent="0.35">
      <c r="B25" s="3" t="s">
        <v>51</v>
      </c>
      <c r="C25" s="3">
        <v>5</v>
      </c>
      <c r="D25" s="3">
        <v>15</v>
      </c>
    </row>
    <row r="26" spans="1:4" x14ac:dyDescent="0.25">
      <c r="B26" t="s">
        <v>61</v>
      </c>
      <c r="C26">
        <v>30</v>
      </c>
      <c r="D26">
        <v>30</v>
      </c>
    </row>
    <row r="27" spans="1:4" ht="15.5" x14ac:dyDescent="0.35">
      <c r="B27" s="3" t="s">
        <v>57</v>
      </c>
      <c r="C27" s="3">
        <v>200</v>
      </c>
      <c r="D27" s="3">
        <v>200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A542-C4CC-4BF3-84DE-B0C5C9532D7B}">
  <dimension ref="A1:D27"/>
  <sheetViews>
    <sheetView topLeftCell="A16" workbookViewId="0">
      <selection activeCell="F6" sqref="F6"/>
    </sheetView>
  </sheetViews>
  <sheetFormatPr defaultRowHeight="12.5" x14ac:dyDescent="0.25"/>
  <cols>
    <col min="1" max="1" width="13.54296875" bestFit="1" customWidth="1"/>
    <col min="2" max="2" width="20.36328125" bestFit="1" customWidth="1"/>
    <col min="3" max="3" width="7.1796875" bestFit="1" customWidth="1"/>
    <col min="4" max="4" width="7.453125" bestFit="1" customWidth="1"/>
  </cols>
  <sheetData>
    <row r="1" spans="1:4" x14ac:dyDescent="0.25">
      <c r="A1" t="s">
        <v>115</v>
      </c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4">
        <v>100</v>
      </c>
      <c r="D3" s="4">
        <v>100</v>
      </c>
    </row>
    <row r="4" spans="1:4" ht="15.5" x14ac:dyDescent="0.35">
      <c r="A4" s="6"/>
      <c r="B4" s="3" t="s">
        <v>15</v>
      </c>
      <c r="C4" s="4">
        <v>100</v>
      </c>
      <c r="D4" s="4">
        <v>100</v>
      </c>
    </row>
    <row r="5" spans="1:4" ht="15.5" x14ac:dyDescent="0.35">
      <c r="A5" s="6"/>
      <c r="B5" s="3" t="s">
        <v>14</v>
      </c>
      <c r="C5" s="4">
        <v>100</v>
      </c>
      <c r="D5" s="4">
        <v>100</v>
      </c>
    </row>
    <row r="6" spans="1:4" ht="15.5" x14ac:dyDescent="0.35">
      <c r="A6" s="6"/>
      <c r="B6" s="3" t="s">
        <v>11</v>
      </c>
      <c r="C6" s="4">
        <v>54</v>
      </c>
      <c r="D6" s="4">
        <v>54</v>
      </c>
    </row>
    <row r="7" spans="1:4" ht="15.5" x14ac:dyDescent="0.35">
      <c r="A7" s="3"/>
      <c r="B7" s="3" t="s">
        <v>108</v>
      </c>
      <c r="C7" s="4">
        <v>30</v>
      </c>
      <c r="D7" s="4">
        <v>30</v>
      </c>
    </row>
    <row r="8" spans="1:4" x14ac:dyDescent="0.25">
      <c r="C8" s="9"/>
      <c r="D8" s="9"/>
    </row>
    <row r="9" spans="1:4" ht="15.5" x14ac:dyDescent="0.35">
      <c r="A9" s="6" t="s">
        <v>46</v>
      </c>
      <c r="B9" s="3" t="s">
        <v>4</v>
      </c>
      <c r="C9" s="4">
        <v>60</v>
      </c>
      <c r="D9" s="4">
        <v>80</v>
      </c>
    </row>
    <row r="10" spans="1:4" ht="15.5" x14ac:dyDescent="0.35">
      <c r="A10" s="6"/>
      <c r="B10" s="3" t="s">
        <v>47</v>
      </c>
      <c r="C10" s="4">
        <v>13</v>
      </c>
      <c r="D10" s="4">
        <f>13*3</f>
        <v>39</v>
      </c>
    </row>
    <row r="11" spans="1:4" ht="15.5" x14ac:dyDescent="0.35">
      <c r="A11" s="3"/>
      <c r="B11" s="3"/>
      <c r="C11" s="4"/>
      <c r="D11" s="4"/>
    </row>
    <row r="12" spans="1:4" ht="15.5" x14ac:dyDescent="0.35">
      <c r="A12" s="3"/>
      <c r="B12" s="3"/>
      <c r="C12" s="4"/>
      <c r="D12" s="4"/>
    </row>
    <row r="13" spans="1:4" ht="15.5" x14ac:dyDescent="0.35">
      <c r="A13" s="6" t="s">
        <v>48</v>
      </c>
      <c r="B13" s="3" t="s">
        <v>3</v>
      </c>
      <c r="C13" s="4">
        <v>250</v>
      </c>
      <c r="D13" s="4">
        <v>250</v>
      </c>
    </row>
    <row r="14" spans="1:4" ht="15.5" x14ac:dyDescent="0.35">
      <c r="A14" s="6"/>
      <c r="B14" s="3"/>
      <c r="C14" s="4"/>
      <c r="D14" s="4"/>
    </row>
    <row r="15" spans="1:4" ht="15.5" x14ac:dyDescent="0.35">
      <c r="A15" s="6"/>
      <c r="B15" s="3" t="s">
        <v>8</v>
      </c>
      <c r="C15" s="4">
        <v>20</v>
      </c>
      <c r="D15" s="4">
        <v>30</v>
      </c>
    </row>
    <row r="16" spans="1:4" ht="15.5" x14ac:dyDescent="0.35">
      <c r="A16" s="6"/>
      <c r="B16" s="3" t="s">
        <v>49</v>
      </c>
      <c r="C16" s="4">
        <v>100</v>
      </c>
      <c r="D16" s="4">
        <v>100</v>
      </c>
    </row>
    <row r="17" spans="1:4" ht="15.5" x14ac:dyDescent="0.35">
      <c r="A17" s="3"/>
      <c r="B17" s="3"/>
      <c r="C17" s="4"/>
      <c r="D17" s="4"/>
    </row>
    <row r="18" spans="1:4" x14ac:dyDescent="0.25">
      <c r="C18" s="9"/>
      <c r="D18" s="9"/>
    </row>
    <row r="19" spans="1:4" ht="15.5" x14ac:dyDescent="0.35">
      <c r="A19" s="3" t="s">
        <v>46</v>
      </c>
      <c r="B19" s="3" t="s">
        <v>39</v>
      </c>
      <c r="C19" s="4">
        <v>64</v>
      </c>
      <c r="D19" s="4">
        <v>64</v>
      </c>
    </row>
    <row r="20" spans="1:4" ht="15.5" x14ac:dyDescent="0.35">
      <c r="A20" s="3"/>
      <c r="B20" s="3"/>
      <c r="C20" s="4"/>
      <c r="D20" s="4"/>
    </row>
    <row r="21" spans="1:4" ht="15.5" x14ac:dyDescent="0.35">
      <c r="A21" s="6" t="s">
        <v>50</v>
      </c>
      <c r="B21" s="3" t="s">
        <v>29</v>
      </c>
      <c r="C21" s="4">
        <v>250</v>
      </c>
      <c r="D21" s="4">
        <v>250</v>
      </c>
    </row>
    <row r="22" spans="1:4" ht="15.5" x14ac:dyDescent="0.35">
      <c r="A22" s="6"/>
      <c r="B22" s="3" t="s">
        <v>6</v>
      </c>
      <c r="C22" s="4">
        <v>50</v>
      </c>
      <c r="D22" s="4">
        <v>200</v>
      </c>
    </row>
    <row r="23" spans="1:4" ht="15.5" x14ac:dyDescent="0.35">
      <c r="A23" s="3"/>
      <c r="B23" s="3" t="s">
        <v>53</v>
      </c>
      <c r="C23" s="4">
        <v>100</v>
      </c>
      <c r="D23" s="4">
        <v>100</v>
      </c>
    </row>
    <row r="24" spans="1:4" ht="15.5" x14ac:dyDescent="0.35">
      <c r="A24" s="3"/>
      <c r="C24" s="9"/>
      <c r="D24" s="9"/>
    </row>
    <row r="25" spans="1:4" ht="15.5" x14ac:dyDescent="0.35">
      <c r="A25" s="7" t="s">
        <v>46</v>
      </c>
      <c r="B25" s="3"/>
      <c r="C25" s="4"/>
      <c r="D25" s="4"/>
    </row>
    <row r="26" spans="1:4" ht="15.5" x14ac:dyDescent="0.35">
      <c r="B26" s="3" t="s">
        <v>51</v>
      </c>
      <c r="C26" s="4">
        <v>5</v>
      </c>
      <c r="D26" s="4">
        <v>15</v>
      </c>
    </row>
    <row r="27" spans="1:4" ht="15.5" x14ac:dyDescent="0.35">
      <c r="A27" s="7"/>
      <c r="B27" s="3" t="s">
        <v>57</v>
      </c>
      <c r="C27" s="4">
        <v>200</v>
      </c>
      <c r="D27" s="4">
        <v>200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9F42-7448-4C45-BA56-790904385C85}">
  <dimension ref="B1:Q44"/>
  <sheetViews>
    <sheetView zoomScale="79" workbookViewId="0">
      <selection activeCell="Q43" sqref="Q43"/>
    </sheetView>
  </sheetViews>
  <sheetFormatPr defaultColWidth="8.81640625" defaultRowHeight="12.5" x14ac:dyDescent="0.25"/>
  <cols>
    <col min="2" max="2" width="23.453125" bestFit="1" customWidth="1"/>
    <col min="5" max="5" width="8.6328125" bestFit="1" customWidth="1"/>
    <col min="6" max="6" width="11.1796875" bestFit="1" customWidth="1"/>
    <col min="7" max="7" width="6.453125" bestFit="1" customWidth="1"/>
    <col min="8" max="8" width="7.36328125" bestFit="1" customWidth="1"/>
    <col min="10" max="10" width="8.6328125" bestFit="1" customWidth="1"/>
    <col min="11" max="11" width="11.1796875" bestFit="1" customWidth="1"/>
    <col min="12" max="12" width="7.81640625" bestFit="1" customWidth="1"/>
    <col min="13" max="13" width="8.81640625" bestFit="1" customWidth="1"/>
    <col min="14" max="14" width="7.81640625" bestFit="1" customWidth="1"/>
    <col min="15" max="15" width="30.453125" bestFit="1" customWidth="1"/>
  </cols>
  <sheetData>
    <row r="1" spans="2:14" ht="15.5" x14ac:dyDescent="0.35">
      <c r="B1" s="10" t="s">
        <v>59</v>
      </c>
      <c r="C1" s="10" t="s">
        <v>60</v>
      </c>
      <c r="E1" s="2" t="s">
        <v>1</v>
      </c>
      <c r="F1" s="2" t="s">
        <v>2</v>
      </c>
      <c r="G1" s="2" t="s">
        <v>41</v>
      </c>
      <c r="H1" s="2" t="s">
        <v>30</v>
      </c>
      <c r="J1" s="2" t="s">
        <v>1</v>
      </c>
      <c r="K1" s="2" t="s">
        <v>2</v>
      </c>
      <c r="L1" s="2" t="s">
        <v>41</v>
      </c>
      <c r="M1" s="2" t="s">
        <v>30</v>
      </c>
    </row>
    <row r="2" spans="2:14" ht="15.5" x14ac:dyDescent="0.35">
      <c r="B2" s="3" t="s">
        <v>4</v>
      </c>
      <c r="C2">
        <v>310.39999999999998</v>
      </c>
      <c r="D2" s="13"/>
      <c r="E2" s="15">
        <v>31.1</v>
      </c>
      <c r="F2" s="12">
        <v>2.7</v>
      </c>
      <c r="G2" s="12">
        <v>1.9</v>
      </c>
      <c r="H2" s="12">
        <v>153</v>
      </c>
      <c r="J2" s="12">
        <f>(E2*$C2)/100</f>
        <v>96.534400000000005</v>
      </c>
      <c r="K2" s="12">
        <f t="shared" ref="K2" si="0">(F2*$C2)/100</f>
        <v>8.3808000000000007</v>
      </c>
      <c r="L2" s="12">
        <f t="shared" ref="L2" si="1">(G2*$C2)/100</f>
        <v>5.8975999999999988</v>
      </c>
      <c r="M2" s="12">
        <f t="shared" ref="M2" si="2">(H2*$C2)/100</f>
        <v>474.91199999999998</v>
      </c>
      <c r="N2" s="11"/>
    </row>
    <row r="3" spans="2:14" ht="15.5" x14ac:dyDescent="0.35">
      <c r="B3" s="1" t="s">
        <v>53</v>
      </c>
      <c r="E3" s="4">
        <v>1.7</v>
      </c>
      <c r="F3" s="4">
        <v>4</v>
      </c>
      <c r="G3" s="4">
        <v>1.7</v>
      </c>
      <c r="H3" s="4">
        <v>48</v>
      </c>
      <c r="N3" s="11"/>
    </row>
    <row r="4" spans="2:14" ht="15.5" x14ac:dyDescent="0.35">
      <c r="B4" s="3" t="s">
        <v>19</v>
      </c>
      <c r="C4">
        <v>16</v>
      </c>
      <c r="D4" s="13"/>
      <c r="E4" s="12">
        <v>10.1</v>
      </c>
      <c r="F4" s="12">
        <v>69</v>
      </c>
      <c r="G4" s="12">
        <v>7.2</v>
      </c>
      <c r="H4" s="12">
        <v>393</v>
      </c>
      <c r="J4" s="12">
        <f t="shared" ref="J4:J18" si="3">(E4*$C4)/100</f>
        <v>1.6159999999999999</v>
      </c>
      <c r="K4" s="12">
        <f t="shared" ref="K4:K18" si="4">(F4*$C4)/100</f>
        <v>11.04</v>
      </c>
      <c r="L4" s="12">
        <f t="shared" ref="L4:L18" si="5">(G4*$C4)/100</f>
        <v>1.1520000000000001</v>
      </c>
      <c r="M4" s="12">
        <f t="shared" ref="M4:M18" si="6">(H4*$C4)/100</f>
        <v>62.88</v>
      </c>
      <c r="N4" s="11"/>
    </row>
    <row r="5" spans="2:14" ht="15.5" x14ac:dyDescent="0.35">
      <c r="B5" s="3" t="s">
        <v>62</v>
      </c>
      <c r="C5">
        <v>200</v>
      </c>
      <c r="E5" s="4">
        <v>13</v>
      </c>
      <c r="F5" s="4">
        <v>1</v>
      </c>
      <c r="G5" s="4">
        <v>3</v>
      </c>
      <c r="H5" s="4">
        <v>83</v>
      </c>
      <c r="J5" s="12">
        <f t="shared" si="3"/>
        <v>26</v>
      </c>
      <c r="K5" s="12">
        <f t="shared" si="4"/>
        <v>2</v>
      </c>
      <c r="L5" s="12">
        <f t="shared" si="5"/>
        <v>6</v>
      </c>
      <c r="M5" s="12">
        <f t="shared" si="6"/>
        <v>166</v>
      </c>
      <c r="N5" s="11"/>
    </row>
    <row r="6" spans="2:14" ht="15.5" x14ac:dyDescent="0.35">
      <c r="B6" s="3" t="s">
        <v>51</v>
      </c>
      <c r="C6">
        <v>20</v>
      </c>
      <c r="D6" s="13"/>
      <c r="E6" s="12">
        <v>6.5</v>
      </c>
      <c r="F6" s="12">
        <v>57</v>
      </c>
      <c r="G6" s="12">
        <v>26</v>
      </c>
      <c r="H6" s="12">
        <v>505</v>
      </c>
      <c r="J6" s="12">
        <f t="shared" si="3"/>
        <v>1.3</v>
      </c>
      <c r="K6" s="12">
        <f t="shared" si="4"/>
        <v>11.4</v>
      </c>
      <c r="L6" s="12">
        <f t="shared" si="5"/>
        <v>5.2</v>
      </c>
      <c r="M6" s="12">
        <f t="shared" si="6"/>
        <v>101</v>
      </c>
      <c r="N6" s="11"/>
    </row>
    <row r="7" spans="2:14" ht="15.5" x14ac:dyDescent="0.35">
      <c r="B7" s="3" t="s">
        <v>33</v>
      </c>
      <c r="C7">
        <v>180</v>
      </c>
      <c r="D7" s="13"/>
      <c r="E7" s="15">
        <v>19</v>
      </c>
      <c r="F7" s="12">
        <v>2.5</v>
      </c>
      <c r="G7" s="12">
        <v>6.1</v>
      </c>
      <c r="H7" s="12">
        <v>141</v>
      </c>
      <c r="J7" s="12">
        <f t="shared" si="3"/>
        <v>34.200000000000003</v>
      </c>
      <c r="K7" s="12">
        <f t="shared" si="4"/>
        <v>4.5</v>
      </c>
      <c r="L7" s="12">
        <f t="shared" si="5"/>
        <v>10.98</v>
      </c>
      <c r="M7" s="12">
        <f t="shared" si="6"/>
        <v>253.8</v>
      </c>
      <c r="N7" s="11"/>
    </row>
    <row r="8" spans="2:14" ht="15.5" x14ac:dyDescent="0.35">
      <c r="B8" s="3" t="s">
        <v>49</v>
      </c>
      <c r="C8">
        <v>100</v>
      </c>
      <c r="D8" s="13"/>
      <c r="E8" s="12">
        <v>1.1000000000000001</v>
      </c>
      <c r="F8" s="12">
        <v>2.4</v>
      </c>
      <c r="G8" s="12">
        <v>0.2</v>
      </c>
      <c r="H8" s="12">
        <v>20</v>
      </c>
      <c r="J8" s="12">
        <f t="shared" si="3"/>
        <v>1.1000000000000001</v>
      </c>
      <c r="K8" s="12">
        <f t="shared" si="4"/>
        <v>2.4</v>
      </c>
      <c r="L8" s="12">
        <f t="shared" si="5"/>
        <v>0.2</v>
      </c>
      <c r="M8" s="12">
        <f t="shared" si="6"/>
        <v>20</v>
      </c>
      <c r="N8" s="11"/>
    </row>
    <row r="9" spans="2:14" ht="15.5" x14ac:dyDescent="0.35">
      <c r="B9" s="3" t="s">
        <v>21</v>
      </c>
      <c r="C9">
        <v>10</v>
      </c>
      <c r="D9" s="13"/>
      <c r="E9" s="12">
        <v>0.6</v>
      </c>
      <c r="F9" s="12">
        <v>22</v>
      </c>
      <c r="G9" s="12">
        <v>0.5</v>
      </c>
      <c r="H9" s="12">
        <v>101</v>
      </c>
      <c r="J9" s="12">
        <f t="shared" si="3"/>
        <v>0.06</v>
      </c>
      <c r="K9" s="12">
        <f t="shared" si="4"/>
        <v>2.2000000000000002</v>
      </c>
      <c r="L9" s="12">
        <f t="shared" si="5"/>
        <v>0.05</v>
      </c>
      <c r="M9" s="12">
        <f t="shared" si="6"/>
        <v>10.1</v>
      </c>
      <c r="N9" s="11"/>
    </row>
    <row r="10" spans="2:14" ht="15.5" x14ac:dyDescent="0.35">
      <c r="B10" s="3" t="s">
        <v>9</v>
      </c>
      <c r="C10">
        <v>1.3</v>
      </c>
      <c r="D10" s="13"/>
      <c r="E10" s="12">
        <v>0.4</v>
      </c>
      <c r="F10" s="12">
        <v>78</v>
      </c>
      <c r="G10" s="12">
        <v>0</v>
      </c>
      <c r="H10" s="12">
        <v>314</v>
      </c>
      <c r="J10" s="12">
        <f t="shared" si="3"/>
        <v>5.1999999999999998E-3</v>
      </c>
      <c r="K10" s="12">
        <f t="shared" si="4"/>
        <v>1.014</v>
      </c>
      <c r="L10" s="12">
        <f t="shared" si="5"/>
        <v>0</v>
      </c>
      <c r="M10" s="12">
        <f t="shared" si="6"/>
        <v>4.0819999999999999</v>
      </c>
      <c r="N10" s="11"/>
    </row>
    <row r="11" spans="2:14" ht="15.5" x14ac:dyDescent="0.35">
      <c r="B11" s="3" t="s">
        <v>8</v>
      </c>
      <c r="C11" s="9">
        <v>17.399999999999999</v>
      </c>
      <c r="D11" s="13"/>
      <c r="E11" s="12">
        <v>0</v>
      </c>
      <c r="F11" s="12">
        <v>0</v>
      </c>
      <c r="G11" s="12">
        <v>91</v>
      </c>
      <c r="H11" s="12">
        <v>820</v>
      </c>
      <c r="J11" s="12">
        <f t="shared" si="3"/>
        <v>0</v>
      </c>
      <c r="K11" s="12">
        <f t="shared" si="4"/>
        <v>0</v>
      </c>
      <c r="L11" s="12">
        <f t="shared" si="5"/>
        <v>15.833999999999998</v>
      </c>
      <c r="M11" s="12">
        <f t="shared" si="6"/>
        <v>142.67999999999998</v>
      </c>
      <c r="N11" s="11"/>
    </row>
    <row r="12" spans="2:14" ht="15.5" x14ac:dyDescent="0.35">
      <c r="B12" s="3" t="s">
        <v>5</v>
      </c>
      <c r="C12">
        <v>30</v>
      </c>
      <c r="D12" s="13"/>
      <c r="E12" s="15">
        <v>35.700000000000003</v>
      </c>
      <c r="F12" s="12">
        <v>3.2</v>
      </c>
      <c r="G12" s="12">
        <v>25.8</v>
      </c>
      <c r="H12" s="12">
        <v>392</v>
      </c>
      <c r="J12" s="12">
        <f t="shared" si="3"/>
        <v>10.71</v>
      </c>
      <c r="K12" s="12">
        <f t="shared" si="4"/>
        <v>0.96</v>
      </c>
      <c r="L12" s="12">
        <f t="shared" si="5"/>
        <v>7.74</v>
      </c>
      <c r="M12" s="12">
        <f t="shared" si="6"/>
        <v>117.6</v>
      </c>
      <c r="N12" s="11"/>
    </row>
    <row r="13" spans="2:14" ht="15.5" x14ac:dyDescent="0.35">
      <c r="B13" s="3" t="s">
        <v>20</v>
      </c>
      <c r="C13">
        <v>130</v>
      </c>
      <c r="D13" s="13"/>
      <c r="E13" s="15">
        <v>13</v>
      </c>
      <c r="F13" s="12">
        <v>65.7</v>
      </c>
      <c r="G13" s="12">
        <v>2.5</v>
      </c>
      <c r="H13" s="12">
        <v>350</v>
      </c>
      <c r="J13" s="12">
        <f t="shared" si="3"/>
        <v>16.899999999999999</v>
      </c>
      <c r="K13" s="12">
        <f t="shared" si="4"/>
        <v>85.41</v>
      </c>
      <c r="L13" s="12">
        <f t="shared" si="5"/>
        <v>3.25</v>
      </c>
      <c r="M13" s="12">
        <f t="shared" si="6"/>
        <v>455</v>
      </c>
      <c r="N13" s="11"/>
    </row>
    <row r="14" spans="2:14" ht="15.5" x14ac:dyDescent="0.35">
      <c r="B14" s="3" t="s">
        <v>3</v>
      </c>
      <c r="C14">
        <v>200</v>
      </c>
      <c r="D14" s="13"/>
      <c r="E14" s="16">
        <v>23</v>
      </c>
      <c r="F14" s="4">
        <v>0</v>
      </c>
      <c r="G14" s="4">
        <v>1.2</v>
      </c>
      <c r="H14" s="4">
        <v>110</v>
      </c>
      <c r="J14" s="12">
        <f t="shared" si="3"/>
        <v>46</v>
      </c>
      <c r="K14" s="12">
        <f t="shared" si="4"/>
        <v>0</v>
      </c>
      <c r="L14" s="12">
        <f t="shared" si="5"/>
        <v>2.4</v>
      </c>
      <c r="M14" s="12">
        <f t="shared" si="6"/>
        <v>220</v>
      </c>
      <c r="N14" s="11"/>
    </row>
    <row r="15" spans="2:14" ht="15.5" x14ac:dyDescent="0.35">
      <c r="B15" s="3" t="s">
        <v>6</v>
      </c>
      <c r="C15">
        <v>80</v>
      </c>
      <c r="D15" s="13"/>
      <c r="E15" s="15">
        <v>8.4</v>
      </c>
      <c r="F15" s="12">
        <v>77</v>
      </c>
      <c r="G15" s="12">
        <v>1.3</v>
      </c>
      <c r="H15" s="12">
        <v>356</v>
      </c>
      <c r="J15" s="12">
        <f t="shared" si="3"/>
        <v>6.72</v>
      </c>
      <c r="K15" s="12">
        <f t="shared" si="4"/>
        <v>61.6</v>
      </c>
      <c r="L15" s="12">
        <f t="shared" si="5"/>
        <v>1.04</v>
      </c>
      <c r="M15" s="12">
        <f t="shared" si="6"/>
        <v>284.8</v>
      </c>
      <c r="N15" s="11"/>
    </row>
    <row r="16" spans="2:14" ht="15.5" x14ac:dyDescent="0.35">
      <c r="B16" s="3" t="s">
        <v>47</v>
      </c>
      <c r="C16">
        <v>13</v>
      </c>
      <c r="D16" s="13"/>
      <c r="E16" s="12">
        <v>9</v>
      </c>
      <c r="F16" s="12">
        <v>64.400000000000006</v>
      </c>
      <c r="G16" s="12">
        <v>1.8</v>
      </c>
      <c r="H16" s="12">
        <v>345</v>
      </c>
      <c r="J16" s="12">
        <f t="shared" si="3"/>
        <v>1.17</v>
      </c>
      <c r="K16" s="12">
        <f t="shared" si="4"/>
        <v>8.3719999999999999</v>
      </c>
      <c r="L16" s="12">
        <f t="shared" si="5"/>
        <v>0.23400000000000001</v>
      </c>
      <c r="M16" s="12">
        <f t="shared" si="6"/>
        <v>44.85</v>
      </c>
      <c r="N16" s="11"/>
    </row>
    <row r="17" spans="2:17" ht="15.5" x14ac:dyDescent="0.35">
      <c r="B17" s="3" t="s">
        <v>55</v>
      </c>
      <c r="C17">
        <v>230</v>
      </c>
      <c r="D17" s="13"/>
      <c r="E17" s="12">
        <v>10.3</v>
      </c>
      <c r="F17" s="12">
        <v>3</v>
      </c>
      <c r="G17" s="12">
        <v>0</v>
      </c>
      <c r="H17" s="12">
        <v>54</v>
      </c>
      <c r="J17" s="12">
        <f t="shared" si="3"/>
        <v>23.69</v>
      </c>
      <c r="K17" s="12">
        <f t="shared" si="4"/>
        <v>6.9</v>
      </c>
      <c r="L17" s="12">
        <f t="shared" si="5"/>
        <v>0</v>
      </c>
      <c r="M17" s="12">
        <f t="shared" si="6"/>
        <v>124.2</v>
      </c>
      <c r="N17" s="11"/>
    </row>
    <row r="18" spans="2:17" ht="15.5" x14ac:dyDescent="0.35">
      <c r="B18" s="3" t="s">
        <v>61</v>
      </c>
      <c r="C18">
        <v>30</v>
      </c>
      <c r="E18" s="4">
        <v>86</v>
      </c>
      <c r="F18" s="4">
        <v>4</v>
      </c>
      <c r="G18" s="4">
        <v>3</v>
      </c>
      <c r="H18" s="4">
        <v>395</v>
      </c>
      <c r="J18" s="12">
        <f t="shared" si="3"/>
        <v>25.8</v>
      </c>
      <c r="K18" s="12">
        <f t="shared" si="4"/>
        <v>1.2</v>
      </c>
      <c r="L18" s="12">
        <f t="shared" si="5"/>
        <v>0.9</v>
      </c>
      <c r="M18" s="12">
        <f t="shared" si="6"/>
        <v>118.5</v>
      </c>
    </row>
    <row r="20" spans="2:17" ht="15.5" x14ac:dyDescent="0.35">
      <c r="J20" s="14">
        <f>SUM(J2:J18)</f>
        <v>291.80560000000003</v>
      </c>
      <c r="K20" s="14">
        <f>SUM(K2:K18)</f>
        <v>207.37679999999997</v>
      </c>
      <c r="L20" s="14">
        <f>SUM(L2:L18)</f>
        <v>60.877599999999994</v>
      </c>
      <c r="M20" s="14">
        <f>SUM(M2:M18)</f>
        <v>2600.404</v>
      </c>
    </row>
    <row r="27" spans="2:17" x14ac:dyDescent="0.25">
      <c r="P27" t="s">
        <v>71</v>
      </c>
    </row>
    <row r="28" spans="2:17" x14ac:dyDescent="0.25">
      <c r="O28" t="s">
        <v>85</v>
      </c>
      <c r="P28" t="s">
        <v>72</v>
      </c>
      <c r="Q28" t="s">
        <v>64</v>
      </c>
    </row>
    <row r="29" spans="2:17" x14ac:dyDescent="0.25">
      <c r="O29" t="s">
        <v>86</v>
      </c>
      <c r="P29" t="s">
        <v>73</v>
      </c>
      <c r="Q29" t="s">
        <v>63</v>
      </c>
    </row>
    <row r="30" spans="2:17" x14ac:dyDescent="0.25">
      <c r="O30" t="s">
        <v>87</v>
      </c>
      <c r="P30" t="s">
        <v>72</v>
      </c>
      <c r="Q30" t="s">
        <v>64</v>
      </c>
    </row>
    <row r="31" spans="2:17" x14ac:dyDescent="0.25">
      <c r="I31" s="8"/>
      <c r="O31" t="s">
        <v>88</v>
      </c>
      <c r="P31" t="s">
        <v>72</v>
      </c>
      <c r="Q31" t="s">
        <v>64</v>
      </c>
    </row>
    <row r="32" spans="2:17" x14ac:dyDescent="0.25">
      <c r="O32" t="s">
        <v>89</v>
      </c>
      <c r="P32" t="s">
        <v>74</v>
      </c>
      <c r="Q32" t="s">
        <v>65</v>
      </c>
    </row>
    <row r="33" spans="9:17" x14ac:dyDescent="0.25">
      <c r="K33" s="8"/>
      <c r="O33" t="s">
        <v>90</v>
      </c>
      <c r="P33" t="s">
        <v>75</v>
      </c>
      <c r="Q33" t="s">
        <v>66</v>
      </c>
    </row>
    <row r="34" spans="9:17" x14ac:dyDescent="0.25">
      <c r="O34" t="s">
        <v>91</v>
      </c>
      <c r="P34" t="s">
        <v>75</v>
      </c>
      <c r="Q34" t="s">
        <v>66</v>
      </c>
    </row>
    <row r="35" spans="9:17" x14ac:dyDescent="0.25">
      <c r="O35" t="s">
        <v>92</v>
      </c>
      <c r="P35" t="s">
        <v>72</v>
      </c>
      <c r="Q35" t="s">
        <v>64</v>
      </c>
    </row>
    <row r="36" spans="9:17" x14ac:dyDescent="0.25">
      <c r="O36" t="s">
        <v>93</v>
      </c>
      <c r="P36" t="s">
        <v>76</v>
      </c>
      <c r="Q36" t="s">
        <v>67</v>
      </c>
    </row>
    <row r="37" spans="9:17" x14ac:dyDescent="0.25">
      <c r="O37" t="s">
        <v>94</v>
      </c>
      <c r="P37" t="s">
        <v>77</v>
      </c>
      <c r="Q37" t="s">
        <v>102</v>
      </c>
    </row>
    <row r="38" spans="9:17" x14ac:dyDescent="0.25">
      <c r="O38" t="s">
        <v>95</v>
      </c>
      <c r="P38" t="s">
        <v>78</v>
      </c>
      <c r="Q38" t="s">
        <v>68</v>
      </c>
    </row>
    <row r="39" spans="9:17" x14ac:dyDescent="0.25">
      <c r="I39" s="8"/>
      <c r="O39" t="s">
        <v>96</v>
      </c>
      <c r="P39" t="s">
        <v>79</v>
      </c>
      <c r="Q39" t="s">
        <v>103</v>
      </c>
    </row>
    <row r="40" spans="9:17" x14ac:dyDescent="0.25">
      <c r="O40" t="s">
        <v>97</v>
      </c>
      <c r="P40" t="s">
        <v>80</v>
      </c>
      <c r="Q40" t="s">
        <v>104</v>
      </c>
    </row>
    <row r="41" spans="9:17" x14ac:dyDescent="0.25">
      <c r="I41" s="8"/>
      <c r="O41" t="s">
        <v>98</v>
      </c>
      <c r="P41" t="s">
        <v>81</v>
      </c>
      <c r="Q41" t="s">
        <v>105</v>
      </c>
    </row>
    <row r="42" spans="9:17" x14ac:dyDescent="0.25">
      <c r="O42" t="s">
        <v>99</v>
      </c>
      <c r="P42" t="s">
        <v>82</v>
      </c>
      <c r="Q42" t="s">
        <v>106</v>
      </c>
    </row>
    <row r="43" spans="9:17" x14ac:dyDescent="0.25">
      <c r="O43" t="s">
        <v>100</v>
      </c>
      <c r="P43" t="s">
        <v>83</v>
      </c>
      <c r="Q43" t="s">
        <v>69</v>
      </c>
    </row>
    <row r="44" spans="9:17" x14ac:dyDescent="0.25">
      <c r="O44" t="s">
        <v>101</v>
      </c>
      <c r="P44" t="s">
        <v>84</v>
      </c>
      <c r="Q44" t="s">
        <v>107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56D6-4096-4D88-AA5A-F5F22179FF9C}">
  <dimension ref="A1:D25"/>
  <sheetViews>
    <sheetView topLeftCell="A4" workbookViewId="0">
      <selection activeCell="A3" sqref="A3:D24"/>
    </sheetView>
  </sheetViews>
  <sheetFormatPr defaultRowHeight="12.5" x14ac:dyDescent="0.25"/>
  <cols>
    <col min="1" max="1" width="13.54296875" bestFit="1" customWidth="1"/>
    <col min="2" max="2" width="32.36328125" bestFit="1" customWidth="1"/>
    <col min="3" max="3" width="7.1796875" bestFit="1" customWidth="1"/>
    <col min="4" max="4" width="7.453125" bestFit="1" customWidth="1"/>
  </cols>
  <sheetData>
    <row r="1" spans="1:4" x14ac:dyDescent="0.25">
      <c r="A1" t="s">
        <v>114</v>
      </c>
    </row>
    <row r="2" spans="1:4" ht="15.5" x14ac:dyDescent="0.35">
      <c r="A2" s="3"/>
      <c r="B2" s="3"/>
      <c r="C2" s="3" t="s">
        <v>43</v>
      </c>
      <c r="D2" s="3" t="s">
        <v>44</v>
      </c>
    </row>
    <row r="3" spans="1:4" ht="15.5" x14ac:dyDescent="0.35">
      <c r="A3" s="6" t="s">
        <v>45</v>
      </c>
      <c r="B3" s="3" t="s">
        <v>55</v>
      </c>
      <c r="C3" s="3">
        <v>150</v>
      </c>
      <c r="D3" s="3">
        <v>150</v>
      </c>
    </row>
    <row r="4" spans="1:4" ht="15.5" x14ac:dyDescent="0.35">
      <c r="A4" s="6"/>
      <c r="B4" s="3" t="s">
        <v>112</v>
      </c>
      <c r="C4" s="3">
        <v>40</v>
      </c>
      <c r="D4" s="3">
        <v>40</v>
      </c>
    </row>
    <row r="5" spans="1:4" ht="15.5" x14ac:dyDescent="0.35">
      <c r="A5" s="6"/>
      <c r="B5" s="3" t="s">
        <v>113</v>
      </c>
      <c r="C5" s="3">
        <v>120</v>
      </c>
      <c r="D5" s="3">
        <v>120</v>
      </c>
    </row>
    <row r="6" spans="1:4" ht="15.5" x14ac:dyDescent="0.35">
      <c r="A6" s="6"/>
      <c r="B6" s="3" t="s">
        <v>9</v>
      </c>
      <c r="C6" s="3">
        <v>10</v>
      </c>
      <c r="D6" s="3">
        <v>10</v>
      </c>
    </row>
    <row r="7" spans="1:4" ht="15.5" x14ac:dyDescent="0.35">
      <c r="A7" s="3"/>
      <c r="B7" s="3"/>
      <c r="C7" s="3"/>
      <c r="D7" s="3"/>
    </row>
    <row r="8" spans="1:4" ht="15.5" x14ac:dyDescent="0.35">
      <c r="A8" s="6" t="s">
        <v>46</v>
      </c>
      <c r="B8" s="3" t="s">
        <v>4</v>
      </c>
      <c r="C8" s="3">
        <v>60</v>
      </c>
      <c r="D8" s="3">
        <v>80</v>
      </c>
    </row>
    <row r="9" spans="1:4" ht="15.5" x14ac:dyDescent="0.35">
      <c r="A9" s="6"/>
      <c r="B9" s="3" t="s">
        <v>47</v>
      </c>
      <c r="C9" s="3">
        <v>13</v>
      </c>
      <c r="D9" s="3">
        <v>26</v>
      </c>
    </row>
    <row r="10" spans="1:4" ht="15.5" x14ac:dyDescent="0.35">
      <c r="A10" s="3"/>
      <c r="B10" s="3" t="s">
        <v>52</v>
      </c>
      <c r="C10" s="3">
        <v>5</v>
      </c>
      <c r="D10" s="3">
        <v>10</v>
      </c>
    </row>
    <row r="11" spans="1:4" ht="15.5" x14ac:dyDescent="0.35">
      <c r="A11" s="3"/>
      <c r="B11" s="3"/>
      <c r="C11" s="3"/>
      <c r="D11" s="3"/>
    </row>
    <row r="12" spans="1:4" ht="15.5" x14ac:dyDescent="0.35">
      <c r="A12" s="6" t="s">
        <v>48</v>
      </c>
      <c r="B12" s="3" t="s">
        <v>29</v>
      </c>
      <c r="C12" s="4">
        <v>300</v>
      </c>
      <c r="D12" s="4">
        <v>300</v>
      </c>
    </row>
    <row r="13" spans="1:4" ht="15.5" x14ac:dyDescent="0.35">
      <c r="A13" s="6"/>
      <c r="B13" s="3" t="s">
        <v>6</v>
      </c>
      <c r="C13" s="4">
        <v>100</v>
      </c>
      <c r="D13" s="4">
        <v>100</v>
      </c>
    </row>
    <row r="14" spans="1:4" ht="15.5" x14ac:dyDescent="0.35">
      <c r="A14" s="6"/>
      <c r="B14" s="3" t="s">
        <v>53</v>
      </c>
      <c r="C14" s="4">
        <v>100</v>
      </c>
      <c r="D14" s="4">
        <v>100</v>
      </c>
    </row>
    <row r="15" spans="1:4" ht="15.5" x14ac:dyDescent="0.35">
      <c r="A15" s="3"/>
      <c r="B15" s="3" t="s">
        <v>8</v>
      </c>
      <c r="C15" s="3">
        <v>10</v>
      </c>
      <c r="D15" s="3">
        <v>20</v>
      </c>
    </row>
    <row r="16" spans="1:4" ht="15.5" x14ac:dyDescent="0.35">
      <c r="A16" s="3" t="s">
        <v>46</v>
      </c>
      <c r="B16" s="3"/>
      <c r="C16" s="3"/>
      <c r="D16" s="3"/>
    </row>
    <row r="17" spans="1:4" ht="15.5" x14ac:dyDescent="0.35">
      <c r="A17" s="3"/>
      <c r="B17" s="3"/>
      <c r="C17" s="3"/>
      <c r="D17" s="3"/>
    </row>
    <row r="18" spans="1:4" ht="15.5" x14ac:dyDescent="0.35">
      <c r="A18" s="6" t="s">
        <v>50</v>
      </c>
      <c r="B18" s="3" t="s">
        <v>33</v>
      </c>
      <c r="C18" s="3">
        <v>200</v>
      </c>
      <c r="D18" s="3">
        <v>200</v>
      </c>
    </row>
    <row r="19" spans="1:4" ht="15.5" x14ac:dyDescent="0.35">
      <c r="A19" s="6"/>
      <c r="B19" s="3" t="s">
        <v>6</v>
      </c>
      <c r="C19" s="3">
        <v>0</v>
      </c>
      <c r="D19" s="3">
        <v>200</v>
      </c>
    </row>
    <row r="20" spans="1:4" ht="15.5" x14ac:dyDescent="0.35">
      <c r="A20" s="3"/>
      <c r="B20" s="3" t="s">
        <v>62</v>
      </c>
      <c r="C20" s="3">
        <v>200</v>
      </c>
      <c r="D20" s="3">
        <v>200</v>
      </c>
    </row>
    <row r="21" spans="1:4" ht="15.5" x14ac:dyDescent="0.35">
      <c r="A21" s="3"/>
      <c r="B21" s="3"/>
      <c r="C21" s="3"/>
      <c r="D21" s="3"/>
    </row>
    <row r="22" spans="1:4" ht="15.5" x14ac:dyDescent="0.35">
      <c r="A22" s="7" t="s">
        <v>46</v>
      </c>
      <c r="B22" s="3"/>
      <c r="C22" s="3"/>
      <c r="D22" s="3"/>
    </row>
    <row r="23" spans="1:4" ht="15.5" x14ac:dyDescent="0.35">
      <c r="A23" s="7"/>
      <c r="B23" s="3" t="s">
        <v>51</v>
      </c>
      <c r="C23" s="3">
        <v>5</v>
      </c>
      <c r="D23" s="3">
        <v>15</v>
      </c>
    </row>
    <row r="24" spans="1:4" ht="15.5" x14ac:dyDescent="0.35">
      <c r="A24" s="3"/>
      <c r="B24" s="3" t="s">
        <v>57</v>
      </c>
      <c r="C24" s="3">
        <v>200</v>
      </c>
      <c r="D24" s="3">
        <v>200</v>
      </c>
    </row>
    <row r="25" spans="1:4" ht="15.5" x14ac:dyDescent="0.35">
      <c r="A25" s="7"/>
      <c r="B25" s="3"/>
      <c r="C25" s="4"/>
      <c r="D25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food_DB_1</vt:lpstr>
      <vt:lpstr>Lunedi</vt:lpstr>
      <vt:lpstr>Martedi</vt:lpstr>
      <vt:lpstr>Mercoledi</vt:lpstr>
      <vt:lpstr>Giovedi</vt:lpstr>
      <vt:lpstr>Venerdi</vt:lpstr>
      <vt:lpstr>Domenica</vt:lpstr>
      <vt:lpstr>Sheet1</vt:lpstr>
      <vt:lpstr>Temporary_day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Basile, Livio</cp:lastModifiedBy>
  <dcterms:created xsi:type="dcterms:W3CDTF">2024-05-01T21:16:54Z</dcterms:created>
  <dcterms:modified xsi:type="dcterms:W3CDTF">2024-06-19T10:32:42Z</dcterms:modified>
</cp:coreProperties>
</file>